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defaultThemeVersion="166925"/>
  <mc:AlternateContent xmlns:mc="http://schemas.openxmlformats.org/markup-compatibility/2006">
    <mc:Choice Requires="x15">
      <x15ac:absPath xmlns:x15ac="http://schemas.microsoft.com/office/spreadsheetml/2010/11/ac" url="N:\prj\SwissLichens\Website\Excel_Eingabeformular\"/>
    </mc:Choice>
  </mc:AlternateContent>
  <xr:revisionPtr revIDLastSave="0" documentId="13_ncr:1_{F6605631-9189-4F62-BEFC-E922A20316BE}" xr6:coauthVersionLast="47" xr6:coauthVersionMax="47" xr10:uidLastSave="{00000000-0000-0000-0000-000000000000}"/>
  <workbookProtection workbookAlgorithmName="SHA-512" workbookHashValue="03iPYwOEJBthAej33ocC3IGKsHa1fTH5Sw7FaTU2z4uDK+pAhbuccl4NcjZLVzdey+EUMYF6eXocb/w4WJbHyQ==" workbookSaltValue="xU1bjOKZqgNbGPR0UJH8bw==" workbookSpinCount="100000" lockStructure="1"/>
  <bookViews>
    <workbookView xWindow="-120" yWindow="-120" windowWidth="29040" windowHeight="15840" xr2:uid="{4196D21A-5FCE-4409-ABE4-ED35AABC81AA}"/>
  </bookViews>
  <sheets>
    <sheet name="Info" sheetId="1" r:id="rId1"/>
    <sheet name="Funde-Observations-Osservazioni" sheetId="2" r:id="rId2"/>
    <sheet name="Auf_Moos_HolzlebBaumes_Liste" sheetId="18" state="hidden" r:id="rId3"/>
    <sheet name="DB" sheetId="3" state="hidden" r:id="rId4"/>
    <sheet name="Info_spr" sheetId="4" state="hidden" r:id="rId5"/>
    <sheet name="Felder_spr" sheetId="5" state="hidden" r:id="rId6"/>
    <sheet name="Datenschutzbestimmungen_Liste" sheetId="6" state="hidden" r:id="rId7"/>
    <sheet name="Präzision_Datum_Liste" sheetId="7" state="hidden" r:id="rId8"/>
    <sheet name="Status_Liste" sheetId="8" state="hidden" r:id="rId9"/>
    <sheet name="Herbar_Liste" sheetId="9" state="hidden" r:id="rId10"/>
    <sheet name="Bestimmungsliteratur_Liste" sheetId="10" state="hidden" r:id="rId11"/>
    <sheet name="Lebensraum_Liste" sheetId="11" state="hidden" r:id="rId12"/>
    <sheet name="Substrat_Liste" sheetId="12" state="hidden" r:id="rId13"/>
    <sheet name="Landschaftsstruktur_Liste" sheetId="13" state="hidden" r:id="rId14"/>
    <sheet name="Mikrohabitat_Liste" sheetId="14" state="hidden" r:id="rId15"/>
    <sheet name="Spezialstandort_Liste" sheetId="15" state="hidden" r:id="rId16"/>
    <sheet name="Populationsgrösse_Liste" sheetId="16" state="hidden" r:id="rId17"/>
    <sheet name="Artenliste" sheetId="17" state="hidden"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 i="2" l="1"/>
  <c r="AH3" i="3"/>
  <c r="AI3" i="3"/>
  <c r="AH4" i="3"/>
  <c r="AI4" i="3"/>
  <c r="AH5" i="3"/>
  <c r="AI5" i="3"/>
  <c r="AH6" i="3"/>
  <c r="AI6" i="3"/>
  <c r="AH7" i="3"/>
  <c r="AI7" i="3"/>
  <c r="AH8" i="3"/>
  <c r="AI8" i="3"/>
  <c r="AH9" i="3"/>
  <c r="AI9" i="3"/>
  <c r="AH10" i="3"/>
  <c r="AI10" i="3"/>
  <c r="AH11" i="3"/>
  <c r="AI11" i="3"/>
  <c r="AH12" i="3"/>
  <c r="AI12" i="3"/>
  <c r="AH13" i="3"/>
  <c r="AI13" i="3"/>
  <c r="AH14" i="3"/>
  <c r="AI14" i="3"/>
  <c r="AH15" i="3"/>
  <c r="AI15" i="3"/>
  <c r="AH16" i="3"/>
  <c r="AI16" i="3"/>
  <c r="AH17" i="3"/>
  <c r="AI17" i="3"/>
  <c r="AH18" i="3"/>
  <c r="AI18" i="3"/>
  <c r="AH19" i="3"/>
  <c r="AI19" i="3"/>
  <c r="AH20" i="3"/>
  <c r="AI20" i="3"/>
  <c r="AH21" i="3"/>
  <c r="AI21" i="3"/>
  <c r="AH22" i="3"/>
  <c r="AI22" i="3"/>
  <c r="AH23" i="3"/>
  <c r="AI23" i="3"/>
  <c r="AH24" i="3"/>
  <c r="AI24" i="3"/>
  <c r="AH25" i="3"/>
  <c r="AI25" i="3"/>
  <c r="AH26" i="3"/>
  <c r="AI26" i="3"/>
  <c r="AH27" i="3"/>
  <c r="AI27" i="3"/>
  <c r="AH28" i="3"/>
  <c r="AI28" i="3"/>
  <c r="AH29" i="3"/>
  <c r="AI29" i="3"/>
  <c r="AH30" i="3"/>
  <c r="AI30" i="3"/>
  <c r="AH31" i="3"/>
  <c r="AI31" i="3"/>
  <c r="AH32" i="3"/>
  <c r="AI32" i="3"/>
  <c r="AH33" i="3"/>
  <c r="AI33" i="3"/>
  <c r="AH34" i="3"/>
  <c r="AI34" i="3"/>
  <c r="AH35" i="3"/>
  <c r="AI35" i="3"/>
  <c r="AH36" i="3"/>
  <c r="AI36" i="3"/>
  <c r="AH37" i="3"/>
  <c r="AI37" i="3"/>
  <c r="AH38" i="3"/>
  <c r="AI38" i="3"/>
  <c r="AH39" i="3"/>
  <c r="AI39" i="3"/>
  <c r="AH40" i="3"/>
  <c r="AI40" i="3"/>
  <c r="AH41" i="3"/>
  <c r="AI41" i="3"/>
  <c r="AH42" i="3"/>
  <c r="AI42" i="3"/>
  <c r="AH43" i="3"/>
  <c r="AI43" i="3"/>
  <c r="AH44" i="3"/>
  <c r="AI44" i="3"/>
  <c r="AH45" i="3"/>
  <c r="AI45" i="3"/>
  <c r="AH46" i="3"/>
  <c r="AI46" i="3"/>
  <c r="AH47" i="3"/>
  <c r="AI47" i="3"/>
  <c r="AH48" i="3"/>
  <c r="AI48" i="3"/>
  <c r="AH49" i="3"/>
  <c r="AI49" i="3"/>
  <c r="AH50" i="3"/>
  <c r="AI50" i="3"/>
  <c r="AH51" i="3"/>
  <c r="AI51" i="3"/>
  <c r="AH52" i="3"/>
  <c r="AI52" i="3"/>
  <c r="AH53" i="3"/>
  <c r="AI53" i="3"/>
  <c r="AH54" i="3"/>
  <c r="AI54" i="3"/>
  <c r="AH55" i="3"/>
  <c r="AI55" i="3"/>
  <c r="AH56" i="3"/>
  <c r="AI56" i="3"/>
  <c r="AH57" i="3"/>
  <c r="AI57" i="3"/>
  <c r="AH58" i="3"/>
  <c r="AI58" i="3"/>
  <c r="AH59" i="3"/>
  <c r="AI59" i="3"/>
  <c r="AH60" i="3"/>
  <c r="AI60" i="3"/>
  <c r="AH61" i="3"/>
  <c r="AI61" i="3"/>
  <c r="AH62" i="3"/>
  <c r="AI62" i="3"/>
  <c r="AH63" i="3"/>
  <c r="AI63" i="3"/>
  <c r="AH64" i="3"/>
  <c r="AI64" i="3"/>
  <c r="AH65" i="3"/>
  <c r="AI65" i="3"/>
  <c r="AH66" i="3"/>
  <c r="AI66" i="3"/>
  <c r="AH67" i="3"/>
  <c r="AI67" i="3"/>
  <c r="AH68" i="3"/>
  <c r="AI68" i="3"/>
  <c r="AH69" i="3"/>
  <c r="AI69" i="3"/>
  <c r="AH70" i="3"/>
  <c r="AI70" i="3"/>
  <c r="AH71" i="3"/>
  <c r="AI71" i="3"/>
  <c r="AH72" i="3"/>
  <c r="AI72" i="3"/>
  <c r="AH73" i="3"/>
  <c r="AI73" i="3"/>
  <c r="AH74" i="3"/>
  <c r="AI74" i="3"/>
  <c r="AH75" i="3"/>
  <c r="AI75" i="3"/>
  <c r="AH76" i="3"/>
  <c r="AI76" i="3"/>
  <c r="AH77" i="3"/>
  <c r="AI77" i="3"/>
  <c r="AH78" i="3"/>
  <c r="AI78" i="3"/>
  <c r="AH79" i="3"/>
  <c r="AI79" i="3"/>
  <c r="AH80" i="3"/>
  <c r="AI80" i="3"/>
  <c r="AH81" i="3"/>
  <c r="AI81" i="3"/>
  <c r="AH82" i="3"/>
  <c r="AI82" i="3"/>
  <c r="AH83" i="3"/>
  <c r="AI83" i="3"/>
  <c r="AH84" i="3"/>
  <c r="AI84" i="3"/>
  <c r="AH85" i="3"/>
  <c r="AI85" i="3"/>
  <c r="AH86" i="3"/>
  <c r="AI86" i="3"/>
  <c r="AH87" i="3"/>
  <c r="AI87" i="3"/>
  <c r="AH88" i="3"/>
  <c r="AI88" i="3"/>
  <c r="AH89" i="3"/>
  <c r="AI89" i="3"/>
  <c r="AH90" i="3"/>
  <c r="AI90" i="3"/>
  <c r="AH91" i="3"/>
  <c r="AI91" i="3"/>
  <c r="AH92" i="3"/>
  <c r="AI92" i="3"/>
  <c r="AH93" i="3"/>
  <c r="AI93" i="3"/>
  <c r="AH94" i="3"/>
  <c r="AI94" i="3"/>
  <c r="AH95" i="3"/>
  <c r="AI95" i="3"/>
  <c r="AH96" i="3"/>
  <c r="AI96" i="3"/>
  <c r="AH97" i="3"/>
  <c r="AI97" i="3"/>
  <c r="AH98" i="3"/>
  <c r="AI98" i="3"/>
  <c r="AH99" i="3"/>
  <c r="AI99" i="3"/>
  <c r="AH100" i="3"/>
  <c r="AI100" i="3"/>
  <c r="AH101" i="3"/>
  <c r="AI101" i="3"/>
  <c r="AH102" i="3"/>
  <c r="AI102" i="3"/>
  <c r="AH103" i="3"/>
  <c r="AI103" i="3"/>
  <c r="AH104" i="3"/>
  <c r="AI104" i="3"/>
  <c r="AH105" i="3"/>
  <c r="AI105" i="3"/>
  <c r="AH106" i="3"/>
  <c r="AI106" i="3"/>
  <c r="AH107" i="3"/>
  <c r="AI107" i="3"/>
  <c r="AH108" i="3"/>
  <c r="AI108" i="3"/>
  <c r="AH109" i="3"/>
  <c r="AI109" i="3"/>
  <c r="AH110" i="3"/>
  <c r="AI110" i="3"/>
  <c r="AH111" i="3"/>
  <c r="AI111" i="3"/>
  <c r="AH112" i="3"/>
  <c r="AI112" i="3"/>
  <c r="AH113" i="3"/>
  <c r="AI113" i="3"/>
  <c r="AH114" i="3"/>
  <c r="AI114" i="3"/>
  <c r="AH115" i="3"/>
  <c r="AI115" i="3"/>
  <c r="AH116" i="3"/>
  <c r="AI116" i="3"/>
  <c r="AH117" i="3"/>
  <c r="AI117" i="3"/>
  <c r="AH118" i="3"/>
  <c r="AI118" i="3"/>
  <c r="AH119" i="3"/>
  <c r="AI119" i="3"/>
  <c r="AH120" i="3"/>
  <c r="AI120" i="3"/>
  <c r="AH121" i="3"/>
  <c r="AI121" i="3"/>
  <c r="AH122" i="3"/>
  <c r="AI122" i="3"/>
  <c r="AH123" i="3"/>
  <c r="AI123" i="3"/>
  <c r="AH124" i="3"/>
  <c r="AI124" i="3"/>
  <c r="AH125" i="3"/>
  <c r="AI125" i="3"/>
  <c r="AH126" i="3"/>
  <c r="AI126" i="3"/>
  <c r="AH127" i="3"/>
  <c r="AI127" i="3"/>
  <c r="AH128" i="3"/>
  <c r="AI128" i="3"/>
  <c r="AH129" i="3"/>
  <c r="AI129" i="3"/>
  <c r="AH130" i="3"/>
  <c r="AI130" i="3"/>
  <c r="AH131" i="3"/>
  <c r="AI131" i="3"/>
  <c r="AH132" i="3"/>
  <c r="AI132" i="3"/>
  <c r="AH133" i="3"/>
  <c r="AI133" i="3"/>
  <c r="AH134" i="3"/>
  <c r="AI134" i="3"/>
  <c r="AH135" i="3"/>
  <c r="AI135" i="3"/>
  <c r="AH136" i="3"/>
  <c r="AI136" i="3"/>
  <c r="AH137" i="3"/>
  <c r="AI137" i="3"/>
  <c r="AH138" i="3"/>
  <c r="AI138" i="3"/>
  <c r="AH139" i="3"/>
  <c r="AI139" i="3"/>
  <c r="AH140" i="3"/>
  <c r="AI140" i="3"/>
  <c r="AH141" i="3"/>
  <c r="AI141" i="3"/>
  <c r="AH142" i="3"/>
  <c r="AI142" i="3"/>
  <c r="AH143" i="3"/>
  <c r="AI143" i="3"/>
  <c r="AH144" i="3"/>
  <c r="AI144" i="3"/>
  <c r="AH145" i="3"/>
  <c r="AI145" i="3"/>
  <c r="AH146" i="3"/>
  <c r="AI146" i="3"/>
  <c r="AH147" i="3"/>
  <c r="AI147" i="3"/>
  <c r="AH148" i="3"/>
  <c r="AI148" i="3"/>
  <c r="AH149" i="3"/>
  <c r="AI149" i="3"/>
  <c r="AH150" i="3"/>
  <c r="AI150" i="3"/>
  <c r="AH151" i="3"/>
  <c r="AI151" i="3"/>
  <c r="AH152" i="3"/>
  <c r="AI152" i="3"/>
  <c r="AH153" i="3"/>
  <c r="AI153" i="3"/>
  <c r="AH154" i="3"/>
  <c r="AI154" i="3"/>
  <c r="AH155" i="3"/>
  <c r="AI155" i="3"/>
  <c r="AH156" i="3"/>
  <c r="AI156" i="3"/>
  <c r="AH157" i="3"/>
  <c r="AI157" i="3"/>
  <c r="AH158" i="3"/>
  <c r="AI158" i="3"/>
  <c r="AH159" i="3"/>
  <c r="AI159" i="3"/>
  <c r="AH160" i="3"/>
  <c r="AI160" i="3"/>
  <c r="AH161" i="3"/>
  <c r="AI161" i="3"/>
  <c r="AH162" i="3"/>
  <c r="AI162" i="3"/>
  <c r="AH163" i="3"/>
  <c r="AI163" i="3"/>
  <c r="AH164" i="3"/>
  <c r="AI164" i="3"/>
  <c r="AH165" i="3"/>
  <c r="AI165" i="3"/>
  <c r="AH166" i="3"/>
  <c r="AI166" i="3"/>
  <c r="AH167" i="3"/>
  <c r="AI167" i="3"/>
  <c r="AH168" i="3"/>
  <c r="AI168" i="3"/>
  <c r="AH169" i="3"/>
  <c r="AI169" i="3"/>
  <c r="AH170" i="3"/>
  <c r="AI170" i="3"/>
  <c r="AH171" i="3"/>
  <c r="AI171" i="3"/>
  <c r="AH172" i="3"/>
  <c r="AI172" i="3"/>
  <c r="AH173" i="3"/>
  <c r="AI173" i="3"/>
  <c r="AH174" i="3"/>
  <c r="AI174" i="3"/>
  <c r="AH175" i="3"/>
  <c r="AI175" i="3"/>
  <c r="AH176" i="3"/>
  <c r="AI176" i="3"/>
  <c r="AH177" i="3"/>
  <c r="AI177" i="3"/>
  <c r="AH178" i="3"/>
  <c r="AI178" i="3"/>
  <c r="AH179" i="3"/>
  <c r="AI179" i="3"/>
  <c r="AH180" i="3"/>
  <c r="AI180" i="3"/>
  <c r="AH181" i="3"/>
  <c r="AI181" i="3"/>
  <c r="AH182" i="3"/>
  <c r="AI182" i="3"/>
  <c r="AH183" i="3"/>
  <c r="AI183" i="3"/>
  <c r="AH184" i="3"/>
  <c r="AI184" i="3"/>
  <c r="AH185" i="3"/>
  <c r="AI185" i="3"/>
  <c r="AH186" i="3"/>
  <c r="AI186" i="3"/>
  <c r="AH187" i="3"/>
  <c r="AI187" i="3"/>
  <c r="AH188" i="3"/>
  <c r="AI188" i="3"/>
  <c r="AH189" i="3"/>
  <c r="AI189" i="3"/>
  <c r="AH190" i="3"/>
  <c r="AI190" i="3"/>
  <c r="AH191" i="3"/>
  <c r="AI191" i="3"/>
  <c r="AH192" i="3"/>
  <c r="AI192" i="3"/>
  <c r="AH193" i="3"/>
  <c r="AI193" i="3"/>
  <c r="AH194" i="3"/>
  <c r="AI194" i="3"/>
  <c r="AH195" i="3"/>
  <c r="AI195" i="3"/>
  <c r="AH196" i="3"/>
  <c r="AI196" i="3"/>
  <c r="AH197" i="3"/>
  <c r="AI197" i="3"/>
  <c r="AH198" i="3"/>
  <c r="AI198" i="3"/>
  <c r="AH199" i="3"/>
  <c r="AI199" i="3"/>
  <c r="AH200" i="3"/>
  <c r="AI200" i="3"/>
  <c r="AH201" i="3"/>
  <c r="AI201" i="3"/>
  <c r="AH202" i="3"/>
  <c r="AI202" i="3"/>
  <c r="AH203" i="3"/>
  <c r="AI203" i="3"/>
  <c r="AH204" i="3"/>
  <c r="AI204" i="3"/>
  <c r="AH205" i="3"/>
  <c r="AI205" i="3"/>
  <c r="AH206" i="3"/>
  <c r="AI206" i="3"/>
  <c r="AH207" i="3"/>
  <c r="AI207" i="3"/>
  <c r="AH208" i="3"/>
  <c r="AI208" i="3"/>
  <c r="AH209" i="3"/>
  <c r="AI209" i="3"/>
  <c r="AH210" i="3"/>
  <c r="AI210" i="3"/>
  <c r="AH211" i="3"/>
  <c r="AI211" i="3"/>
  <c r="AH212" i="3"/>
  <c r="AI212" i="3"/>
  <c r="AH213" i="3"/>
  <c r="AI213" i="3"/>
  <c r="AH214" i="3"/>
  <c r="AI214" i="3"/>
  <c r="AH215" i="3"/>
  <c r="AI215" i="3"/>
  <c r="AH216" i="3"/>
  <c r="AI216" i="3"/>
  <c r="AH217" i="3"/>
  <c r="AI217" i="3"/>
  <c r="AH218" i="3"/>
  <c r="AI218" i="3"/>
  <c r="AH219" i="3"/>
  <c r="AI219" i="3"/>
  <c r="AH220" i="3"/>
  <c r="AI220" i="3"/>
  <c r="AH221" i="3"/>
  <c r="AI221" i="3"/>
  <c r="AH222" i="3"/>
  <c r="AI222" i="3"/>
  <c r="AH223" i="3"/>
  <c r="AI223" i="3"/>
  <c r="AH224" i="3"/>
  <c r="AI224" i="3"/>
  <c r="AH225" i="3"/>
  <c r="AI225" i="3"/>
  <c r="AH226" i="3"/>
  <c r="AI226" i="3"/>
  <c r="AH227" i="3"/>
  <c r="AI227" i="3"/>
  <c r="AH228" i="3"/>
  <c r="AI228" i="3"/>
  <c r="AH229" i="3"/>
  <c r="AI229" i="3"/>
  <c r="AH230" i="3"/>
  <c r="AI230" i="3"/>
  <c r="AH231" i="3"/>
  <c r="AI231" i="3"/>
  <c r="AH232" i="3"/>
  <c r="AI232" i="3"/>
  <c r="AH233" i="3"/>
  <c r="AI233" i="3"/>
  <c r="AH234" i="3"/>
  <c r="AI234" i="3"/>
  <c r="AH235" i="3"/>
  <c r="AI235" i="3"/>
  <c r="AH236" i="3"/>
  <c r="AI236" i="3"/>
  <c r="AH237" i="3"/>
  <c r="AI237" i="3"/>
  <c r="AH238" i="3"/>
  <c r="AI238" i="3"/>
  <c r="AH239" i="3"/>
  <c r="AI239" i="3"/>
  <c r="AH240" i="3"/>
  <c r="AI240" i="3"/>
  <c r="AH241" i="3"/>
  <c r="AI241" i="3"/>
  <c r="AH242" i="3"/>
  <c r="AI242" i="3"/>
  <c r="AH243" i="3"/>
  <c r="AI243" i="3"/>
  <c r="AH244" i="3"/>
  <c r="AI244" i="3"/>
  <c r="AH245" i="3"/>
  <c r="AI245" i="3"/>
  <c r="AH246" i="3"/>
  <c r="AI246" i="3"/>
  <c r="AH247" i="3"/>
  <c r="AI247" i="3"/>
  <c r="AH248" i="3"/>
  <c r="AI248" i="3"/>
  <c r="AH249" i="3"/>
  <c r="AI249" i="3"/>
  <c r="AH250" i="3"/>
  <c r="AI250" i="3"/>
  <c r="AH251" i="3"/>
  <c r="AI251" i="3"/>
  <c r="AH252" i="3"/>
  <c r="AI252" i="3"/>
  <c r="AH253" i="3"/>
  <c r="AI253" i="3"/>
  <c r="AH254" i="3"/>
  <c r="AI254" i="3"/>
  <c r="AH255" i="3"/>
  <c r="AI255" i="3"/>
  <c r="AH256" i="3"/>
  <c r="AI256" i="3"/>
  <c r="AH257" i="3"/>
  <c r="AI257" i="3"/>
  <c r="AH258" i="3"/>
  <c r="AI258" i="3"/>
  <c r="AH259" i="3"/>
  <c r="AI259" i="3"/>
  <c r="AH260" i="3"/>
  <c r="AI260" i="3"/>
  <c r="AH261" i="3"/>
  <c r="AI261" i="3"/>
  <c r="AH262" i="3"/>
  <c r="AI262" i="3"/>
  <c r="AH263" i="3"/>
  <c r="AI263" i="3"/>
  <c r="AH264" i="3"/>
  <c r="AI264" i="3"/>
  <c r="AH265" i="3"/>
  <c r="AI265" i="3"/>
  <c r="AH266" i="3"/>
  <c r="AI266" i="3"/>
  <c r="AH267" i="3"/>
  <c r="AI267" i="3"/>
  <c r="AH268" i="3"/>
  <c r="AI268" i="3"/>
  <c r="AH269" i="3"/>
  <c r="AI269" i="3"/>
  <c r="AH270" i="3"/>
  <c r="AI270" i="3"/>
  <c r="AH271" i="3"/>
  <c r="AI271" i="3"/>
  <c r="AH272" i="3"/>
  <c r="AI272" i="3"/>
  <c r="AH273" i="3"/>
  <c r="AI273" i="3"/>
  <c r="AH274" i="3"/>
  <c r="AI274" i="3"/>
  <c r="AH275" i="3"/>
  <c r="AI275" i="3"/>
  <c r="AH276" i="3"/>
  <c r="AI276" i="3"/>
  <c r="AH277" i="3"/>
  <c r="AI277" i="3"/>
  <c r="AH278" i="3"/>
  <c r="AI278" i="3"/>
  <c r="AH279" i="3"/>
  <c r="AI279" i="3"/>
  <c r="AH280" i="3"/>
  <c r="AI280" i="3"/>
  <c r="AH281" i="3"/>
  <c r="AI281" i="3"/>
  <c r="AH282" i="3"/>
  <c r="AI282" i="3"/>
  <c r="AH283" i="3"/>
  <c r="AI283" i="3"/>
  <c r="AH284" i="3"/>
  <c r="AI284" i="3"/>
  <c r="AH285" i="3"/>
  <c r="AI285" i="3"/>
  <c r="AH286" i="3"/>
  <c r="AI286" i="3"/>
  <c r="AH287" i="3"/>
  <c r="AI287" i="3"/>
  <c r="AH288" i="3"/>
  <c r="AI288" i="3"/>
  <c r="AH289" i="3"/>
  <c r="AI289" i="3"/>
  <c r="AH290" i="3"/>
  <c r="AI290" i="3"/>
  <c r="AH291" i="3"/>
  <c r="AI291" i="3"/>
  <c r="AH292" i="3"/>
  <c r="AI292" i="3"/>
  <c r="AH293" i="3"/>
  <c r="AI293" i="3"/>
  <c r="AH294" i="3"/>
  <c r="AI294" i="3"/>
  <c r="AH295" i="3"/>
  <c r="AI295" i="3"/>
  <c r="AH296" i="3"/>
  <c r="AI296" i="3"/>
  <c r="AH297" i="3"/>
  <c r="AI297" i="3"/>
  <c r="AH298" i="3"/>
  <c r="AI298" i="3"/>
  <c r="AH299" i="3"/>
  <c r="AI299" i="3"/>
  <c r="AH300" i="3"/>
  <c r="AI300" i="3"/>
  <c r="AH301" i="3"/>
  <c r="AI301" i="3"/>
  <c r="AH302" i="3"/>
  <c r="AI302" i="3"/>
  <c r="AH303" i="3"/>
  <c r="AI303" i="3"/>
  <c r="AH304" i="3"/>
  <c r="AI304" i="3"/>
  <c r="AH305" i="3"/>
  <c r="AI305" i="3"/>
  <c r="AH306" i="3"/>
  <c r="AI306" i="3"/>
  <c r="AH307" i="3"/>
  <c r="AI307" i="3"/>
  <c r="AH308" i="3"/>
  <c r="AI308" i="3"/>
  <c r="AH309" i="3"/>
  <c r="AI309" i="3"/>
  <c r="AH310" i="3"/>
  <c r="AI310" i="3"/>
  <c r="AH311" i="3"/>
  <c r="AI311" i="3"/>
  <c r="AH312" i="3"/>
  <c r="AI312" i="3"/>
  <c r="AH313" i="3"/>
  <c r="AI313" i="3"/>
  <c r="AH314" i="3"/>
  <c r="AI314" i="3"/>
  <c r="AH315" i="3"/>
  <c r="AI315" i="3"/>
  <c r="AH316" i="3"/>
  <c r="AI316" i="3"/>
  <c r="AH317" i="3"/>
  <c r="AI317" i="3"/>
  <c r="AH318" i="3"/>
  <c r="AI318" i="3"/>
  <c r="AH319" i="3"/>
  <c r="AI319" i="3"/>
  <c r="AH320" i="3"/>
  <c r="AI320" i="3"/>
  <c r="AH321" i="3"/>
  <c r="AI321" i="3"/>
  <c r="AH322" i="3"/>
  <c r="AI322" i="3"/>
  <c r="AH323" i="3"/>
  <c r="AI323" i="3"/>
  <c r="AH324" i="3"/>
  <c r="AI324" i="3"/>
  <c r="AH325" i="3"/>
  <c r="AI325" i="3"/>
  <c r="AH326" i="3"/>
  <c r="AI326" i="3"/>
  <c r="AH327" i="3"/>
  <c r="AI327" i="3"/>
  <c r="AH328" i="3"/>
  <c r="AI328" i="3"/>
  <c r="AH329" i="3"/>
  <c r="AI329" i="3"/>
  <c r="AH330" i="3"/>
  <c r="AI330" i="3"/>
  <c r="AH331" i="3"/>
  <c r="AI331" i="3"/>
  <c r="AH332" i="3"/>
  <c r="AI332" i="3"/>
  <c r="AH333" i="3"/>
  <c r="AI333" i="3"/>
  <c r="AH334" i="3"/>
  <c r="AI334" i="3"/>
  <c r="AH335" i="3"/>
  <c r="AI335" i="3"/>
  <c r="AH336" i="3"/>
  <c r="AI336" i="3"/>
  <c r="AH337" i="3"/>
  <c r="AI337" i="3"/>
  <c r="AH338" i="3"/>
  <c r="AI338" i="3"/>
  <c r="AH339" i="3"/>
  <c r="AI339" i="3"/>
  <c r="AH340" i="3"/>
  <c r="AI340" i="3"/>
  <c r="AH341" i="3"/>
  <c r="AI341" i="3"/>
  <c r="AH342" i="3"/>
  <c r="AI342" i="3"/>
  <c r="AH343" i="3"/>
  <c r="AI343" i="3"/>
  <c r="AH344" i="3"/>
  <c r="AI344" i="3"/>
  <c r="AH345" i="3"/>
  <c r="AI345" i="3"/>
  <c r="AH346" i="3"/>
  <c r="AI346" i="3"/>
  <c r="AH347" i="3"/>
  <c r="AI347" i="3"/>
  <c r="AH348" i="3"/>
  <c r="AI348" i="3"/>
  <c r="AH349" i="3"/>
  <c r="AI349" i="3"/>
  <c r="AH350" i="3"/>
  <c r="AI350" i="3"/>
  <c r="AH351" i="3"/>
  <c r="AI351" i="3"/>
  <c r="AH352" i="3"/>
  <c r="AI352" i="3"/>
  <c r="AH353" i="3"/>
  <c r="AI353" i="3"/>
  <c r="AH354" i="3"/>
  <c r="AI354" i="3"/>
  <c r="AH355" i="3"/>
  <c r="AI355" i="3"/>
  <c r="AH356" i="3"/>
  <c r="AI356" i="3"/>
  <c r="AH357" i="3"/>
  <c r="AI357" i="3"/>
  <c r="AH358" i="3"/>
  <c r="AI358" i="3"/>
  <c r="AH359" i="3"/>
  <c r="AI359" i="3"/>
  <c r="AH360" i="3"/>
  <c r="AI360" i="3"/>
  <c r="AH361" i="3"/>
  <c r="AI361" i="3"/>
  <c r="AH362" i="3"/>
  <c r="AI362" i="3"/>
  <c r="AH363" i="3"/>
  <c r="AI363" i="3"/>
  <c r="AH364" i="3"/>
  <c r="AI364" i="3"/>
  <c r="AH365" i="3"/>
  <c r="AI365" i="3"/>
  <c r="AH366" i="3"/>
  <c r="AI366" i="3"/>
  <c r="AH367" i="3"/>
  <c r="AI367" i="3"/>
  <c r="AH368" i="3"/>
  <c r="AI368" i="3"/>
  <c r="AH369" i="3"/>
  <c r="AI369" i="3"/>
  <c r="AH370" i="3"/>
  <c r="AI370" i="3"/>
  <c r="AH371" i="3"/>
  <c r="AI371" i="3"/>
  <c r="AH372" i="3"/>
  <c r="AI372" i="3"/>
  <c r="AH373" i="3"/>
  <c r="AI373" i="3"/>
  <c r="AH374" i="3"/>
  <c r="AI374" i="3"/>
  <c r="AH375" i="3"/>
  <c r="AI375" i="3"/>
  <c r="AH376" i="3"/>
  <c r="AI376" i="3"/>
  <c r="AH377" i="3"/>
  <c r="AI377" i="3"/>
  <c r="AH378" i="3"/>
  <c r="AI378" i="3"/>
  <c r="AH379" i="3"/>
  <c r="AI379" i="3"/>
  <c r="AH380" i="3"/>
  <c r="AI380" i="3"/>
  <c r="AH381" i="3"/>
  <c r="AI381" i="3"/>
  <c r="AH382" i="3"/>
  <c r="AI382" i="3"/>
  <c r="AH383" i="3"/>
  <c r="AI383" i="3"/>
  <c r="AH384" i="3"/>
  <c r="AI384" i="3"/>
  <c r="AH385" i="3"/>
  <c r="AI385" i="3"/>
  <c r="AH386" i="3"/>
  <c r="AI386" i="3"/>
  <c r="AH387" i="3"/>
  <c r="AI387" i="3"/>
  <c r="AH388" i="3"/>
  <c r="AI388" i="3"/>
  <c r="AH389" i="3"/>
  <c r="AI389" i="3"/>
  <c r="AH390" i="3"/>
  <c r="AI390" i="3"/>
  <c r="AH391" i="3"/>
  <c r="AI391" i="3"/>
  <c r="AH392" i="3"/>
  <c r="AI392" i="3"/>
  <c r="AH393" i="3"/>
  <c r="AI393" i="3"/>
  <c r="AH394" i="3"/>
  <c r="AI394" i="3"/>
  <c r="AH395" i="3"/>
  <c r="AI395" i="3"/>
  <c r="AH396" i="3"/>
  <c r="AI396" i="3"/>
  <c r="AH397" i="3"/>
  <c r="AI397" i="3"/>
  <c r="AH398" i="3"/>
  <c r="AI398" i="3"/>
  <c r="AH399" i="3"/>
  <c r="AI399" i="3"/>
  <c r="AH400" i="3"/>
  <c r="AI400" i="3"/>
  <c r="AH401" i="3"/>
  <c r="AI401" i="3"/>
  <c r="AH402" i="3"/>
  <c r="AI402" i="3"/>
  <c r="AH403" i="3"/>
  <c r="AI403" i="3"/>
  <c r="AH404" i="3"/>
  <c r="AI404" i="3"/>
  <c r="AH405" i="3"/>
  <c r="AI405" i="3"/>
  <c r="AH406" i="3"/>
  <c r="AI406" i="3"/>
  <c r="AH407" i="3"/>
  <c r="AI407" i="3"/>
  <c r="AH408" i="3"/>
  <c r="AI408" i="3"/>
  <c r="AH409" i="3"/>
  <c r="AI409" i="3"/>
  <c r="AH410" i="3"/>
  <c r="AI410" i="3"/>
  <c r="AH411" i="3"/>
  <c r="AI411" i="3"/>
  <c r="AH412" i="3"/>
  <c r="AI412" i="3"/>
  <c r="AH413" i="3"/>
  <c r="AI413" i="3"/>
  <c r="AH414" i="3"/>
  <c r="AI414" i="3"/>
  <c r="AH415" i="3"/>
  <c r="AI415" i="3"/>
  <c r="AH416" i="3"/>
  <c r="AI416" i="3"/>
  <c r="AH417" i="3"/>
  <c r="AI417" i="3"/>
  <c r="AH418" i="3"/>
  <c r="AI418" i="3"/>
  <c r="AH419" i="3"/>
  <c r="AI419" i="3"/>
  <c r="AH420" i="3"/>
  <c r="AI420" i="3"/>
  <c r="AH421" i="3"/>
  <c r="AI421" i="3"/>
  <c r="AH422" i="3"/>
  <c r="AI422" i="3"/>
  <c r="AH423" i="3"/>
  <c r="AI423" i="3"/>
  <c r="AH424" i="3"/>
  <c r="AI424" i="3"/>
  <c r="AH425" i="3"/>
  <c r="AI425" i="3"/>
  <c r="AH426" i="3"/>
  <c r="AI426" i="3"/>
  <c r="AH427" i="3"/>
  <c r="AI427" i="3"/>
  <c r="AH428" i="3"/>
  <c r="AI428" i="3"/>
  <c r="AH429" i="3"/>
  <c r="AI429" i="3"/>
  <c r="AH430" i="3"/>
  <c r="AI430" i="3"/>
  <c r="AH431" i="3"/>
  <c r="AI431" i="3"/>
  <c r="AH432" i="3"/>
  <c r="AI432" i="3"/>
  <c r="AH433" i="3"/>
  <c r="AI433" i="3"/>
  <c r="AH434" i="3"/>
  <c r="AI434" i="3"/>
  <c r="AH435" i="3"/>
  <c r="AI435" i="3"/>
  <c r="AH436" i="3"/>
  <c r="AI436" i="3"/>
  <c r="AH437" i="3"/>
  <c r="AI437" i="3"/>
  <c r="AH438" i="3"/>
  <c r="AI438" i="3"/>
  <c r="AH439" i="3"/>
  <c r="AI439" i="3"/>
  <c r="AH440" i="3"/>
  <c r="AI440" i="3"/>
  <c r="AH441" i="3"/>
  <c r="AI441" i="3"/>
  <c r="AH442" i="3"/>
  <c r="AI442" i="3"/>
  <c r="AH443" i="3"/>
  <c r="AI443" i="3"/>
  <c r="AH444" i="3"/>
  <c r="AI444" i="3"/>
  <c r="AH445" i="3"/>
  <c r="AI445" i="3"/>
  <c r="AH446" i="3"/>
  <c r="AI446" i="3"/>
  <c r="AH447" i="3"/>
  <c r="AI447" i="3"/>
  <c r="AH448" i="3"/>
  <c r="AI448" i="3"/>
  <c r="AH449" i="3"/>
  <c r="AI449" i="3"/>
  <c r="AH450" i="3"/>
  <c r="AI450" i="3"/>
  <c r="AH451" i="3"/>
  <c r="AI451" i="3"/>
  <c r="AH452" i="3"/>
  <c r="AI452" i="3"/>
  <c r="AH453" i="3"/>
  <c r="AI453" i="3"/>
  <c r="AH454" i="3"/>
  <c r="AI454" i="3"/>
  <c r="AH455" i="3"/>
  <c r="AI455" i="3"/>
  <c r="AH456" i="3"/>
  <c r="AI456" i="3"/>
  <c r="AH457" i="3"/>
  <c r="AI457" i="3"/>
  <c r="AH458" i="3"/>
  <c r="AI458" i="3"/>
  <c r="AH459" i="3"/>
  <c r="AI459" i="3"/>
  <c r="AH460" i="3"/>
  <c r="AI460" i="3"/>
  <c r="AH461" i="3"/>
  <c r="AI461" i="3"/>
  <c r="AH462" i="3"/>
  <c r="AI462" i="3"/>
  <c r="AH463" i="3"/>
  <c r="AI463" i="3"/>
  <c r="AH464" i="3"/>
  <c r="AI464" i="3"/>
  <c r="AH465" i="3"/>
  <c r="AI465" i="3"/>
  <c r="AH466" i="3"/>
  <c r="AI466" i="3"/>
  <c r="AH467" i="3"/>
  <c r="AI467" i="3"/>
  <c r="AH468" i="3"/>
  <c r="AI468" i="3"/>
  <c r="AH469" i="3"/>
  <c r="AI469" i="3"/>
  <c r="AH470" i="3"/>
  <c r="AI470" i="3"/>
  <c r="AH471" i="3"/>
  <c r="AI471" i="3"/>
  <c r="AH472" i="3"/>
  <c r="AI472" i="3"/>
  <c r="AH473" i="3"/>
  <c r="AI473" i="3"/>
  <c r="AH474" i="3"/>
  <c r="AI474" i="3"/>
  <c r="AH475" i="3"/>
  <c r="AI475" i="3"/>
  <c r="AH476" i="3"/>
  <c r="AI476" i="3"/>
  <c r="AH477" i="3"/>
  <c r="AI477" i="3"/>
  <c r="AH478" i="3"/>
  <c r="AI478" i="3"/>
  <c r="AH479" i="3"/>
  <c r="AI479" i="3"/>
  <c r="AH480" i="3"/>
  <c r="AI480" i="3"/>
  <c r="AH481" i="3"/>
  <c r="AI481" i="3"/>
  <c r="AH482" i="3"/>
  <c r="AI482" i="3"/>
  <c r="AH483" i="3"/>
  <c r="AI483" i="3"/>
  <c r="AH484" i="3"/>
  <c r="AI484" i="3"/>
  <c r="AH485" i="3"/>
  <c r="AI485" i="3"/>
  <c r="AH486" i="3"/>
  <c r="AI486" i="3"/>
  <c r="AH487" i="3"/>
  <c r="AI487" i="3"/>
  <c r="AH488" i="3"/>
  <c r="AI488" i="3"/>
  <c r="AH489" i="3"/>
  <c r="AI489" i="3"/>
  <c r="AH490" i="3"/>
  <c r="AI490" i="3"/>
  <c r="AH491" i="3"/>
  <c r="AI491" i="3"/>
  <c r="AH492" i="3"/>
  <c r="AI492" i="3"/>
  <c r="AH493" i="3"/>
  <c r="AI493" i="3"/>
  <c r="AH494" i="3"/>
  <c r="AI494" i="3"/>
  <c r="AH495" i="3"/>
  <c r="AI495" i="3"/>
  <c r="AH496" i="3"/>
  <c r="AI496" i="3"/>
  <c r="AH497" i="3"/>
  <c r="AI497" i="3"/>
  <c r="AH498" i="3"/>
  <c r="AI498" i="3"/>
  <c r="AH499" i="3"/>
  <c r="AI499" i="3"/>
  <c r="AH500" i="3"/>
  <c r="AI500" i="3"/>
  <c r="AH501" i="3"/>
  <c r="AI501" i="3"/>
  <c r="AH502" i="3"/>
  <c r="AI502" i="3"/>
  <c r="AH503" i="3"/>
  <c r="AI503" i="3"/>
  <c r="AH504" i="3"/>
  <c r="AI504" i="3"/>
  <c r="AH505" i="3"/>
  <c r="AI505" i="3"/>
  <c r="AH506" i="3"/>
  <c r="AI506" i="3"/>
  <c r="AH507" i="3"/>
  <c r="AI507" i="3"/>
  <c r="AH508" i="3"/>
  <c r="AI508" i="3"/>
  <c r="AH509" i="3"/>
  <c r="AI509" i="3"/>
  <c r="AH510" i="3"/>
  <c r="AI510" i="3"/>
  <c r="AH511" i="3"/>
  <c r="AI511" i="3"/>
  <c r="AH512" i="3"/>
  <c r="AI512" i="3"/>
  <c r="AH513" i="3"/>
  <c r="AI513" i="3"/>
  <c r="AH514" i="3"/>
  <c r="AI514" i="3"/>
  <c r="AH515" i="3"/>
  <c r="AI515" i="3"/>
  <c r="AH516" i="3"/>
  <c r="AI516" i="3"/>
  <c r="AH517" i="3"/>
  <c r="AI517" i="3"/>
  <c r="AH518" i="3"/>
  <c r="AI518" i="3"/>
  <c r="AH519" i="3"/>
  <c r="AI519" i="3"/>
  <c r="AH520" i="3"/>
  <c r="AI520" i="3"/>
  <c r="AH521" i="3"/>
  <c r="AI521" i="3"/>
  <c r="AH522" i="3"/>
  <c r="AI522" i="3"/>
  <c r="AH523" i="3"/>
  <c r="AI523" i="3"/>
  <c r="AH524" i="3"/>
  <c r="AI524" i="3"/>
  <c r="AH525" i="3"/>
  <c r="AI525" i="3"/>
  <c r="AH526" i="3"/>
  <c r="AI526" i="3"/>
  <c r="AH527" i="3"/>
  <c r="AI527" i="3"/>
  <c r="AH528" i="3"/>
  <c r="AI528" i="3"/>
  <c r="AH529" i="3"/>
  <c r="AI529" i="3"/>
  <c r="AH530" i="3"/>
  <c r="AI530" i="3"/>
  <c r="AH531" i="3"/>
  <c r="AI531" i="3"/>
  <c r="AH532" i="3"/>
  <c r="AI532" i="3"/>
  <c r="AH533" i="3"/>
  <c r="AI533" i="3"/>
  <c r="AH534" i="3"/>
  <c r="AI534" i="3"/>
  <c r="AH535" i="3"/>
  <c r="AI535" i="3"/>
  <c r="AH536" i="3"/>
  <c r="AI536" i="3"/>
  <c r="AH537" i="3"/>
  <c r="AI537" i="3"/>
  <c r="AH538" i="3"/>
  <c r="AI538" i="3"/>
  <c r="AH539" i="3"/>
  <c r="AI539" i="3"/>
  <c r="AH540" i="3"/>
  <c r="AI540" i="3"/>
  <c r="AH541" i="3"/>
  <c r="AI541" i="3"/>
  <c r="AH542" i="3"/>
  <c r="AI542" i="3"/>
  <c r="AH543" i="3"/>
  <c r="AI543" i="3"/>
  <c r="AH544" i="3"/>
  <c r="AI544" i="3"/>
  <c r="AH545" i="3"/>
  <c r="AI545" i="3"/>
  <c r="AH546" i="3"/>
  <c r="AI546" i="3"/>
  <c r="AH547" i="3"/>
  <c r="AI547" i="3"/>
  <c r="AH548" i="3"/>
  <c r="AI548" i="3"/>
  <c r="AH549" i="3"/>
  <c r="AI549" i="3"/>
  <c r="AH550" i="3"/>
  <c r="AI550" i="3"/>
  <c r="AH551" i="3"/>
  <c r="AI551" i="3"/>
  <c r="AH552" i="3"/>
  <c r="AI552" i="3"/>
  <c r="AH553" i="3"/>
  <c r="AI553" i="3"/>
  <c r="AH554" i="3"/>
  <c r="AI554" i="3"/>
  <c r="AH555" i="3"/>
  <c r="AI555" i="3"/>
  <c r="AH556" i="3"/>
  <c r="AI556" i="3"/>
  <c r="AH557" i="3"/>
  <c r="AI557" i="3"/>
  <c r="AH558" i="3"/>
  <c r="AI558" i="3"/>
  <c r="AH559" i="3"/>
  <c r="AI559" i="3"/>
  <c r="AH560" i="3"/>
  <c r="AI560" i="3"/>
  <c r="AH561" i="3"/>
  <c r="AI561" i="3"/>
  <c r="AH562" i="3"/>
  <c r="AI562" i="3"/>
  <c r="AH563" i="3"/>
  <c r="AI563" i="3"/>
  <c r="AH564" i="3"/>
  <c r="AI564" i="3"/>
  <c r="AH565" i="3"/>
  <c r="AI565" i="3"/>
  <c r="AH566" i="3"/>
  <c r="AI566" i="3"/>
  <c r="AH567" i="3"/>
  <c r="AI567" i="3"/>
  <c r="AH568" i="3"/>
  <c r="AI568" i="3"/>
  <c r="AH569" i="3"/>
  <c r="AI569" i="3"/>
  <c r="AH570" i="3"/>
  <c r="AI570" i="3"/>
  <c r="AH571" i="3"/>
  <c r="AI571" i="3"/>
  <c r="AH572" i="3"/>
  <c r="AI572" i="3"/>
  <c r="AH573" i="3"/>
  <c r="AI573" i="3"/>
  <c r="AH574" i="3"/>
  <c r="AI574" i="3"/>
  <c r="AH575" i="3"/>
  <c r="AI575" i="3"/>
  <c r="AH576" i="3"/>
  <c r="AI576" i="3"/>
  <c r="AH577" i="3"/>
  <c r="AI577" i="3"/>
  <c r="AH578" i="3"/>
  <c r="AI578" i="3"/>
  <c r="AH579" i="3"/>
  <c r="AI579" i="3"/>
  <c r="AH580" i="3"/>
  <c r="AI580" i="3"/>
  <c r="AH581" i="3"/>
  <c r="AI581" i="3"/>
  <c r="AH582" i="3"/>
  <c r="AI582" i="3"/>
  <c r="AH583" i="3"/>
  <c r="AI583" i="3"/>
  <c r="AH584" i="3"/>
  <c r="AI584" i="3"/>
  <c r="AH585" i="3"/>
  <c r="AI585" i="3"/>
  <c r="AH586" i="3"/>
  <c r="AI586" i="3"/>
  <c r="AH587" i="3"/>
  <c r="AI587" i="3"/>
  <c r="AH588" i="3"/>
  <c r="AI588" i="3"/>
  <c r="AH589" i="3"/>
  <c r="AI589" i="3"/>
  <c r="AH590" i="3"/>
  <c r="AI590" i="3"/>
  <c r="AH591" i="3"/>
  <c r="AI591" i="3"/>
  <c r="AH592" i="3"/>
  <c r="AI592" i="3"/>
  <c r="AH593" i="3"/>
  <c r="AI593" i="3"/>
  <c r="AH594" i="3"/>
  <c r="AI594" i="3"/>
  <c r="AH595" i="3"/>
  <c r="AI595" i="3"/>
  <c r="AH596" i="3"/>
  <c r="AI596" i="3"/>
  <c r="AH597" i="3"/>
  <c r="AI597" i="3"/>
  <c r="AH598" i="3"/>
  <c r="AI598" i="3"/>
  <c r="AH599" i="3"/>
  <c r="AI599" i="3"/>
  <c r="AH600" i="3"/>
  <c r="AI600" i="3"/>
  <c r="AH601" i="3"/>
  <c r="AI601" i="3"/>
  <c r="AH602" i="3"/>
  <c r="AI602" i="3"/>
  <c r="AH603" i="3"/>
  <c r="AI603" i="3"/>
  <c r="AH604" i="3"/>
  <c r="AI604" i="3"/>
  <c r="AH605" i="3"/>
  <c r="AI605" i="3"/>
  <c r="AH606" i="3"/>
  <c r="AI606" i="3"/>
  <c r="AH607" i="3"/>
  <c r="AI607" i="3"/>
  <c r="AH608" i="3"/>
  <c r="AI608" i="3"/>
  <c r="AH609" i="3"/>
  <c r="AI609" i="3"/>
  <c r="AH610" i="3"/>
  <c r="AI610" i="3"/>
  <c r="AH611" i="3"/>
  <c r="AI611" i="3"/>
  <c r="AH612" i="3"/>
  <c r="AI612" i="3"/>
  <c r="AH613" i="3"/>
  <c r="AI613" i="3"/>
  <c r="AH614" i="3"/>
  <c r="AI614" i="3"/>
  <c r="AH615" i="3"/>
  <c r="AI615" i="3"/>
  <c r="AH616" i="3"/>
  <c r="AI616" i="3"/>
  <c r="AH617" i="3"/>
  <c r="AI617" i="3"/>
  <c r="AH618" i="3"/>
  <c r="AI618" i="3"/>
  <c r="AH619" i="3"/>
  <c r="AI619" i="3"/>
  <c r="AH620" i="3"/>
  <c r="AI620" i="3"/>
  <c r="AH621" i="3"/>
  <c r="AI621" i="3"/>
  <c r="AH622" i="3"/>
  <c r="AI622" i="3"/>
  <c r="AH623" i="3"/>
  <c r="AI623" i="3"/>
  <c r="AH624" i="3"/>
  <c r="AI624" i="3"/>
  <c r="AH625" i="3"/>
  <c r="AI625" i="3"/>
  <c r="AH626" i="3"/>
  <c r="AI626" i="3"/>
  <c r="AH627" i="3"/>
  <c r="AI627" i="3"/>
  <c r="AH628" i="3"/>
  <c r="AI628" i="3"/>
  <c r="AH629" i="3"/>
  <c r="AI629" i="3"/>
  <c r="AH630" i="3"/>
  <c r="AI630" i="3"/>
  <c r="AH631" i="3"/>
  <c r="AI631" i="3"/>
  <c r="AH632" i="3"/>
  <c r="AI632" i="3"/>
  <c r="AH633" i="3"/>
  <c r="AI633" i="3"/>
  <c r="AH634" i="3"/>
  <c r="AI634" i="3"/>
  <c r="AH635" i="3"/>
  <c r="AI635" i="3"/>
  <c r="AH636" i="3"/>
  <c r="AI636" i="3"/>
  <c r="AH637" i="3"/>
  <c r="AI637" i="3"/>
  <c r="AH638" i="3"/>
  <c r="AI638" i="3"/>
  <c r="AH639" i="3"/>
  <c r="AI639" i="3"/>
  <c r="AH640" i="3"/>
  <c r="AI640" i="3"/>
  <c r="AH641" i="3"/>
  <c r="AI641" i="3"/>
  <c r="AH642" i="3"/>
  <c r="AI642" i="3"/>
  <c r="AH643" i="3"/>
  <c r="AI643" i="3"/>
  <c r="AH644" i="3"/>
  <c r="AI644" i="3"/>
  <c r="AH645" i="3"/>
  <c r="AI645" i="3"/>
  <c r="AH646" i="3"/>
  <c r="AI646" i="3"/>
  <c r="AH647" i="3"/>
  <c r="AI647" i="3"/>
  <c r="AH648" i="3"/>
  <c r="AI648" i="3"/>
  <c r="AH649" i="3"/>
  <c r="AI649" i="3"/>
  <c r="AH650" i="3"/>
  <c r="AI650" i="3"/>
  <c r="AH651" i="3"/>
  <c r="AI651" i="3"/>
  <c r="AH652" i="3"/>
  <c r="AI652" i="3"/>
  <c r="AH653" i="3"/>
  <c r="AI653" i="3"/>
  <c r="AH654" i="3"/>
  <c r="AI654" i="3"/>
  <c r="AH655" i="3"/>
  <c r="AI655" i="3"/>
  <c r="AH656" i="3"/>
  <c r="AI656" i="3"/>
  <c r="AH657" i="3"/>
  <c r="AI657" i="3"/>
  <c r="AH658" i="3"/>
  <c r="AI658" i="3"/>
  <c r="AH659" i="3"/>
  <c r="AI659" i="3"/>
  <c r="AH660" i="3"/>
  <c r="AI660" i="3"/>
  <c r="AH661" i="3"/>
  <c r="AI661" i="3"/>
  <c r="AH662" i="3"/>
  <c r="AI662" i="3"/>
  <c r="AH663" i="3"/>
  <c r="AI663" i="3"/>
  <c r="AH664" i="3"/>
  <c r="AI664" i="3"/>
  <c r="AH665" i="3"/>
  <c r="AI665" i="3"/>
  <c r="AH666" i="3"/>
  <c r="AI666" i="3"/>
  <c r="AH667" i="3"/>
  <c r="AI667" i="3"/>
  <c r="AH668" i="3"/>
  <c r="AI668" i="3"/>
  <c r="AH669" i="3"/>
  <c r="AI669" i="3"/>
  <c r="AH670" i="3"/>
  <c r="AI670" i="3"/>
  <c r="AH671" i="3"/>
  <c r="AI671" i="3"/>
  <c r="AH672" i="3"/>
  <c r="AI672" i="3"/>
  <c r="AH673" i="3"/>
  <c r="AI673" i="3"/>
  <c r="AH674" i="3"/>
  <c r="AI674" i="3"/>
  <c r="AH675" i="3"/>
  <c r="AI675" i="3"/>
  <c r="AH676" i="3"/>
  <c r="AI676" i="3"/>
  <c r="AH677" i="3"/>
  <c r="AI677" i="3"/>
  <c r="AH678" i="3"/>
  <c r="AI678" i="3"/>
  <c r="AH679" i="3"/>
  <c r="AI679" i="3"/>
  <c r="AH680" i="3"/>
  <c r="AI680" i="3"/>
  <c r="AH681" i="3"/>
  <c r="AI681" i="3"/>
  <c r="AH682" i="3"/>
  <c r="AI682" i="3"/>
  <c r="AH683" i="3"/>
  <c r="AI683" i="3"/>
  <c r="AH684" i="3"/>
  <c r="AI684" i="3"/>
  <c r="AH685" i="3"/>
  <c r="AI685" i="3"/>
  <c r="AH686" i="3"/>
  <c r="AI686" i="3"/>
  <c r="AH687" i="3"/>
  <c r="AI687" i="3"/>
  <c r="AH688" i="3"/>
  <c r="AI688" i="3"/>
  <c r="AH689" i="3"/>
  <c r="AI689" i="3"/>
  <c r="AH690" i="3"/>
  <c r="AI690" i="3"/>
  <c r="AH691" i="3"/>
  <c r="AI691" i="3"/>
  <c r="AH692" i="3"/>
  <c r="AI692" i="3"/>
  <c r="AH693" i="3"/>
  <c r="AI693" i="3"/>
  <c r="AH694" i="3"/>
  <c r="AI694" i="3"/>
  <c r="AH695" i="3"/>
  <c r="AI695" i="3"/>
  <c r="AH696" i="3"/>
  <c r="AI696" i="3"/>
  <c r="AH697" i="3"/>
  <c r="AI697" i="3"/>
  <c r="AH698" i="3"/>
  <c r="AI698" i="3"/>
  <c r="AH699" i="3"/>
  <c r="AI699" i="3"/>
  <c r="AH700" i="3"/>
  <c r="AI700" i="3"/>
  <c r="AH701" i="3"/>
  <c r="AI701" i="3"/>
  <c r="AH702" i="3"/>
  <c r="AI702" i="3"/>
  <c r="AH703" i="3"/>
  <c r="AI703" i="3"/>
  <c r="AH704" i="3"/>
  <c r="AI704" i="3"/>
  <c r="AH705" i="3"/>
  <c r="AI705" i="3"/>
  <c r="AH706" i="3"/>
  <c r="AI706" i="3"/>
  <c r="AH707" i="3"/>
  <c r="AI707" i="3"/>
  <c r="AH708" i="3"/>
  <c r="AI708" i="3"/>
  <c r="AH709" i="3"/>
  <c r="AI709" i="3"/>
  <c r="AH710" i="3"/>
  <c r="AI710" i="3"/>
  <c r="AH711" i="3"/>
  <c r="AI711" i="3"/>
  <c r="AH712" i="3"/>
  <c r="AI712" i="3"/>
  <c r="AH713" i="3"/>
  <c r="AI713" i="3"/>
  <c r="AH714" i="3"/>
  <c r="AI714" i="3"/>
  <c r="AH715" i="3"/>
  <c r="AI715" i="3"/>
  <c r="AH716" i="3"/>
  <c r="AI716" i="3"/>
  <c r="AH717" i="3"/>
  <c r="AI717" i="3"/>
  <c r="AH718" i="3"/>
  <c r="AI718" i="3"/>
  <c r="AH719" i="3"/>
  <c r="AI719" i="3"/>
  <c r="AH720" i="3"/>
  <c r="AI720" i="3"/>
  <c r="AH721" i="3"/>
  <c r="AI721" i="3"/>
  <c r="AH722" i="3"/>
  <c r="AI722" i="3"/>
  <c r="AH723" i="3"/>
  <c r="AI723" i="3"/>
  <c r="AH724" i="3"/>
  <c r="AI724" i="3"/>
  <c r="AH725" i="3"/>
  <c r="AI725" i="3"/>
  <c r="AH726" i="3"/>
  <c r="AI726" i="3"/>
  <c r="AH727" i="3"/>
  <c r="AI727" i="3"/>
  <c r="AH728" i="3"/>
  <c r="AI728" i="3"/>
  <c r="AH729" i="3"/>
  <c r="AI729" i="3"/>
  <c r="AH730" i="3"/>
  <c r="AI730" i="3"/>
  <c r="AH731" i="3"/>
  <c r="AI731" i="3"/>
  <c r="AH732" i="3"/>
  <c r="AI732" i="3"/>
  <c r="AH733" i="3"/>
  <c r="AI733" i="3"/>
  <c r="AH734" i="3"/>
  <c r="AI734" i="3"/>
  <c r="AH735" i="3"/>
  <c r="AI735" i="3"/>
  <c r="AH736" i="3"/>
  <c r="AI736" i="3"/>
  <c r="AH737" i="3"/>
  <c r="AI737" i="3"/>
  <c r="AH738" i="3"/>
  <c r="AI738" i="3"/>
  <c r="AH739" i="3"/>
  <c r="AI739" i="3"/>
  <c r="AH740" i="3"/>
  <c r="AI740" i="3"/>
  <c r="AH741" i="3"/>
  <c r="AI741" i="3"/>
  <c r="AH742" i="3"/>
  <c r="AI742" i="3"/>
  <c r="AH743" i="3"/>
  <c r="AI743" i="3"/>
  <c r="AH744" i="3"/>
  <c r="AI744" i="3"/>
  <c r="AH745" i="3"/>
  <c r="AI745" i="3"/>
  <c r="AH746" i="3"/>
  <c r="AI746" i="3"/>
  <c r="AH747" i="3"/>
  <c r="AI747" i="3"/>
  <c r="AH748" i="3"/>
  <c r="AI748" i="3"/>
  <c r="AH749" i="3"/>
  <c r="AI749" i="3"/>
  <c r="AH750" i="3"/>
  <c r="AI750" i="3"/>
  <c r="AH751" i="3"/>
  <c r="AI751" i="3"/>
  <c r="AH752" i="3"/>
  <c r="AI752" i="3"/>
  <c r="AH753" i="3"/>
  <c r="AI753" i="3"/>
  <c r="AH754" i="3"/>
  <c r="AI754" i="3"/>
  <c r="AH755" i="3"/>
  <c r="AI755" i="3"/>
  <c r="AH756" i="3"/>
  <c r="AI756" i="3"/>
  <c r="AH757" i="3"/>
  <c r="AI757" i="3"/>
  <c r="AH758" i="3"/>
  <c r="AI758" i="3"/>
  <c r="AH759" i="3"/>
  <c r="AI759" i="3"/>
  <c r="AH760" i="3"/>
  <c r="AI760" i="3"/>
  <c r="AH761" i="3"/>
  <c r="AI761" i="3"/>
  <c r="AH762" i="3"/>
  <c r="AI762" i="3"/>
  <c r="AH763" i="3"/>
  <c r="AI763" i="3"/>
  <c r="AH764" i="3"/>
  <c r="AI764" i="3"/>
  <c r="AH765" i="3"/>
  <c r="AI765" i="3"/>
  <c r="AH766" i="3"/>
  <c r="AI766" i="3"/>
  <c r="AH767" i="3"/>
  <c r="AI767" i="3"/>
  <c r="AH768" i="3"/>
  <c r="AI768" i="3"/>
  <c r="AH769" i="3"/>
  <c r="AI769" i="3"/>
  <c r="AH770" i="3"/>
  <c r="AI770" i="3"/>
  <c r="AH771" i="3"/>
  <c r="AI771" i="3"/>
  <c r="AH772" i="3"/>
  <c r="AI772" i="3"/>
  <c r="AH773" i="3"/>
  <c r="AI773" i="3"/>
  <c r="AH774" i="3"/>
  <c r="AI774" i="3"/>
  <c r="AH775" i="3"/>
  <c r="AI775" i="3"/>
  <c r="AH776" i="3"/>
  <c r="AI776" i="3"/>
  <c r="AH777" i="3"/>
  <c r="AI777" i="3"/>
  <c r="AH778" i="3"/>
  <c r="AI778" i="3"/>
  <c r="AH779" i="3"/>
  <c r="AI779" i="3"/>
  <c r="AH780" i="3"/>
  <c r="AI780" i="3"/>
  <c r="AH781" i="3"/>
  <c r="AI781" i="3"/>
  <c r="AH782" i="3"/>
  <c r="AI782" i="3"/>
  <c r="AH783" i="3"/>
  <c r="AI783" i="3"/>
  <c r="AH784" i="3"/>
  <c r="AI784" i="3"/>
  <c r="AH785" i="3"/>
  <c r="AI785" i="3"/>
  <c r="AH786" i="3"/>
  <c r="AI786" i="3"/>
  <c r="AH787" i="3"/>
  <c r="AI787" i="3"/>
  <c r="AH788" i="3"/>
  <c r="AI788" i="3"/>
  <c r="AH789" i="3"/>
  <c r="AI789" i="3"/>
  <c r="AH790" i="3"/>
  <c r="AI790" i="3"/>
  <c r="AH791" i="3"/>
  <c r="AI791" i="3"/>
  <c r="AH792" i="3"/>
  <c r="AI792" i="3"/>
  <c r="AH793" i="3"/>
  <c r="AI793" i="3"/>
  <c r="AH794" i="3"/>
  <c r="AI794" i="3"/>
  <c r="AH795" i="3"/>
  <c r="AI795" i="3"/>
  <c r="AH796" i="3"/>
  <c r="AI796" i="3"/>
  <c r="AH797" i="3"/>
  <c r="AI797" i="3"/>
  <c r="AH798" i="3"/>
  <c r="AI798" i="3"/>
  <c r="AH799" i="3"/>
  <c r="AI799" i="3"/>
  <c r="AH800" i="3"/>
  <c r="AI800" i="3"/>
  <c r="AH801" i="3"/>
  <c r="AI801" i="3"/>
  <c r="AH802" i="3"/>
  <c r="AI802" i="3"/>
  <c r="AH803" i="3"/>
  <c r="AI803" i="3"/>
  <c r="AH804" i="3"/>
  <c r="AI804" i="3"/>
  <c r="AH805" i="3"/>
  <c r="AI805" i="3"/>
  <c r="AH806" i="3"/>
  <c r="AI806" i="3"/>
  <c r="AH807" i="3"/>
  <c r="AI807" i="3"/>
  <c r="AH808" i="3"/>
  <c r="AI808" i="3"/>
  <c r="AH809" i="3"/>
  <c r="AI809" i="3"/>
  <c r="AH810" i="3"/>
  <c r="AI810" i="3"/>
  <c r="AH811" i="3"/>
  <c r="AI811" i="3"/>
  <c r="AH812" i="3"/>
  <c r="AI812" i="3"/>
  <c r="AH813" i="3"/>
  <c r="AI813" i="3"/>
  <c r="AH814" i="3"/>
  <c r="AI814" i="3"/>
  <c r="AH815" i="3"/>
  <c r="AI815" i="3"/>
  <c r="AH816" i="3"/>
  <c r="AI816" i="3"/>
  <c r="AH817" i="3"/>
  <c r="AI817" i="3"/>
  <c r="AH818" i="3"/>
  <c r="AI818" i="3"/>
  <c r="AH819" i="3"/>
  <c r="AI819" i="3"/>
  <c r="AH820" i="3"/>
  <c r="AI820" i="3"/>
  <c r="AH821" i="3"/>
  <c r="AI821" i="3"/>
  <c r="AH822" i="3"/>
  <c r="AI822" i="3"/>
  <c r="AH823" i="3"/>
  <c r="AI823" i="3"/>
  <c r="AH824" i="3"/>
  <c r="AI824" i="3"/>
  <c r="AH825" i="3"/>
  <c r="AI825" i="3"/>
  <c r="AH826" i="3"/>
  <c r="AI826" i="3"/>
  <c r="AH827" i="3"/>
  <c r="AI827" i="3"/>
  <c r="AH828" i="3"/>
  <c r="AI828" i="3"/>
  <c r="AH829" i="3"/>
  <c r="AI829" i="3"/>
  <c r="AH830" i="3"/>
  <c r="AI830" i="3"/>
  <c r="AH831" i="3"/>
  <c r="AI831" i="3"/>
  <c r="AH832" i="3"/>
  <c r="AI832" i="3"/>
  <c r="AH833" i="3"/>
  <c r="AI833" i="3"/>
  <c r="AH834" i="3"/>
  <c r="AI834" i="3"/>
  <c r="AH835" i="3"/>
  <c r="AI835" i="3"/>
  <c r="AH836" i="3"/>
  <c r="AI836" i="3"/>
  <c r="AH837" i="3"/>
  <c r="AI837" i="3"/>
  <c r="AH838" i="3"/>
  <c r="AI838" i="3"/>
  <c r="AH839" i="3"/>
  <c r="AI839" i="3"/>
  <c r="AH840" i="3"/>
  <c r="AI840" i="3"/>
  <c r="AH841" i="3"/>
  <c r="AI841" i="3"/>
  <c r="AH842" i="3"/>
  <c r="AI842" i="3"/>
  <c r="AH843" i="3"/>
  <c r="AI843" i="3"/>
  <c r="AH844" i="3"/>
  <c r="AI844" i="3"/>
  <c r="AH845" i="3"/>
  <c r="AI845" i="3"/>
  <c r="AH846" i="3"/>
  <c r="AI846" i="3"/>
  <c r="AH847" i="3"/>
  <c r="AI847" i="3"/>
  <c r="AH848" i="3"/>
  <c r="AI848" i="3"/>
  <c r="AH849" i="3"/>
  <c r="AI849" i="3"/>
  <c r="AH850" i="3"/>
  <c r="AI850" i="3"/>
  <c r="AH851" i="3"/>
  <c r="AI851" i="3"/>
  <c r="AH852" i="3"/>
  <c r="AI852" i="3"/>
  <c r="AH853" i="3"/>
  <c r="AI853" i="3"/>
  <c r="AH854" i="3"/>
  <c r="AI854" i="3"/>
  <c r="AH855" i="3"/>
  <c r="AI855" i="3"/>
  <c r="AH856" i="3"/>
  <c r="AI856" i="3"/>
  <c r="AH857" i="3"/>
  <c r="AI857" i="3"/>
  <c r="AH858" i="3"/>
  <c r="AI858" i="3"/>
  <c r="AH859" i="3"/>
  <c r="AI859" i="3"/>
  <c r="AH860" i="3"/>
  <c r="AI860" i="3"/>
  <c r="AH861" i="3"/>
  <c r="AI861" i="3"/>
  <c r="AH862" i="3"/>
  <c r="AI862" i="3"/>
  <c r="AH863" i="3"/>
  <c r="AI863" i="3"/>
  <c r="AH864" i="3"/>
  <c r="AI864" i="3"/>
  <c r="AH865" i="3"/>
  <c r="AI865" i="3"/>
  <c r="AH866" i="3"/>
  <c r="AI866" i="3"/>
  <c r="AH867" i="3"/>
  <c r="AI867" i="3"/>
  <c r="AH868" i="3"/>
  <c r="AI868" i="3"/>
  <c r="AH869" i="3"/>
  <c r="AI869" i="3"/>
  <c r="AH870" i="3"/>
  <c r="AI870" i="3"/>
  <c r="AH871" i="3"/>
  <c r="AI871" i="3"/>
  <c r="AH872" i="3"/>
  <c r="AI872" i="3"/>
  <c r="AH873" i="3"/>
  <c r="AI873" i="3"/>
  <c r="AH874" i="3"/>
  <c r="AI874" i="3"/>
  <c r="AH875" i="3"/>
  <c r="AI875" i="3"/>
  <c r="AH876" i="3"/>
  <c r="AI876" i="3"/>
  <c r="AH877" i="3"/>
  <c r="AI877" i="3"/>
  <c r="AH878" i="3"/>
  <c r="AI878" i="3"/>
  <c r="AH879" i="3"/>
  <c r="AI879" i="3"/>
  <c r="AH880" i="3"/>
  <c r="AI880" i="3"/>
  <c r="AH881" i="3"/>
  <c r="AI881" i="3"/>
  <c r="AH882" i="3"/>
  <c r="AI882" i="3"/>
  <c r="AH883" i="3"/>
  <c r="AI883" i="3"/>
  <c r="AH884" i="3"/>
  <c r="AI884" i="3"/>
  <c r="AH885" i="3"/>
  <c r="AI885" i="3"/>
  <c r="AH886" i="3"/>
  <c r="AI886" i="3"/>
  <c r="AH887" i="3"/>
  <c r="AI887" i="3"/>
  <c r="AH888" i="3"/>
  <c r="AI888" i="3"/>
  <c r="AH889" i="3"/>
  <c r="AI889" i="3"/>
  <c r="AH890" i="3"/>
  <c r="AI890" i="3"/>
  <c r="AH891" i="3"/>
  <c r="AI891" i="3"/>
  <c r="AH892" i="3"/>
  <c r="AI892" i="3"/>
  <c r="AH893" i="3"/>
  <c r="AI893" i="3"/>
  <c r="AH894" i="3"/>
  <c r="AI894" i="3"/>
  <c r="AH895" i="3"/>
  <c r="AI895" i="3"/>
  <c r="AH896" i="3"/>
  <c r="AI896" i="3"/>
  <c r="AH897" i="3"/>
  <c r="AI897" i="3"/>
  <c r="AH898" i="3"/>
  <c r="AI898" i="3"/>
  <c r="AH899" i="3"/>
  <c r="AI899" i="3"/>
  <c r="AH900" i="3"/>
  <c r="AI900" i="3"/>
  <c r="AH901" i="3"/>
  <c r="AI901" i="3"/>
  <c r="AH902" i="3"/>
  <c r="AI902" i="3"/>
  <c r="AH903" i="3"/>
  <c r="AI903" i="3"/>
  <c r="AH904" i="3"/>
  <c r="AI904" i="3"/>
  <c r="AH905" i="3"/>
  <c r="AI905" i="3"/>
  <c r="AH906" i="3"/>
  <c r="AI906" i="3"/>
  <c r="AH907" i="3"/>
  <c r="AI907" i="3"/>
  <c r="AH908" i="3"/>
  <c r="AI908" i="3"/>
  <c r="AH909" i="3"/>
  <c r="AI909" i="3"/>
  <c r="AH910" i="3"/>
  <c r="AI910" i="3"/>
  <c r="AH911" i="3"/>
  <c r="AI911" i="3"/>
  <c r="AH912" i="3"/>
  <c r="AI912" i="3"/>
  <c r="AH913" i="3"/>
  <c r="AI913" i="3"/>
  <c r="AH914" i="3"/>
  <c r="AI914" i="3"/>
  <c r="AH915" i="3"/>
  <c r="AI915" i="3"/>
  <c r="AH916" i="3"/>
  <c r="AI916" i="3"/>
  <c r="AH917" i="3"/>
  <c r="AI917" i="3"/>
  <c r="AH918" i="3"/>
  <c r="AI918" i="3"/>
  <c r="AH919" i="3"/>
  <c r="AI919" i="3"/>
  <c r="AH920" i="3"/>
  <c r="AI920" i="3"/>
  <c r="AH921" i="3"/>
  <c r="AI921" i="3"/>
  <c r="AH922" i="3"/>
  <c r="AI922" i="3"/>
  <c r="AH923" i="3"/>
  <c r="AI923" i="3"/>
  <c r="AH924" i="3"/>
  <c r="AI924" i="3"/>
  <c r="AH925" i="3"/>
  <c r="AI925" i="3"/>
  <c r="AH926" i="3"/>
  <c r="AI926" i="3"/>
  <c r="AH927" i="3"/>
  <c r="AI927" i="3"/>
  <c r="AH928" i="3"/>
  <c r="AI928" i="3"/>
  <c r="AH929" i="3"/>
  <c r="AI929" i="3"/>
  <c r="AH930" i="3"/>
  <c r="AI930" i="3"/>
  <c r="AH931" i="3"/>
  <c r="AI931" i="3"/>
  <c r="AH932" i="3"/>
  <c r="AI932" i="3"/>
  <c r="AH933" i="3"/>
  <c r="AI933" i="3"/>
  <c r="AH934" i="3"/>
  <c r="AI934" i="3"/>
  <c r="AH935" i="3"/>
  <c r="AI935" i="3"/>
  <c r="AH936" i="3"/>
  <c r="AI936" i="3"/>
  <c r="AH937" i="3"/>
  <c r="AI937" i="3"/>
  <c r="AH938" i="3"/>
  <c r="AI938" i="3"/>
  <c r="AH939" i="3"/>
  <c r="AI939" i="3"/>
  <c r="AH940" i="3"/>
  <c r="AI940" i="3"/>
  <c r="AH941" i="3"/>
  <c r="AI941" i="3"/>
  <c r="AH942" i="3"/>
  <c r="AI942" i="3"/>
  <c r="AH943" i="3"/>
  <c r="AI943" i="3"/>
  <c r="AH944" i="3"/>
  <c r="AI944" i="3"/>
  <c r="AH945" i="3"/>
  <c r="AI945" i="3"/>
  <c r="AH946" i="3"/>
  <c r="AI946" i="3"/>
  <c r="AH947" i="3"/>
  <c r="AI947" i="3"/>
  <c r="AH948" i="3"/>
  <c r="AI948" i="3"/>
  <c r="AH949" i="3"/>
  <c r="AI949" i="3"/>
  <c r="AH950" i="3"/>
  <c r="AI950" i="3"/>
  <c r="AH951" i="3"/>
  <c r="AI951" i="3"/>
  <c r="AH952" i="3"/>
  <c r="AI952" i="3"/>
  <c r="AH953" i="3"/>
  <c r="AI953" i="3"/>
  <c r="AH954" i="3"/>
  <c r="AI954" i="3"/>
  <c r="AH955" i="3"/>
  <c r="AI955" i="3"/>
  <c r="AH956" i="3"/>
  <c r="AI956" i="3"/>
  <c r="AH957" i="3"/>
  <c r="AI957" i="3"/>
  <c r="AH958" i="3"/>
  <c r="AI958" i="3"/>
  <c r="AH959" i="3"/>
  <c r="AI959" i="3"/>
  <c r="AH960" i="3"/>
  <c r="AI960" i="3"/>
  <c r="AH961" i="3"/>
  <c r="AI961" i="3"/>
  <c r="AH962" i="3"/>
  <c r="AI962" i="3"/>
  <c r="AH963" i="3"/>
  <c r="AI963" i="3"/>
  <c r="AH964" i="3"/>
  <c r="AI964" i="3"/>
  <c r="AH965" i="3"/>
  <c r="AI965" i="3"/>
  <c r="AH966" i="3"/>
  <c r="AI966" i="3"/>
  <c r="AH967" i="3"/>
  <c r="AI967" i="3"/>
  <c r="AH968" i="3"/>
  <c r="AI968" i="3"/>
  <c r="AH969" i="3"/>
  <c r="AI969" i="3"/>
  <c r="AH970" i="3"/>
  <c r="AI970" i="3"/>
  <c r="AH971" i="3"/>
  <c r="AI971" i="3"/>
  <c r="AH972" i="3"/>
  <c r="AI972" i="3"/>
  <c r="AH973" i="3"/>
  <c r="AI973" i="3"/>
  <c r="AH974" i="3"/>
  <c r="AI974" i="3"/>
  <c r="AH975" i="3"/>
  <c r="AI975" i="3"/>
  <c r="AH976" i="3"/>
  <c r="AI976" i="3"/>
  <c r="AH977" i="3"/>
  <c r="AI977" i="3"/>
  <c r="AH978" i="3"/>
  <c r="AI978" i="3"/>
  <c r="AH979" i="3"/>
  <c r="AI979" i="3"/>
  <c r="AH980" i="3"/>
  <c r="AI980" i="3"/>
  <c r="AH981" i="3"/>
  <c r="AI981" i="3"/>
  <c r="AH982" i="3"/>
  <c r="AI982" i="3"/>
  <c r="AH983" i="3"/>
  <c r="AI983" i="3"/>
  <c r="AH984" i="3"/>
  <c r="AI984" i="3"/>
  <c r="AH985" i="3"/>
  <c r="AI985" i="3"/>
  <c r="AH986" i="3"/>
  <c r="AI986" i="3"/>
  <c r="AH987" i="3"/>
  <c r="AI987" i="3"/>
  <c r="AH988" i="3"/>
  <c r="AI988" i="3"/>
  <c r="AH989" i="3"/>
  <c r="AI989" i="3"/>
  <c r="AH990" i="3"/>
  <c r="AI990" i="3"/>
  <c r="AH991" i="3"/>
  <c r="AI991" i="3"/>
  <c r="AH992" i="3"/>
  <c r="AI992" i="3"/>
  <c r="AH993" i="3"/>
  <c r="AI993" i="3"/>
  <c r="AH994" i="3"/>
  <c r="AI994" i="3"/>
  <c r="AH995" i="3"/>
  <c r="AI995" i="3"/>
  <c r="AH996" i="3"/>
  <c r="AI996" i="3"/>
  <c r="AH997" i="3"/>
  <c r="AI997" i="3"/>
  <c r="AH998" i="3"/>
  <c r="AI998" i="3"/>
  <c r="AH999" i="3"/>
  <c r="AI999" i="3"/>
  <c r="AH1000" i="3"/>
  <c r="AI1000" i="3"/>
  <c r="AH1001" i="3"/>
  <c r="AI1001" i="3"/>
  <c r="AI2" i="3"/>
  <c r="AH2"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4" i="3"/>
  <c r="G335" i="3"/>
  <c r="G336" i="3"/>
  <c r="G337" i="3"/>
  <c r="G338" i="3"/>
  <c r="G339" i="3"/>
  <c r="G340" i="3"/>
  <c r="G341" i="3"/>
  <c r="G342" i="3"/>
  <c r="G343" i="3"/>
  <c r="G344" i="3"/>
  <c r="G345" i="3"/>
  <c r="G346" i="3"/>
  <c r="G347" i="3"/>
  <c r="G348" i="3"/>
  <c r="G349" i="3"/>
  <c r="G350" i="3"/>
  <c r="G351" i="3"/>
  <c r="G352" i="3"/>
  <c r="G353" i="3"/>
  <c r="G354" i="3"/>
  <c r="G355" i="3"/>
  <c r="G356" i="3"/>
  <c r="G357" i="3"/>
  <c r="G358" i="3"/>
  <c r="G359" i="3"/>
  <c r="G360" i="3"/>
  <c r="G361" i="3"/>
  <c r="G362" i="3"/>
  <c r="G363" i="3"/>
  <c r="G364" i="3"/>
  <c r="G365"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395" i="3"/>
  <c r="G396" i="3"/>
  <c r="G397" i="3"/>
  <c r="G398" i="3"/>
  <c r="G399" i="3"/>
  <c r="G400" i="3"/>
  <c r="G401" i="3"/>
  <c r="G402" i="3"/>
  <c r="G403" i="3"/>
  <c r="G404" i="3"/>
  <c r="G405" i="3"/>
  <c r="G406" i="3"/>
  <c r="G407" i="3"/>
  <c r="G408" i="3"/>
  <c r="G409" i="3"/>
  <c r="G410" i="3"/>
  <c r="G411" i="3"/>
  <c r="G412" i="3"/>
  <c r="G413" i="3"/>
  <c r="G414" i="3"/>
  <c r="G415" i="3"/>
  <c r="G416" i="3"/>
  <c r="G417" i="3"/>
  <c r="G418" i="3"/>
  <c r="G419" i="3"/>
  <c r="G420" i="3"/>
  <c r="G421" i="3"/>
  <c r="G422" i="3"/>
  <c r="G423" i="3"/>
  <c r="G424" i="3"/>
  <c r="G425" i="3"/>
  <c r="G426" i="3"/>
  <c r="G427" i="3"/>
  <c r="G428" i="3"/>
  <c r="G429" i="3"/>
  <c r="G430" i="3"/>
  <c r="G431" i="3"/>
  <c r="G432" i="3"/>
  <c r="G433" i="3"/>
  <c r="G434" i="3"/>
  <c r="G435" i="3"/>
  <c r="G436" i="3"/>
  <c r="G437" i="3"/>
  <c r="G438" i="3"/>
  <c r="G439" i="3"/>
  <c r="G440" i="3"/>
  <c r="G441" i="3"/>
  <c r="G442" i="3"/>
  <c r="G443" i="3"/>
  <c r="G444" i="3"/>
  <c r="G445" i="3"/>
  <c r="G446" i="3"/>
  <c r="G447" i="3"/>
  <c r="G448" i="3"/>
  <c r="G449" i="3"/>
  <c r="G450" i="3"/>
  <c r="G451" i="3"/>
  <c r="G452" i="3"/>
  <c r="G453" i="3"/>
  <c r="G454" i="3"/>
  <c r="G455" i="3"/>
  <c r="G456" i="3"/>
  <c r="G457" i="3"/>
  <c r="G458" i="3"/>
  <c r="G459" i="3"/>
  <c r="G460" i="3"/>
  <c r="G461" i="3"/>
  <c r="G462" i="3"/>
  <c r="G463" i="3"/>
  <c r="G464" i="3"/>
  <c r="G465" i="3"/>
  <c r="G466" i="3"/>
  <c r="G467" i="3"/>
  <c r="G468" i="3"/>
  <c r="G469" i="3"/>
  <c r="G470" i="3"/>
  <c r="G471" i="3"/>
  <c r="G472" i="3"/>
  <c r="G473" i="3"/>
  <c r="G474" i="3"/>
  <c r="G475" i="3"/>
  <c r="G476" i="3"/>
  <c r="G477" i="3"/>
  <c r="G478" i="3"/>
  <c r="G479" i="3"/>
  <c r="G480" i="3"/>
  <c r="G481" i="3"/>
  <c r="G482" i="3"/>
  <c r="G483" i="3"/>
  <c r="G484" i="3"/>
  <c r="G485" i="3"/>
  <c r="G486" i="3"/>
  <c r="G487" i="3"/>
  <c r="G488" i="3"/>
  <c r="G489" i="3"/>
  <c r="G490" i="3"/>
  <c r="G491" i="3"/>
  <c r="G492" i="3"/>
  <c r="G493" i="3"/>
  <c r="G494" i="3"/>
  <c r="G495" i="3"/>
  <c r="G496" i="3"/>
  <c r="G497" i="3"/>
  <c r="G498" i="3"/>
  <c r="G499" i="3"/>
  <c r="G500" i="3"/>
  <c r="G501" i="3"/>
  <c r="G502" i="3"/>
  <c r="G503" i="3"/>
  <c r="G504" i="3"/>
  <c r="G505" i="3"/>
  <c r="G506" i="3"/>
  <c r="G507" i="3"/>
  <c r="G508" i="3"/>
  <c r="G509" i="3"/>
  <c r="G510" i="3"/>
  <c r="G511" i="3"/>
  <c r="G512" i="3"/>
  <c r="G513" i="3"/>
  <c r="G514" i="3"/>
  <c r="G515" i="3"/>
  <c r="G516" i="3"/>
  <c r="G517" i="3"/>
  <c r="G518" i="3"/>
  <c r="G519" i="3"/>
  <c r="G520" i="3"/>
  <c r="G521" i="3"/>
  <c r="G522" i="3"/>
  <c r="G523" i="3"/>
  <c r="G524" i="3"/>
  <c r="G525" i="3"/>
  <c r="G526" i="3"/>
  <c r="G527" i="3"/>
  <c r="G528" i="3"/>
  <c r="G529" i="3"/>
  <c r="G530" i="3"/>
  <c r="G531" i="3"/>
  <c r="G532" i="3"/>
  <c r="G533" i="3"/>
  <c r="G534" i="3"/>
  <c r="G535" i="3"/>
  <c r="G536" i="3"/>
  <c r="G537" i="3"/>
  <c r="G538" i="3"/>
  <c r="G539" i="3"/>
  <c r="G540" i="3"/>
  <c r="G541" i="3"/>
  <c r="G542" i="3"/>
  <c r="G543" i="3"/>
  <c r="G544" i="3"/>
  <c r="G545" i="3"/>
  <c r="G546" i="3"/>
  <c r="G547" i="3"/>
  <c r="G548" i="3"/>
  <c r="G549" i="3"/>
  <c r="G550" i="3"/>
  <c r="G551" i="3"/>
  <c r="G552" i="3"/>
  <c r="G553" i="3"/>
  <c r="G554" i="3"/>
  <c r="G555" i="3"/>
  <c r="G556" i="3"/>
  <c r="G557" i="3"/>
  <c r="G558" i="3"/>
  <c r="G559" i="3"/>
  <c r="G560" i="3"/>
  <c r="G561" i="3"/>
  <c r="G562" i="3"/>
  <c r="G563" i="3"/>
  <c r="G564" i="3"/>
  <c r="G565" i="3"/>
  <c r="G566" i="3"/>
  <c r="G567" i="3"/>
  <c r="G568" i="3"/>
  <c r="G569" i="3"/>
  <c r="G570" i="3"/>
  <c r="G571" i="3"/>
  <c r="G572" i="3"/>
  <c r="G573" i="3"/>
  <c r="G574" i="3"/>
  <c r="G575" i="3"/>
  <c r="G576" i="3"/>
  <c r="G577" i="3"/>
  <c r="G578" i="3"/>
  <c r="G579" i="3"/>
  <c r="G580" i="3"/>
  <c r="G581" i="3"/>
  <c r="G582" i="3"/>
  <c r="G583" i="3"/>
  <c r="G584" i="3"/>
  <c r="G585" i="3"/>
  <c r="G586" i="3"/>
  <c r="G587" i="3"/>
  <c r="G588" i="3"/>
  <c r="G589" i="3"/>
  <c r="G590" i="3"/>
  <c r="G591" i="3"/>
  <c r="G592" i="3"/>
  <c r="G593" i="3"/>
  <c r="G594" i="3"/>
  <c r="G595" i="3"/>
  <c r="G596" i="3"/>
  <c r="G597" i="3"/>
  <c r="G598" i="3"/>
  <c r="G599" i="3"/>
  <c r="G600" i="3"/>
  <c r="G601" i="3"/>
  <c r="G602" i="3"/>
  <c r="G603" i="3"/>
  <c r="G604" i="3"/>
  <c r="G605" i="3"/>
  <c r="G606" i="3"/>
  <c r="G607" i="3"/>
  <c r="G608" i="3"/>
  <c r="G609" i="3"/>
  <c r="G610" i="3"/>
  <c r="G611" i="3"/>
  <c r="G612" i="3"/>
  <c r="G613" i="3"/>
  <c r="G614" i="3"/>
  <c r="G615" i="3"/>
  <c r="G616" i="3"/>
  <c r="G617" i="3"/>
  <c r="G618" i="3"/>
  <c r="G619" i="3"/>
  <c r="G620" i="3"/>
  <c r="G621" i="3"/>
  <c r="G622" i="3"/>
  <c r="G623" i="3"/>
  <c r="G624" i="3"/>
  <c r="G625" i="3"/>
  <c r="G626" i="3"/>
  <c r="G627" i="3"/>
  <c r="G628" i="3"/>
  <c r="G629" i="3"/>
  <c r="G630" i="3"/>
  <c r="G631" i="3"/>
  <c r="G632" i="3"/>
  <c r="G633" i="3"/>
  <c r="G634" i="3"/>
  <c r="G635" i="3"/>
  <c r="G636" i="3"/>
  <c r="G637" i="3"/>
  <c r="G638" i="3"/>
  <c r="G639" i="3"/>
  <c r="G640" i="3"/>
  <c r="G641" i="3"/>
  <c r="G642" i="3"/>
  <c r="G643" i="3"/>
  <c r="G644" i="3"/>
  <c r="G645" i="3"/>
  <c r="G646" i="3"/>
  <c r="G647" i="3"/>
  <c r="G648" i="3"/>
  <c r="G649" i="3"/>
  <c r="G650" i="3"/>
  <c r="G651" i="3"/>
  <c r="G652" i="3"/>
  <c r="G653" i="3"/>
  <c r="G654" i="3"/>
  <c r="G655" i="3"/>
  <c r="G656" i="3"/>
  <c r="G657" i="3"/>
  <c r="G658" i="3"/>
  <c r="G659" i="3"/>
  <c r="G660" i="3"/>
  <c r="G661" i="3"/>
  <c r="G662" i="3"/>
  <c r="G663" i="3"/>
  <c r="G664" i="3"/>
  <c r="G665" i="3"/>
  <c r="G666" i="3"/>
  <c r="G667" i="3"/>
  <c r="G668" i="3"/>
  <c r="G669" i="3"/>
  <c r="G670" i="3"/>
  <c r="G671" i="3"/>
  <c r="G672" i="3"/>
  <c r="G673" i="3"/>
  <c r="G674" i="3"/>
  <c r="G675" i="3"/>
  <c r="G676" i="3"/>
  <c r="G677" i="3"/>
  <c r="G678" i="3"/>
  <c r="G679" i="3"/>
  <c r="G680" i="3"/>
  <c r="G681" i="3"/>
  <c r="G682" i="3"/>
  <c r="G683" i="3"/>
  <c r="G684" i="3"/>
  <c r="G685" i="3"/>
  <c r="G686" i="3"/>
  <c r="G687" i="3"/>
  <c r="G688" i="3"/>
  <c r="G689" i="3"/>
  <c r="G690" i="3"/>
  <c r="G691" i="3"/>
  <c r="G692" i="3"/>
  <c r="G693" i="3"/>
  <c r="G694" i="3"/>
  <c r="G695" i="3"/>
  <c r="G696" i="3"/>
  <c r="G697" i="3"/>
  <c r="G698" i="3"/>
  <c r="G699" i="3"/>
  <c r="G700" i="3"/>
  <c r="G701" i="3"/>
  <c r="G702" i="3"/>
  <c r="G703" i="3"/>
  <c r="G704" i="3"/>
  <c r="G705" i="3"/>
  <c r="G706" i="3"/>
  <c r="G707" i="3"/>
  <c r="G708" i="3"/>
  <c r="G709" i="3"/>
  <c r="G710" i="3"/>
  <c r="G711" i="3"/>
  <c r="G712" i="3"/>
  <c r="G713" i="3"/>
  <c r="G714" i="3"/>
  <c r="G715" i="3"/>
  <c r="G716" i="3"/>
  <c r="G717" i="3"/>
  <c r="G718" i="3"/>
  <c r="G719" i="3"/>
  <c r="G720" i="3"/>
  <c r="G721" i="3"/>
  <c r="G722" i="3"/>
  <c r="G723" i="3"/>
  <c r="G724" i="3"/>
  <c r="G725" i="3"/>
  <c r="G726" i="3"/>
  <c r="G727" i="3"/>
  <c r="G728" i="3"/>
  <c r="G729" i="3"/>
  <c r="G730" i="3"/>
  <c r="G731" i="3"/>
  <c r="G732" i="3"/>
  <c r="G733" i="3"/>
  <c r="G734" i="3"/>
  <c r="G735" i="3"/>
  <c r="G736" i="3"/>
  <c r="G737" i="3"/>
  <c r="G738" i="3"/>
  <c r="G739" i="3"/>
  <c r="G740" i="3"/>
  <c r="G741" i="3"/>
  <c r="G742" i="3"/>
  <c r="G743" i="3"/>
  <c r="G744" i="3"/>
  <c r="G745" i="3"/>
  <c r="G746" i="3"/>
  <c r="G747" i="3"/>
  <c r="G748" i="3"/>
  <c r="G749" i="3"/>
  <c r="G750" i="3"/>
  <c r="G751" i="3"/>
  <c r="G752" i="3"/>
  <c r="G753" i="3"/>
  <c r="G754" i="3"/>
  <c r="G755" i="3"/>
  <c r="G756" i="3"/>
  <c r="G757" i="3"/>
  <c r="G758" i="3"/>
  <c r="G759" i="3"/>
  <c r="G760" i="3"/>
  <c r="G761" i="3"/>
  <c r="G762" i="3"/>
  <c r="G763" i="3"/>
  <c r="G764" i="3"/>
  <c r="G765" i="3"/>
  <c r="G766" i="3"/>
  <c r="G767" i="3"/>
  <c r="G768" i="3"/>
  <c r="G769" i="3"/>
  <c r="G770" i="3"/>
  <c r="G771" i="3"/>
  <c r="G772" i="3"/>
  <c r="G773" i="3"/>
  <c r="G774" i="3"/>
  <c r="G775" i="3"/>
  <c r="G776" i="3"/>
  <c r="G777" i="3"/>
  <c r="G778" i="3"/>
  <c r="G779" i="3"/>
  <c r="G780" i="3"/>
  <c r="G781" i="3"/>
  <c r="G782" i="3"/>
  <c r="G783" i="3"/>
  <c r="G784" i="3"/>
  <c r="G785" i="3"/>
  <c r="G786" i="3"/>
  <c r="G787" i="3"/>
  <c r="G788" i="3"/>
  <c r="G789" i="3"/>
  <c r="G790" i="3"/>
  <c r="G791" i="3"/>
  <c r="G792" i="3"/>
  <c r="G793" i="3"/>
  <c r="G794" i="3"/>
  <c r="G795" i="3"/>
  <c r="G796" i="3"/>
  <c r="G797" i="3"/>
  <c r="G798" i="3"/>
  <c r="G799" i="3"/>
  <c r="G800" i="3"/>
  <c r="G801" i="3"/>
  <c r="G802" i="3"/>
  <c r="G803" i="3"/>
  <c r="G804" i="3"/>
  <c r="G805" i="3"/>
  <c r="G806" i="3"/>
  <c r="G807" i="3"/>
  <c r="G808" i="3"/>
  <c r="G809" i="3"/>
  <c r="G810" i="3"/>
  <c r="G811" i="3"/>
  <c r="G812" i="3"/>
  <c r="G813" i="3"/>
  <c r="G814" i="3"/>
  <c r="G815" i="3"/>
  <c r="G816" i="3"/>
  <c r="G817" i="3"/>
  <c r="G818" i="3"/>
  <c r="G819" i="3"/>
  <c r="G820" i="3"/>
  <c r="G821" i="3"/>
  <c r="G822" i="3"/>
  <c r="G823" i="3"/>
  <c r="G824" i="3"/>
  <c r="G825" i="3"/>
  <c r="G826" i="3"/>
  <c r="G827" i="3"/>
  <c r="G828" i="3"/>
  <c r="G829" i="3"/>
  <c r="G830" i="3"/>
  <c r="G831" i="3"/>
  <c r="G832" i="3"/>
  <c r="G833" i="3"/>
  <c r="G834" i="3"/>
  <c r="G835" i="3"/>
  <c r="G836" i="3"/>
  <c r="G837" i="3"/>
  <c r="G838" i="3"/>
  <c r="G839" i="3"/>
  <c r="G840" i="3"/>
  <c r="G841" i="3"/>
  <c r="G842" i="3"/>
  <c r="G843" i="3"/>
  <c r="G844" i="3"/>
  <c r="G845" i="3"/>
  <c r="G846" i="3"/>
  <c r="G847" i="3"/>
  <c r="G848" i="3"/>
  <c r="G849" i="3"/>
  <c r="G850" i="3"/>
  <c r="G851" i="3"/>
  <c r="G852" i="3"/>
  <c r="G853" i="3"/>
  <c r="G854" i="3"/>
  <c r="G855" i="3"/>
  <c r="G856" i="3"/>
  <c r="G857" i="3"/>
  <c r="G858" i="3"/>
  <c r="G859" i="3"/>
  <c r="G860" i="3"/>
  <c r="G861" i="3"/>
  <c r="G862" i="3"/>
  <c r="G863" i="3"/>
  <c r="G864" i="3"/>
  <c r="G865" i="3"/>
  <c r="G866" i="3"/>
  <c r="G867" i="3"/>
  <c r="G868" i="3"/>
  <c r="G869" i="3"/>
  <c r="G870" i="3"/>
  <c r="G871" i="3"/>
  <c r="G872" i="3"/>
  <c r="G873" i="3"/>
  <c r="G874" i="3"/>
  <c r="G875" i="3"/>
  <c r="G876" i="3"/>
  <c r="G877" i="3"/>
  <c r="G878" i="3"/>
  <c r="G879" i="3"/>
  <c r="G880" i="3"/>
  <c r="G881" i="3"/>
  <c r="G882" i="3"/>
  <c r="G883" i="3"/>
  <c r="G884" i="3"/>
  <c r="G885" i="3"/>
  <c r="G886" i="3"/>
  <c r="G887" i="3"/>
  <c r="G888" i="3"/>
  <c r="G889" i="3"/>
  <c r="G890" i="3"/>
  <c r="G891" i="3"/>
  <c r="G892" i="3"/>
  <c r="G893" i="3"/>
  <c r="G894" i="3"/>
  <c r="G895" i="3"/>
  <c r="G896" i="3"/>
  <c r="G897" i="3"/>
  <c r="G898" i="3"/>
  <c r="G899" i="3"/>
  <c r="G900" i="3"/>
  <c r="G901" i="3"/>
  <c r="G902" i="3"/>
  <c r="G903" i="3"/>
  <c r="G904" i="3"/>
  <c r="G905" i="3"/>
  <c r="G906" i="3"/>
  <c r="G907" i="3"/>
  <c r="G908" i="3"/>
  <c r="G909" i="3"/>
  <c r="G910" i="3"/>
  <c r="G911" i="3"/>
  <c r="G912" i="3"/>
  <c r="G913" i="3"/>
  <c r="G914" i="3"/>
  <c r="G915" i="3"/>
  <c r="G916" i="3"/>
  <c r="G917" i="3"/>
  <c r="G918" i="3"/>
  <c r="G919" i="3"/>
  <c r="G920" i="3"/>
  <c r="G921" i="3"/>
  <c r="G922" i="3"/>
  <c r="G923" i="3"/>
  <c r="G924" i="3"/>
  <c r="G925" i="3"/>
  <c r="G926" i="3"/>
  <c r="G927" i="3"/>
  <c r="G928" i="3"/>
  <c r="G929" i="3"/>
  <c r="G930" i="3"/>
  <c r="G931" i="3"/>
  <c r="G932" i="3"/>
  <c r="G933" i="3"/>
  <c r="G934" i="3"/>
  <c r="G935" i="3"/>
  <c r="G936" i="3"/>
  <c r="G937" i="3"/>
  <c r="G938" i="3"/>
  <c r="G939" i="3"/>
  <c r="G940" i="3"/>
  <c r="G941" i="3"/>
  <c r="G942" i="3"/>
  <c r="G943" i="3"/>
  <c r="G944" i="3"/>
  <c r="G945" i="3"/>
  <c r="G946" i="3"/>
  <c r="G947" i="3"/>
  <c r="G948" i="3"/>
  <c r="G949" i="3"/>
  <c r="G950" i="3"/>
  <c r="G951" i="3"/>
  <c r="G952" i="3"/>
  <c r="G953" i="3"/>
  <c r="G954" i="3"/>
  <c r="G955" i="3"/>
  <c r="G956" i="3"/>
  <c r="G957" i="3"/>
  <c r="G958" i="3"/>
  <c r="G959" i="3"/>
  <c r="G960" i="3"/>
  <c r="G961" i="3"/>
  <c r="G962" i="3"/>
  <c r="G963" i="3"/>
  <c r="G964" i="3"/>
  <c r="G965" i="3"/>
  <c r="G966" i="3"/>
  <c r="G967" i="3"/>
  <c r="G968" i="3"/>
  <c r="G969" i="3"/>
  <c r="G970" i="3"/>
  <c r="G971" i="3"/>
  <c r="G972" i="3"/>
  <c r="G973" i="3"/>
  <c r="G974" i="3"/>
  <c r="G975" i="3"/>
  <c r="G976" i="3"/>
  <c r="G977" i="3"/>
  <c r="G978" i="3"/>
  <c r="G979" i="3"/>
  <c r="G980" i="3"/>
  <c r="G981" i="3"/>
  <c r="G982" i="3"/>
  <c r="G983" i="3"/>
  <c r="G984" i="3"/>
  <c r="G985" i="3"/>
  <c r="G986" i="3"/>
  <c r="G987" i="3"/>
  <c r="G988" i="3"/>
  <c r="G989" i="3"/>
  <c r="G990" i="3"/>
  <c r="G991" i="3"/>
  <c r="G992" i="3"/>
  <c r="G993" i="3"/>
  <c r="G994" i="3"/>
  <c r="G995" i="3"/>
  <c r="G996" i="3"/>
  <c r="G997" i="3"/>
  <c r="G998" i="3"/>
  <c r="G999" i="3"/>
  <c r="G1000" i="3"/>
  <c r="G1001" i="3"/>
  <c r="G3" i="3"/>
  <c r="G2" i="3"/>
  <c r="AQ3" i="3" l="1"/>
  <c r="AQ4" i="3"/>
  <c r="AQ5" i="3"/>
  <c r="AQ6" i="3"/>
  <c r="AQ7" i="3"/>
  <c r="AQ8" i="3"/>
  <c r="AQ9" i="3"/>
  <c r="AQ10" i="3"/>
  <c r="AQ11" i="3"/>
  <c r="AQ12" i="3"/>
  <c r="AQ13" i="3"/>
  <c r="AQ14" i="3"/>
  <c r="AQ15" i="3"/>
  <c r="AQ16" i="3"/>
  <c r="AQ17" i="3"/>
  <c r="AQ18" i="3"/>
  <c r="AQ19" i="3"/>
  <c r="AQ20" i="3"/>
  <c r="AQ21" i="3"/>
  <c r="AQ22" i="3"/>
  <c r="AQ23" i="3"/>
  <c r="AQ24" i="3"/>
  <c r="AQ25" i="3"/>
  <c r="AQ26" i="3"/>
  <c r="AQ27" i="3"/>
  <c r="AQ28"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AQ101" i="3"/>
  <c r="AQ102" i="3"/>
  <c r="AQ103" i="3"/>
  <c r="AQ104" i="3"/>
  <c r="AQ105" i="3"/>
  <c r="AQ106" i="3"/>
  <c r="AQ107" i="3"/>
  <c r="AQ108" i="3"/>
  <c r="AQ109" i="3"/>
  <c r="AQ110" i="3"/>
  <c r="AQ111" i="3"/>
  <c r="AQ112" i="3"/>
  <c r="AQ113" i="3"/>
  <c r="AQ114" i="3"/>
  <c r="AQ115" i="3"/>
  <c r="AQ116" i="3"/>
  <c r="AQ117" i="3"/>
  <c r="AQ118" i="3"/>
  <c r="AQ119" i="3"/>
  <c r="AQ120" i="3"/>
  <c r="AQ121" i="3"/>
  <c r="AQ122" i="3"/>
  <c r="AQ123" i="3"/>
  <c r="AQ124" i="3"/>
  <c r="AQ125" i="3"/>
  <c r="AQ126" i="3"/>
  <c r="AQ127" i="3"/>
  <c r="AQ128" i="3"/>
  <c r="AQ129" i="3"/>
  <c r="AQ130" i="3"/>
  <c r="AQ131" i="3"/>
  <c r="AQ132" i="3"/>
  <c r="AQ133" i="3"/>
  <c r="AQ134" i="3"/>
  <c r="AQ135" i="3"/>
  <c r="AQ136" i="3"/>
  <c r="AQ137" i="3"/>
  <c r="AQ138" i="3"/>
  <c r="AQ139" i="3"/>
  <c r="AQ140" i="3"/>
  <c r="AQ141" i="3"/>
  <c r="AQ142" i="3"/>
  <c r="AQ143" i="3"/>
  <c r="AQ144" i="3"/>
  <c r="AQ145" i="3"/>
  <c r="AQ146" i="3"/>
  <c r="AQ147" i="3"/>
  <c r="AQ148" i="3"/>
  <c r="AQ149" i="3"/>
  <c r="AQ150" i="3"/>
  <c r="AQ151" i="3"/>
  <c r="AQ152" i="3"/>
  <c r="AQ153" i="3"/>
  <c r="AQ154" i="3"/>
  <c r="AQ155" i="3"/>
  <c r="AQ156" i="3"/>
  <c r="AQ157" i="3"/>
  <c r="AQ158" i="3"/>
  <c r="AQ159" i="3"/>
  <c r="AQ160" i="3"/>
  <c r="AQ161" i="3"/>
  <c r="AQ162" i="3"/>
  <c r="AQ163" i="3"/>
  <c r="AQ164" i="3"/>
  <c r="AQ165" i="3"/>
  <c r="AQ166" i="3"/>
  <c r="AQ167" i="3"/>
  <c r="AQ168" i="3"/>
  <c r="AQ169" i="3"/>
  <c r="AQ170" i="3"/>
  <c r="AQ171" i="3"/>
  <c r="AQ172" i="3"/>
  <c r="AQ173" i="3"/>
  <c r="AQ174" i="3"/>
  <c r="AQ175" i="3"/>
  <c r="AQ176" i="3"/>
  <c r="AQ177" i="3"/>
  <c r="AQ178" i="3"/>
  <c r="AQ179" i="3"/>
  <c r="AQ180" i="3"/>
  <c r="AQ181" i="3"/>
  <c r="AQ182" i="3"/>
  <c r="AQ183" i="3"/>
  <c r="AQ184" i="3"/>
  <c r="AQ185" i="3"/>
  <c r="AQ186" i="3"/>
  <c r="AQ187" i="3"/>
  <c r="AQ188" i="3"/>
  <c r="AQ189" i="3"/>
  <c r="AQ190" i="3"/>
  <c r="AQ191" i="3"/>
  <c r="AQ192" i="3"/>
  <c r="AQ193" i="3"/>
  <c r="AQ194" i="3"/>
  <c r="AQ195" i="3"/>
  <c r="AQ196" i="3"/>
  <c r="AQ197" i="3"/>
  <c r="AQ198" i="3"/>
  <c r="AQ199" i="3"/>
  <c r="AQ200" i="3"/>
  <c r="AQ201" i="3"/>
  <c r="AQ202" i="3"/>
  <c r="AQ203" i="3"/>
  <c r="AQ204" i="3"/>
  <c r="AQ205" i="3"/>
  <c r="AQ206" i="3"/>
  <c r="AQ207" i="3"/>
  <c r="AQ208" i="3"/>
  <c r="AQ209" i="3"/>
  <c r="AQ210" i="3"/>
  <c r="AQ211" i="3"/>
  <c r="AQ212" i="3"/>
  <c r="AQ213" i="3"/>
  <c r="AQ214" i="3"/>
  <c r="AQ215" i="3"/>
  <c r="AQ216" i="3"/>
  <c r="AQ217" i="3"/>
  <c r="AQ218" i="3"/>
  <c r="AQ219" i="3"/>
  <c r="AQ220" i="3"/>
  <c r="AQ221" i="3"/>
  <c r="AQ222" i="3"/>
  <c r="AQ223" i="3"/>
  <c r="AQ224" i="3"/>
  <c r="AQ225" i="3"/>
  <c r="AQ226" i="3"/>
  <c r="AQ227" i="3"/>
  <c r="AQ228" i="3"/>
  <c r="AQ229" i="3"/>
  <c r="AQ230" i="3"/>
  <c r="AQ231" i="3"/>
  <c r="AQ232" i="3"/>
  <c r="AQ233" i="3"/>
  <c r="AQ234" i="3"/>
  <c r="AQ235" i="3"/>
  <c r="AQ236" i="3"/>
  <c r="AQ237" i="3"/>
  <c r="AQ238" i="3"/>
  <c r="AQ239" i="3"/>
  <c r="AQ240" i="3"/>
  <c r="AQ241" i="3"/>
  <c r="AQ242" i="3"/>
  <c r="AQ243" i="3"/>
  <c r="AQ244" i="3"/>
  <c r="AQ245" i="3"/>
  <c r="AQ246" i="3"/>
  <c r="AQ247" i="3"/>
  <c r="AQ248" i="3"/>
  <c r="AQ249" i="3"/>
  <c r="AQ250" i="3"/>
  <c r="AQ251" i="3"/>
  <c r="AQ252" i="3"/>
  <c r="AQ253" i="3"/>
  <c r="AQ254" i="3"/>
  <c r="AQ255" i="3"/>
  <c r="AQ256" i="3"/>
  <c r="AQ257" i="3"/>
  <c r="AQ258" i="3"/>
  <c r="AQ259" i="3"/>
  <c r="AQ260" i="3"/>
  <c r="AQ261" i="3"/>
  <c r="AQ262" i="3"/>
  <c r="AQ263" i="3"/>
  <c r="AQ264" i="3"/>
  <c r="AQ265" i="3"/>
  <c r="AQ266" i="3"/>
  <c r="AQ267" i="3"/>
  <c r="AQ268" i="3"/>
  <c r="AQ269" i="3"/>
  <c r="AQ270" i="3"/>
  <c r="AQ271" i="3"/>
  <c r="AQ272" i="3"/>
  <c r="AQ273" i="3"/>
  <c r="AQ274" i="3"/>
  <c r="AQ275" i="3"/>
  <c r="AQ276" i="3"/>
  <c r="AQ277" i="3"/>
  <c r="AQ278" i="3"/>
  <c r="AQ279" i="3"/>
  <c r="AQ280" i="3"/>
  <c r="AQ281" i="3"/>
  <c r="AQ282" i="3"/>
  <c r="AQ283" i="3"/>
  <c r="AQ284" i="3"/>
  <c r="AQ285" i="3"/>
  <c r="AQ286" i="3"/>
  <c r="AQ287" i="3"/>
  <c r="AQ288" i="3"/>
  <c r="AQ289" i="3"/>
  <c r="AQ290" i="3"/>
  <c r="AQ291" i="3"/>
  <c r="AQ292" i="3"/>
  <c r="AQ293" i="3"/>
  <c r="AQ294" i="3"/>
  <c r="AQ295" i="3"/>
  <c r="AQ296" i="3"/>
  <c r="AQ297" i="3"/>
  <c r="AQ298" i="3"/>
  <c r="AQ299" i="3"/>
  <c r="AQ300" i="3"/>
  <c r="AQ301" i="3"/>
  <c r="AQ302" i="3"/>
  <c r="AQ303" i="3"/>
  <c r="AQ304" i="3"/>
  <c r="AQ305" i="3"/>
  <c r="AQ306" i="3"/>
  <c r="AQ307" i="3"/>
  <c r="AQ308" i="3"/>
  <c r="AQ309" i="3"/>
  <c r="AQ310" i="3"/>
  <c r="AQ311" i="3"/>
  <c r="AQ312" i="3"/>
  <c r="AQ313" i="3"/>
  <c r="AQ314" i="3"/>
  <c r="AQ315" i="3"/>
  <c r="AQ316" i="3"/>
  <c r="AQ317" i="3"/>
  <c r="AQ318" i="3"/>
  <c r="AQ319" i="3"/>
  <c r="AQ320" i="3"/>
  <c r="AQ321" i="3"/>
  <c r="AQ322" i="3"/>
  <c r="AQ323" i="3"/>
  <c r="AQ324" i="3"/>
  <c r="AQ325" i="3"/>
  <c r="AQ326" i="3"/>
  <c r="AQ327" i="3"/>
  <c r="AQ328" i="3"/>
  <c r="AQ329" i="3"/>
  <c r="AQ330" i="3"/>
  <c r="AQ331" i="3"/>
  <c r="AQ332" i="3"/>
  <c r="AQ333" i="3"/>
  <c r="AQ334" i="3"/>
  <c r="AQ335" i="3"/>
  <c r="AQ336" i="3"/>
  <c r="AQ337" i="3"/>
  <c r="AQ338" i="3"/>
  <c r="AQ339" i="3"/>
  <c r="AQ340" i="3"/>
  <c r="AQ341" i="3"/>
  <c r="AQ342" i="3"/>
  <c r="AQ343" i="3"/>
  <c r="AQ344" i="3"/>
  <c r="AQ345" i="3"/>
  <c r="AQ346" i="3"/>
  <c r="AQ347" i="3"/>
  <c r="AQ348" i="3"/>
  <c r="AQ349" i="3"/>
  <c r="AQ350" i="3"/>
  <c r="AQ351" i="3"/>
  <c r="AQ352" i="3"/>
  <c r="AQ353" i="3"/>
  <c r="AQ354" i="3"/>
  <c r="AQ355" i="3"/>
  <c r="AQ356" i="3"/>
  <c r="AQ357" i="3"/>
  <c r="AQ358" i="3"/>
  <c r="AQ359" i="3"/>
  <c r="AQ360" i="3"/>
  <c r="AQ361" i="3"/>
  <c r="AQ362" i="3"/>
  <c r="AQ363" i="3"/>
  <c r="AQ364" i="3"/>
  <c r="AQ365" i="3"/>
  <c r="AQ366" i="3"/>
  <c r="AQ367" i="3"/>
  <c r="AQ368" i="3"/>
  <c r="AQ369" i="3"/>
  <c r="AQ370" i="3"/>
  <c r="AQ371" i="3"/>
  <c r="AQ372" i="3"/>
  <c r="AQ373" i="3"/>
  <c r="AQ374" i="3"/>
  <c r="AQ375" i="3"/>
  <c r="AQ376" i="3"/>
  <c r="AQ377" i="3"/>
  <c r="AQ378" i="3"/>
  <c r="AQ379" i="3"/>
  <c r="AQ380" i="3"/>
  <c r="AQ381" i="3"/>
  <c r="AQ382" i="3"/>
  <c r="AQ383" i="3"/>
  <c r="AQ384" i="3"/>
  <c r="AQ385" i="3"/>
  <c r="AQ386" i="3"/>
  <c r="AQ387" i="3"/>
  <c r="AQ388" i="3"/>
  <c r="AQ389" i="3"/>
  <c r="AQ390" i="3"/>
  <c r="AQ391" i="3"/>
  <c r="AQ392" i="3"/>
  <c r="AQ393" i="3"/>
  <c r="AQ394" i="3"/>
  <c r="AQ395" i="3"/>
  <c r="AQ396" i="3"/>
  <c r="AQ397" i="3"/>
  <c r="AQ398" i="3"/>
  <c r="AQ399" i="3"/>
  <c r="AQ400" i="3"/>
  <c r="AQ401" i="3"/>
  <c r="AQ402" i="3"/>
  <c r="AQ403" i="3"/>
  <c r="AQ404" i="3"/>
  <c r="AQ405" i="3"/>
  <c r="AQ406" i="3"/>
  <c r="AQ407" i="3"/>
  <c r="AQ408" i="3"/>
  <c r="AQ409" i="3"/>
  <c r="AQ410" i="3"/>
  <c r="AQ411" i="3"/>
  <c r="AQ412" i="3"/>
  <c r="AQ413" i="3"/>
  <c r="AQ414" i="3"/>
  <c r="AQ415" i="3"/>
  <c r="AQ416" i="3"/>
  <c r="AQ417" i="3"/>
  <c r="AQ418" i="3"/>
  <c r="AQ419" i="3"/>
  <c r="AQ420" i="3"/>
  <c r="AQ421" i="3"/>
  <c r="AQ422" i="3"/>
  <c r="AQ423" i="3"/>
  <c r="AQ424" i="3"/>
  <c r="AQ425" i="3"/>
  <c r="AQ426" i="3"/>
  <c r="AQ427" i="3"/>
  <c r="AQ428" i="3"/>
  <c r="AQ429" i="3"/>
  <c r="AQ430" i="3"/>
  <c r="AQ431" i="3"/>
  <c r="AQ432" i="3"/>
  <c r="AQ433" i="3"/>
  <c r="AQ434" i="3"/>
  <c r="AQ435" i="3"/>
  <c r="AQ436" i="3"/>
  <c r="AQ437" i="3"/>
  <c r="AQ438" i="3"/>
  <c r="AQ439" i="3"/>
  <c r="AQ440" i="3"/>
  <c r="AQ441" i="3"/>
  <c r="AQ442" i="3"/>
  <c r="AQ443" i="3"/>
  <c r="AQ444" i="3"/>
  <c r="AQ445" i="3"/>
  <c r="AQ446" i="3"/>
  <c r="AQ447" i="3"/>
  <c r="AQ448" i="3"/>
  <c r="AQ449" i="3"/>
  <c r="AQ450" i="3"/>
  <c r="AQ451" i="3"/>
  <c r="AQ452" i="3"/>
  <c r="AQ453" i="3"/>
  <c r="AQ454" i="3"/>
  <c r="AQ455" i="3"/>
  <c r="AQ456" i="3"/>
  <c r="AQ457" i="3"/>
  <c r="AQ458" i="3"/>
  <c r="AQ459" i="3"/>
  <c r="AQ460" i="3"/>
  <c r="AQ461" i="3"/>
  <c r="AQ462" i="3"/>
  <c r="AQ463" i="3"/>
  <c r="AQ464" i="3"/>
  <c r="AQ465" i="3"/>
  <c r="AQ466" i="3"/>
  <c r="AQ467" i="3"/>
  <c r="AQ468" i="3"/>
  <c r="AQ469" i="3"/>
  <c r="AQ470" i="3"/>
  <c r="AQ471" i="3"/>
  <c r="AQ472" i="3"/>
  <c r="AQ473" i="3"/>
  <c r="AQ474" i="3"/>
  <c r="AQ475" i="3"/>
  <c r="AQ476" i="3"/>
  <c r="AQ477" i="3"/>
  <c r="AQ478" i="3"/>
  <c r="AQ479" i="3"/>
  <c r="AQ480" i="3"/>
  <c r="AQ481" i="3"/>
  <c r="AQ482" i="3"/>
  <c r="AQ483" i="3"/>
  <c r="AQ484" i="3"/>
  <c r="AQ485" i="3"/>
  <c r="AQ486" i="3"/>
  <c r="AQ487" i="3"/>
  <c r="AQ488" i="3"/>
  <c r="AQ489" i="3"/>
  <c r="AQ490" i="3"/>
  <c r="AQ491" i="3"/>
  <c r="AQ492" i="3"/>
  <c r="AQ493" i="3"/>
  <c r="AQ494" i="3"/>
  <c r="AQ495" i="3"/>
  <c r="AQ496" i="3"/>
  <c r="AQ497" i="3"/>
  <c r="AQ498" i="3"/>
  <c r="AQ499" i="3"/>
  <c r="AQ500" i="3"/>
  <c r="AQ501" i="3"/>
  <c r="AQ502" i="3"/>
  <c r="AQ503" i="3"/>
  <c r="AQ504" i="3"/>
  <c r="AQ505" i="3"/>
  <c r="AQ506" i="3"/>
  <c r="AQ507" i="3"/>
  <c r="AQ508" i="3"/>
  <c r="AQ509" i="3"/>
  <c r="AQ510" i="3"/>
  <c r="AQ511" i="3"/>
  <c r="AQ512" i="3"/>
  <c r="AQ513" i="3"/>
  <c r="AQ514" i="3"/>
  <c r="AQ515" i="3"/>
  <c r="AQ516" i="3"/>
  <c r="AQ517" i="3"/>
  <c r="AQ518" i="3"/>
  <c r="AQ519" i="3"/>
  <c r="AQ520" i="3"/>
  <c r="AQ521" i="3"/>
  <c r="AQ522" i="3"/>
  <c r="AQ523" i="3"/>
  <c r="AQ524" i="3"/>
  <c r="AQ525" i="3"/>
  <c r="AQ526" i="3"/>
  <c r="AQ527" i="3"/>
  <c r="AQ528" i="3"/>
  <c r="AQ529" i="3"/>
  <c r="AQ530" i="3"/>
  <c r="AQ531" i="3"/>
  <c r="AQ532" i="3"/>
  <c r="AQ533" i="3"/>
  <c r="AQ534" i="3"/>
  <c r="AQ535" i="3"/>
  <c r="AQ536" i="3"/>
  <c r="AQ537" i="3"/>
  <c r="AQ538" i="3"/>
  <c r="AQ539" i="3"/>
  <c r="AQ540" i="3"/>
  <c r="AQ541" i="3"/>
  <c r="AQ542" i="3"/>
  <c r="AQ543" i="3"/>
  <c r="AQ544" i="3"/>
  <c r="AQ545" i="3"/>
  <c r="AQ546" i="3"/>
  <c r="AQ547" i="3"/>
  <c r="AQ548" i="3"/>
  <c r="AQ549" i="3"/>
  <c r="AQ550" i="3"/>
  <c r="AQ551" i="3"/>
  <c r="AQ552" i="3"/>
  <c r="AQ553" i="3"/>
  <c r="AQ554" i="3"/>
  <c r="AQ555" i="3"/>
  <c r="AQ556" i="3"/>
  <c r="AQ557" i="3"/>
  <c r="AQ558" i="3"/>
  <c r="AQ559" i="3"/>
  <c r="AQ560" i="3"/>
  <c r="AQ561" i="3"/>
  <c r="AQ562" i="3"/>
  <c r="AQ563" i="3"/>
  <c r="AQ564" i="3"/>
  <c r="AQ565" i="3"/>
  <c r="AQ566" i="3"/>
  <c r="AQ567" i="3"/>
  <c r="AQ568" i="3"/>
  <c r="AQ569" i="3"/>
  <c r="AQ570" i="3"/>
  <c r="AQ571" i="3"/>
  <c r="AQ572" i="3"/>
  <c r="AQ573" i="3"/>
  <c r="AQ574" i="3"/>
  <c r="AQ575" i="3"/>
  <c r="AQ576" i="3"/>
  <c r="AQ577" i="3"/>
  <c r="AQ578" i="3"/>
  <c r="AQ579" i="3"/>
  <c r="AQ580" i="3"/>
  <c r="AQ581" i="3"/>
  <c r="AQ582" i="3"/>
  <c r="AQ583" i="3"/>
  <c r="AQ584" i="3"/>
  <c r="AQ585" i="3"/>
  <c r="AQ586" i="3"/>
  <c r="AQ587" i="3"/>
  <c r="AQ588" i="3"/>
  <c r="AQ589" i="3"/>
  <c r="AQ590" i="3"/>
  <c r="AQ591" i="3"/>
  <c r="AQ592" i="3"/>
  <c r="AQ593" i="3"/>
  <c r="AQ594" i="3"/>
  <c r="AQ595" i="3"/>
  <c r="AQ596" i="3"/>
  <c r="AQ597" i="3"/>
  <c r="AQ598" i="3"/>
  <c r="AQ599" i="3"/>
  <c r="AQ600" i="3"/>
  <c r="AQ601" i="3"/>
  <c r="AQ602" i="3"/>
  <c r="AQ603" i="3"/>
  <c r="AQ604" i="3"/>
  <c r="AQ605" i="3"/>
  <c r="AQ606" i="3"/>
  <c r="AQ607" i="3"/>
  <c r="AQ608" i="3"/>
  <c r="AQ609" i="3"/>
  <c r="AQ610" i="3"/>
  <c r="AQ611" i="3"/>
  <c r="AQ612" i="3"/>
  <c r="AQ613" i="3"/>
  <c r="AQ614" i="3"/>
  <c r="AQ615" i="3"/>
  <c r="AQ616" i="3"/>
  <c r="AQ617" i="3"/>
  <c r="AQ618" i="3"/>
  <c r="AQ619" i="3"/>
  <c r="AQ620" i="3"/>
  <c r="AQ621" i="3"/>
  <c r="AQ622" i="3"/>
  <c r="AQ623" i="3"/>
  <c r="AQ624" i="3"/>
  <c r="AQ625" i="3"/>
  <c r="AQ626" i="3"/>
  <c r="AQ627" i="3"/>
  <c r="AQ628" i="3"/>
  <c r="AQ629" i="3"/>
  <c r="AQ630" i="3"/>
  <c r="AQ631" i="3"/>
  <c r="AQ632" i="3"/>
  <c r="AQ633" i="3"/>
  <c r="AQ634" i="3"/>
  <c r="AQ635" i="3"/>
  <c r="AQ636" i="3"/>
  <c r="AQ637" i="3"/>
  <c r="AQ638" i="3"/>
  <c r="AQ639" i="3"/>
  <c r="AQ640" i="3"/>
  <c r="AQ641" i="3"/>
  <c r="AQ642" i="3"/>
  <c r="AQ643" i="3"/>
  <c r="AQ644" i="3"/>
  <c r="AQ645" i="3"/>
  <c r="AQ646" i="3"/>
  <c r="AQ647" i="3"/>
  <c r="AQ648" i="3"/>
  <c r="AQ649" i="3"/>
  <c r="AQ650" i="3"/>
  <c r="AQ651" i="3"/>
  <c r="AQ652" i="3"/>
  <c r="AQ653" i="3"/>
  <c r="AQ654" i="3"/>
  <c r="AQ655" i="3"/>
  <c r="AQ656" i="3"/>
  <c r="AQ657" i="3"/>
  <c r="AQ658" i="3"/>
  <c r="AQ659" i="3"/>
  <c r="AQ660" i="3"/>
  <c r="AQ661" i="3"/>
  <c r="AQ662" i="3"/>
  <c r="AQ663" i="3"/>
  <c r="AQ664" i="3"/>
  <c r="AQ665" i="3"/>
  <c r="AQ666" i="3"/>
  <c r="AQ667" i="3"/>
  <c r="AQ668" i="3"/>
  <c r="AQ669" i="3"/>
  <c r="AQ670" i="3"/>
  <c r="AQ671" i="3"/>
  <c r="AQ672" i="3"/>
  <c r="AQ673" i="3"/>
  <c r="AQ674" i="3"/>
  <c r="AQ675" i="3"/>
  <c r="AQ676" i="3"/>
  <c r="AQ677" i="3"/>
  <c r="AQ678" i="3"/>
  <c r="AQ679" i="3"/>
  <c r="AQ680" i="3"/>
  <c r="AQ681" i="3"/>
  <c r="AQ682" i="3"/>
  <c r="AQ683" i="3"/>
  <c r="AQ684" i="3"/>
  <c r="AQ685" i="3"/>
  <c r="AQ686" i="3"/>
  <c r="AQ687" i="3"/>
  <c r="AQ688" i="3"/>
  <c r="AQ689" i="3"/>
  <c r="AQ690" i="3"/>
  <c r="AQ691" i="3"/>
  <c r="AQ692" i="3"/>
  <c r="AQ693" i="3"/>
  <c r="AQ694" i="3"/>
  <c r="AQ695" i="3"/>
  <c r="AQ696" i="3"/>
  <c r="AQ697" i="3"/>
  <c r="AQ698" i="3"/>
  <c r="AQ699" i="3"/>
  <c r="AQ700" i="3"/>
  <c r="AQ701" i="3"/>
  <c r="AQ702" i="3"/>
  <c r="AQ703" i="3"/>
  <c r="AQ704" i="3"/>
  <c r="AQ705" i="3"/>
  <c r="AQ706" i="3"/>
  <c r="AQ707" i="3"/>
  <c r="AQ708" i="3"/>
  <c r="AQ709" i="3"/>
  <c r="AQ710" i="3"/>
  <c r="AQ711" i="3"/>
  <c r="AQ712" i="3"/>
  <c r="AQ713" i="3"/>
  <c r="AQ714" i="3"/>
  <c r="AQ715" i="3"/>
  <c r="AQ716" i="3"/>
  <c r="AQ717" i="3"/>
  <c r="AQ718" i="3"/>
  <c r="AQ719" i="3"/>
  <c r="AQ720" i="3"/>
  <c r="AQ721" i="3"/>
  <c r="AQ722" i="3"/>
  <c r="AQ723" i="3"/>
  <c r="AQ724" i="3"/>
  <c r="AQ725" i="3"/>
  <c r="AQ726" i="3"/>
  <c r="AQ727" i="3"/>
  <c r="AQ728" i="3"/>
  <c r="AQ729" i="3"/>
  <c r="AQ730" i="3"/>
  <c r="AQ731" i="3"/>
  <c r="AQ732" i="3"/>
  <c r="AQ733" i="3"/>
  <c r="AQ734" i="3"/>
  <c r="AQ735" i="3"/>
  <c r="AQ736" i="3"/>
  <c r="AQ737" i="3"/>
  <c r="AQ738" i="3"/>
  <c r="AQ739" i="3"/>
  <c r="AQ740" i="3"/>
  <c r="AQ741" i="3"/>
  <c r="AQ742" i="3"/>
  <c r="AQ743" i="3"/>
  <c r="AQ744" i="3"/>
  <c r="AQ745" i="3"/>
  <c r="AQ746" i="3"/>
  <c r="AQ747" i="3"/>
  <c r="AQ748" i="3"/>
  <c r="AQ749" i="3"/>
  <c r="AQ750" i="3"/>
  <c r="AQ751" i="3"/>
  <c r="AQ752" i="3"/>
  <c r="AQ753" i="3"/>
  <c r="AQ754" i="3"/>
  <c r="AQ755" i="3"/>
  <c r="AQ756" i="3"/>
  <c r="AQ757" i="3"/>
  <c r="AQ758" i="3"/>
  <c r="AQ759" i="3"/>
  <c r="AQ760" i="3"/>
  <c r="AQ761" i="3"/>
  <c r="AQ762" i="3"/>
  <c r="AQ763" i="3"/>
  <c r="AQ764" i="3"/>
  <c r="AQ765" i="3"/>
  <c r="AQ766" i="3"/>
  <c r="AQ767" i="3"/>
  <c r="AQ768" i="3"/>
  <c r="AQ769" i="3"/>
  <c r="AQ770" i="3"/>
  <c r="AQ771" i="3"/>
  <c r="AQ772" i="3"/>
  <c r="AQ773" i="3"/>
  <c r="AQ774" i="3"/>
  <c r="AQ775" i="3"/>
  <c r="AQ776" i="3"/>
  <c r="AQ777" i="3"/>
  <c r="AQ778" i="3"/>
  <c r="AQ779" i="3"/>
  <c r="AQ780" i="3"/>
  <c r="AQ781" i="3"/>
  <c r="AQ782" i="3"/>
  <c r="AQ783" i="3"/>
  <c r="AQ784" i="3"/>
  <c r="AQ785" i="3"/>
  <c r="AQ786" i="3"/>
  <c r="AQ787" i="3"/>
  <c r="AQ788" i="3"/>
  <c r="AQ789" i="3"/>
  <c r="AQ790" i="3"/>
  <c r="AQ791" i="3"/>
  <c r="AQ792" i="3"/>
  <c r="AQ793" i="3"/>
  <c r="AQ794" i="3"/>
  <c r="AQ795" i="3"/>
  <c r="AQ796" i="3"/>
  <c r="AQ797" i="3"/>
  <c r="AQ798" i="3"/>
  <c r="AQ799" i="3"/>
  <c r="AQ800" i="3"/>
  <c r="AQ801" i="3"/>
  <c r="AQ802" i="3"/>
  <c r="AQ803" i="3"/>
  <c r="AQ804" i="3"/>
  <c r="AQ805" i="3"/>
  <c r="AQ806" i="3"/>
  <c r="AQ807" i="3"/>
  <c r="AQ808" i="3"/>
  <c r="AQ809" i="3"/>
  <c r="AQ810" i="3"/>
  <c r="AQ811" i="3"/>
  <c r="AQ812" i="3"/>
  <c r="AQ813" i="3"/>
  <c r="AQ814" i="3"/>
  <c r="AQ815" i="3"/>
  <c r="AQ816" i="3"/>
  <c r="AQ817" i="3"/>
  <c r="AQ818" i="3"/>
  <c r="AQ819" i="3"/>
  <c r="AQ820" i="3"/>
  <c r="AQ821" i="3"/>
  <c r="AQ822" i="3"/>
  <c r="AQ823" i="3"/>
  <c r="AQ824" i="3"/>
  <c r="AQ825" i="3"/>
  <c r="AQ826" i="3"/>
  <c r="AQ827" i="3"/>
  <c r="AQ828" i="3"/>
  <c r="AQ829" i="3"/>
  <c r="AQ830" i="3"/>
  <c r="AQ831" i="3"/>
  <c r="AQ832" i="3"/>
  <c r="AQ833" i="3"/>
  <c r="AQ834" i="3"/>
  <c r="AQ835" i="3"/>
  <c r="AQ836" i="3"/>
  <c r="AQ837" i="3"/>
  <c r="AQ838" i="3"/>
  <c r="AQ839" i="3"/>
  <c r="AQ840" i="3"/>
  <c r="AQ841" i="3"/>
  <c r="AQ842" i="3"/>
  <c r="AQ843" i="3"/>
  <c r="AQ844" i="3"/>
  <c r="AQ845" i="3"/>
  <c r="AQ846" i="3"/>
  <c r="AQ847" i="3"/>
  <c r="AQ848" i="3"/>
  <c r="AQ849" i="3"/>
  <c r="AQ850" i="3"/>
  <c r="AQ851" i="3"/>
  <c r="AQ852" i="3"/>
  <c r="AQ853" i="3"/>
  <c r="AQ854" i="3"/>
  <c r="AQ855" i="3"/>
  <c r="AQ856" i="3"/>
  <c r="AQ857" i="3"/>
  <c r="AQ858" i="3"/>
  <c r="AQ859" i="3"/>
  <c r="AQ860" i="3"/>
  <c r="AQ861" i="3"/>
  <c r="AQ862" i="3"/>
  <c r="AQ863" i="3"/>
  <c r="AQ864" i="3"/>
  <c r="AQ865" i="3"/>
  <c r="AQ866" i="3"/>
  <c r="AQ867" i="3"/>
  <c r="AQ868" i="3"/>
  <c r="AQ869" i="3"/>
  <c r="AQ870" i="3"/>
  <c r="AQ871" i="3"/>
  <c r="AQ872" i="3"/>
  <c r="AQ873" i="3"/>
  <c r="AQ874" i="3"/>
  <c r="AQ875" i="3"/>
  <c r="AQ876" i="3"/>
  <c r="AQ877" i="3"/>
  <c r="AQ878" i="3"/>
  <c r="AQ879" i="3"/>
  <c r="AQ880" i="3"/>
  <c r="AQ881" i="3"/>
  <c r="AQ882" i="3"/>
  <c r="AQ883" i="3"/>
  <c r="AQ884" i="3"/>
  <c r="AQ885" i="3"/>
  <c r="AQ886" i="3"/>
  <c r="AQ887" i="3"/>
  <c r="AQ888" i="3"/>
  <c r="AQ889" i="3"/>
  <c r="AQ890" i="3"/>
  <c r="AQ891" i="3"/>
  <c r="AQ892" i="3"/>
  <c r="AQ893" i="3"/>
  <c r="AQ894" i="3"/>
  <c r="AQ895" i="3"/>
  <c r="AQ896" i="3"/>
  <c r="AQ897" i="3"/>
  <c r="AQ898" i="3"/>
  <c r="AQ899" i="3"/>
  <c r="AQ900" i="3"/>
  <c r="AQ901" i="3"/>
  <c r="AQ902" i="3"/>
  <c r="AQ903" i="3"/>
  <c r="AQ904" i="3"/>
  <c r="AQ905" i="3"/>
  <c r="AQ906" i="3"/>
  <c r="AQ907" i="3"/>
  <c r="AQ908" i="3"/>
  <c r="AQ909" i="3"/>
  <c r="AQ910" i="3"/>
  <c r="AQ911" i="3"/>
  <c r="AQ912" i="3"/>
  <c r="AQ913" i="3"/>
  <c r="AQ914" i="3"/>
  <c r="AQ915" i="3"/>
  <c r="AQ916" i="3"/>
  <c r="AQ917" i="3"/>
  <c r="AQ918" i="3"/>
  <c r="AQ919" i="3"/>
  <c r="AQ920" i="3"/>
  <c r="AQ921" i="3"/>
  <c r="AQ922" i="3"/>
  <c r="AQ923" i="3"/>
  <c r="AQ924" i="3"/>
  <c r="AQ925" i="3"/>
  <c r="AQ926" i="3"/>
  <c r="AQ927" i="3"/>
  <c r="AQ928" i="3"/>
  <c r="AQ929" i="3"/>
  <c r="AQ930" i="3"/>
  <c r="AQ931" i="3"/>
  <c r="AQ932" i="3"/>
  <c r="AQ933" i="3"/>
  <c r="AQ934" i="3"/>
  <c r="AQ935" i="3"/>
  <c r="AQ936" i="3"/>
  <c r="AQ937" i="3"/>
  <c r="AQ938" i="3"/>
  <c r="AQ939" i="3"/>
  <c r="AQ940" i="3"/>
  <c r="AQ941" i="3"/>
  <c r="AQ942" i="3"/>
  <c r="AQ943" i="3"/>
  <c r="AQ944" i="3"/>
  <c r="AQ945" i="3"/>
  <c r="AQ946" i="3"/>
  <c r="AQ947" i="3"/>
  <c r="AQ948" i="3"/>
  <c r="AQ949" i="3"/>
  <c r="AQ950" i="3"/>
  <c r="AQ951" i="3"/>
  <c r="AQ952" i="3"/>
  <c r="AQ953" i="3"/>
  <c r="AQ954" i="3"/>
  <c r="AQ955" i="3"/>
  <c r="AQ956" i="3"/>
  <c r="AQ957" i="3"/>
  <c r="AQ958" i="3"/>
  <c r="AQ959" i="3"/>
  <c r="AQ960" i="3"/>
  <c r="AQ961" i="3"/>
  <c r="AQ962" i="3"/>
  <c r="AQ963" i="3"/>
  <c r="AQ964" i="3"/>
  <c r="AQ965" i="3"/>
  <c r="AQ966" i="3"/>
  <c r="AQ967" i="3"/>
  <c r="AQ968" i="3"/>
  <c r="AQ969" i="3"/>
  <c r="AQ970" i="3"/>
  <c r="AQ971" i="3"/>
  <c r="AQ972" i="3"/>
  <c r="AQ973" i="3"/>
  <c r="AQ974" i="3"/>
  <c r="AQ975" i="3"/>
  <c r="AQ976" i="3"/>
  <c r="AQ977" i="3"/>
  <c r="AQ978" i="3"/>
  <c r="AQ979" i="3"/>
  <c r="AQ980" i="3"/>
  <c r="AQ981" i="3"/>
  <c r="AQ982" i="3"/>
  <c r="AQ983" i="3"/>
  <c r="AQ984" i="3"/>
  <c r="AQ985" i="3"/>
  <c r="AQ986" i="3"/>
  <c r="AQ987" i="3"/>
  <c r="AQ988" i="3"/>
  <c r="AQ989" i="3"/>
  <c r="AQ990" i="3"/>
  <c r="AQ991" i="3"/>
  <c r="AQ992" i="3"/>
  <c r="AQ993" i="3"/>
  <c r="AQ994" i="3"/>
  <c r="AQ995" i="3"/>
  <c r="AQ996" i="3"/>
  <c r="AQ997" i="3"/>
  <c r="AQ998" i="3"/>
  <c r="AQ999" i="3"/>
  <c r="AQ1000" i="3"/>
  <c r="AQ1001" i="3"/>
  <c r="AQ2" i="3"/>
  <c r="AO3" i="3"/>
  <c r="AO4" i="3"/>
  <c r="AO5" i="3"/>
  <c r="AO6" i="3"/>
  <c r="AO7" i="3"/>
  <c r="AO8" i="3"/>
  <c r="AO9" i="3"/>
  <c r="AO10" i="3"/>
  <c r="AO11" i="3"/>
  <c r="AO12" i="3"/>
  <c r="AO13" i="3"/>
  <c r="AO14" i="3"/>
  <c r="AO15"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63" i="3"/>
  <c r="AO64" i="3"/>
  <c r="AO65" i="3"/>
  <c r="AO66" i="3"/>
  <c r="AO67" i="3"/>
  <c r="AO68" i="3"/>
  <c r="AO69" i="3"/>
  <c r="AO70" i="3"/>
  <c r="AO71" i="3"/>
  <c r="AO72" i="3"/>
  <c r="AO73" i="3"/>
  <c r="AO74" i="3"/>
  <c r="AO75" i="3"/>
  <c r="AO76" i="3"/>
  <c r="AO77" i="3"/>
  <c r="AO78" i="3"/>
  <c r="AO79" i="3"/>
  <c r="AO80" i="3"/>
  <c r="AO81" i="3"/>
  <c r="AO82" i="3"/>
  <c r="AO83" i="3"/>
  <c r="AO84" i="3"/>
  <c r="AO85" i="3"/>
  <c r="AO86" i="3"/>
  <c r="AO87" i="3"/>
  <c r="AO88" i="3"/>
  <c r="AO89" i="3"/>
  <c r="AO90" i="3"/>
  <c r="AO91" i="3"/>
  <c r="AO92" i="3"/>
  <c r="AO93" i="3"/>
  <c r="AO94" i="3"/>
  <c r="AO95" i="3"/>
  <c r="AO96" i="3"/>
  <c r="AO97" i="3"/>
  <c r="AO98" i="3"/>
  <c r="AO99" i="3"/>
  <c r="AO100" i="3"/>
  <c r="AO101" i="3"/>
  <c r="AO102" i="3"/>
  <c r="AO103" i="3"/>
  <c r="AO104" i="3"/>
  <c r="AO105" i="3"/>
  <c r="AO106" i="3"/>
  <c r="AO107" i="3"/>
  <c r="AO108" i="3"/>
  <c r="AO109" i="3"/>
  <c r="AO110" i="3"/>
  <c r="AO111" i="3"/>
  <c r="AO112" i="3"/>
  <c r="AO113" i="3"/>
  <c r="AO114" i="3"/>
  <c r="AO115" i="3"/>
  <c r="AO116" i="3"/>
  <c r="AO117" i="3"/>
  <c r="AO118" i="3"/>
  <c r="AO119" i="3"/>
  <c r="AO120" i="3"/>
  <c r="AO121" i="3"/>
  <c r="AO122" i="3"/>
  <c r="AO123" i="3"/>
  <c r="AO124" i="3"/>
  <c r="AO125" i="3"/>
  <c r="AO126" i="3"/>
  <c r="AO127" i="3"/>
  <c r="AO128" i="3"/>
  <c r="AO129" i="3"/>
  <c r="AO130" i="3"/>
  <c r="AO131" i="3"/>
  <c r="AO132" i="3"/>
  <c r="AO133" i="3"/>
  <c r="AO134" i="3"/>
  <c r="AO135" i="3"/>
  <c r="AO136" i="3"/>
  <c r="AO137" i="3"/>
  <c r="AO138" i="3"/>
  <c r="AO139" i="3"/>
  <c r="AO140" i="3"/>
  <c r="AO141" i="3"/>
  <c r="AO142" i="3"/>
  <c r="AO143" i="3"/>
  <c r="AO144" i="3"/>
  <c r="AO145" i="3"/>
  <c r="AO146" i="3"/>
  <c r="AO147" i="3"/>
  <c r="AO148" i="3"/>
  <c r="AO149" i="3"/>
  <c r="AO150" i="3"/>
  <c r="AO151" i="3"/>
  <c r="AO152" i="3"/>
  <c r="AO153" i="3"/>
  <c r="AO154" i="3"/>
  <c r="AO155" i="3"/>
  <c r="AO156" i="3"/>
  <c r="AO157" i="3"/>
  <c r="AO158" i="3"/>
  <c r="AO159" i="3"/>
  <c r="AO160" i="3"/>
  <c r="AO161" i="3"/>
  <c r="AO162" i="3"/>
  <c r="AO163" i="3"/>
  <c r="AO164" i="3"/>
  <c r="AO165" i="3"/>
  <c r="AO166" i="3"/>
  <c r="AO167" i="3"/>
  <c r="AO168" i="3"/>
  <c r="AO169" i="3"/>
  <c r="AO170" i="3"/>
  <c r="AO171" i="3"/>
  <c r="AO172" i="3"/>
  <c r="AO173" i="3"/>
  <c r="AO174" i="3"/>
  <c r="AO175" i="3"/>
  <c r="AO176" i="3"/>
  <c r="AO177" i="3"/>
  <c r="AO178" i="3"/>
  <c r="AO179" i="3"/>
  <c r="AO180" i="3"/>
  <c r="AO181" i="3"/>
  <c r="AO182" i="3"/>
  <c r="AO183" i="3"/>
  <c r="AO184" i="3"/>
  <c r="AO185" i="3"/>
  <c r="AO186" i="3"/>
  <c r="AO187" i="3"/>
  <c r="AO188" i="3"/>
  <c r="AO189" i="3"/>
  <c r="AO190" i="3"/>
  <c r="AO191" i="3"/>
  <c r="AO192" i="3"/>
  <c r="AO193" i="3"/>
  <c r="AO194" i="3"/>
  <c r="AO195" i="3"/>
  <c r="AO196" i="3"/>
  <c r="AO197" i="3"/>
  <c r="AO198" i="3"/>
  <c r="AO199" i="3"/>
  <c r="AO200" i="3"/>
  <c r="AO201" i="3"/>
  <c r="AO202" i="3"/>
  <c r="AO203" i="3"/>
  <c r="AO204" i="3"/>
  <c r="AO205" i="3"/>
  <c r="AO206" i="3"/>
  <c r="AO207" i="3"/>
  <c r="AO208" i="3"/>
  <c r="AO209" i="3"/>
  <c r="AO210" i="3"/>
  <c r="AO211" i="3"/>
  <c r="AO212" i="3"/>
  <c r="AO213" i="3"/>
  <c r="AO214" i="3"/>
  <c r="AO215" i="3"/>
  <c r="AO216" i="3"/>
  <c r="AO217" i="3"/>
  <c r="AO218" i="3"/>
  <c r="AO219" i="3"/>
  <c r="AO220" i="3"/>
  <c r="AO221" i="3"/>
  <c r="AO222" i="3"/>
  <c r="AO223" i="3"/>
  <c r="AO224" i="3"/>
  <c r="AO225" i="3"/>
  <c r="AO226" i="3"/>
  <c r="AO227" i="3"/>
  <c r="AO228" i="3"/>
  <c r="AO229" i="3"/>
  <c r="AO230" i="3"/>
  <c r="AO231" i="3"/>
  <c r="AO232" i="3"/>
  <c r="AO233" i="3"/>
  <c r="AO234" i="3"/>
  <c r="AO235" i="3"/>
  <c r="AO236" i="3"/>
  <c r="AO237" i="3"/>
  <c r="AO238" i="3"/>
  <c r="AO239" i="3"/>
  <c r="AO240" i="3"/>
  <c r="AO241" i="3"/>
  <c r="AO242" i="3"/>
  <c r="AO243" i="3"/>
  <c r="AO244" i="3"/>
  <c r="AO245" i="3"/>
  <c r="AO246" i="3"/>
  <c r="AO247" i="3"/>
  <c r="AO248" i="3"/>
  <c r="AO249" i="3"/>
  <c r="AO250" i="3"/>
  <c r="AO251" i="3"/>
  <c r="AO252" i="3"/>
  <c r="AO253" i="3"/>
  <c r="AO254" i="3"/>
  <c r="AO255" i="3"/>
  <c r="AO256" i="3"/>
  <c r="AO257" i="3"/>
  <c r="AO258" i="3"/>
  <c r="AO259" i="3"/>
  <c r="AO260" i="3"/>
  <c r="AO261" i="3"/>
  <c r="AO262" i="3"/>
  <c r="AO263" i="3"/>
  <c r="AO264" i="3"/>
  <c r="AO265" i="3"/>
  <c r="AO266" i="3"/>
  <c r="AO267" i="3"/>
  <c r="AO268" i="3"/>
  <c r="AO269" i="3"/>
  <c r="AO270" i="3"/>
  <c r="AO271" i="3"/>
  <c r="AO272" i="3"/>
  <c r="AO273" i="3"/>
  <c r="AO274" i="3"/>
  <c r="AO275" i="3"/>
  <c r="AO276" i="3"/>
  <c r="AO277" i="3"/>
  <c r="AO278" i="3"/>
  <c r="AO279" i="3"/>
  <c r="AO280" i="3"/>
  <c r="AO281" i="3"/>
  <c r="AO282" i="3"/>
  <c r="AO283" i="3"/>
  <c r="AO284" i="3"/>
  <c r="AO285" i="3"/>
  <c r="AO286" i="3"/>
  <c r="AO287" i="3"/>
  <c r="AO288" i="3"/>
  <c r="AO289" i="3"/>
  <c r="AO290" i="3"/>
  <c r="AO291" i="3"/>
  <c r="AO292" i="3"/>
  <c r="AO293" i="3"/>
  <c r="AO294" i="3"/>
  <c r="AO295" i="3"/>
  <c r="AO296" i="3"/>
  <c r="AO297" i="3"/>
  <c r="AO298" i="3"/>
  <c r="AO299" i="3"/>
  <c r="AO300" i="3"/>
  <c r="AO301" i="3"/>
  <c r="AO302" i="3"/>
  <c r="AO303" i="3"/>
  <c r="AO304" i="3"/>
  <c r="AO305" i="3"/>
  <c r="AO306" i="3"/>
  <c r="AO307" i="3"/>
  <c r="AO308" i="3"/>
  <c r="AO309" i="3"/>
  <c r="AO310" i="3"/>
  <c r="AO311" i="3"/>
  <c r="AO312" i="3"/>
  <c r="AO313" i="3"/>
  <c r="AO314" i="3"/>
  <c r="AO315" i="3"/>
  <c r="AO316" i="3"/>
  <c r="AO317" i="3"/>
  <c r="AO318" i="3"/>
  <c r="AO319" i="3"/>
  <c r="AO320" i="3"/>
  <c r="AO321" i="3"/>
  <c r="AO322" i="3"/>
  <c r="AO323" i="3"/>
  <c r="AO324" i="3"/>
  <c r="AO325" i="3"/>
  <c r="AO326" i="3"/>
  <c r="AO327" i="3"/>
  <c r="AO328" i="3"/>
  <c r="AO329" i="3"/>
  <c r="AO330" i="3"/>
  <c r="AO331" i="3"/>
  <c r="AO332" i="3"/>
  <c r="AO333" i="3"/>
  <c r="AO334" i="3"/>
  <c r="AO335" i="3"/>
  <c r="AO336" i="3"/>
  <c r="AO337" i="3"/>
  <c r="AO338" i="3"/>
  <c r="AO339" i="3"/>
  <c r="AO340" i="3"/>
  <c r="AO341" i="3"/>
  <c r="AO342" i="3"/>
  <c r="AO343" i="3"/>
  <c r="AO344" i="3"/>
  <c r="AO345" i="3"/>
  <c r="AO346" i="3"/>
  <c r="AO347" i="3"/>
  <c r="AO348" i="3"/>
  <c r="AO349" i="3"/>
  <c r="AO350" i="3"/>
  <c r="AO351" i="3"/>
  <c r="AO352" i="3"/>
  <c r="AO353" i="3"/>
  <c r="AO354" i="3"/>
  <c r="AO355" i="3"/>
  <c r="AO356" i="3"/>
  <c r="AO357" i="3"/>
  <c r="AO358" i="3"/>
  <c r="AO359" i="3"/>
  <c r="AO360" i="3"/>
  <c r="AO361" i="3"/>
  <c r="AO362" i="3"/>
  <c r="AO363" i="3"/>
  <c r="AO364" i="3"/>
  <c r="AO365" i="3"/>
  <c r="AO366" i="3"/>
  <c r="AO367" i="3"/>
  <c r="AO368" i="3"/>
  <c r="AO369" i="3"/>
  <c r="AO370" i="3"/>
  <c r="AO371" i="3"/>
  <c r="AO372" i="3"/>
  <c r="AO373" i="3"/>
  <c r="AO374" i="3"/>
  <c r="AO375" i="3"/>
  <c r="AO376" i="3"/>
  <c r="AO377" i="3"/>
  <c r="AO378" i="3"/>
  <c r="AO379" i="3"/>
  <c r="AO380" i="3"/>
  <c r="AO381" i="3"/>
  <c r="AO382" i="3"/>
  <c r="AO383" i="3"/>
  <c r="AO384" i="3"/>
  <c r="AO385" i="3"/>
  <c r="AO386" i="3"/>
  <c r="AO387" i="3"/>
  <c r="AO388" i="3"/>
  <c r="AO389" i="3"/>
  <c r="AO390" i="3"/>
  <c r="AO391" i="3"/>
  <c r="AO392" i="3"/>
  <c r="AO393" i="3"/>
  <c r="AO394" i="3"/>
  <c r="AO395" i="3"/>
  <c r="AO396" i="3"/>
  <c r="AO397" i="3"/>
  <c r="AO398" i="3"/>
  <c r="AO399" i="3"/>
  <c r="AO400" i="3"/>
  <c r="AO401" i="3"/>
  <c r="AO402" i="3"/>
  <c r="AO403" i="3"/>
  <c r="AO404" i="3"/>
  <c r="AO405" i="3"/>
  <c r="AO406" i="3"/>
  <c r="AO407" i="3"/>
  <c r="AO408" i="3"/>
  <c r="AO409" i="3"/>
  <c r="AO410" i="3"/>
  <c r="AO411" i="3"/>
  <c r="AO412" i="3"/>
  <c r="AO413" i="3"/>
  <c r="AO414" i="3"/>
  <c r="AO415" i="3"/>
  <c r="AO416" i="3"/>
  <c r="AO417" i="3"/>
  <c r="AO418" i="3"/>
  <c r="AO419" i="3"/>
  <c r="AO420" i="3"/>
  <c r="AO421" i="3"/>
  <c r="AO422" i="3"/>
  <c r="AO423" i="3"/>
  <c r="AO424" i="3"/>
  <c r="AO425" i="3"/>
  <c r="AO426" i="3"/>
  <c r="AO427" i="3"/>
  <c r="AO428" i="3"/>
  <c r="AO429" i="3"/>
  <c r="AO430" i="3"/>
  <c r="AO431" i="3"/>
  <c r="AO432" i="3"/>
  <c r="AO433" i="3"/>
  <c r="AO434" i="3"/>
  <c r="AO435" i="3"/>
  <c r="AO436" i="3"/>
  <c r="AO437" i="3"/>
  <c r="AO438" i="3"/>
  <c r="AO439" i="3"/>
  <c r="AO440" i="3"/>
  <c r="AO441" i="3"/>
  <c r="AO442" i="3"/>
  <c r="AO443" i="3"/>
  <c r="AO444" i="3"/>
  <c r="AO445" i="3"/>
  <c r="AO446" i="3"/>
  <c r="AO447" i="3"/>
  <c r="AO448" i="3"/>
  <c r="AO449" i="3"/>
  <c r="AO450" i="3"/>
  <c r="AO451" i="3"/>
  <c r="AO452" i="3"/>
  <c r="AO453" i="3"/>
  <c r="AO454" i="3"/>
  <c r="AO455" i="3"/>
  <c r="AO456" i="3"/>
  <c r="AO457" i="3"/>
  <c r="AO458" i="3"/>
  <c r="AO459" i="3"/>
  <c r="AO460" i="3"/>
  <c r="AO461" i="3"/>
  <c r="AO462" i="3"/>
  <c r="AO463" i="3"/>
  <c r="AO464" i="3"/>
  <c r="AO465" i="3"/>
  <c r="AO466" i="3"/>
  <c r="AO467" i="3"/>
  <c r="AO468" i="3"/>
  <c r="AO469" i="3"/>
  <c r="AO470" i="3"/>
  <c r="AO471" i="3"/>
  <c r="AO472" i="3"/>
  <c r="AO473" i="3"/>
  <c r="AO474" i="3"/>
  <c r="AO475" i="3"/>
  <c r="AO476" i="3"/>
  <c r="AO477" i="3"/>
  <c r="AO478" i="3"/>
  <c r="AO479" i="3"/>
  <c r="AO480" i="3"/>
  <c r="AO481" i="3"/>
  <c r="AO482" i="3"/>
  <c r="AO483" i="3"/>
  <c r="AO484" i="3"/>
  <c r="AO485" i="3"/>
  <c r="AO486" i="3"/>
  <c r="AO487" i="3"/>
  <c r="AO488" i="3"/>
  <c r="AO489" i="3"/>
  <c r="AO490" i="3"/>
  <c r="AO491" i="3"/>
  <c r="AO492" i="3"/>
  <c r="AO493" i="3"/>
  <c r="AO494" i="3"/>
  <c r="AO495" i="3"/>
  <c r="AO496" i="3"/>
  <c r="AO497" i="3"/>
  <c r="AO498" i="3"/>
  <c r="AO499" i="3"/>
  <c r="AO500" i="3"/>
  <c r="AO501" i="3"/>
  <c r="AO502" i="3"/>
  <c r="AO503" i="3"/>
  <c r="AO504" i="3"/>
  <c r="AO505" i="3"/>
  <c r="AO506" i="3"/>
  <c r="AO507" i="3"/>
  <c r="AO508" i="3"/>
  <c r="AO509" i="3"/>
  <c r="AO510" i="3"/>
  <c r="AO511" i="3"/>
  <c r="AO512" i="3"/>
  <c r="AO513" i="3"/>
  <c r="AO514" i="3"/>
  <c r="AO515" i="3"/>
  <c r="AO516" i="3"/>
  <c r="AO517" i="3"/>
  <c r="AO518" i="3"/>
  <c r="AO519" i="3"/>
  <c r="AO520" i="3"/>
  <c r="AO521" i="3"/>
  <c r="AO522" i="3"/>
  <c r="AO523" i="3"/>
  <c r="AO524" i="3"/>
  <c r="AO525" i="3"/>
  <c r="AO526" i="3"/>
  <c r="AO527" i="3"/>
  <c r="AO528" i="3"/>
  <c r="AO529" i="3"/>
  <c r="AO530" i="3"/>
  <c r="AO531" i="3"/>
  <c r="AO532" i="3"/>
  <c r="AO533" i="3"/>
  <c r="AO534" i="3"/>
  <c r="AO535" i="3"/>
  <c r="AO536" i="3"/>
  <c r="AO537" i="3"/>
  <c r="AO538" i="3"/>
  <c r="AO539" i="3"/>
  <c r="AO540" i="3"/>
  <c r="AO541" i="3"/>
  <c r="AO542" i="3"/>
  <c r="AO543" i="3"/>
  <c r="AO544" i="3"/>
  <c r="AO545" i="3"/>
  <c r="AO546" i="3"/>
  <c r="AO547" i="3"/>
  <c r="AO548" i="3"/>
  <c r="AO549" i="3"/>
  <c r="AO550" i="3"/>
  <c r="AO551" i="3"/>
  <c r="AO552" i="3"/>
  <c r="AO553" i="3"/>
  <c r="AO554" i="3"/>
  <c r="AO555" i="3"/>
  <c r="AO556" i="3"/>
  <c r="AO557" i="3"/>
  <c r="AO558" i="3"/>
  <c r="AO559" i="3"/>
  <c r="AO560" i="3"/>
  <c r="AO561" i="3"/>
  <c r="AO562" i="3"/>
  <c r="AO563" i="3"/>
  <c r="AO564" i="3"/>
  <c r="AO565" i="3"/>
  <c r="AO566" i="3"/>
  <c r="AO567" i="3"/>
  <c r="AO568" i="3"/>
  <c r="AO569" i="3"/>
  <c r="AO570" i="3"/>
  <c r="AO571" i="3"/>
  <c r="AO572" i="3"/>
  <c r="AO573" i="3"/>
  <c r="AO574" i="3"/>
  <c r="AO575" i="3"/>
  <c r="AO576" i="3"/>
  <c r="AO577" i="3"/>
  <c r="AO578" i="3"/>
  <c r="AO579" i="3"/>
  <c r="AO580" i="3"/>
  <c r="AO581" i="3"/>
  <c r="AO582" i="3"/>
  <c r="AO583" i="3"/>
  <c r="AO584" i="3"/>
  <c r="AO585" i="3"/>
  <c r="AO586" i="3"/>
  <c r="AO587" i="3"/>
  <c r="AO588" i="3"/>
  <c r="AO589" i="3"/>
  <c r="AO590" i="3"/>
  <c r="AO591" i="3"/>
  <c r="AO592" i="3"/>
  <c r="AO593" i="3"/>
  <c r="AO594" i="3"/>
  <c r="AO595" i="3"/>
  <c r="AO596" i="3"/>
  <c r="AO597" i="3"/>
  <c r="AO598" i="3"/>
  <c r="AO599" i="3"/>
  <c r="AO600" i="3"/>
  <c r="AO601" i="3"/>
  <c r="AO602" i="3"/>
  <c r="AO603" i="3"/>
  <c r="AO604" i="3"/>
  <c r="AO605" i="3"/>
  <c r="AO606" i="3"/>
  <c r="AO607" i="3"/>
  <c r="AO608" i="3"/>
  <c r="AO609" i="3"/>
  <c r="AO610" i="3"/>
  <c r="AO611" i="3"/>
  <c r="AO612" i="3"/>
  <c r="AO613" i="3"/>
  <c r="AO614" i="3"/>
  <c r="AO615" i="3"/>
  <c r="AO616" i="3"/>
  <c r="AO617" i="3"/>
  <c r="AO618" i="3"/>
  <c r="AO619" i="3"/>
  <c r="AO620" i="3"/>
  <c r="AO621" i="3"/>
  <c r="AO622" i="3"/>
  <c r="AO623" i="3"/>
  <c r="AO624" i="3"/>
  <c r="AO625" i="3"/>
  <c r="AO626" i="3"/>
  <c r="AO627" i="3"/>
  <c r="AO628" i="3"/>
  <c r="AO629" i="3"/>
  <c r="AO630" i="3"/>
  <c r="AO631" i="3"/>
  <c r="AO632" i="3"/>
  <c r="AO633" i="3"/>
  <c r="AO634" i="3"/>
  <c r="AO635" i="3"/>
  <c r="AO636" i="3"/>
  <c r="AO637" i="3"/>
  <c r="AO638" i="3"/>
  <c r="AO639" i="3"/>
  <c r="AO640" i="3"/>
  <c r="AO641" i="3"/>
  <c r="AO642" i="3"/>
  <c r="AO643" i="3"/>
  <c r="AO644" i="3"/>
  <c r="AO645" i="3"/>
  <c r="AO646" i="3"/>
  <c r="AO647" i="3"/>
  <c r="AO648" i="3"/>
  <c r="AO649" i="3"/>
  <c r="AO650" i="3"/>
  <c r="AO651" i="3"/>
  <c r="AO652" i="3"/>
  <c r="AO653" i="3"/>
  <c r="AO654" i="3"/>
  <c r="AO655" i="3"/>
  <c r="AO656" i="3"/>
  <c r="AO657" i="3"/>
  <c r="AO658" i="3"/>
  <c r="AO659" i="3"/>
  <c r="AO660" i="3"/>
  <c r="AO661" i="3"/>
  <c r="AO662" i="3"/>
  <c r="AO663" i="3"/>
  <c r="AO664" i="3"/>
  <c r="AO665" i="3"/>
  <c r="AO666" i="3"/>
  <c r="AO667" i="3"/>
  <c r="AO668" i="3"/>
  <c r="AO669" i="3"/>
  <c r="AO670" i="3"/>
  <c r="AO671" i="3"/>
  <c r="AO672" i="3"/>
  <c r="AO673" i="3"/>
  <c r="AO674" i="3"/>
  <c r="AO675" i="3"/>
  <c r="AO676" i="3"/>
  <c r="AO677" i="3"/>
  <c r="AO678" i="3"/>
  <c r="AO679" i="3"/>
  <c r="AO680" i="3"/>
  <c r="AO681" i="3"/>
  <c r="AO682" i="3"/>
  <c r="AO683" i="3"/>
  <c r="AO684" i="3"/>
  <c r="AO685" i="3"/>
  <c r="AO686" i="3"/>
  <c r="AO687" i="3"/>
  <c r="AO688" i="3"/>
  <c r="AO689" i="3"/>
  <c r="AO690" i="3"/>
  <c r="AO691" i="3"/>
  <c r="AO692" i="3"/>
  <c r="AO693" i="3"/>
  <c r="AO694" i="3"/>
  <c r="AO695" i="3"/>
  <c r="AO696" i="3"/>
  <c r="AO697" i="3"/>
  <c r="AO698" i="3"/>
  <c r="AO699" i="3"/>
  <c r="AO700" i="3"/>
  <c r="AO701" i="3"/>
  <c r="AO702" i="3"/>
  <c r="AO703" i="3"/>
  <c r="AO704" i="3"/>
  <c r="AO705" i="3"/>
  <c r="AO706" i="3"/>
  <c r="AO707" i="3"/>
  <c r="AO708" i="3"/>
  <c r="AO709" i="3"/>
  <c r="AO710" i="3"/>
  <c r="AO711" i="3"/>
  <c r="AO712" i="3"/>
  <c r="AO713" i="3"/>
  <c r="AO714" i="3"/>
  <c r="AO715" i="3"/>
  <c r="AO716" i="3"/>
  <c r="AO717" i="3"/>
  <c r="AO718" i="3"/>
  <c r="AO719" i="3"/>
  <c r="AO720" i="3"/>
  <c r="AO721" i="3"/>
  <c r="AO722" i="3"/>
  <c r="AO723" i="3"/>
  <c r="AO724" i="3"/>
  <c r="AO725" i="3"/>
  <c r="AO726" i="3"/>
  <c r="AO727" i="3"/>
  <c r="AO728" i="3"/>
  <c r="AO729" i="3"/>
  <c r="AO730" i="3"/>
  <c r="AO731" i="3"/>
  <c r="AO732" i="3"/>
  <c r="AO733" i="3"/>
  <c r="AO734" i="3"/>
  <c r="AO735" i="3"/>
  <c r="AO736" i="3"/>
  <c r="AO737" i="3"/>
  <c r="AO738" i="3"/>
  <c r="AO739" i="3"/>
  <c r="AO740" i="3"/>
  <c r="AO741" i="3"/>
  <c r="AO742" i="3"/>
  <c r="AO743" i="3"/>
  <c r="AO744" i="3"/>
  <c r="AO745" i="3"/>
  <c r="AO746" i="3"/>
  <c r="AO747" i="3"/>
  <c r="AO748" i="3"/>
  <c r="AO749" i="3"/>
  <c r="AO750" i="3"/>
  <c r="AO751" i="3"/>
  <c r="AO752" i="3"/>
  <c r="AO753" i="3"/>
  <c r="AO754" i="3"/>
  <c r="AO755" i="3"/>
  <c r="AO756" i="3"/>
  <c r="AO757" i="3"/>
  <c r="AO758" i="3"/>
  <c r="AO759" i="3"/>
  <c r="AO760" i="3"/>
  <c r="AO761" i="3"/>
  <c r="AO762" i="3"/>
  <c r="AO763" i="3"/>
  <c r="AO764" i="3"/>
  <c r="AO765" i="3"/>
  <c r="AO766" i="3"/>
  <c r="AO767" i="3"/>
  <c r="AO768" i="3"/>
  <c r="AO769" i="3"/>
  <c r="AO770" i="3"/>
  <c r="AO771" i="3"/>
  <c r="AO772" i="3"/>
  <c r="AO773" i="3"/>
  <c r="AO774" i="3"/>
  <c r="AO775" i="3"/>
  <c r="AO776" i="3"/>
  <c r="AO777" i="3"/>
  <c r="AO778" i="3"/>
  <c r="AO779" i="3"/>
  <c r="AO780" i="3"/>
  <c r="AO781" i="3"/>
  <c r="AO782" i="3"/>
  <c r="AO783" i="3"/>
  <c r="AO784" i="3"/>
  <c r="AO785" i="3"/>
  <c r="AO786" i="3"/>
  <c r="AO787" i="3"/>
  <c r="AO788" i="3"/>
  <c r="AO789" i="3"/>
  <c r="AO790" i="3"/>
  <c r="AO791" i="3"/>
  <c r="AO792" i="3"/>
  <c r="AO793" i="3"/>
  <c r="AO794" i="3"/>
  <c r="AO795" i="3"/>
  <c r="AO796" i="3"/>
  <c r="AO797" i="3"/>
  <c r="AO798" i="3"/>
  <c r="AO799" i="3"/>
  <c r="AO800" i="3"/>
  <c r="AO801" i="3"/>
  <c r="AO802" i="3"/>
  <c r="AO803" i="3"/>
  <c r="AO804" i="3"/>
  <c r="AO805" i="3"/>
  <c r="AO806" i="3"/>
  <c r="AO807" i="3"/>
  <c r="AO808" i="3"/>
  <c r="AO809" i="3"/>
  <c r="AO810" i="3"/>
  <c r="AO811" i="3"/>
  <c r="AO812" i="3"/>
  <c r="AO813" i="3"/>
  <c r="AO814" i="3"/>
  <c r="AO815" i="3"/>
  <c r="AO816" i="3"/>
  <c r="AO817" i="3"/>
  <c r="AO818" i="3"/>
  <c r="AO819" i="3"/>
  <c r="AO820" i="3"/>
  <c r="AO821" i="3"/>
  <c r="AO822" i="3"/>
  <c r="AO823" i="3"/>
  <c r="AO824" i="3"/>
  <c r="AO825" i="3"/>
  <c r="AO826" i="3"/>
  <c r="AO827" i="3"/>
  <c r="AO828" i="3"/>
  <c r="AO829" i="3"/>
  <c r="AO830" i="3"/>
  <c r="AO831" i="3"/>
  <c r="AO832" i="3"/>
  <c r="AO833" i="3"/>
  <c r="AO834" i="3"/>
  <c r="AO835" i="3"/>
  <c r="AO836" i="3"/>
  <c r="AO837" i="3"/>
  <c r="AO838" i="3"/>
  <c r="AO839" i="3"/>
  <c r="AO840" i="3"/>
  <c r="AO841" i="3"/>
  <c r="AO842" i="3"/>
  <c r="AO843" i="3"/>
  <c r="AO844" i="3"/>
  <c r="AO845" i="3"/>
  <c r="AO846" i="3"/>
  <c r="AO847" i="3"/>
  <c r="AO848" i="3"/>
  <c r="AO849" i="3"/>
  <c r="AO850" i="3"/>
  <c r="AO851" i="3"/>
  <c r="AO852" i="3"/>
  <c r="AO853" i="3"/>
  <c r="AO854" i="3"/>
  <c r="AO855" i="3"/>
  <c r="AO856" i="3"/>
  <c r="AO857" i="3"/>
  <c r="AO858" i="3"/>
  <c r="AO859" i="3"/>
  <c r="AO860" i="3"/>
  <c r="AO861" i="3"/>
  <c r="AO862" i="3"/>
  <c r="AO863" i="3"/>
  <c r="AO864" i="3"/>
  <c r="AO865" i="3"/>
  <c r="AO866" i="3"/>
  <c r="AO867" i="3"/>
  <c r="AO868" i="3"/>
  <c r="AO869" i="3"/>
  <c r="AO870" i="3"/>
  <c r="AO871" i="3"/>
  <c r="AO872" i="3"/>
  <c r="AO873" i="3"/>
  <c r="AO874" i="3"/>
  <c r="AO875" i="3"/>
  <c r="AO876" i="3"/>
  <c r="AO877" i="3"/>
  <c r="AO878" i="3"/>
  <c r="AO879" i="3"/>
  <c r="AO880" i="3"/>
  <c r="AO881" i="3"/>
  <c r="AO882" i="3"/>
  <c r="AO883" i="3"/>
  <c r="AO884" i="3"/>
  <c r="AO885" i="3"/>
  <c r="AO886" i="3"/>
  <c r="AO887" i="3"/>
  <c r="AO888" i="3"/>
  <c r="AO889" i="3"/>
  <c r="AO890" i="3"/>
  <c r="AO891" i="3"/>
  <c r="AO892" i="3"/>
  <c r="AO893" i="3"/>
  <c r="AO894" i="3"/>
  <c r="AO895" i="3"/>
  <c r="AO896" i="3"/>
  <c r="AO897" i="3"/>
  <c r="AO898" i="3"/>
  <c r="AO899" i="3"/>
  <c r="AO900" i="3"/>
  <c r="AO901" i="3"/>
  <c r="AO902" i="3"/>
  <c r="AO903" i="3"/>
  <c r="AO904" i="3"/>
  <c r="AO905" i="3"/>
  <c r="AO906" i="3"/>
  <c r="AO907" i="3"/>
  <c r="AO908" i="3"/>
  <c r="AO909" i="3"/>
  <c r="AO910" i="3"/>
  <c r="AO911" i="3"/>
  <c r="AO912" i="3"/>
  <c r="AO913" i="3"/>
  <c r="AO914" i="3"/>
  <c r="AO915" i="3"/>
  <c r="AO916" i="3"/>
  <c r="AO917" i="3"/>
  <c r="AO918" i="3"/>
  <c r="AO919" i="3"/>
  <c r="AO920" i="3"/>
  <c r="AO921" i="3"/>
  <c r="AO922" i="3"/>
  <c r="AO923" i="3"/>
  <c r="AO924" i="3"/>
  <c r="AO925" i="3"/>
  <c r="AO926" i="3"/>
  <c r="AO927" i="3"/>
  <c r="AO928" i="3"/>
  <c r="AO929" i="3"/>
  <c r="AO930" i="3"/>
  <c r="AO931" i="3"/>
  <c r="AO932" i="3"/>
  <c r="AO933" i="3"/>
  <c r="AO934" i="3"/>
  <c r="AO935" i="3"/>
  <c r="AO936" i="3"/>
  <c r="AO937" i="3"/>
  <c r="AO938" i="3"/>
  <c r="AO939" i="3"/>
  <c r="AO940" i="3"/>
  <c r="AO941" i="3"/>
  <c r="AO942" i="3"/>
  <c r="AO943" i="3"/>
  <c r="AO944" i="3"/>
  <c r="AO945" i="3"/>
  <c r="AO946" i="3"/>
  <c r="AO947" i="3"/>
  <c r="AO948" i="3"/>
  <c r="AO949" i="3"/>
  <c r="AO950" i="3"/>
  <c r="AO951" i="3"/>
  <c r="AO952" i="3"/>
  <c r="AO953" i="3"/>
  <c r="AO954" i="3"/>
  <c r="AO955" i="3"/>
  <c r="AO956" i="3"/>
  <c r="AO957" i="3"/>
  <c r="AO958" i="3"/>
  <c r="AO959" i="3"/>
  <c r="AO960" i="3"/>
  <c r="AO961" i="3"/>
  <c r="AO962" i="3"/>
  <c r="AO963" i="3"/>
  <c r="AO964" i="3"/>
  <c r="AO965" i="3"/>
  <c r="AO966" i="3"/>
  <c r="AO967" i="3"/>
  <c r="AO968" i="3"/>
  <c r="AO969" i="3"/>
  <c r="AO970" i="3"/>
  <c r="AO971" i="3"/>
  <c r="AO972" i="3"/>
  <c r="AO973" i="3"/>
  <c r="AO974" i="3"/>
  <c r="AO975" i="3"/>
  <c r="AO976" i="3"/>
  <c r="AO977" i="3"/>
  <c r="AO978" i="3"/>
  <c r="AO979" i="3"/>
  <c r="AO980" i="3"/>
  <c r="AO981" i="3"/>
  <c r="AO982" i="3"/>
  <c r="AO983" i="3"/>
  <c r="AO984" i="3"/>
  <c r="AO985" i="3"/>
  <c r="AO986" i="3"/>
  <c r="AO987" i="3"/>
  <c r="AO988" i="3"/>
  <c r="AO989" i="3"/>
  <c r="AO990" i="3"/>
  <c r="AO991" i="3"/>
  <c r="AO992" i="3"/>
  <c r="AO993" i="3"/>
  <c r="AO994" i="3"/>
  <c r="AO995" i="3"/>
  <c r="AO996" i="3"/>
  <c r="AO997" i="3"/>
  <c r="AO998" i="3"/>
  <c r="AO999" i="3"/>
  <c r="AO1000" i="3"/>
  <c r="AO1001" i="3"/>
  <c r="AO2" i="3"/>
  <c r="AM3" i="3"/>
  <c r="AM4"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M140" i="3"/>
  <c r="AM141" i="3"/>
  <c r="AM142" i="3"/>
  <c r="AM143" i="3"/>
  <c r="AM144" i="3"/>
  <c r="AM145" i="3"/>
  <c r="AM146" i="3"/>
  <c r="AM147" i="3"/>
  <c r="AM148" i="3"/>
  <c r="AM149" i="3"/>
  <c r="AM150" i="3"/>
  <c r="AM151" i="3"/>
  <c r="AM152" i="3"/>
  <c r="AM153" i="3"/>
  <c r="AM154" i="3"/>
  <c r="AM155" i="3"/>
  <c r="AM156" i="3"/>
  <c r="AM157" i="3"/>
  <c r="AM158" i="3"/>
  <c r="AM159" i="3"/>
  <c r="AM160" i="3"/>
  <c r="AM161" i="3"/>
  <c r="AM162" i="3"/>
  <c r="AM163" i="3"/>
  <c r="AM164" i="3"/>
  <c r="AM165" i="3"/>
  <c r="AM166" i="3"/>
  <c r="AM167" i="3"/>
  <c r="AM168" i="3"/>
  <c r="AM169" i="3"/>
  <c r="AM170" i="3"/>
  <c r="AM171" i="3"/>
  <c r="AM172" i="3"/>
  <c r="AM173" i="3"/>
  <c r="AM174" i="3"/>
  <c r="AM175" i="3"/>
  <c r="AM176" i="3"/>
  <c r="AM177" i="3"/>
  <c r="AM178" i="3"/>
  <c r="AM179" i="3"/>
  <c r="AM180" i="3"/>
  <c r="AM181" i="3"/>
  <c r="AM182" i="3"/>
  <c r="AM183" i="3"/>
  <c r="AM184" i="3"/>
  <c r="AM185" i="3"/>
  <c r="AM186" i="3"/>
  <c r="AM187" i="3"/>
  <c r="AM188" i="3"/>
  <c r="AM189" i="3"/>
  <c r="AM190" i="3"/>
  <c r="AM191" i="3"/>
  <c r="AM192" i="3"/>
  <c r="AM193" i="3"/>
  <c r="AM194" i="3"/>
  <c r="AM195" i="3"/>
  <c r="AM196" i="3"/>
  <c r="AM197" i="3"/>
  <c r="AM198" i="3"/>
  <c r="AM199" i="3"/>
  <c r="AM200" i="3"/>
  <c r="AM201" i="3"/>
  <c r="AM202" i="3"/>
  <c r="AM203" i="3"/>
  <c r="AM204" i="3"/>
  <c r="AM205" i="3"/>
  <c r="AM206" i="3"/>
  <c r="AM207" i="3"/>
  <c r="AM208" i="3"/>
  <c r="AM209" i="3"/>
  <c r="AM210" i="3"/>
  <c r="AM211" i="3"/>
  <c r="AM212" i="3"/>
  <c r="AM213" i="3"/>
  <c r="AM214" i="3"/>
  <c r="AM215" i="3"/>
  <c r="AM216" i="3"/>
  <c r="AM217" i="3"/>
  <c r="AM218" i="3"/>
  <c r="AM219" i="3"/>
  <c r="AM220" i="3"/>
  <c r="AM221" i="3"/>
  <c r="AM222" i="3"/>
  <c r="AM223" i="3"/>
  <c r="AM224" i="3"/>
  <c r="AM225" i="3"/>
  <c r="AM226" i="3"/>
  <c r="AM227" i="3"/>
  <c r="AM228" i="3"/>
  <c r="AM229" i="3"/>
  <c r="AM230" i="3"/>
  <c r="AM231" i="3"/>
  <c r="AM232" i="3"/>
  <c r="AM233" i="3"/>
  <c r="AM234" i="3"/>
  <c r="AM235" i="3"/>
  <c r="AM236" i="3"/>
  <c r="AM237" i="3"/>
  <c r="AM238" i="3"/>
  <c r="AM239" i="3"/>
  <c r="AM240" i="3"/>
  <c r="AM241" i="3"/>
  <c r="AM242" i="3"/>
  <c r="AM243" i="3"/>
  <c r="AM244" i="3"/>
  <c r="AM245" i="3"/>
  <c r="AM246" i="3"/>
  <c r="AM247" i="3"/>
  <c r="AM248" i="3"/>
  <c r="AM249" i="3"/>
  <c r="AM250" i="3"/>
  <c r="AM251" i="3"/>
  <c r="AM252" i="3"/>
  <c r="AM253" i="3"/>
  <c r="AM254" i="3"/>
  <c r="AM255" i="3"/>
  <c r="AM256" i="3"/>
  <c r="AM257" i="3"/>
  <c r="AM258" i="3"/>
  <c r="AM259" i="3"/>
  <c r="AM260" i="3"/>
  <c r="AM261" i="3"/>
  <c r="AM262" i="3"/>
  <c r="AM263" i="3"/>
  <c r="AM264" i="3"/>
  <c r="AM265" i="3"/>
  <c r="AM266" i="3"/>
  <c r="AM267" i="3"/>
  <c r="AM268" i="3"/>
  <c r="AM269" i="3"/>
  <c r="AM270" i="3"/>
  <c r="AM271" i="3"/>
  <c r="AM272" i="3"/>
  <c r="AM273" i="3"/>
  <c r="AM274" i="3"/>
  <c r="AM275" i="3"/>
  <c r="AM276" i="3"/>
  <c r="AM277" i="3"/>
  <c r="AM278" i="3"/>
  <c r="AM279" i="3"/>
  <c r="AM280" i="3"/>
  <c r="AM281" i="3"/>
  <c r="AM282" i="3"/>
  <c r="AM283" i="3"/>
  <c r="AM284" i="3"/>
  <c r="AM285" i="3"/>
  <c r="AM286" i="3"/>
  <c r="AM287" i="3"/>
  <c r="AM288" i="3"/>
  <c r="AM289" i="3"/>
  <c r="AM290" i="3"/>
  <c r="AM291" i="3"/>
  <c r="AM292" i="3"/>
  <c r="AM293" i="3"/>
  <c r="AM294" i="3"/>
  <c r="AM295" i="3"/>
  <c r="AM296" i="3"/>
  <c r="AM297" i="3"/>
  <c r="AM298" i="3"/>
  <c r="AM299" i="3"/>
  <c r="AM300" i="3"/>
  <c r="AM301" i="3"/>
  <c r="AM302" i="3"/>
  <c r="AM303" i="3"/>
  <c r="AM304" i="3"/>
  <c r="AM305" i="3"/>
  <c r="AM306" i="3"/>
  <c r="AM307" i="3"/>
  <c r="AM308" i="3"/>
  <c r="AM309" i="3"/>
  <c r="AM310" i="3"/>
  <c r="AM311" i="3"/>
  <c r="AM312" i="3"/>
  <c r="AM313" i="3"/>
  <c r="AM314" i="3"/>
  <c r="AM315" i="3"/>
  <c r="AM316" i="3"/>
  <c r="AM317" i="3"/>
  <c r="AM318" i="3"/>
  <c r="AM319" i="3"/>
  <c r="AM320" i="3"/>
  <c r="AM321" i="3"/>
  <c r="AM322" i="3"/>
  <c r="AM323" i="3"/>
  <c r="AM324" i="3"/>
  <c r="AM325" i="3"/>
  <c r="AM326" i="3"/>
  <c r="AM327" i="3"/>
  <c r="AM328" i="3"/>
  <c r="AM329" i="3"/>
  <c r="AM330" i="3"/>
  <c r="AM331" i="3"/>
  <c r="AM332" i="3"/>
  <c r="AM333" i="3"/>
  <c r="AM334" i="3"/>
  <c r="AM335" i="3"/>
  <c r="AM336" i="3"/>
  <c r="AM337" i="3"/>
  <c r="AM338" i="3"/>
  <c r="AM339" i="3"/>
  <c r="AM340" i="3"/>
  <c r="AM341" i="3"/>
  <c r="AM342" i="3"/>
  <c r="AM343" i="3"/>
  <c r="AM344" i="3"/>
  <c r="AM345" i="3"/>
  <c r="AM346" i="3"/>
  <c r="AM347" i="3"/>
  <c r="AM348" i="3"/>
  <c r="AM349" i="3"/>
  <c r="AM350" i="3"/>
  <c r="AM351" i="3"/>
  <c r="AM352" i="3"/>
  <c r="AM353" i="3"/>
  <c r="AM354" i="3"/>
  <c r="AM355" i="3"/>
  <c r="AM356" i="3"/>
  <c r="AM357" i="3"/>
  <c r="AM358" i="3"/>
  <c r="AM359" i="3"/>
  <c r="AM360" i="3"/>
  <c r="AM361" i="3"/>
  <c r="AM362" i="3"/>
  <c r="AM363" i="3"/>
  <c r="AM364" i="3"/>
  <c r="AM365" i="3"/>
  <c r="AM366" i="3"/>
  <c r="AM367" i="3"/>
  <c r="AM368" i="3"/>
  <c r="AM369" i="3"/>
  <c r="AM370" i="3"/>
  <c r="AM371" i="3"/>
  <c r="AM372" i="3"/>
  <c r="AM373" i="3"/>
  <c r="AM374" i="3"/>
  <c r="AM375" i="3"/>
  <c r="AM376" i="3"/>
  <c r="AM377" i="3"/>
  <c r="AM378" i="3"/>
  <c r="AM379" i="3"/>
  <c r="AM380" i="3"/>
  <c r="AM381" i="3"/>
  <c r="AM382" i="3"/>
  <c r="AM383" i="3"/>
  <c r="AM384" i="3"/>
  <c r="AM385" i="3"/>
  <c r="AM386" i="3"/>
  <c r="AM387" i="3"/>
  <c r="AM388" i="3"/>
  <c r="AM389" i="3"/>
  <c r="AM390" i="3"/>
  <c r="AM391" i="3"/>
  <c r="AM392" i="3"/>
  <c r="AM393" i="3"/>
  <c r="AM394" i="3"/>
  <c r="AM395" i="3"/>
  <c r="AM396" i="3"/>
  <c r="AM397" i="3"/>
  <c r="AM398" i="3"/>
  <c r="AM399" i="3"/>
  <c r="AM400" i="3"/>
  <c r="AM401" i="3"/>
  <c r="AM402" i="3"/>
  <c r="AM403" i="3"/>
  <c r="AM404" i="3"/>
  <c r="AM405" i="3"/>
  <c r="AM406" i="3"/>
  <c r="AM407" i="3"/>
  <c r="AM408" i="3"/>
  <c r="AM409" i="3"/>
  <c r="AM410" i="3"/>
  <c r="AM411" i="3"/>
  <c r="AM412" i="3"/>
  <c r="AM413" i="3"/>
  <c r="AM414" i="3"/>
  <c r="AM415" i="3"/>
  <c r="AM416" i="3"/>
  <c r="AM417" i="3"/>
  <c r="AM418" i="3"/>
  <c r="AM419" i="3"/>
  <c r="AM420" i="3"/>
  <c r="AM421" i="3"/>
  <c r="AM422" i="3"/>
  <c r="AM423" i="3"/>
  <c r="AM424" i="3"/>
  <c r="AM425" i="3"/>
  <c r="AM426" i="3"/>
  <c r="AM427" i="3"/>
  <c r="AM428" i="3"/>
  <c r="AM429" i="3"/>
  <c r="AM430" i="3"/>
  <c r="AM431" i="3"/>
  <c r="AM432" i="3"/>
  <c r="AM433" i="3"/>
  <c r="AM434" i="3"/>
  <c r="AM435" i="3"/>
  <c r="AM436" i="3"/>
  <c r="AM437" i="3"/>
  <c r="AM438" i="3"/>
  <c r="AM439" i="3"/>
  <c r="AM440" i="3"/>
  <c r="AM441" i="3"/>
  <c r="AM442" i="3"/>
  <c r="AM443" i="3"/>
  <c r="AM444" i="3"/>
  <c r="AM445" i="3"/>
  <c r="AM446" i="3"/>
  <c r="AM447" i="3"/>
  <c r="AM448" i="3"/>
  <c r="AM449" i="3"/>
  <c r="AM450" i="3"/>
  <c r="AM451" i="3"/>
  <c r="AM452" i="3"/>
  <c r="AM453" i="3"/>
  <c r="AM454" i="3"/>
  <c r="AM455" i="3"/>
  <c r="AM456" i="3"/>
  <c r="AM457" i="3"/>
  <c r="AM458" i="3"/>
  <c r="AM459" i="3"/>
  <c r="AM460" i="3"/>
  <c r="AM461" i="3"/>
  <c r="AM462" i="3"/>
  <c r="AM463" i="3"/>
  <c r="AM464" i="3"/>
  <c r="AM465" i="3"/>
  <c r="AM466" i="3"/>
  <c r="AM467" i="3"/>
  <c r="AM468" i="3"/>
  <c r="AM469" i="3"/>
  <c r="AM470" i="3"/>
  <c r="AM471" i="3"/>
  <c r="AM472" i="3"/>
  <c r="AM473" i="3"/>
  <c r="AM474" i="3"/>
  <c r="AM475" i="3"/>
  <c r="AM476" i="3"/>
  <c r="AM477" i="3"/>
  <c r="AM478" i="3"/>
  <c r="AM479" i="3"/>
  <c r="AM480" i="3"/>
  <c r="AM481" i="3"/>
  <c r="AM482" i="3"/>
  <c r="AM483" i="3"/>
  <c r="AM484" i="3"/>
  <c r="AM485" i="3"/>
  <c r="AM486" i="3"/>
  <c r="AM487" i="3"/>
  <c r="AM488" i="3"/>
  <c r="AM489" i="3"/>
  <c r="AM490" i="3"/>
  <c r="AM491" i="3"/>
  <c r="AM492" i="3"/>
  <c r="AM493" i="3"/>
  <c r="AM494" i="3"/>
  <c r="AM495" i="3"/>
  <c r="AM496" i="3"/>
  <c r="AM497" i="3"/>
  <c r="AM498" i="3"/>
  <c r="AM499" i="3"/>
  <c r="AM500" i="3"/>
  <c r="AM501" i="3"/>
  <c r="AM502" i="3"/>
  <c r="AM503" i="3"/>
  <c r="AM504" i="3"/>
  <c r="AM505" i="3"/>
  <c r="AM506" i="3"/>
  <c r="AM507" i="3"/>
  <c r="AM508" i="3"/>
  <c r="AM509" i="3"/>
  <c r="AM510" i="3"/>
  <c r="AM511" i="3"/>
  <c r="AM512" i="3"/>
  <c r="AM513" i="3"/>
  <c r="AM514" i="3"/>
  <c r="AM515" i="3"/>
  <c r="AM516" i="3"/>
  <c r="AM517" i="3"/>
  <c r="AM518" i="3"/>
  <c r="AM519" i="3"/>
  <c r="AM520" i="3"/>
  <c r="AM521" i="3"/>
  <c r="AM522" i="3"/>
  <c r="AM523" i="3"/>
  <c r="AM524" i="3"/>
  <c r="AM525" i="3"/>
  <c r="AM526" i="3"/>
  <c r="AM527" i="3"/>
  <c r="AM528" i="3"/>
  <c r="AM529" i="3"/>
  <c r="AM530" i="3"/>
  <c r="AM531" i="3"/>
  <c r="AM532" i="3"/>
  <c r="AM533" i="3"/>
  <c r="AM534" i="3"/>
  <c r="AM535" i="3"/>
  <c r="AM536" i="3"/>
  <c r="AM537" i="3"/>
  <c r="AM538" i="3"/>
  <c r="AM539" i="3"/>
  <c r="AM540" i="3"/>
  <c r="AM541" i="3"/>
  <c r="AM542" i="3"/>
  <c r="AM543" i="3"/>
  <c r="AM544" i="3"/>
  <c r="AM545" i="3"/>
  <c r="AM546" i="3"/>
  <c r="AM547" i="3"/>
  <c r="AM548" i="3"/>
  <c r="AM549" i="3"/>
  <c r="AM550" i="3"/>
  <c r="AM551" i="3"/>
  <c r="AM552" i="3"/>
  <c r="AM553" i="3"/>
  <c r="AM554" i="3"/>
  <c r="AM555" i="3"/>
  <c r="AM556" i="3"/>
  <c r="AM557" i="3"/>
  <c r="AM558" i="3"/>
  <c r="AM559" i="3"/>
  <c r="AM560" i="3"/>
  <c r="AM561" i="3"/>
  <c r="AM562" i="3"/>
  <c r="AM563" i="3"/>
  <c r="AM564" i="3"/>
  <c r="AM565" i="3"/>
  <c r="AM566" i="3"/>
  <c r="AM567" i="3"/>
  <c r="AM568" i="3"/>
  <c r="AM569" i="3"/>
  <c r="AM570" i="3"/>
  <c r="AM571" i="3"/>
  <c r="AM572" i="3"/>
  <c r="AM573" i="3"/>
  <c r="AM574" i="3"/>
  <c r="AM575" i="3"/>
  <c r="AM576" i="3"/>
  <c r="AM577" i="3"/>
  <c r="AM578" i="3"/>
  <c r="AM579" i="3"/>
  <c r="AM580" i="3"/>
  <c r="AM581" i="3"/>
  <c r="AM582" i="3"/>
  <c r="AM583" i="3"/>
  <c r="AM584" i="3"/>
  <c r="AM585" i="3"/>
  <c r="AM586" i="3"/>
  <c r="AM587" i="3"/>
  <c r="AM588" i="3"/>
  <c r="AM589" i="3"/>
  <c r="AM590" i="3"/>
  <c r="AM591" i="3"/>
  <c r="AM592" i="3"/>
  <c r="AM593" i="3"/>
  <c r="AM594" i="3"/>
  <c r="AM595" i="3"/>
  <c r="AM596" i="3"/>
  <c r="AM597" i="3"/>
  <c r="AM598" i="3"/>
  <c r="AM599" i="3"/>
  <c r="AM600" i="3"/>
  <c r="AM601" i="3"/>
  <c r="AM602" i="3"/>
  <c r="AM603" i="3"/>
  <c r="AM604" i="3"/>
  <c r="AM605" i="3"/>
  <c r="AM606" i="3"/>
  <c r="AM607" i="3"/>
  <c r="AM608" i="3"/>
  <c r="AM609" i="3"/>
  <c r="AM610" i="3"/>
  <c r="AM611" i="3"/>
  <c r="AM612" i="3"/>
  <c r="AM613" i="3"/>
  <c r="AM614" i="3"/>
  <c r="AM615" i="3"/>
  <c r="AM616" i="3"/>
  <c r="AM617" i="3"/>
  <c r="AM618" i="3"/>
  <c r="AM619" i="3"/>
  <c r="AM620" i="3"/>
  <c r="AM621" i="3"/>
  <c r="AM622" i="3"/>
  <c r="AM623" i="3"/>
  <c r="AM624" i="3"/>
  <c r="AM625" i="3"/>
  <c r="AM626" i="3"/>
  <c r="AM627" i="3"/>
  <c r="AM628" i="3"/>
  <c r="AM629" i="3"/>
  <c r="AM630" i="3"/>
  <c r="AM631" i="3"/>
  <c r="AM632" i="3"/>
  <c r="AM633" i="3"/>
  <c r="AM634" i="3"/>
  <c r="AM635" i="3"/>
  <c r="AM636" i="3"/>
  <c r="AM637" i="3"/>
  <c r="AM638" i="3"/>
  <c r="AM639" i="3"/>
  <c r="AM640" i="3"/>
  <c r="AM641" i="3"/>
  <c r="AM642" i="3"/>
  <c r="AM643" i="3"/>
  <c r="AM644" i="3"/>
  <c r="AM645" i="3"/>
  <c r="AM646" i="3"/>
  <c r="AM647" i="3"/>
  <c r="AM648" i="3"/>
  <c r="AM649" i="3"/>
  <c r="AM650" i="3"/>
  <c r="AM651" i="3"/>
  <c r="AM652" i="3"/>
  <c r="AM653" i="3"/>
  <c r="AM654" i="3"/>
  <c r="AM655" i="3"/>
  <c r="AM656" i="3"/>
  <c r="AM657" i="3"/>
  <c r="AM658" i="3"/>
  <c r="AM659" i="3"/>
  <c r="AM660" i="3"/>
  <c r="AM661" i="3"/>
  <c r="AM662" i="3"/>
  <c r="AM663" i="3"/>
  <c r="AM664" i="3"/>
  <c r="AM665" i="3"/>
  <c r="AM666" i="3"/>
  <c r="AM667" i="3"/>
  <c r="AM668" i="3"/>
  <c r="AM669" i="3"/>
  <c r="AM670" i="3"/>
  <c r="AM671" i="3"/>
  <c r="AM672" i="3"/>
  <c r="AM673" i="3"/>
  <c r="AM674" i="3"/>
  <c r="AM675" i="3"/>
  <c r="AM676" i="3"/>
  <c r="AM677" i="3"/>
  <c r="AM678" i="3"/>
  <c r="AM679" i="3"/>
  <c r="AM680" i="3"/>
  <c r="AM681" i="3"/>
  <c r="AM682" i="3"/>
  <c r="AM683" i="3"/>
  <c r="AM684" i="3"/>
  <c r="AM685" i="3"/>
  <c r="AM686" i="3"/>
  <c r="AM687" i="3"/>
  <c r="AM688" i="3"/>
  <c r="AM689" i="3"/>
  <c r="AM690" i="3"/>
  <c r="AM691" i="3"/>
  <c r="AM692" i="3"/>
  <c r="AM693" i="3"/>
  <c r="AM694" i="3"/>
  <c r="AM695" i="3"/>
  <c r="AM696" i="3"/>
  <c r="AM697" i="3"/>
  <c r="AM698" i="3"/>
  <c r="AM699" i="3"/>
  <c r="AM700" i="3"/>
  <c r="AM701" i="3"/>
  <c r="AM702" i="3"/>
  <c r="AM703" i="3"/>
  <c r="AM704" i="3"/>
  <c r="AM705" i="3"/>
  <c r="AM706" i="3"/>
  <c r="AM707" i="3"/>
  <c r="AM708" i="3"/>
  <c r="AM709" i="3"/>
  <c r="AM710" i="3"/>
  <c r="AM711" i="3"/>
  <c r="AM712" i="3"/>
  <c r="AM713" i="3"/>
  <c r="AM714" i="3"/>
  <c r="AM715" i="3"/>
  <c r="AM716" i="3"/>
  <c r="AM717" i="3"/>
  <c r="AM718" i="3"/>
  <c r="AM719" i="3"/>
  <c r="AM720" i="3"/>
  <c r="AM721" i="3"/>
  <c r="AM722" i="3"/>
  <c r="AM723" i="3"/>
  <c r="AM724" i="3"/>
  <c r="AM725" i="3"/>
  <c r="AM726" i="3"/>
  <c r="AM727" i="3"/>
  <c r="AM728" i="3"/>
  <c r="AM729" i="3"/>
  <c r="AM730" i="3"/>
  <c r="AM731" i="3"/>
  <c r="AM732" i="3"/>
  <c r="AM733" i="3"/>
  <c r="AM734" i="3"/>
  <c r="AM735" i="3"/>
  <c r="AM736" i="3"/>
  <c r="AM737" i="3"/>
  <c r="AM738" i="3"/>
  <c r="AM739" i="3"/>
  <c r="AM740" i="3"/>
  <c r="AM741" i="3"/>
  <c r="AM742" i="3"/>
  <c r="AM743" i="3"/>
  <c r="AM744" i="3"/>
  <c r="AM745" i="3"/>
  <c r="AM746" i="3"/>
  <c r="AM747" i="3"/>
  <c r="AM748" i="3"/>
  <c r="AM749" i="3"/>
  <c r="AM750" i="3"/>
  <c r="AM751" i="3"/>
  <c r="AM752" i="3"/>
  <c r="AM753" i="3"/>
  <c r="AM754" i="3"/>
  <c r="AM755" i="3"/>
  <c r="AM756" i="3"/>
  <c r="AM757" i="3"/>
  <c r="AM758" i="3"/>
  <c r="AM759" i="3"/>
  <c r="AM760" i="3"/>
  <c r="AM761" i="3"/>
  <c r="AM762" i="3"/>
  <c r="AM763" i="3"/>
  <c r="AM764" i="3"/>
  <c r="AM765" i="3"/>
  <c r="AM766" i="3"/>
  <c r="AM767" i="3"/>
  <c r="AM768" i="3"/>
  <c r="AM769" i="3"/>
  <c r="AM770" i="3"/>
  <c r="AM771" i="3"/>
  <c r="AM772" i="3"/>
  <c r="AM773" i="3"/>
  <c r="AM774" i="3"/>
  <c r="AM775" i="3"/>
  <c r="AM776" i="3"/>
  <c r="AM777" i="3"/>
  <c r="AM778" i="3"/>
  <c r="AM779" i="3"/>
  <c r="AM780" i="3"/>
  <c r="AM781" i="3"/>
  <c r="AM782" i="3"/>
  <c r="AM783" i="3"/>
  <c r="AM784" i="3"/>
  <c r="AM785" i="3"/>
  <c r="AM786" i="3"/>
  <c r="AM787" i="3"/>
  <c r="AM788" i="3"/>
  <c r="AM789" i="3"/>
  <c r="AM790" i="3"/>
  <c r="AM791" i="3"/>
  <c r="AM792" i="3"/>
  <c r="AM793" i="3"/>
  <c r="AM794" i="3"/>
  <c r="AM795" i="3"/>
  <c r="AM796" i="3"/>
  <c r="AM797" i="3"/>
  <c r="AM798" i="3"/>
  <c r="AM799" i="3"/>
  <c r="AM800" i="3"/>
  <c r="AM801" i="3"/>
  <c r="AM802" i="3"/>
  <c r="AM803" i="3"/>
  <c r="AM804" i="3"/>
  <c r="AM805" i="3"/>
  <c r="AM806" i="3"/>
  <c r="AM807" i="3"/>
  <c r="AM808" i="3"/>
  <c r="AM809" i="3"/>
  <c r="AM810" i="3"/>
  <c r="AM811" i="3"/>
  <c r="AM812" i="3"/>
  <c r="AM813" i="3"/>
  <c r="AM814" i="3"/>
  <c r="AM815" i="3"/>
  <c r="AM816" i="3"/>
  <c r="AM817" i="3"/>
  <c r="AM818" i="3"/>
  <c r="AM819" i="3"/>
  <c r="AM820" i="3"/>
  <c r="AM821" i="3"/>
  <c r="AM822" i="3"/>
  <c r="AM823" i="3"/>
  <c r="AM824" i="3"/>
  <c r="AM825" i="3"/>
  <c r="AM826" i="3"/>
  <c r="AM827" i="3"/>
  <c r="AM828" i="3"/>
  <c r="AM829" i="3"/>
  <c r="AM830" i="3"/>
  <c r="AM831" i="3"/>
  <c r="AM832" i="3"/>
  <c r="AM833" i="3"/>
  <c r="AM834" i="3"/>
  <c r="AM835" i="3"/>
  <c r="AM836" i="3"/>
  <c r="AM837" i="3"/>
  <c r="AM838" i="3"/>
  <c r="AM839" i="3"/>
  <c r="AM840" i="3"/>
  <c r="AM841" i="3"/>
  <c r="AM842" i="3"/>
  <c r="AM843" i="3"/>
  <c r="AM844" i="3"/>
  <c r="AM845" i="3"/>
  <c r="AM846" i="3"/>
  <c r="AM847" i="3"/>
  <c r="AM848" i="3"/>
  <c r="AM849" i="3"/>
  <c r="AM850" i="3"/>
  <c r="AM851" i="3"/>
  <c r="AM852" i="3"/>
  <c r="AM853" i="3"/>
  <c r="AM854" i="3"/>
  <c r="AM855" i="3"/>
  <c r="AM856" i="3"/>
  <c r="AM857" i="3"/>
  <c r="AM858" i="3"/>
  <c r="AM859" i="3"/>
  <c r="AM860" i="3"/>
  <c r="AM861" i="3"/>
  <c r="AM862" i="3"/>
  <c r="AM863" i="3"/>
  <c r="AM864" i="3"/>
  <c r="AM865" i="3"/>
  <c r="AM866" i="3"/>
  <c r="AM867" i="3"/>
  <c r="AM868" i="3"/>
  <c r="AM869" i="3"/>
  <c r="AM870" i="3"/>
  <c r="AM871" i="3"/>
  <c r="AM872" i="3"/>
  <c r="AM873" i="3"/>
  <c r="AM874" i="3"/>
  <c r="AM875" i="3"/>
  <c r="AM876" i="3"/>
  <c r="AM877" i="3"/>
  <c r="AM878" i="3"/>
  <c r="AM879" i="3"/>
  <c r="AM880" i="3"/>
  <c r="AM881" i="3"/>
  <c r="AM882" i="3"/>
  <c r="AM883" i="3"/>
  <c r="AM884" i="3"/>
  <c r="AM885" i="3"/>
  <c r="AM886" i="3"/>
  <c r="AM887" i="3"/>
  <c r="AM888" i="3"/>
  <c r="AM889" i="3"/>
  <c r="AM890" i="3"/>
  <c r="AM891" i="3"/>
  <c r="AM892" i="3"/>
  <c r="AM893" i="3"/>
  <c r="AM894" i="3"/>
  <c r="AM895" i="3"/>
  <c r="AM896" i="3"/>
  <c r="AM897" i="3"/>
  <c r="AM898" i="3"/>
  <c r="AM899" i="3"/>
  <c r="AM900" i="3"/>
  <c r="AM901" i="3"/>
  <c r="AM902" i="3"/>
  <c r="AM903" i="3"/>
  <c r="AM904" i="3"/>
  <c r="AM905" i="3"/>
  <c r="AM906" i="3"/>
  <c r="AM907" i="3"/>
  <c r="AM908" i="3"/>
  <c r="AM909" i="3"/>
  <c r="AM910" i="3"/>
  <c r="AM911" i="3"/>
  <c r="AM912" i="3"/>
  <c r="AM913" i="3"/>
  <c r="AM914" i="3"/>
  <c r="AM915" i="3"/>
  <c r="AM916" i="3"/>
  <c r="AM917" i="3"/>
  <c r="AM918" i="3"/>
  <c r="AM919" i="3"/>
  <c r="AM920" i="3"/>
  <c r="AM921" i="3"/>
  <c r="AM922" i="3"/>
  <c r="AM923" i="3"/>
  <c r="AM924" i="3"/>
  <c r="AM925" i="3"/>
  <c r="AM926" i="3"/>
  <c r="AM927" i="3"/>
  <c r="AM928" i="3"/>
  <c r="AM929" i="3"/>
  <c r="AM930" i="3"/>
  <c r="AM931" i="3"/>
  <c r="AM932" i="3"/>
  <c r="AM933" i="3"/>
  <c r="AM934" i="3"/>
  <c r="AM935" i="3"/>
  <c r="AM936" i="3"/>
  <c r="AM937" i="3"/>
  <c r="AM938" i="3"/>
  <c r="AM939" i="3"/>
  <c r="AM940" i="3"/>
  <c r="AM941" i="3"/>
  <c r="AM942" i="3"/>
  <c r="AM943" i="3"/>
  <c r="AM944" i="3"/>
  <c r="AM945" i="3"/>
  <c r="AM946" i="3"/>
  <c r="AM947" i="3"/>
  <c r="AM948" i="3"/>
  <c r="AM949" i="3"/>
  <c r="AM950" i="3"/>
  <c r="AM951" i="3"/>
  <c r="AM952" i="3"/>
  <c r="AM953" i="3"/>
  <c r="AM954" i="3"/>
  <c r="AM955" i="3"/>
  <c r="AM956" i="3"/>
  <c r="AM957" i="3"/>
  <c r="AM958" i="3"/>
  <c r="AM959" i="3"/>
  <c r="AM960" i="3"/>
  <c r="AM961" i="3"/>
  <c r="AM962" i="3"/>
  <c r="AM963" i="3"/>
  <c r="AM964" i="3"/>
  <c r="AM965" i="3"/>
  <c r="AM966" i="3"/>
  <c r="AM967" i="3"/>
  <c r="AM968" i="3"/>
  <c r="AM969" i="3"/>
  <c r="AM970" i="3"/>
  <c r="AM971" i="3"/>
  <c r="AM972" i="3"/>
  <c r="AM973" i="3"/>
  <c r="AM974" i="3"/>
  <c r="AM975" i="3"/>
  <c r="AM976" i="3"/>
  <c r="AM977" i="3"/>
  <c r="AM978" i="3"/>
  <c r="AM979" i="3"/>
  <c r="AM980" i="3"/>
  <c r="AM981" i="3"/>
  <c r="AM982" i="3"/>
  <c r="AM983" i="3"/>
  <c r="AM984" i="3"/>
  <c r="AM985" i="3"/>
  <c r="AM986" i="3"/>
  <c r="AM987" i="3"/>
  <c r="AM988" i="3"/>
  <c r="AM989" i="3"/>
  <c r="AM990" i="3"/>
  <c r="AM991" i="3"/>
  <c r="AM992" i="3"/>
  <c r="AM993" i="3"/>
  <c r="AM994" i="3"/>
  <c r="AM995" i="3"/>
  <c r="AM996" i="3"/>
  <c r="AM997" i="3"/>
  <c r="AM998" i="3"/>
  <c r="AM999" i="3"/>
  <c r="AM1000" i="3"/>
  <c r="AM1001" i="3"/>
  <c r="AM2" i="3"/>
  <c r="E11" i="18" l="1"/>
  <c r="E5" i="18"/>
  <c r="BN3" i="3" s="1"/>
  <c r="BN99" i="3"/>
  <c r="BN114" i="3"/>
  <c r="BN129" i="3"/>
  <c r="BN138" i="3"/>
  <c r="BN165" i="3"/>
  <c r="BN177" i="3"/>
  <c r="BN195" i="3"/>
  <c r="BN196" i="3"/>
  <c r="BN222" i="3"/>
  <c r="BN224" i="3"/>
  <c r="BN230" i="3"/>
  <c r="BN239" i="3"/>
  <c r="BN248" i="3"/>
  <c r="BN263" i="3"/>
  <c r="BN264" i="3"/>
  <c r="BN270" i="3"/>
  <c r="BN287" i="3"/>
  <c r="BN294" i="3"/>
  <c r="BN303" i="3"/>
  <c r="BN304" i="3"/>
  <c r="BN310" i="3"/>
  <c r="BN311" i="3"/>
  <c r="BN312" i="3"/>
  <c r="BN325" i="3"/>
  <c r="BN326" i="3"/>
  <c r="BN327" i="3"/>
  <c r="BN328" i="3"/>
  <c r="BN329" i="3"/>
  <c r="BN333" i="3"/>
  <c r="BN334" i="3"/>
  <c r="BN335" i="3"/>
  <c r="BN336" i="3"/>
  <c r="BN337" i="3"/>
  <c r="BN341" i="3"/>
  <c r="BN342" i="3"/>
  <c r="BN343" i="3"/>
  <c r="BN344" i="3"/>
  <c r="BN345" i="3"/>
  <c r="BN346" i="3"/>
  <c r="BN347" i="3"/>
  <c r="BN348" i="3"/>
  <c r="BN349" i="3"/>
  <c r="BN350" i="3"/>
  <c r="BN351" i="3"/>
  <c r="BN352" i="3"/>
  <c r="BN353" i="3"/>
  <c r="BN354" i="3"/>
  <c r="BN355" i="3"/>
  <c r="BN356" i="3"/>
  <c r="BN357" i="3"/>
  <c r="BN358" i="3"/>
  <c r="BN359" i="3"/>
  <c r="BN360" i="3"/>
  <c r="BN361" i="3"/>
  <c r="BN362" i="3"/>
  <c r="BN363" i="3"/>
  <c r="BN364" i="3"/>
  <c r="BN365" i="3"/>
  <c r="BN366" i="3"/>
  <c r="BN367" i="3"/>
  <c r="BN368" i="3"/>
  <c r="BN369" i="3"/>
  <c r="BN370" i="3"/>
  <c r="BN371" i="3"/>
  <c r="BN372" i="3"/>
  <c r="BN373" i="3"/>
  <c r="BN374" i="3"/>
  <c r="BN375" i="3"/>
  <c r="BN376" i="3"/>
  <c r="BN377" i="3"/>
  <c r="BN378" i="3"/>
  <c r="BN379" i="3"/>
  <c r="BN380" i="3"/>
  <c r="BN381" i="3"/>
  <c r="BN382" i="3"/>
  <c r="BN383" i="3"/>
  <c r="BN384" i="3"/>
  <c r="BN385" i="3"/>
  <c r="BN386" i="3"/>
  <c r="BN387" i="3"/>
  <c r="BN388" i="3"/>
  <c r="BN389" i="3"/>
  <c r="BN390" i="3"/>
  <c r="BN391" i="3"/>
  <c r="BN392" i="3"/>
  <c r="BN393" i="3"/>
  <c r="BN394" i="3"/>
  <c r="BN395" i="3"/>
  <c r="BN396" i="3"/>
  <c r="BN397" i="3"/>
  <c r="BN398" i="3"/>
  <c r="BN399" i="3"/>
  <c r="BN400" i="3"/>
  <c r="BN401" i="3"/>
  <c r="BN402" i="3"/>
  <c r="BN403" i="3"/>
  <c r="BN404" i="3"/>
  <c r="BN405" i="3"/>
  <c r="BN406" i="3"/>
  <c r="BN407" i="3"/>
  <c r="BN408" i="3"/>
  <c r="BN409" i="3"/>
  <c r="BN410" i="3"/>
  <c r="BN411" i="3"/>
  <c r="BN412" i="3"/>
  <c r="BN413" i="3"/>
  <c r="BN414" i="3"/>
  <c r="BN415" i="3"/>
  <c r="BN416" i="3"/>
  <c r="BN417" i="3"/>
  <c r="BN418" i="3"/>
  <c r="BN419" i="3"/>
  <c r="BN420" i="3"/>
  <c r="BN421" i="3"/>
  <c r="BN422" i="3"/>
  <c r="BN423" i="3"/>
  <c r="BN424" i="3"/>
  <c r="BN425" i="3"/>
  <c r="BN426" i="3"/>
  <c r="BN427" i="3"/>
  <c r="BN428" i="3"/>
  <c r="BN429" i="3"/>
  <c r="BN430" i="3"/>
  <c r="BN431" i="3"/>
  <c r="BN432" i="3"/>
  <c r="BN433" i="3"/>
  <c r="BN434" i="3"/>
  <c r="BN435" i="3"/>
  <c r="BN436" i="3"/>
  <c r="BN437" i="3"/>
  <c r="BN438" i="3"/>
  <c r="BN439" i="3"/>
  <c r="BN440" i="3"/>
  <c r="BN441" i="3"/>
  <c r="BN442" i="3"/>
  <c r="BN443" i="3"/>
  <c r="BN444" i="3"/>
  <c r="BN445" i="3"/>
  <c r="BN446" i="3"/>
  <c r="BN447" i="3"/>
  <c r="BN448" i="3"/>
  <c r="BN449" i="3"/>
  <c r="BN450" i="3"/>
  <c r="BN451" i="3"/>
  <c r="BN452" i="3"/>
  <c r="BN453" i="3"/>
  <c r="BN454" i="3"/>
  <c r="BN455" i="3"/>
  <c r="BN456" i="3"/>
  <c r="BN457" i="3"/>
  <c r="BN458" i="3"/>
  <c r="BN459" i="3"/>
  <c r="BN460" i="3"/>
  <c r="BN461" i="3"/>
  <c r="BN462" i="3"/>
  <c r="BN463" i="3"/>
  <c r="BN464" i="3"/>
  <c r="BN465" i="3"/>
  <c r="BN466" i="3"/>
  <c r="BN467" i="3"/>
  <c r="BN468" i="3"/>
  <c r="BN469" i="3"/>
  <c r="BN470" i="3"/>
  <c r="BN471" i="3"/>
  <c r="BN472" i="3"/>
  <c r="BN473" i="3"/>
  <c r="BN474" i="3"/>
  <c r="BN475" i="3"/>
  <c r="BN476" i="3"/>
  <c r="BN477" i="3"/>
  <c r="BN478" i="3"/>
  <c r="BN479" i="3"/>
  <c r="BN480" i="3"/>
  <c r="BN481" i="3"/>
  <c r="BN482" i="3"/>
  <c r="BN483" i="3"/>
  <c r="BN484" i="3"/>
  <c r="BN485" i="3"/>
  <c r="BN486" i="3"/>
  <c r="BN487" i="3"/>
  <c r="BN488" i="3"/>
  <c r="BN489" i="3"/>
  <c r="BN490" i="3"/>
  <c r="BN491" i="3"/>
  <c r="BN492" i="3"/>
  <c r="BN493" i="3"/>
  <c r="BN494" i="3"/>
  <c r="BN495" i="3"/>
  <c r="BN496" i="3"/>
  <c r="BN497" i="3"/>
  <c r="BN498" i="3"/>
  <c r="BN499" i="3"/>
  <c r="BN500" i="3"/>
  <c r="BN501" i="3"/>
  <c r="BN502" i="3"/>
  <c r="BN503" i="3"/>
  <c r="BN504" i="3"/>
  <c r="BN505" i="3"/>
  <c r="BN506" i="3"/>
  <c r="BN507" i="3"/>
  <c r="BN508" i="3"/>
  <c r="BN509" i="3"/>
  <c r="BN510" i="3"/>
  <c r="BN511" i="3"/>
  <c r="BN512" i="3"/>
  <c r="BN513" i="3"/>
  <c r="BN514" i="3"/>
  <c r="BN515" i="3"/>
  <c r="BN516" i="3"/>
  <c r="BN517" i="3"/>
  <c r="BN518" i="3"/>
  <c r="BN519" i="3"/>
  <c r="BN520" i="3"/>
  <c r="BN521" i="3"/>
  <c r="BN522" i="3"/>
  <c r="BN523" i="3"/>
  <c r="BN524" i="3"/>
  <c r="BN525" i="3"/>
  <c r="BN526" i="3"/>
  <c r="BN527" i="3"/>
  <c r="BN528" i="3"/>
  <c r="BN529" i="3"/>
  <c r="BN530" i="3"/>
  <c r="BN531" i="3"/>
  <c r="BN532" i="3"/>
  <c r="BN533" i="3"/>
  <c r="BN534" i="3"/>
  <c r="BN535" i="3"/>
  <c r="BN536" i="3"/>
  <c r="BN537" i="3"/>
  <c r="BN538" i="3"/>
  <c r="BN539" i="3"/>
  <c r="BN540" i="3"/>
  <c r="BN541" i="3"/>
  <c r="BN542" i="3"/>
  <c r="BN543" i="3"/>
  <c r="BN544" i="3"/>
  <c r="BN545" i="3"/>
  <c r="BN546" i="3"/>
  <c r="BN547" i="3"/>
  <c r="BN548" i="3"/>
  <c r="BN549" i="3"/>
  <c r="BN550" i="3"/>
  <c r="BN551" i="3"/>
  <c r="BN552" i="3"/>
  <c r="BN553" i="3"/>
  <c r="BN554" i="3"/>
  <c r="BN555" i="3"/>
  <c r="BN556" i="3"/>
  <c r="BN557" i="3"/>
  <c r="BN558" i="3"/>
  <c r="BN559" i="3"/>
  <c r="BN560" i="3"/>
  <c r="BN561" i="3"/>
  <c r="BN562" i="3"/>
  <c r="BN563" i="3"/>
  <c r="BN564" i="3"/>
  <c r="BN565" i="3"/>
  <c r="BN566" i="3"/>
  <c r="BN567" i="3"/>
  <c r="BN568" i="3"/>
  <c r="BN569" i="3"/>
  <c r="BN570" i="3"/>
  <c r="BN571" i="3"/>
  <c r="BN572" i="3"/>
  <c r="BN573" i="3"/>
  <c r="BN574" i="3"/>
  <c r="BN575" i="3"/>
  <c r="BN576" i="3"/>
  <c r="BN577" i="3"/>
  <c r="BN578" i="3"/>
  <c r="BN579" i="3"/>
  <c r="BN580" i="3"/>
  <c r="BN581" i="3"/>
  <c r="BN582" i="3"/>
  <c r="BN583" i="3"/>
  <c r="BN584" i="3"/>
  <c r="BN585" i="3"/>
  <c r="BN586" i="3"/>
  <c r="BN587" i="3"/>
  <c r="BN588" i="3"/>
  <c r="BN589" i="3"/>
  <c r="BN590" i="3"/>
  <c r="BN591" i="3"/>
  <c r="BN592" i="3"/>
  <c r="BN593" i="3"/>
  <c r="BN594" i="3"/>
  <c r="BN595" i="3"/>
  <c r="BN596" i="3"/>
  <c r="BN597" i="3"/>
  <c r="BN598" i="3"/>
  <c r="BN599" i="3"/>
  <c r="BN600" i="3"/>
  <c r="BN601" i="3"/>
  <c r="BN602" i="3"/>
  <c r="BN603" i="3"/>
  <c r="BN604" i="3"/>
  <c r="BN605" i="3"/>
  <c r="BN606" i="3"/>
  <c r="BN607" i="3"/>
  <c r="BN608" i="3"/>
  <c r="BN609" i="3"/>
  <c r="BN610" i="3"/>
  <c r="BN611" i="3"/>
  <c r="BN612" i="3"/>
  <c r="BN613" i="3"/>
  <c r="BN614" i="3"/>
  <c r="BN615" i="3"/>
  <c r="BN616" i="3"/>
  <c r="BN617" i="3"/>
  <c r="BN618" i="3"/>
  <c r="BN619" i="3"/>
  <c r="BN620" i="3"/>
  <c r="BN621" i="3"/>
  <c r="BN622" i="3"/>
  <c r="BN623" i="3"/>
  <c r="BN624" i="3"/>
  <c r="BN625" i="3"/>
  <c r="BN626" i="3"/>
  <c r="BN627" i="3"/>
  <c r="BN628" i="3"/>
  <c r="BN629" i="3"/>
  <c r="BN630" i="3"/>
  <c r="BN631" i="3"/>
  <c r="BN632" i="3"/>
  <c r="BN633" i="3"/>
  <c r="BN634" i="3"/>
  <c r="BN635" i="3"/>
  <c r="BN636" i="3"/>
  <c r="BN637" i="3"/>
  <c r="BN638" i="3"/>
  <c r="BN639" i="3"/>
  <c r="BN640" i="3"/>
  <c r="BN641" i="3"/>
  <c r="BN642" i="3"/>
  <c r="BN643" i="3"/>
  <c r="BN644" i="3"/>
  <c r="BN645" i="3"/>
  <c r="BN646" i="3"/>
  <c r="BN647" i="3"/>
  <c r="BN648" i="3"/>
  <c r="BN649" i="3"/>
  <c r="BN650" i="3"/>
  <c r="BN651" i="3"/>
  <c r="BN652" i="3"/>
  <c r="BN653" i="3"/>
  <c r="BN654" i="3"/>
  <c r="BN655" i="3"/>
  <c r="BN656" i="3"/>
  <c r="BN657" i="3"/>
  <c r="BN658" i="3"/>
  <c r="BN659" i="3"/>
  <c r="BN660" i="3"/>
  <c r="BN661" i="3"/>
  <c r="BN662" i="3"/>
  <c r="BN663" i="3"/>
  <c r="BN664" i="3"/>
  <c r="BN665" i="3"/>
  <c r="BN666" i="3"/>
  <c r="BN667" i="3"/>
  <c r="BN668" i="3"/>
  <c r="BN669" i="3"/>
  <c r="BN670" i="3"/>
  <c r="BN671" i="3"/>
  <c r="BN672" i="3"/>
  <c r="BN673" i="3"/>
  <c r="BN674" i="3"/>
  <c r="BN675" i="3"/>
  <c r="BN676" i="3"/>
  <c r="BN677" i="3"/>
  <c r="BN678" i="3"/>
  <c r="BN679" i="3"/>
  <c r="BN680" i="3"/>
  <c r="BN681" i="3"/>
  <c r="BN682" i="3"/>
  <c r="BN683" i="3"/>
  <c r="BN684" i="3"/>
  <c r="BN685" i="3"/>
  <c r="BN686" i="3"/>
  <c r="BN687" i="3"/>
  <c r="BN688" i="3"/>
  <c r="BN689" i="3"/>
  <c r="BN690" i="3"/>
  <c r="BN691" i="3"/>
  <c r="BN692" i="3"/>
  <c r="BN693" i="3"/>
  <c r="BN694" i="3"/>
  <c r="BN695" i="3"/>
  <c r="BN696" i="3"/>
  <c r="BN697" i="3"/>
  <c r="BN698" i="3"/>
  <c r="BN699" i="3"/>
  <c r="BN700" i="3"/>
  <c r="BN701" i="3"/>
  <c r="BN702" i="3"/>
  <c r="BN703" i="3"/>
  <c r="BN704" i="3"/>
  <c r="BN705" i="3"/>
  <c r="BN706" i="3"/>
  <c r="BN707" i="3"/>
  <c r="BN708" i="3"/>
  <c r="BN709" i="3"/>
  <c r="BN710" i="3"/>
  <c r="BN711" i="3"/>
  <c r="BN712" i="3"/>
  <c r="BN713" i="3"/>
  <c r="BN714" i="3"/>
  <c r="BN715" i="3"/>
  <c r="BN716" i="3"/>
  <c r="BN717" i="3"/>
  <c r="BN718" i="3"/>
  <c r="BN719" i="3"/>
  <c r="BN720" i="3"/>
  <c r="BN721" i="3"/>
  <c r="BN722" i="3"/>
  <c r="BN723" i="3"/>
  <c r="BN724" i="3"/>
  <c r="BN725" i="3"/>
  <c r="BN726" i="3"/>
  <c r="BN727" i="3"/>
  <c r="BN728" i="3"/>
  <c r="BN729" i="3"/>
  <c r="BN730" i="3"/>
  <c r="BN731" i="3"/>
  <c r="BN732" i="3"/>
  <c r="BN733" i="3"/>
  <c r="BN734" i="3"/>
  <c r="BN735" i="3"/>
  <c r="BN736" i="3"/>
  <c r="BN737" i="3"/>
  <c r="BN738" i="3"/>
  <c r="BN739" i="3"/>
  <c r="BN740" i="3"/>
  <c r="BN741" i="3"/>
  <c r="BN742" i="3"/>
  <c r="BN743" i="3"/>
  <c r="BN744" i="3"/>
  <c r="BN745" i="3"/>
  <c r="BN746" i="3"/>
  <c r="BN747" i="3"/>
  <c r="BN748" i="3"/>
  <c r="BN749" i="3"/>
  <c r="BN750" i="3"/>
  <c r="BN751" i="3"/>
  <c r="BN752" i="3"/>
  <c r="BN753" i="3"/>
  <c r="BN754" i="3"/>
  <c r="BN755" i="3"/>
  <c r="BN756" i="3"/>
  <c r="BN757" i="3"/>
  <c r="BN758" i="3"/>
  <c r="BN759" i="3"/>
  <c r="BN760" i="3"/>
  <c r="BN761" i="3"/>
  <c r="BN762" i="3"/>
  <c r="BN763" i="3"/>
  <c r="BN764" i="3"/>
  <c r="BN765" i="3"/>
  <c r="BN766" i="3"/>
  <c r="BN767" i="3"/>
  <c r="BN768" i="3"/>
  <c r="BN769" i="3"/>
  <c r="BN770" i="3"/>
  <c r="BN771" i="3"/>
  <c r="BN772" i="3"/>
  <c r="BN773" i="3"/>
  <c r="BN774" i="3"/>
  <c r="BN775" i="3"/>
  <c r="BN776" i="3"/>
  <c r="BN777" i="3"/>
  <c r="BN778" i="3"/>
  <c r="BN779" i="3"/>
  <c r="BN780" i="3"/>
  <c r="BN781" i="3"/>
  <c r="BN782" i="3"/>
  <c r="BN783" i="3"/>
  <c r="BN784" i="3"/>
  <c r="BN785" i="3"/>
  <c r="BN786" i="3"/>
  <c r="BN787" i="3"/>
  <c r="BN788" i="3"/>
  <c r="BN789" i="3"/>
  <c r="BN790" i="3"/>
  <c r="BN791" i="3"/>
  <c r="BN792" i="3"/>
  <c r="BN793" i="3"/>
  <c r="BN794" i="3"/>
  <c r="BN795" i="3"/>
  <c r="BN796" i="3"/>
  <c r="BN797" i="3"/>
  <c r="BN798" i="3"/>
  <c r="BN799" i="3"/>
  <c r="BN800" i="3"/>
  <c r="BN801" i="3"/>
  <c r="BN802" i="3"/>
  <c r="BN803" i="3"/>
  <c r="BN804" i="3"/>
  <c r="BN805" i="3"/>
  <c r="BN806" i="3"/>
  <c r="BN807" i="3"/>
  <c r="BN808" i="3"/>
  <c r="BN809" i="3"/>
  <c r="BN810" i="3"/>
  <c r="BN811" i="3"/>
  <c r="BN812" i="3"/>
  <c r="BN813" i="3"/>
  <c r="BN814" i="3"/>
  <c r="BN815" i="3"/>
  <c r="BN816" i="3"/>
  <c r="BN817" i="3"/>
  <c r="BN818" i="3"/>
  <c r="BN819" i="3"/>
  <c r="BN820" i="3"/>
  <c r="BN821" i="3"/>
  <c r="BN822" i="3"/>
  <c r="BN823" i="3"/>
  <c r="BN824" i="3"/>
  <c r="BN825" i="3"/>
  <c r="BN826" i="3"/>
  <c r="BN827" i="3"/>
  <c r="BN828" i="3"/>
  <c r="BN829" i="3"/>
  <c r="BN830" i="3"/>
  <c r="BN831" i="3"/>
  <c r="BN832" i="3"/>
  <c r="BN833" i="3"/>
  <c r="BN834" i="3"/>
  <c r="BN835" i="3"/>
  <c r="BN836" i="3"/>
  <c r="BN837" i="3"/>
  <c r="BN838" i="3"/>
  <c r="BN839" i="3"/>
  <c r="BN840" i="3"/>
  <c r="BN841" i="3"/>
  <c r="BN842" i="3"/>
  <c r="BN843" i="3"/>
  <c r="BN844" i="3"/>
  <c r="BN845" i="3"/>
  <c r="BN846" i="3"/>
  <c r="BN847" i="3"/>
  <c r="BN848" i="3"/>
  <c r="BN849" i="3"/>
  <c r="BN850" i="3"/>
  <c r="BN851" i="3"/>
  <c r="BN852" i="3"/>
  <c r="BN853" i="3"/>
  <c r="BN854" i="3"/>
  <c r="BN855" i="3"/>
  <c r="BN856" i="3"/>
  <c r="BN857" i="3"/>
  <c r="BN858" i="3"/>
  <c r="BN859" i="3"/>
  <c r="BN860" i="3"/>
  <c r="BN861" i="3"/>
  <c r="BN862" i="3"/>
  <c r="BN863" i="3"/>
  <c r="BN864" i="3"/>
  <c r="BN865" i="3"/>
  <c r="BN866" i="3"/>
  <c r="BN867" i="3"/>
  <c r="BN868" i="3"/>
  <c r="BN869" i="3"/>
  <c r="BN870" i="3"/>
  <c r="BN871" i="3"/>
  <c r="BN872" i="3"/>
  <c r="BN873" i="3"/>
  <c r="BN874" i="3"/>
  <c r="BN875" i="3"/>
  <c r="BN876" i="3"/>
  <c r="BN877" i="3"/>
  <c r="BN878" i="3"/>
  <c r="BN879" i="3"/>
  <c r="BN880" i="3"/>
  <c r="BN881" i="3"/>
  <c r="BN882" i="3"/>
  <c r="BN883" i="3"/>
  <c r="BN884" i="3"/>
  <c r="BN885" i="3"/>
  <c r="BN886" i="3"/>
  <c r="BN887" i="3"/>
  <c r="BN888" i="3"/>
  <c r="BN889" i="3"/>
  <c r="BN890" i="3"/>
  <c r="BN891" i="3"/>
  <c r="BN892" i="3"/>
  <c r="BN893" i="3"/>
  <c r="BN894" i="3"/>
  <c r="BN895" i="3"/>
  <c r="BN896" i="3"/>
  <c r="BN897" i="3"/>
  <c r="BN898" i="3"/>
  <c r="BN899" i="3"/>
  <c r="BN900" i="3"/>
  <c r="BN901" i="3"/>
  <c r="BN902" i="3"/>
  <c r="BN903" i="3"/>
  <c r="BN904" i="3"/>
  <c r="BN905" i="3"/>
  <c r="BN906" i="3"/>
  <c r="BN907" i="3"/>
  <c r="BN908" i="3"/>
  <c r="BN909" i="3"/>
  <c r="BN910" i="3"/>
  <c r="BN911" i="3"/>
  <c r="BN912" i="3"/>
  <c r="BN913" i="3"/>
  <c r="BN914" i="3"/>
  <c r="BN915" i="3"/>
  <c r="BN916" i="3"/>
  <c r="BN917" i="3"/>
  <c r="BN918" i="3"/>
  <c r="BN919" i="3"/>
  <c r="BN920" i="3"/>
  <c r="BN921" i="3"/>
  <c r="BN922" i="3"/>
  <c r="BN923" i="3"/>
  <c r="BN924" i="3"/>
  <c r="BN925" i="3"/>
  <c r="BN926" i="3"/>
  <c r="BN927" i="3"/>
  <c r="BN928" i="3"/>
  <c r="BN929" i="3"/>
  <c r="BN930" i="3"/>
  <c r="BN931" i="3"/>
  <c r="BN932" i="3"/>
  <c r="BN933" i="3"/>
  <c r="BN934" i="3"/>
  <c r="BN935" i="3"/>
  <c r="BN936" i="3"/>
  <c r="BN937" i="3"/>
  <c r="BN938" i="3"/>
  <c r="BN939" i="3"/>
  <c r="BN940" i="3"/>
  <c r="BN941" i="3"/>
  <c r="BN942" i="3"/>
  <c r="BN943" i="3"/>
  <c r="BN944" i="3"/>
  <c r="BN945" i="3"/>
  <c r="BN946" i="3"/>
  <c r="BN947" i="3"/>
  <c r="BN948" i="3"/>
  <c r="BN949" i="3"/>
  <c r="BN950" i="3"/>
  <c r="BN951" i="3"/>
  <c r="BN952" i="3"/>
  <c r="BN953" i="3"/>
  <c r="BN954" i="3"/>
  <c r="BN955" i="3"/>
  <c r="BN956" i="3"/>
  <c r="BN957" i="3"/>
  <c r="BN958" i="3"/>
  <c r="BN959" i="3"/>
  <c r="BN960" i="3"/>
  <c r="BN961" i="3"/>
  <c r="BN962" i="3"/>
  <c r="BN963" i="3"/>
  <c r="BN964" i="3"/>
  <c r="BN965" i="3"/>
  <c r="BN966" i="3"/>
  <c r="BN967" i="3"/>
  <c r="BN968" i="3"/>
  <c r="BN969" i="3"/>
  <c r="BN970" i="3"/>
  <c r="BN971" i="3"/>
  <c r="BN972" i="3"/>
  <c r="BN973" i="3"/>
  <c r="BN974" i="3"/>
  <c r="BN975" i="3"/>
  <c r="BN976" i="3"/>
  <c r="BN977" i="3"/>
  <c r="BN978" i="3"/>
  <c r="BN979" i="3"/>
  <c r="BN980" i="3"/>
  <c r="BN981" i="3"/>
  <c r="BN982" i="3"/>
  <c r="BN983" i="3"/>
  <c r="BN984" i="3"/>
  <c r="BN985" i="3"/>
  <c r="BN986" i="3"/>
  <c r="BN987" i="3"/>
  <c r="BN988" i="3"/>
  <c r="BN989" i="3"/>
  <c r="BN990" i="3"/>
  <c r="BN991" i="3"/>
  <c r="BN992" i="3"/>
  <c r="BN993" i="3"/>
  <c r="BN994" i="3"/>
  <c r="BN995" i="3"/>
  <c r="BN996" i="3"/>
  <c r="BN997" i="3"/>
  <c r="BN998" i="3"/>
  <c r="BN999" i="3"/>
  <c r="BN1000" i="3"/>
  <c r="BN1001" i="3"/>
  <c r="BN2" i="3"/>
  <c r="E10" i="18"/>
  <c r="E9" i="18"/>
  <c r="E4" i="18"/>
  <c r="E3" i="18"/>
  <c r="BN288" i="3" l="1"/>
  <c r="BN262" i="3"/>
  <c r="BN223" i="3"/>
  <c r="BN175" i="3"/>
  <c r="BN113" i="3"/>
  <c r="BN286" i="3"/>
  <c r="BN247" i="3"/>
  <c r="BN216" i="3"/>
  <c r="BN164" i="3"/>
  <c r="BN76" i="3"/>
  <c r="BN280" i="3"/>
  <c r="BN246" i="3"/>
  <c r="BN207" i="3"/>
  <c r="BN151" i="3"/>
  <c r="BN75" i="3"/>
  <c r="BN271" i="3"/>
  <c r="BN240" i="3"/>
  <c r="BN205" i="3"/>
  <c r="BN140" i="3"/>
  <c r="BN59" i="3"/>
  <c r="BN197" i="3"/>
  <c r="BN173" i="3"/>
  <c r="BN139" i="3"/>
  <c r="BN103" i="3"/>
  <c r="BN74" i="3"/>
  <c r="BN100" i="3"/>
  <c r="BN60" i="3"/>
  <c r="BN340" i="3"/>
  <c r="BN332" i="3"/>
  <c r="BN320" i="3"/>
  <c r="BN302" i="3"/>
  <c r="BN279" i="3"/>
  <c r="BN256" i="3"/>
  <c r="BN238" i="3"/>
  <c r="BN215" i="3"/>
  <c r="BN187" i="3"/>
  <c r="BN163" i="3"/>
  <c r="BN127" i="3"/>
  <c r="BN90" i="3"/>
  <c r="BN58" i="3"/>
  <c r="BN339" i="3"/>
  <c r="BN331" i="3"/>
  <c r="BN319" i="3"/>
  <c r="BN296" i="3"/>
  <c r="BN278" i="3"/>
  <c r="BN255" i="3"/>
  <c r="BN232" i="3"/>
  <c r="BN214" i="3"/>
  <c r="BN186" i="3"/>
  <c r="BN154" i="3"/>
  <c r="BN124" i="3"/>
  <c r="BN89" i="3"/>
  <c r="BN34" i="3"/>
  <c r="BN338" i="3"/>
  <c r="BN330" i="3"/>
  <c r="BN318" i="3"/>
  <c r="BN295" i="3"/>
  <c r="BN272" i="3"/>
  <c r="BN254" i="3"/>
  <c r="BN231" i="3"/>
  <c r="BN208" i="3"/>
  <c r="BN185" i="3"/>
  <c r="BN153" i="3"/>
  <c r="BN115" i="3"/>
  <c r="BN87" i="3"/>
  <c r="BN26" i="3"/>
  <c r="BN317" i="3"/>
  <c r="BN309" i="3"/>
  <c r="BN301" i="3"/>
  <c r="BN293" i="3"/>
  <c r="BN285" i="3"/>
  <c r="BN277" i="3"/>
  <c r="BN269" i="3"/>
  <c r="BN261" i="3"/>
  <c r="BN253" i="3"/>
  <c r="BN245" i="3"/>
  <c r="BN237" i="3"/>
  <c r="BN229" i="3"/>
  <c r="BN221" i="3"/>
  <c r="BN213" i="3"/>
  <c r="BN204" i="3"/>
  <c r="BN194" i="3"/>
  <c r="BN183" i="3"/>
  <c r="BN172" i="3"/>
  <c r="BN162" i="3"/>
  <c r="BN148" i="3"/>
  <c r="BN137" i="3"/>
  <c r="BN123" i="3"/>
  <c r="BN111" i="3"/>
  <c r="BN98" i="3"/>
  <c r="BN84" i="3"/>
  <c r="BN73" i="3"/>
  <c r="BN57" i="3"/>
  <c r="BN25" i="3"/>
  <c r="BN324" i="3"/>
  <c r="BN316" i="3"/>
  <c r="BN308" i="3"/>
  <c r="BN300" i="3"/>
  <c r="BN292" i="3"/>
  <c r="BN284" i="3"/>
  <c r="BN276" i="3"/>
  <c r="BN268" i="3"/>
  <c r="BN260" i="3"/>
  <c r="BN252" i="3"/>
  <c r="BN244" i="3"/>
  <c r="BN236" i="3"/>
  <c r="BN228" i="3"/>
  <c r="BN220" i="3"/>
  <c r="BN212" i="3"/>
  <c r="BN203" i="3"/>
  <c r="BN193" i="3"/>
  <c r="BN181" i="3"/>
  <c r="BN171" i="3"/>
  <c r="BN161" i="3"/>
  <c r="BN147" i="3"/>
  <c r="BN135" i="3"/>
  <c r="BN122" i="3"/>
  <c r="BN108" i="3"/>
  <c r="BN97" i="3"/>
  <c r="BN83" i="3"/>
  <c r="BN68" i="3"/>
  <c r="BN50" i="3"/>
  <c r="BN18" i="3"/>
  <c r="BN323" i="3"/>
  <c r="BN315" i="3"/>
  <c r="BN307" i="3"/>
  <c r="BN299" i="3"/>
  <c r="BN291" i="3"/>
  <c r="BN283" i="3"/>
  <c r="BN275" i="3"/>
  <c r="BN267" i="3"/>
  <c r="BN259" i="3"/>
  <c r="BN251" i="3"/>
  <c r="BN243" i="3"/>
  <c r="BN235" i="3"/>
  <c r="BN227" i="3"/>
  <c r="BN219" i="3"/>
  <c r="BN211" i="3"/>
  <c r="BN202" i="3"/>
  <c r="BN191" i="3"/>
  <c r="BN180" i="3"/>
  <c r="BN170" i="3"/>
  <c r="BN159" i="3"/>
  <c r="BN146" i="3"/>
  <c r="BN132" i="3"/>
  <c r="BN121" i="3"/>
  <c r="BN107" i="3"/>
  <c r="BN95" i="3"/>
  <c r="BN82" i="3"/>
  <c r="BN67" i="3"/>
  <c r="BN49" i="3"/>
  <c r="BN17" i="3"/>
  <c r="BN322" i="3"/>
  <c r="BN314" i="3"/>
  <c r="BN306" i="3"/>
  <c r="BN298" i="3"/>
  <c r="BN290" i="3"/>
  <c r="BN282" i="3"/>
  <c r="BN274" i="3"/>
  <c r="BN266" i="3"/>
  <c r="BN258" i="3"/>
  <c r="BN250" i="3"/>
  <c r="BN242" i="3"/>
  <c r="BN234" i="3"/>
  <c r="BN226" i="3"/>
  <c r="BN218" i="3"/>
  <c r="BN210" i="3"/>
  <c r="BN201" i="3"/>
  <c r="BN189" i="3"/>
  <c r="BN179" i="3"/>
  <c r="BN169" i="3"/>
  <c r="BN156" i="3"/>
  <c r="BN145" i="3"/>
  <c r="BN131" i="3"/>
  <c r="BN119" i="3"/>
  <c r="BN106" i="3"/>
  <c r="BN92" i="3"/>
  <c r="BN81" i="3"/>
  <c r="BN66" i="3"/>
  <c r="BN42" i="3"/>
  <c r="BN10" i="3"/>
  <c r="BN321" i="3"/>
  <c r="BN313" i="3"/>
  <c r="BN305" i="3"/>
  <c r="BN297" i="3"/>
  <c r="BN289" i="3"/>
  <c r="BN281" i="3"/>
  <c r="BN273" i="3"/>
  <c r="BN265" i="3"/>
  <c r="BN257" i="3"/>
  <c r="BN249" i="3"/>
  <c r="BN241" i="3"/>
  <c r="BN233" i="3"/>
  <c r="BN225" i="3"/>
  <c r="BN217" i="3"/>
  <c r="BN209" i="3"/>
  <c r="BN199" i="3"/>
  <c r="BN188" i="3"/>
  <c r="BN178" i="3"/>
  <c r="BN167" i="3"/>
  <c r="BN155" i="3"/>
  <c r="BN143" i="3"/>
  <c r="BN130" i="3"/>
  <c r="BN116" i="3"/>
  <c r="BN105" i="3"/>
  <c r="BN91" i="3"/>
  <c r="BN79" i="3"/>
  <c r="BN65" i="3"/>
  <c r="BN41" i="3"/>
  <c r="BN9" i="3"/>
  <c r="BN33" i="3"/>
  <c r="BO915" i="3"/>
  <c r="BO916" i="3"/>
  <c r="BO924" i="3"/>
  <c r="BO932" i="3"/>
  <c r="BO940" i="3"/>
  <c r="BO948" i="3"/>
  <c r="BO956" i="3"/>
  <c r="BO964" i="3"/>
  <c r="BO972" i="3"/>
  <c r="BO980" i="3"/>
  <c r="BO988" i="3"/>
  <c r="BO996" i="3"/>
  <c r="BO538" i="3"/>
  <c r="BO546" i="3"/>
  <c r="BO554" i="3"/>
  <c r="BO562" i="3"/>
  <c r="BO570" i="3"/>
  <c r="BO578" i="3"/>
  <c r="BO586" i="3"/>
  <c r="BO594" i="3"/>
  <c r="BO602" i="3"/>
  <c r="BO610" i="3"/>
  <c r="BO618" i="3"/>
  <c r="BO626" i="3"/>
  <c r="BO634" i="3"/>
  <c r="BO642" i="3"/>
  <c r="BO650" i="3"/>
  <c r="BO658" i="3"/>
  <c r="BO666" i="3"/>
  <c r="BO674" i="3"/>
  <c r="BO682" i="3"/>
  <c r="BO690" i="3"/>
  <c r="BO698" i="3"/>
  <c r="BO706" i="3"/>
  <c r="BO714" i="3"/>
  <c r="BO722" i="3"/>
  <c r="BO730" i="3"/>
  <c r="BO738" i="3"/>
  <c r="BO746" i="3"/>
  <c r="BO754" i="3"/>
  <c r="BO762" i="3"/>
  <c r="BO770" i="3"/>
  <c r="BO778" i="3"/>
  <c r="BO786" i="3"/>
  <c r="BO794" i="3"/>
  <c r="BO802" i="3"/>
  <c r="BO810" i="3"/>
  <c r="BO818" i="3"/>
  <c r="BO826" i="3"/>
  <c r="BO834" i="3"/>
  <c r="BO842" i="3"/>
  <c r="BO850" i="3"/>
  <c r="BO858" i="3"/>
  <c r="BO866" i="3"/>
  <c r="BO874" i="3"/>
  <c r="BO882" i="3"/>
  <c r="BO890" i="3"/>
  <c r="BO898" i="3"/>
  <c r="BO906" i="3"/>
  <c r="BO914" i="3"/>
  <c r="BO127" i="3"/>
  <c r="BO135" i="3"/>
  <c r="BO143" i="3"/>
  <c r="BO151" i="3"/>
  <c r="BO159" i="3"/>
  <c r="BO167" i="3"/>
  <c r="BO175" i="3"/>
  <c r="BO183" i="3"/>
  <c r="BO191" i="3"/>
  <c r="BO199" i="3"/>
  <c r="BO207" i="3"/>
  <c r="BO215" i="3"/>
  <c r="BO223" i="3"/>
  <c r="BO231" i="3"/>
  <c r="BO239" i="3"/>
  <c r="BO247" i="3"/>
  <c r="BO255" i="3"/>
  <c r="BO263" i="3"/>
  <c r="BO271" i="3"/>
  <c r="BO279" i="3"/>
  <c r="BO287" i="3"/>
  <c r="BO295" i="3"/>
  <c r="BO303" i="3"/>
  <c r="BO311" i="3"/>
  <c r="BO319" i="3"/>
  <c r="BO327" i="3"/>
  <c r="BO917" i="3"/>
  <c r="BO925" i="3"/>
  <c r="BO933" i="3"/>
  <c r="BO941" i="3"/>
  <c r="BO949" i="3"/>
  <c r="BO957" i="3"/>
  <c r="BO965" i="3"/>
  <c r="BO973" i="3"/>
  <c r="BO981" i="3"/>
  <c r="BO989" i="3"/>
  <c r="BO997" i="3"/>
  <c r="BO539" i="3"/>
  <c r="BO547" i="3"/>
  <c r="BO555" i="3"/>
  <c r="BO563" i="3"/>
  <c r="BO571" i="3"/>
  <c r="BO579" i="3"/>
  <c r="BO587" i="3"/>
  <c r="BO595" i="3"/>
  <c r="BO603" i="3"/>
  <c r="BO611" i="3"/>
  <c r="BO619" i="3"/>
  <c r="BO627" i="3"/>
  <c r="BO635" i="3"/>
  <c r="BO643" i="3"/>
  <c r="BO651" i="3"/>
  <c r="BO659" i="3"/>
  <c r="BO667" i="3"/>
  <c r="BO675" i="3"/>
  <c r="BO683" i="3"/>
  <c r="BO691" i="3"/>
  <c r="BO699" i="3"/>
  <c r="BO707" i="3"/>
  <c r="BO715" i="3"/>
  <c r="BO723" i="3"/>
  <c r="BO731" i="3"/>
  <c r="BO739" i="3"/>
  <c r="BO747" i="3"/>
  <c r="BO755" i="3"/>
  <c r="BO763" i="3"/>
  <c r="BO771" i="3"/>
  <c r="BO779" i="3"/>
  <c r="BO787" i="3"/>
  <c r="BO795" i="3"/>
  <c r="BO803" i="3"/>
  <c r="BO811" i="3"/>
  <c r="BO819" i="3"/>
  <c r="BO827" i="3"/>
  <c r="BO835" i="3"/>
  <c r="BO843" i="3"/>
  <c r="BO851" i="3"/>
  <c r="BO859" i="3"/>
  <c r="BO867" i="3"/>
  <c r="BO875" i="3"/>
  <c r="BO883" i="3"/>
  <c r="BO891" i="3"/>
  <c r="BO899" i="3"/>
  <c r="BO907" i="3"/>
  <c r="BO120" i="3"/>
  <c r="BO128" i="3"/>
  <c r="BO136" i="3"/>
  <c r="BO144" i="3"/>
  <c r="BO152" i="3"/>
  <c r="BO160" i="3"/>
  <c r="BO168" i="3"/>
  <c r="BO176" i="3"/>
  <c r="BO184" i="3"/>
  <c r="BO192" i="3"/>
  <c r="BO200" i="3"/>
  <c r="BO208" i="3"/>
  <c r="BO216" i="3"/>
  <c r="BO224" i="3"/>
  <c r="BO232" i="3"/>
  <c r="BO240" i="3"/>
  <c r="BO248" i="3"/>
  <c r="BO256" i="3"/>
  <c r="BO264" i="3"/>
  <c r="BO272" i="3"/>
  <c r="BO280" i="3"/>
  <c r="BO288" i="3"/>
  <c r="BO296" i="3"/>
  <c r="BO304" i="3"/>
  <c r="BO312" i="3"/>
  <c r="BO320" i="3"/>
  <c r="BO328" i="3"/>
  <c r="BO918" i="3"/>
  <c r="BO926" i="3"/>
  <c r="BO934" i="3"/>
  <c r="BO942" i="3"/>
  <c r="BO950" i="3"/>
  <c r="BO958" i="3"/>
  <c r="BO966" i="3"/>
  <c r="BO974" i="3"/>
  <c r="BO982" i="3"/>
  <c r="BO990" i="3"/>
  <c r="BO998" i="3"/>
  <c r="BO540" i="3"/>
  <c r="BO548" i="3"/>
  <c r="BO556" i="3"/>
  <c r="BO564" i="3"/>
  <c r="BO572" i="3"/>
  <c r="BO580" i="3"/>
  <c r="BO588" i="3"/>
  <c r="BO596" i="3"/>
  <c r="BO604" i="3"/>
  <c r="BO612" i="3"/>
  <c r="BO620" i="3"/>
  <c r="BO628" i="3"/>
  <c r="BO636" i="3"/>
  <c r="BO644" i="3"/>
  <c r="BO652" i="3"/>
  <c r="BO660" i="3"/>
  <c r="BO668" i="3"/>
  <c r="BO676" i="3"/>
  <c r="BO684" i="3"/>
  <c r="BO692" i="3"/>
  <c r="BO700" i="3"/>
  <c r="BO708" i="3"/>
  <c r="BO716" i="3"/>
  <c r="BO724" i="3"/>
  <c r="BO732" i="3"/>
  <c r="BO740" i="3"/>
  <c r="BO748" i="3"/>
  <c r="BO756" i="3"/>
  <c r="BO764" i="3"/>
  <c r="BO772" i="3"/>
  <c r="BO780" i="3"/>
  <c r="BO788" i="3"/>
  <c r="BO796" i="3"/>
  <c r="BO804" i="3"/>
  <c r="BO812" i="3"/>
  <c r="BO820" i="3"/>
  <c r="BO828" i="3"/>
  <c r="BO836" i="3"/>
  <c r="BO844" i="3"/>
  <c r="BO852" i="3"/>
  <c r="BO860" i="3"/>
  <c r="BO868" i="3"/>
  <c r="BO876" i="3"/>
  <c r="BO884" i="3"/>
  <c r="BO892" i="3"/>
  <c r="BO900" i="3"/>
  <c r="BO908" i="3"/>
  <c r="BO121" i="3"/>
  <c r="BO129" i="3"/>
  <c r="BO137" i="3"/>
  <c r="BO145" i="3"/>
  <c r="BO153" i="3"/>
  <c r="BO161" i="3"/>
  <c r="BO169" i="3"/>
  <c r="BO177" i="3"/>
  <c r="BO185" i="3"/>
  <c r="BO193" i="3"/>
  <c r="BO201" i="3"/>
  <c r="BO209" i="3"/>
  <c r="BO217" i="3"/>
  <c r="BO225" i="3"/>
  <c r="BO233" i="3"/>
  <c r="BO241" i="3"/>
  <c r="BO249" i="3"/>
  <c r="BO257" i="3"/>
  <c r="BO265" i="3"/>
  <c r="BO273" i="3"/>
  <c r="BO281" i="3"/>
  <c r="BO289" i="3"/>
  <c r="BO297" i="3"/>
  <c r="BO305" i="3"/>
  <c r="BO313" i="3"/>
  <c r="BO321" i="3"/>
  <c r="BO329" i="3"/>
  <c r="BO919" i="3"/>
  <c r="BO920" i="3"/>
  <c r="BO928" i="3"/>
  <c r="BO936" i="3"/>
  <c r="BO944" i="3"/>
  <c r="BO952" i="3"/>
  <c r="BO960" i="3"/>
  <c r="BO968" i="3"/>
  <c r="BO976" i="3"/>
  <c r="BO984" i="3"/>
  <c r="BO992" i="3"/>
  <c r="BO1000" i="3"/>
  <c r="BO542" i="3"/>
  <c r="BO550" i="3"/>
  <c r="BO558" i="3"/>
  <c r="BO566" i="3"/>
  <c r="BO574" i="3"/>
  <c r="BO582" i="3"/>
  <c r="BO590" i="3"/>
  <c r="BO598" i="3"/>
  <c r="BO606" i="3"/>
  <c r="BO614" i="3"/>
  <c r="BO622" i="3"/>
  <c r="BO630" i="3"/>
  <c r="BO638" i="3"/>
  <c r="BO646" i="3"/>
  <c r="BO654" i="3"/>
  <c r="BO662" i="3"/>
  <c r="BO670" i="3"/>
  <c r="BO678" i="3"/>
  <c r="BO686" i="3"/>
  <c r="BO694" i="3"/>
  <c r="BO702" i="3"/>
  <c r="BO710" i="3"/>
  <c r="BO718" i="3"/>
  <c r="BO726" i="3"/>
  <c r="BO734" i="3"/>
  <c r="BO742" i="3"/>
  <c r="BO750" i="3"/>
  <c r="BO758" i="3"/>
  <c r="BO766" i="3"/>
  <c r="BO774" i="3"/>
  <c r="BO782" i="3"/>
  <c r="BO790" i="3"/>
  <c r="BO798" i="3"/>
  <c r="BO806" i="3"/>
  <c r="BO814" i="3"/>
  <c r="BO822" i="3"/>
  <c r="BO830" i="3"/>
  <c r="BO838" i="3"/>
  <c r="BO846" i="3"/>
  <c r="BO854" i="3"/>
  <c r="BO862" i="3"/>
  <c r="BO870" i="3"/>
  <c r="BO878" i="3"/>
  <c r="BO886" i="3"/>
  <c r="BO894" i="3"/>
  <c r="BO902" i="3"/>
  <c r="BO910" i="3"/>
  <c r="BO123" i="3"/>
  <c r="BO131" i="3"/>
  <c r="BO139" i="3"/>
  <c r="BO147" i="3"/>
  <c r="BO155" i="3"/>
  <c r="BO163" i="3"/>
  <c r="BO171" i="3"/>
  <c r="BO179" i="3"/>
  <c r="BO187" i="3"/>
  <c r="BO195" i="3"/>
  <c r="BO203" i="3"/>
  <c r="BO211" i="3"/>
  <c r="BO219" i="3"/>
  <c r="BO227" i="3"/>
  <c r="BO235" i="3"/>
  <c r="BO243" i="3"/>
  <c r="BO251" i="3"/>
  <c r="BO259" i="3"/>
  <c r="BO267" i="3"/>
  <c r="BO275" i="3"/>
  <c r="BO283" i="3"/>
  <c r="BO291" i="3"/>
  <c r="BO299" i="3"/>
  <c r="BO307" i="3"/>
  <c r="BO315" i="3"/>
  <c r="BO323" i="3"/>
  <c r="BO331" i="3"/>
  <c r="BO921" i="3"/>
  <c r="BO929" i="3"/>
  <c r="BO937" i="3"/>
  <c r="BO945" i="3"/>
  <c r="BO953" i="3"/>
  <c r="BO961" i="3"/>
  <c r="BO969" i="3"/>
  <c r="BO977" i="3"/>
  <c r="BO985" i="3"/>
  <c r="BO993" i="3"/>
  <c r="BO1001" i="3"/>
  <c r="BO543" i="3"/>
  <c r="BO551" i="3"/>
  <c r="BO559" i="3"/>
  <c r="BO567" i="3"/>
  <c r="BO575" i="3"/>
  <c r="BO583" i="3"/>
  <c r="BO591" i="3"/>
  <c r="BO599" i="3"/>
  <c r="BO607" i="3"/>
  <c r="BO615" i="3"/>
  <c r="BO623" i="3"/>
  <c r="BO631" i="3"/>
  <c r="BO639" i="3"/>
  <c r="BO647" i="3"/>
  <c r="BO655" i="3"/>
  <c r="BO663" i="3"/>
  <c r="BO671" i="3"/>
  <c r="BO679" i="3"/>
  <c r="BO687" i="3"/>
  <c r="BO695" i="3"/>
  <c r="BO703" i="3"/>
  <c r="BO711" i="3"/>
  <c r="BO719" i="3"/>
  <c r="BO727" i="3"/>
  <c r="BO735" i="3"/>
  <c r="BO743" i="3"/>
  <c r="BO751" i="3"/>
  <c r="BO759" i="3"/>
  <c r="BO767" i="3"/>
  <c r="BO775" i="3"/>
  <c r="BO783" i="3"/>
  <c r="BO791" i="3"/>
  <c r="BO799" i="3"/>
  <c r="BO807" i="3"/>
  <c r="BO815" i="3"/>
  <c r="BO823" i="3"/>
  <c r="BO831" i="3"/>
  <c r="BO839" i="3"/>
  <c r="BO847" i="3"/>
  <c r="BO855" i="3"/>
  <c r="BO863" i="3"/>
  <c r="BO871" i="3"/>
  <c r="BO879" i="3"/>
  <c r="BO887" i="3"/>
  <c r="BO922" i="3"/>
  <c r="BO930" i="3"/>
  <c r="BO938" i="3"/>
  <c r="BO946" i="3"/>
  <c r="BO954" i="3"/>
  <c r="BO962" i="3"/>
  <c r="BO970" i="3"/>
  <c r="BO978" i="3"/>
  <c r="BO986" i="3"/>
  <c r="BO994" i="3"/>
  <c r="BO536" i="3"/>
  <c r="BO544" i="3"/>
  <c r="BO552" i="3"/>
  <c r="BO560" i="3"/>
  <c r="BO568" i="3"/>
  <c r="BO576" i="3"/>
  <c r="BO584" i="3"/>
  <c r="BO592" i="3"/>
  <c r="BO600" i="3"/>
  <c r="BO608" i="3"/>
  <c r="BO616" i="3"/>
  <c r="BO624" i="3"/>
  <c r="BO632" i="3"/>
  <c r="BO640" i="3"/>
  <c r="BO648" i="3"/>
  <c r="BO656" i="3"/>
  <c r="BO664" i="3"/>
  <c r="BO672" i="3"/>
  <c r="BO680" i="3"/>
  <c r="BO688" i="3"/>
  <c r="BO696" i="3"/>
  <c r="BO704" i="3"/>
  <c r="BO712" i="3"/>
  <c r="BO720" i="3"/>
  <c r="BO728" i="3"/>
  <c r="BO736" i="3"/>
  <c r="BO744" i="3"/>
  <c r="BO752" i="3"/>
  <c r="BO760" i="3"/>
  <c r="BO768" i="3"/>
  <c r="BO776" i="3"/>
  <c r="BO784" i="3"/>
  <c r="BO792" i="3"/>
  <c r="BO800" i="3"/>
  <c r="BO808" i="3"/>
  <c r="BO816" i="3"/>
  <c r="BO824" i="3"/>
  <c r="BO832" i="3"/>
  <c r="BO840" i="3"/>
  <c r="BO848" i="3"/>
  <c r="BO856" i="3"/>
  <c r="BO864" i="3"/>
  <c r="BO872" i="3"/>
  <c r="BO880" i="3"/>
  <c r="BO888" i="3"/>
  <c r="BO896" i="3"/>
  <c r="BO904" i="3"/>
  <c r="BO912" i="3"/>
  <c r="BO125" i="3"/>
  <c r="BO133" i="3"/>
  <c r="BO141" i="3"/>
  <c r="BO149" i="3"/>
  <c r="BO157" i="3"/>
  <c r="BO165" i="3"/>
  <c r="BO173" i="3"/>
  <c r="BO181" i="3"/>
  <c r="BO189" i="3"/>
  <c r="BO197" i="3"/>
  <c r="BO205" i="3"/>
  <c r="BO213" i="3"/>
  <c r="BO923" i="3"/>
  <c r="BO955" i="3"/>
  <c r="BO987" i="3"/>
  <c r="BO553" i="3"/>
  <c r="BO585" i="3"/>
  <c r="BO617" i="3"/>
  <c r="BO649" i="3"/>
  <c r="BO681" i="3"/>
  <c r="BO713" i="3"/>
  <c r="BO745" i="3"/>
  <c r="BO777" i="3"/>
  <c r="BO809" i="3"/>
  <c r="BO841" i="3"/>
  <c r="BO873" i="3"/>
  <c r="BO901" i="3"/>
  <c r="BO126" i="3"/>
  <c r="BO148" i="3"/>
  <c r="BO170" i="3"/>
  <c r="BO190" i="3"/>
  <c r="BO212" i="3"/>
  <c r="BO229" i="3"/>
  <c r="BO245" i="3"/>
  <c r="BO261" i="3"/>
  <c r="BO277" i="3"/>
  <c r="BO293" i="3"/>
  <c r="BO309" i="3"/>
  <c r="BO325" i="3"/>
  <c r="BO337" i="3"/>
  <c r="BO345" i="3"/>
  <c r="BO353" i="3"/>
  <c r="BO361" i="3"/>
  <c r="BO369" i="3"/>
  <c r="BO377" i="3"/>
  <c r="BO385" i="3"/>
  <c r="BO393" i="3"/>
  <c r="BO401" i="3"/>
  <c r="BO409" i="3"/>
  <c r="BO417" i="3"/>
  <c r="BO425" i="3"/>
  <c r="BO433" i="3"/>
  <c r="BO441" i="3"/>
  <c r="BO449" i="3"/>
  <c r="BO457" i="3"/>
  <c r="BO465" i="3"/>
  <c r="BO473" i="3"/>
  <c r="BO481" i="3"/>
  <c r="BO489" i="3"/>
  <c r="BO497" i="3"/>
  <c r="BO505" i="3"/>
  <c r="BO529" i="3"/>
  <c r="BO101" i="3"/>
  <c r="BO109" i="3"/>
  <c r="BO84" i="3"/>
  <c r="BO13" i="3"/>
  <c r="BO45" i="3"/>
  <c r="BO665" i="3"/>
  <c r="BO373" i="3"/>
  <c r="BO453" i="3"/>
  <c r="BO517" i="3"/>
  <c r="BO88" i="3"/>
  <c r="BO17" i="3"/>
  <c r="BO975" i="3"/>
  <c r="BO861" i="3"/>
  <c r="BO238" i="3"/>
  <c r="BO334" i="3"/>
  <c r="BO927" i="3"/>
  <c r="BO959" i="3"/>
  <c r="BO991" i="3"/>
  <c r="BO557" i="3"/>
  <c r="BO589" i="3"/>
  <c r="BO621" i="3"/>
  <c r="BO653" i="3"/>
  <c r="BO685" i="3"/>
  <c r="BO717" i="3"/>
  <c r="BO749" i="3"/>
  <c r="BO781" i="3"/>
  <c r="BO813" i="3"/>
  <c r="BO845" i="3"/>
  <c r="BO877" i="3"/>
  <c r="BO903" i="3"/>
  <c r="BO130" i="3"/>
  <c r="BO150" i="3"/>
  <c r="BO172" i="3"/>
  <c r="BO194" i="3"/>
  <c r="BO214" i="3"/>
  <c r="BO230" i="3"/>
  <c r="BO246" i="3"/>
  <c r="BO262" i="3"/>
  <c r="BO278" i="3"/>
  <c r="BO294" i="3"/>
  <c r="BO310" i="3"/>
  <c r="BO326" i="3"/>
  <c r="BO338" i="3"/>
  <c r="BO346" i="3"/>
  <c r="BO354" i="3"/>
  <c r="BO362" i="3"/>
  <c r="BO370" i="3"/>
  <c r="BO378" i="3"/>
  <c r="BO386" i="3"/>
  <c r="BO394" i="3"/>
  <c r="BO402" i="3"/>
  <c r="BO410" i="3"/>
  <c r="BO418" i="3"/>
  <c r="BO426" i="3"/>
  <c r="BO434" i="3"/>
  <c r="BO442" i="3"/>
  <c r="BO450" i="3"/>
  <c r="BO458" i="3"/>
  <c r="BO466" i="3"/>
  <c r="BO474" i="3"/>
  <c r="BO482" i="3"/>
  <c r="BO490" i="3"/>
  <c r="BO498" i="3"/>
  <c r="BO506" i="3"/>
  <c r="BO514" i="3"/>
  <c r="BO522" i="3"/>
  <c r="BO530" i="3"/>
  <c r="BO102" i="3"/>
  <c r="BO110" i="3"/>
  <c r="BO118" i="3"/>
  <c r="BO77" i="3"/>
  <c r="BO85" i="3"/>
  <c r="BO93" i="3"/>
  <c r="BO50" i="3"/>
  <c r="BO58" i="3"/>
  <c r="BO66" i="3"/>
  <c r="BO14" i="3"/>
  <c r="BO22" i="3"/>
  <c r="BO30" i="3"/>
  <c r="BO38" i="3"/>
  <c r="BO46" i="3"/>
  <c r="BO8" i="3"/>
  <c r="BO971" i="3"/>
  <c r="BO697" i="3"/>
  <c r="BO793" i="3"/>
  <c r="BO889" i="3"/>
  <c r="BO158" i="3"/>
  <c r="BO221" i="3"/>
  <c r="BO317" i="3"/>
  <c r="BO349" i="3"/>
  <c r="BO397" i="3"/>
  <c r="BO445" i="3"/>
  <c r="BO501" i="3"/>
  <c r="BO113" i="3"/>
  <c r="BO69" i="3"/>
  <c r="BO943" i="3"/>
  <c r="BO829" i="3"/>
  <c r="BO222" i="3"/>
  <c r="BO318" i="3"/>
  <c r="BO931" i="3"/>
  <c r="BO963" i="3"/>
  <c r="BO995" i="3"/>
  <c r="BO561" i="3"/>
  <c r="BO593" i="3"/>
  <c r="BO625" i="3"/>
  <c r="BO657" i="3"/>
  <c r="BO689" i="3"/>
  <c r="BO721" i="3"/>
  <c r="BO753" i="3"/>
  <c r="BO785" i="3"/>
  <c r="BO817" i="3"/>
  <c r="BO849" i="3"/>
  <c r="BO881" i="3"/>
  <c r="BO905" i="3"/>
  <c r="BO132" i="3"/>
  <c r="BO154" i="3"/>
  <c r="BO174" i="3"/>
  <c r="BO196" i="3"/>
  <c r="BO218" i="3"/>
  <c r="BO234" i="3"/>
  <c r="BO250" i="3"/>
  <c r="BO266" i="3"/>
  <c r="BO282" i="3"/>
  <c r="BO298" i="3"/>
  <c r="BO314" i="3"/>
  <c r="BO330" i="3"/>
  <c r="BO339" i="3"/>
  <c r="BO347" i="3"/>
  <c r="BO355" i="3"/>
  <c r="BO363" i="3"/>
  <c r="BO371" i="3"/>
  <c r="BO379" i="3"/>
  <c r="BO387" i="3"/>
  <c r="BO395" i="3"/>
  <c r="BO403" i="3"/>
  <c r="BO411" i="3"/>
  <c r="BO419" i="3"/>
  <c r="BO427" i="3"/>
  <c r="BO435" i="3"/>
  <c r="BO443" i="3"/>
  <c r="BO451" i="3"/>
  <c r="BO459" i="3"/>
  <c r="BO467" i="3"/>
  <c r="BO475" i="3"/>
  <c r="BO483" i="3"/>
  <c r="BO491" i="3"/>
  <c r="BO499" i="3"/>
  <c r="BO507" i="3"/>
  <c r="BO515" i="3"/>
  <c r="BO523" i="3"/>
  <c r="BO531" i="3"/>
  <c r="BO103" i="3"/>
  <c r="BO111" i="3"/>
  <c r="BO119" i="3"/>
  <c r="BO78" i="3"/>
  <c r="BO86" i="3"/>
  <c r="BO94" i="3"/>
  <c r="BO51" i="3"/>
  <c r="BO59" i="3"/>
  <c r="BO67" i="3"/>
  <c r="BO15" i="3"/>
  <c r="BO23" i="3"/>
  <c r="BO31" i="3"/>
  <c r="BO39" i="3"/>
  <c r="BO47" i="3"/>
  <c r="BO9" i="3"/>
  <c r="BO939" i="3"/>
  <c r="BO825" i="3"/>
  <c r="BO911" i="3"/>
  <c r="BO202" i="3"/>
  <c r="BO285" i="3"/>
  <c r="BO341" i="3"/>
  <c r="BO389" i="3"/>
  <c r="BO437" i="3"/>
  <c r="BO493" i="3"/>
  <c r="BO72" i="3"/>
  <c r="BO25" i="3"/>
  <c r="BO605" i="3"/>
  <c r="BO140" i="3"/>
  <c r="BO286" i="3"/>
  <c r="BO935" i="3"/>
  <c r="BO967" i="3"/>
  <c r="BO999" i="3"/>
  <c r="BO565" i="3"/>
  <c r="BO597" i="3"/>
  <c r="BO629" i="3"/>
  <c r="BO661" i="3"/>
  <c r="BO693" i="3"/>
  <c r="BO725" i="3"/>
  <c r="BO757" i="3"/>
  <c r="BO789" i="3"/>
  <c r="BO821" i="3"/>
  <c r="BO853" i="3"/>
  <c r="BO885" i="3"/>
  <c r="BO909" i="3"/>
  <c r="BO134" i="3"/>
  <c r="BO156" i="3"/>
  <c r="BO178" i="3"/>
  <c r="BO198" i="3"/>
  <c r="BO220" i="3"/>
  <c r="BO236" i="3"/>
  <c r="BO252" i="3"/>
  <c r="BO268" i="3"/>
  <c r="BO284" i="3"/>
  <c r="BO300" i="3"/>
  <c r="BO316" i="3"/>
  <c r="BO332" i="3"/>
  <c r="BO340" i="3"/>
  <c r="BO348" i="3"/>
  <c r="BO356" i="3"/>
  <c r="BO364" i="3"/>
  <c r="BO372" i="3"/>
  <c r="BO380" i="3"/>
  <c r="BO388" i="3"/>
  <c r="BO396" i="3"/>
  <c r="BO404" i="3"/>
  <c r="BO412" i="3"/>
  <c r="BO420" i="3"/>
  <c r="BO428" i="3"/>
  <c r="BO436" i="3"/>
  <c r="BO444" i="3"/>
  <c r="BO452" i="3"/>
  <c r="BO460" i="3"/>
  <c r="BO468" i="3"/>
  <c r="BO476" i="3"/>
  <c r="BO484" i="3"/>
  <c r="BO492" i="3"/>
  <c r="BO500" i="3"/>
  <c r="BO508" i="3"/>
  <c r="BO516" i="3"/>
  <c r="BO524" i="3"/>
  <c r="BO532" i="3"/>
  <c r="BO104" i="3"/>
  <c r="BO112" i="3"/>
  <c r="BO71" i="3"/>
  <c r="BO79" i="3"/>
  <c r="BO87" i="3"/>
  <c r="BO95" i="3"/>
  <c r="BO52" i="3"/>
  <c r="BO60" i="3"/>
  <c r="BO68" i="3"/>
  <c r="BO16" i="3"/>
  <c r="BO24" i="3"/>
  <c r="BO32" i="3"/>
  <c r="BO40" i="3"/>
  <c r="BO48" i="3"/>
  <c r="BO10" i="3"/>
  <c r="BO537" i="3"/>
  <c r="BO633" i="3"/>
  <c r="BO761" i="3"/>
  <c r="BO857" i="3"/>
  <c r="BO138" i="3"/>
  <c r="BO180" i="3"/>
  <c r="BO269" i="3"/>
  <c r="BO333" i="3"/>
  <c r="BO381" i="3"/>
  <c r="BO429" i="3"/>
  <c r="BO485" i="3"/>
  <c r="BO105" i="3"/>
  <c r="BO61" i="3"/>
  <c r="BO2" i="3"/>
  <c r="BO669" i="3"/>
  <c r="BO701" i="3"/>
  <c r="BO893" i="3"/>
  <c r="BO204" i="3"/>
  <c r="BO729" i="3"/>
  <c r="BO301" i="3"/>
  <c r="BO405" i="3"/>
  <c r="BO477" i="3"/>
  <c r="BO533" i="3"/>
  <c r="BO53" i="3"/>
  <c r="BO3" i="3"/>
  <c r="BO637" i="3"/>
  <c r="BO733" i="3"/>
  <c r="BO913" i="3"/>
  <c r="BO254" i="3"/>
  <c r="BO350" i="3"/>
  <c r="BO947" i="3"/>
  <c r="BO979" i="3"/>
  <c r="BO545" i="3"/>
  <c r="BO577" i="3"/>
  <c r="BO609" i="3"/>
  <c r="BO641" i="3"/>
  <c r="BO673" i="3"/>
  <c r="BO705" i="3"/>
  <c r="BO737" i="3"/>
  <c r="BO769" i="3"/>
  <c r="BO801" i="3"/>
  <c r="BO833" i="3"/>
  <c r="BO865" i="3"/>
  <c r="BO895" i="3"/>
  <c r="BO122" i="3"/>
  <c r="BO142" i="3"/>
  <c r="BO164" i="3"/>
  <c r="BO186" i="3"/>
  <c r="BO206" i="3"/>
  <c r="BO226" i="3"/>
  <c r="BO242" i="3"/>
  <c r="BO258" i="3"/>
  <c r="BO274" i="3"/>
  <c r="BO290" i="3"/>
  <c r="BO306" i="3"/>
  <c r="BO322" i="3"/>
  <c r="BO335" i="3"/>
  <c r="BO343" i="3"/>
  <c r="BO351" i="3"/>
  <c r="BO359" i="3"/>
  <c r="BO367" i="3"/>
  <c r="BO375" i="3"/>
  <c r="BO383" i="3"/>
  <c r="BO391" i="3"/>
  <c r="BO399" i="3"/>
  <c r="BO407" i="3"/>
  <c r="BO415" i="3"/>
  <c r="BO423" i="3"/>
  <c r="BO431" i="3"/>
  <c r="BO439" i="3"/>
  <c r="BO447" i="3"/>
  <c r="BO455" i="3"/>
  <c r="BO463" i="3"/>
  <c r="BO471" i="3"/>
  <c r="BO479" i="3"/>
  <c r="BO487" i="3"/>
  <c r="BO495" i="3"/>
  <c r="BO503" i="3"/>
  <c r="BO511" i="3"/>
  <c r="BO519" i="3"/>
  <c r="BO527" i="3"/>
  <c r="BO535" i="3"/>
  <c r="BO107" i="3"/>
  <c r="BO115" i="3"/>
  <c r="BO74" i="3"/>
  <c r="BO82" i="3"/>
  <c r="BO90" i="3"/>
  <c r="BO98" i="3"/>
  <c r="BO55" i="3"/>
  <c r="BO63" i="3"/>
  <c r="BO11" i="3"/>
  <c r="BO19" i="3"/>
  <c r="BO27" i="3"/>
  <c r="BO35" i="3"/>
  <c r="BO43" i="3"/>
  <c r="BO5" i="3"/>
  <c r="BO521" i="3"/>
  <c r="BO117" i="3"/>
  <c r="BO92" i="3"/>
  <c r="BO57" i="3"/>
  <c r="BO21" i="3"/>
  <c r="BO37" i="3"/>
  <c r="BO569" i="3"/>
  <c r="BO237" i="3"/>
  <c r="BO365" i="3"/>
  <c r="BO421" i="3"/>
  <c r="BO461" i="3"/>
  <c r="BO509" i="3"/>
  <c r="BO80" i="3"/>
  <c r="BO33" i="3"/>
  <c r="BO541" i="3"/>
  <c r="BO797" i="3"/>
  <c r="BO182" i="3"/>
  <c r="BO302" i="3"/>
  <c r="BO951" i="3"/>
  <c r="BO983" i="3"/>
  <c r="BO549" i="3"/>
  <c r="BO581" i="3"/>
  <c r="BO613" i="3"/>
  <c r="BO645" i="3"/>
  <c r="BO677" i="3"/>
  <c r="BO709" i="3"/>
  <c r="BO741" i="3"/>
  <c r="BO773" i="3"/>
  <c r="BO805" i="3"/>
  <c r="BO837" i="3"/>
  <c r="BO869" i="3"/>
  <c r="BO897" i="3"/>
  <c r="BO124" i="3"/>
  <c r="BO146" i="3"/>
  <c r="BO166" i="3"/>
  <c r="BO188" i="3"/>
  <c r="BO210" i="3"/>
  <c r="BO228" i="3"/>
  <c r="BO244" i="3"/>
  <c r="BO260" i="3"/>
  <c r="BO276" i="3"/>
  <c r="BO292" i="3"/>
  <c r="BO308" i="3"/>
  <c r="BO324" i="3"/>
  <c r="BO336" i="3"/>
  <c r="BO344" i="3"/>
  <c r="BO352" i="3"/>
  <c r="BO360" i="3"/>
  <c r="BO368" i="3"/>
  <c r="BO376" i="3"/>
  <c r="BO384" i="3"/>
  <c r="BO392" i="3"/>
  <c r="BO400" i="3"/>
  <c r="BO408" i="3"/>
  <c r="BO416" i="3"/>
  <c r="BO424" i="3"/>
  <c r="BO432" i="3"/>
  <c r="BO440" i="3"/>
  <c r="BO448" i="3"/>
  <c r="BO456" i="3"/>
  <c r="BO464" i="3"/>
  <c r="BO472" i="3"/>
  <c r="BO480" i="3"/>
  <c r="BO488" i="3"/>
  <c r="BO496" i="3"/>
  <c r="BO504" i="3"/>
  <c r="BO512" i="3"/>
  <c r="BO520" i="3"/>
  <c r="BO528" i="3"/>
  <c r="BO100" i="3"/>
  <c r="BO108" i="3"/>
  <c r="BO116" i="3"/>
  <c r="BO75" i="3"/>
  <c r="BO83" i="3"/>
  <c r="BO91" i="3"/>
  <c r="BO99" i="3"/>
  <c r="BO56" i="3"/>
  <c r="BO64" i="3"/>
  <c r="BO12" i="3"/>
  <c r="BO20" i="3"/>
  <c r="BO28" i="3"/>
  <c r="BO36" i="3"/>
  <c r="BO44" i="3"/>
  <c r="BO6" i="3"/>
  <c r="BO513" i="3"/>
  <c r="BO76" i="3"/>
  <c r="BO49" i="3"/>
  <c r="BO65" i="3"/>
  <c r="BO29" i="3"/>
  <c r="BO7" i="3"/>
  <c r="BO601" i="3"/>
  <c r="BO253" i="3"/>
  <c r="BO357" i="3"/>
  <c r="BO413" i="3"/>
  <c r="BO469" i="3"/>
  <c r="BO525" i="3"/>
  <c r="BO96" i="3"/>
  <c r="BO41" i="3"/>
  <c r="BO573" i="3"/>
  <c r="BO765" i="3"/>
  <c r="BO162" i="3"/>
  <c r="BO270" i="3"/>
  <c r="BO342" i="3"/>
  <c r="BO414" i="3"/>
  <c r="BO478" i="3"/>
  <c r="BO106" i="3"/>
  <c r="BO70" i="3"/>
  <c r="BO358" i="3"/>
  <c r="BO422" i="3"/>
  <c r="BO486" i="3"/>
  <c r="BO114" i="3"/>
  <c r="BO18" i="3"/>
  <c r="BO4" i="3"/>
  <c r="BO366" i="3"/>
  <c r="BO430" i="3"/>
  <c r="BO494" i="3"/>
  <c r="BO73" i="3"/>
  <c r="BO26" i="3"/>
  <c r="BO534" i="3"/>
  <c r="BO374" i="3"/>
  <c r="BO438" i="3"/>
  <c r="BO502" i="3"/>
  <c r="BO81" i="3"/>
  <c r="BO34" i="3"/>
  <c r="BO62" i="3"/>
  <c r="BO382" i="3"/>
  <c r="BO446" i="3"/>
  <c r="BO510" i="3"/>
  <c r="BO89" i="3"/>
  <c r="BO42" i="3"/>
  <c r="BO390" i="3"/>
  <c r="BO454" i="3"/>
  <c r="BO518" i="3"/>
  <c r="BO97" i="3"/>
  <c r="BO470" i="3"/>
  <c r="BO398" i="3"/>
  <c r="BO462" i="3"/>
  <c r="BO526" i="3"/>
  <c r="BO54" i="3"/>
  <c r="BO406" i="3"/>
  <c r="BN200" i="3"/>
  <c r="BN192" i="3"/>
  <c r="BN184" i="3"/>
  <c r="BN176" i="3"/>
  <c r="BN168" i="3"/>
  <c r="BN160" i="3"/>
  <c r="BN152" i="3"/>
  <c r="BN144" i="3"/>
  <c r="BN136" i="3"/>
  <c r="BN128" i="3"/>
  <c r="BN120" i="3"/>
  <c r="BN112" i="3"/>
  <c r="BN104" i="3"/>
  <c r="BN96" i="3"/>
  <c r="BN88" i="3"/>
  <c r="BN80" i="3"/>
  <c r="BN72" i="3"/>
  <c r="BN64" i="3"/>
  <c r="BN56" i="3"/>
  <c r="BN48" i="3"/>
  <c r="BN40" i="3"/>
  <c r="BN32" i="3"/>
  <c r="BN24" i="3"/>
  <c r="BN16" i="3"/>
  <c r="BN8" i="3"/>
  <c r="BN71" i="3"/>
  <c r="BN63" i="3"/>
  <c r="BN55" i="3"/>
  <c r="BN47" i="3"/>
  <c r="BN39" i="3"/>
  <c r="BN31" i="3"/>
  <c r="BN23" i="3"/>
  <c r="BN15" i="3"/>
  <c r="BN7" i="3"/>
  <c r="BN206" i="3"/>
  <c r="BN198" i="3"/>
  <c r="BN190" i="3"/>
  <c r="BN182" i="3"/>
  <c r="BN174" i="3"/>
  <c r="BN166" i="3"/>
  <c r="BN158" i="3"/>
  <c r="BN150" i="3"/>
  <c r="BN142" i="3"/>
  <c r="BN134" i="3"/>
  <c r="BN126" i="3"/>
  <c r="BN118" i="3"/>
  <c r="BN110" i="3"/>
  <c r="BN102" i="3"/>
  <c r="BN94" i="3"/>
  <c r="BN86" i="3"/>
  <c r="BN78" i="3"/>
  <c r="BN70" i="3"/>
  <c r="BN62" i="3"/>
  <c r="BN54" i="3"/>
  <c r="BN46" i="3"/>
  <c r="BN38" i="3"/>
  <c r="BN30" i="3"/>
  <c r="BN22" i="3"/>
  <c r="BN14" i="3"/>
  <c r="BN6" i="3"/>
  <c r="BN157" i="3"/>
  <c r="BN149" i="3"/>
  <c r="BN141" i="3"/>
  <c r="BN133" i="3"/>
  <c r="BN125" i="3"/>
  <c r="BN117" i="3"/>
  <c r="BN109" i="3"/>
  <c r="BN101" i="3"/>
  <c r="BN93" i="3"/>
  <c r="BN85" i="3"/>
  <c r="BN77" i="3"/>
  <c r="BN69" i="3"/>
  <c r="BN61" i="3"/>
  <c r="BN53" i="3"/>
  <c r="BN45" i="3"/>
  <c r="BN37" i="3"/>
  <c r="BN29" i="3"/>
  <c r="BN21" i="3"/>
  <c r="BN13" i="3"/>
  <c r="BN5" i="3"/>
  <c r="BN52" i="3"/>
  <c r="BN44" i="3"/>
  <c r="BN36" i="3"/>
  <c r="BN28" i="3"/>
  <c r="BN20" i="3"/>
  <c r="BN12" i="3"/>
  <c r="BN4" i="3"/>
  <c r="BN51" i="3"/>
  <c r="BN43" i="3"/>
  <c r="BN35" i="3"/>
  <c r="BN27" i="3"/>
  <c r="BN19" i="3"/>
  <c r="BN11" i="3"/>
  <c r="AY3" i="3"/>
  <c r="AY4" i="3"/>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Y138" i="3"/>
  <c r="AY139" i="3"/>
  <c r="AY140" i="3"/>
  <c r="AY141" i="3"/>
  <c r="AY142" i="3"/>
  <c r="AY143" i="3"/>
  <c r="AY144" i="3"/>
  <c r="AY145" i="3"/>
  <c r="AY146" i="3"/>
  <c r="AY147" i="3"/>
  <c r="AY148" i="3"/>
  <c r="AY149" i="3"/>
  <c r="AY150" i="3"/>
  <c r="AY151" i="3"/>
  <c r="AY152" i="3"/>
  <c r="AY153" i="3"/>
  <c r="AY154" i="3"/>
  <c r="AY155" i="3"/>
  <c r="AY156" i="3"/>
  <c r="AY157" i="3"/>
  <c r="AY158" i="3"/>
  <c r="AY159" i="3"/>
  <c r="AY160" i="3"/>
  <c r="AY161" i="3"/>
  <c r="AY162" i="3"/>
  <c r="AY163" i="3"/>
  <c r="AY164" i="3"/>
  <c r="AY165" i="3"/>
  <c r="AY166" i="3"/>
  <c r="AY167" i="3"/>
  <c r="AY168" i="3"/>
  <c r="AY169" i="3"/>
  <c r="AY170" i="3"/>
  <c r="AY171" i="3"/>
  <c r="AY172" i="3"/>
  <c r="AY173" i="3"/>
  <c r="AY174" i="3"/>
  <c r="AY175" i="3"/>
  <c r="AY176" i="3"/>
  <c r="AY177" i="3"/>
  <c r="AY178" i="3"/>
  <c r="AY179" i="3"/>
  <c r="AY180" i="3"/>
  <c r="AY181" i="3"/>
  <c r="AY182" i="3"/>
  <c r="AY183" i="3"/>
  <c r="AY184" i="3"/>
  <c r="AY185" i="3"/>
  <c r="AY186" i="3"/>
  <c r="AY187" i="3"/>
  <c r="AY188" i="3"/>
  <c r="AY189" i="3"/>
  <c r="AY190" i="3"/>
  <c r="AY191" i="3"/>
  <c r="AY192" i="3"/>
  <c r="AY193" i="3"/>
  <c r="AY194" i="3"/>
  <c r="AY195" i="3"/>
  <c r="AY196" i="3"/>
  <c r="AY197" i="3"/>
  <c r="AY198" i="3"/>
  <c r="AY199" i="3"/>
  <c r="AY200" i="3"/>
  <c r="AY201" i="3"/>
  <c r="AY202" i="3"/>
  <c r="AY203" i="3"/>
  <c r="AY204" i="3"/>
  <c r="AY205" i="3"/>
  <c r="AY206" i="3"/>
  <c r="AY207" i="3"/>
  <c r="AY208" i="3"/>
  <c r="AY209" i="3"/>
  <c r="AY210" i="3"/>
  <c r="AY211" i="3"/>
  <c r="AY212" i="3"/>
  <c r="AY213" i="3"/>
  <c r="AY214" i="3"/>
  <c r="AY215" i="3"/>
  <c r="AY216" i="3"/>
  <c r="AY217" i="3"/>
  <c r="AY218" i="3"/>
  <c r="AY219" i="3"/>
  <c r="AY220" i="3"/>
  <c r="AY221" i="3"/>
  <c r="AY222" i="3"/>
  <c r="AY223" i="3"/>
  <c r="AY224" i="3"/>
  <c r="AY225" i="3"/>
  <c r="AY226" i="3"/>
  <c r="AY227" i="3"/>
  <c r="AY228" i="3"/>
  <c r="AY229" i="3"/>
  <c r="AY230" i="3"/>
  <c r="AY231" i="3"/>
  <c r="AY232" i="3"/>
  <c r="AY233" i="3"/>
  <c r="AY234" i="3"/>
  <c r="AY235" i="3"/>
  <c r="AY236" i="3"/>
  <c r="AY237" i="3"/>
  <c r="AY238" i="3"/>
  <c r="AY239" i="3"/>
  <c r="AY240" i="3"/>
  <c r="AY241" i="3"/>
  <c r="AY242" i="3"/>
  <c r="AY243" i="3"/>
  <c r="AY244" i="3"/>
  <c r="AY245" i="3"/>
  <c r="AY246" i="3"/>
  <c r="AY247" i="3"/>
  <c r="AY248" i="3"/>
  <c r="AY249" i="3"/>
  <c r="AY250" i="3"/>
  <c r="AY251" i="3"/>
  <c r="AY252" i="3"/>
  <c r="AY253" i="3"/>
  <c r="AY254" i="3"/>
  <c r="AY255" i="3"/>
  <c r="AY256" i="3"/>
  <c r="AY257" i="3"/>
  <c r="AY258" i="3"/>
  <c r="AY259" i="3"/>
  <c r="AY260" i="3"/>
  <c r="AY261" i="3"/>
  <c r="AY262" i="3"/>
  <c r="AY263" i="3"/>
  <c r="AY264" i="3"/>
  <c r="AY265" i="3"/>
  <c r="AY266" i="3"/>
  <c r="AY267" i="3"/>
  <c r="AY268" i="3"/>
  <c r="AY269" i="3"/>
  <c r="AY270" i="3"/>
  <c r="AY271" i="3"/>
  <c r="AY272" i="3"/>
  <c r="AY273" i="3"/>
  <c r="AY274" i="3"/>
  <c r="AY275" i="3"/>
  <c r="AY276" i="3"/>
  <c r="AY277" i="3"/>
  <c r="AY278" i="3"/>
  <c r="AY279" i="3"/>
  <c r="AY280" i="3"/>
  <c r="AY281" i="3"/>
  <c r="AY282" i="3"/>
  <c r="AY283" i="3"/>
  <c r="AY284" i="3"/>
  <c r="AY285" i="3"/>
  <c r="AY286" i="3"/>
  <c r="AY287" i="3"/>
  <c r="AY288" i="3"/>
  <c r="AY289" i="3"/>
  <c r="AY290" i="3"/>
  <c r="AY291" i="3"/>
  <c r="AY292" i="3"/>
  <c r="AY293" i="3"/>
  <c r="AY294" i="3"/>
  <c r="AY295" i="3"/>
  <c r="AY296" i="3"/>
  <c r="AY297" i="3"/>
  <c r="AY298" i="3"/>
  <c r="AY299" i="3"/>
  <c r="AY300" i="3"/>
  <c r="AY301" i="3"/>
  <c r="AY302" i="3"/>
  <c r="AY303" i="3"/>
  <c r="AY304" i="3"/>
  <c r="AY305" i="3"/>
  <c r="AY306" i="3"/>
  <c r="AY307" i="3"/>
  <c r="AY308" i="3"/>
  <c r="AY309" i="3"/>
  <c r="AY310" i="3"/>
  <c r="AY311" i="3"/>
  <c r="AY312" i="3"/>
  <c r="AY313" i="3"/>
  <c r="AY314" i="3"/>
  <c r="AY315" i="3"/>
  <c r="AY316" i="3"/>
  <c r="AY317" i="3"/>
  <c r="AY318" i="3"/>
  <c r="AY319" i="3"/>
  <c r="AY320" i="3"/>
  <c r="AY321" i="3"/>
  <c r="AY322" i="3"/>
  <c r="AY323" i="3"/>
  <c r="AY324" i="3"/>
  <c r="AY325" i="3"/>
  <c r="AY326" i="3"/>
  <c r="AY327" i="3"/>
  <c r="AY328" i="3"/>
  <c r="AY329" i="3"/>
  <c r="AY330" i="3"/>
  <c r="AY331" i="3"/>
  <c r="AY332" i="3"/>
  <c r="AY333" i="3"/>
  <c r="AY334" i="3"/>
  <c r="AY335" i="3"/>
  <c r="AY336" i="3"/>
  <c r="AY337" i="3"/>
  <c r="AY338" i="3"/>
  <c r="AY339" i="3"/>
  <c r="AY340" i="3"/>
  <c r="AY341" i="3"/>
  <c r="AY342" i="3"/>
  <c r="AY343" i="3"/>
  <c r="AY344" i="3"/>
  <c r="AY345" i="3"/>
  <c r="AY346" i="3"/>
  <c r="AY347" i="3"/>
  <c r="AY348" i="3"/>
  <c r="AY349" i="3"/>
  <c r="AY350" i="3"/>
  <c r="AY351" i="3"/>
  <c r="AY352" i="3"/>
  <c r="AY353" i="3"/>
  <c r="AY354" i="3"/>
  <c r="AY355" i="3"/>
  <c r="AY356" i="3"/>
  <c r="AY357" i="3"/>
  <c r="AY358" i="3"/>
  <c r="AY359" i="3"/>
  <c r="AY360" i="3"/>
  <c r="AY361" i="3"/>
  <c r="AY362" i="3"/>
  <c r="AY363" i="3"/>
  <c r="AY364" i="3"/>
  <c r="AY365" i="3"/>
  <c r="AY366" i="3"/>
  <c r="AY367" i="3"/>
  <c r="AY368" i="3"/>
  <c r="AY369" i="3"/>
  <c r="AY370" i="3"/>
  <c r="AY371" i="3"/>
  <c r="AY372" i="3"/>
  <c r="AY373" i="3"/>
  <c r="AY374" i="3"/>
  <c r="AY375" i="3"/>
  <c r="AY376" i="3"/>
  <c r="AY377" i="3"/>
  <c r="AY378" i="3"/>
  <c r="AY379" i="3"/>
  <c r="AY380" i="3"/>
  <c r="AY381" i="3"/>
  <c r="AY382" i="3"/>
  <c r="AY383" i="3"/>
  <c r="AY384" i="3"/>
  <c r="AY385" i="3"/>
  <c r="AY386" i="3"/>
  <c r="AY387" i="3"/>
  <c r="AY388" i="3"/>
  <c r="AY389" i="3"/>
  <c r="AY390" i="3"/>
  <c r="AY391" i="3"/>
  <c r="AY392" i="3"/>
  <c r="AY393" i="3"/>
  <c r="AY394" i="3"/>
  <c r="AY395" i="3"/>
  <c r="AY396" i="3"/>
  <c r="AY397" i="3"/>
  <c r="AY398" i="3"/>
  <c r="AY399" i="3"/>
  <c r="AY400" i="3"/>
  <c r="AY401" i="3"/>
  <c r="AY402" i="3"/>
  <c r="AY403" i="3"/>
  <c r="AY404" i="3"/>
  <c r="AY405" i="3"/>
  <c r="AY406" i="3"/>
  <c r="AY407" i="3"/>
  <c r="AY408" i="3"/>
  <c r="AY409" i="3"/>
  <c r="AY410" i="3"/>
  <c r="AY411" i="3"/>
  <c r="AY412" i="3"/>
  <c r="AY413" i="3"/>
  <c r="AY414" i="3"/>
  <c r="AY415" i="3"/>
  <c r="AY416" i="3"/>
  <c r="AY417" i="3"/>
  <c r="AY418" i="3"/>
  <c r="AY419" i="3"/>
  <c r="AY420" i="3"/>
  <c r="AY421" i="3"/>
  <c r="AY422" i="3"/>
  <c r="AY423" i="3"/>
  <c r="AY424" i="3"/>
  <c r="AY425" i="3"/>
  <c r="AY426" i="3"/>
  <c r="AY427" i="3"/>
  <c r="AY428" i="3"/>
  <c r="AY429" i="3"/>
  <c r="AY430" i="3"/>
  <c r="AY431" i="3"/>
  <c r="AY432" i="3"/>
  <c r="AY433" i="3"/>
  <c r="AY434" i="3"/>
  <c r="AY435" i="3"/>
  <c r="AY436" i="3"/>
  <c r="AY437" i="3"/>
  <c r="AY438" i="3"/>
  <c r="AY439" i="3"/>
  <c r="AY440" i="3"/>
  <c r="AY441" i="3"/>
  <c r="AY442" i="3"/>
  <c r="AY443" i="3"/>
  <c r="AY444" i="3"/>
  <c r="AY445" i="3"/>
  <c r="AY446" i="3"/>
  <c r="AY447" i="3"/>
  <c r="AY448" i="3"/>
  <c r="AY449" i="3"/>
  <c r="AY450" i="3"/>
  <c r="AY451" i="3"/>
  <c r="AY452" i="3"/>
  <c r="AY453" i="3"/>
  <c r="AY454" i="3"/>
  <c r="AY455" i="3"/>
  <c r="AY456" i="3"/>
  <c r="AY457" i="3"/>
  <c r="AY458" i="3"/>
  <c r="AY459" i="3"/>
  <c r="AY460" i="3"/>
  <c r="AY461" i="3"/>
  <c r="AY462" i="3"/>
  <c r="AY463" i="3"/>
  <c r="AY464" i="3"/>
  <c r="AY465" i="3"/>
  <c r="AY466" i="3"/>
  <c r="AY467" i="3"/>
  <c r="AY468" i="3"/>
  <c r="AY469" i="3"/>
  <c r="AY470" i="3"/>
  <c r="AY471" i="3"/>
  <c r="AY472" i="3"/>
  <c r="AY473" i="3"/>
  <c r="AY474" i="3"/>
  <c r="AY475" i="3"/>
  <c r="AY476" i="3"/>
  <c r="AY477" i="3"/>
  <c r="AY478" i="3"/>
  <c r="AY479" i="3"/>
  <c r="AY480" i="3"/>
  <c r="AY481" i="3"/>
  <c r="AY482" i="3"/>
  <c r="AY483" i="3"/>
  <c r="AY484" i="3"/>
  <c r="AY485" i="3"/>
  <c r="AY486" i="3"/>
  <c r="AY487" i="3"/>
  <c r="AY488" i="3"/>
  <c r="AY489" i="3"/>
  <c r="AY490" i="3"/>
  <c r="AY491" i="3"/>
  <c r="AY492" i="3"/>
  <c r="AY493" i="3"/>
  <c r="AY494" i="3"/>
  <c r="AY495" i="3"/>
  <c r="AY496" i="3"/>
  <c r="AY497" i="3"/>
  <c r="AY498" i="3"/>
  <c r="AY499" i="3"/>
  <c r="AY500" i="3"/>
  <c r="AY501" i="3"/>
  <c r="AY502" i="3"/>
  <c r="AY503" i="3"/>
  <c r="AY504" i="3"/>
  <c r="AY505" i="3"/>
  <c r="AY506" i="3"/>
  <c r="AY507" i="3"/>
  <c r="AY508" i="3"/>
  <c r="AY509" i="3"/>
  <c r="AY510" i="3"/>
  <c r="AY511" i="3"/>
  <c r="AY512" i="3"/>
  <c r="AY513" i="3"/>
  <c r="AY514" i="3"/>
  <c r="AY515" i="3"/>
  <c r="AY516" i="3"/>
  <c r="AY517" i="3"/>
  <c r="AY518" i="3"/>
  <c r="AY519" i="3"/>
  <c r="AY520" i="3"/>
  <c r="AY521" i="3"/>
  <c r="AY522" i="3"/>
  <c r="AY523" i="3"/>
  <c r="AY524" i="3"/>
  <c r="AY525" i="3"/>
  <c r="AY526" i="3"/>
  <c r="AY527" i="3"/>
  <c r="AY528" i="3"/>
  <c r="AY529" i="3"/>
  <c r="AY530" i="3"/>
  <c r="AY531" i="3"/>
  <c r="AY532" i="3"/>
  <c r="AY533" i="3"/>
  <c r="AY534" i="3"/>
  <c r="AY535" i="3"/>
  <c r="AY536" i="3"/>
  <c r="AY537" i="3"/>
  <c r="AY538" i="3"/>
  <c r="AY539" i="3"/>
  <c r="AY540" i="3"/>
  <c r="AY541" i="3"/>
  <c r="AY542" i="3"/>
  <c r="AY543" i="3"/>
  <c r="AY544" i="3"/>
  <c r="AY545" i="3"/>
  <c r="AY546" i="3"/>
  <c r="AY547" i="3"/>
  <c r="AY548" i="3"/>
  <c r="AY549" i="3"/>
  <c r="AY550" i="3"/>
  <c r="AY551" i="3"/>
  <c r="AY552" i="3"/>
  <c r="AY553" i="3"/>
  <c r="AY554" i="3"/>
  <c r="AY555" i="3"/>
  <c r="AY556" i="3"/>
  <c r="AY557" i="3"/>
  <c r="AY558" i="3"/>
  <c r="AY559" i="3"/>
  <c r="AY560" i="3"/>
  <c r="AY561" i="3"/>
  <c r="AY562" i="3"/>
  <c r="AY563" i="3"/>
  <c r="AY564" i="3"/>
  <c r="AY565" i="3"/>
  <c r="AY566" i="3"/>
  <c r="AY567" i="3"/>
  <c r="AY568" i="3"/>
  <c r="AY569" i="3"/>
  <c r="AY570" i="3"/>
  <c r="AY571" i="3"/>
  <c r="AY572" i="3"/>
  <c r="AY573" i="3"/>
  <c r="AY574" i="3"/>
  <c r="AY575" i="3"/>
  <c r="AY576" i="3"/>
  <c r="AY577" i="3"/>
  <c r="AY578" i="3"/>
  <c r="AY579" i="3"/>
  <c r="AY580" i="3"/>
  <c r="AY581" i="3"/>
  <c r="AY582" i="3"/>
  <c r="AY583" i="3"/>
  <c r="AY584" i="3"/>
  <c r="AY585" i="3"/>
  <c r="AY586" i="3"/>
  <c r="AY587" i="3"/>
  <c r="AY588" i="3"/>
  <c r="AY589" i="3"/>
  <c r="AY590" i="3"/>
  <c r="AY591" i="3"/>
  <c r="AY592" i="3"/>
  <c r="AY593" i="3"/>
  <c r="AY594" i="3"/>
  <c r="AY595" i="3"/>
  <c r="AY596" i="3"/>
  <c r="AY597" i="3"/>
  <c r="AY598" i="3"/>
  <c r="AY599" i="3"/>
  <c r="AY600" i="3"/>
  <c r="AY601" i="3"/>
  <c r="AY602" i="3"/>
  <c r="AY603" i="3"/>
  <c r="AY604" i="3"/>
  <c r="AY605" i="3"/>
  <c r="AY606" i="3"/>
  <c r="AY607" i="3"/>
  <c r="AY608" i="3"/>
  <c r="AY609" i="3"/>
  <c r="AY610" i="3"/>
  <c r="AY611" i="3"/>
  <c r="AY612" i="3"/>
  <c r="AY613" i="3"/>
  <c r="AY614" i="3"/>
  <c r="AY615" i="3"/>
  <c r="AY616" i="3"/>
  <c r="AY617" i="3"/>
  <c r="AY618" i="3"/>
  <c r="AY619" i="3"/>
  <c r="AY620" i="3"/>
  <c r="AY621" i="3"/>
  <c r="AY622" i="3"/>
  <c r="AY623" i="3"/>
  <c r="AY624" i="3"/>
  <c r="AY625" i="3"/>
  <c r="AY626" i="3"/>
  <c r="AY627" i="3"/>
  <c r="AY628" i="3"/>
  <c r="AY629" i="3"/>
  <c r="AY630" i="3"/>
  <c r="AY631" i="3"/>
  <c r="AY632" i="3"/>
  <c r="AY633" i="3"/>
  <c r="AY634" i="3"/>
  <c r="AY635" i="3"/>
  <c r="AY636" i="3"/>
  <c r="AY637" i="3"/>
  <c r="AY638" i="3"/>
  <c r="AY639" i="3"/>
  <c r="AY640" i="3"/>
  <c r="AY641" i="3"/>
  <c r="AY642" i="3"/>
  <c r="AY643" i="3"/>
  <c r="AY644" i="3"/>
  <c r="AY645" i="3"/>
  <c r="AY646" i="3"/>
  <c r="AY647" i="3"/>
  <c r="AY648" i="3"/>
  <c r="AY649" i="3"/>
  <c r="AY650" i="3"/>
  <c r="AY651" i="3"/>
  <c r="AY652" i="3"/>
  <c r="AY653" i="3"/>
  <c r="AY654" i="3"/>
  <c r="AY655" i="3"/>
  <c r="AY656" i="3"/>
  <c r="AY657" i="3"/>
  <c r="AY658" i="3"/>
  <c r="AY659" i="3"/>
  <c r="AY660" i="3"/>
  <c r="AY661" i="3"/>
  <c r="AY662" i="3"/>
  <c r="AY663" i="3"/>
  <c r="AY664" i="3"/>
  <c r="AY665" i="3"/>
  <c r="AY666" i="3"/>
  <c r="AY667" i="3"/>
  <c r="AY668" i="3"/>
  <c r="AY669" i="3"/>
  <c r="AY670" i="3"/>
  <c r="AY671" i="3"/>
  <c r="AY672" i="3"/>
  <c r="AY673" i="3"/>
  <c r="AY674" i="3"/>
  <c r="AY675" i="3"/>
  <c r="AY676" i="3"/>
  <c r="AY677" i="3"/>
  <c r="AY678" i="3"/>
  <c r="AY679" i="3"/>
  <c r="AY680" i="3"/>
  <c r="AY681" i="3"/>
  <c r="AY682" i="3"/>
  <c r="AY683" i="3"/>
  <c r="AY684" i="3"/>
  <c r="AY685" i="3"/>
  <c r="AY686" i="3"/>
  <c r="AY687" i="3"/>
  <c r="AY688" i="3"/>
  <c r="AY689" i="3"/>
  <c r="AY690" i="3"/>
  <c r="AY691" i="3"/>
  <c r="AY692" i="3"/>
  <c r="AY693" i="3"/>
  <c r="AY694" i="3"/>
  <c r="AY695" i="3"/>
  <c r="AY696" i="3"/>
  <c r="AY697" i="3"/>
  <c r="AY698" i="3"/>
  <c r="AY699" i="3"/>
  <c r="AY700" i="3"/>
  <c r="AY701" i="3"/>
  <c r="AY702" i="3"/>
  <c r="AY703" i="3"/>
  <c r="AY704" i="3"/>
  <c r="AY705" i="3"/>
  <c r="AY706" i="3"/>
  <c r="AY707" i="3"/>
  <c r="AY708" i="3"/>
  <c r="AY709" i="3"/>
  <c r="AY710" i="3"/>
  <c r="AY711" i="3"/>
  <c r="AY712" i="3"/>
  <c r="AY713" i="3"/>
  <c r="AY714" i="3"/>
  <c r="AY715" i="3"/>
  <c r="AY716" i="3"/>
  <c r="AY717" i="3"/>
  <c r="AY718" i="3"/>
  <c r="AY719" i="3"/>
  <c r="AY720" i="3"/>
  <c r="AY721" i="3"/>
  <c r="AY722" i="3"/>
  <c r="AY723" i="3"/>
  <c r="AY724" i="3"/>
  <c r="AY725" i="3"/>
  <c r="AY726" i="3"/>
  <c r="AY727" i="3"/>
  <c r="AY728" i="3"/>
  <c r="AY729" i="3"/>
  <c r="AY730" i="3"/>
  <c r="AY731" i="3"/>
  <c r="AY732" i="3"/>
  <c r="AY733" i="3"/>
  <c r="AY734" i="3"/>
  <c r="AY735" i="3"/>
  <c r="AY736" i="3"/>
  <c r="AY737" i="3"/>
  <c r="AY738" i="3"/>
  <c r="AY739" i="3"/>
  <c r="AY740" i="3"/>
  <c r="AY741" i="3"/>
  <c r="AY742" i="3"/>
  <c r="AY743" i="3"/>
  <c r="AY744" i="3"/>
  <c r="AY745" i="3"/>
  <c r="AY746" i="3"/>
  <c r="AY747" i="3"/>
  <c r="AY748" i="3"/>
  <c r="AY749" i="3"/>
  <c r="AY750" i="3"/>
  <c r="AY751" i="3"/>
  <c r="AY752" i="3"/>
  <c r="AY753" i="3"/>
  <c r="AY754" i="3"/>
  <c r="AY755" i="3"/>
  <c r="AY756" i="3"/>
  <c r="AY757" i="3"/>
  <c r="AY758" i="3"/>
  <c r="AY759" i="3"/>
  <c r="AY760" i="3"/>
  <c r="AY761" i="3"/>
  <c r="AY762" i="3"/>
  <c r="AY763" i="3"/>
  <c r="AY764" i="3"/>
  <c r="AY765" i="3"/>
  <c r="AY766" i="3"/>
  <c r="AY767" i="3"/>
  <c r="AY768" i="3"/>
  <c r="AY769" i="3"/>
  <c r="AY770" i="3"/>
  <c r="AY771" i="3"/>
  <c r="AY772" i="3"/>
  <c r="AY773" i="3"/>
  <c r="AY774" i="3"/>
  <c r="AY775" i="3"/>
  <c r="AY776" i="3"/>
  <c r="AY777" i="3"/>
  <c r="AY778" i="3"/>
  <c r="AY779" i="3"/>
  <c r="AY780" i="3"/>
  <c r="AY781" i="3"/>
  <c r="AY782" i="3"/>
  <c r="AY783" i="3"/>
  <c r="AY784" i="3"/>
  <c r="AY785" i="3"/>
  <c r="AY786" i="3"/>
  <c r="AY787" i="3"/>
  <c r="AY788" i="3"/>
  <c r="AY789" i="3"/>
  <c r="AY790" i="3"/>
  <c r="AY791" i="3"/>
  <c r="AY792" i="3"/>
  <c r="AY793" i="3"/>
  <c r="AY794" i="3"/>
  <c r="AY795" i="3"/>
  <c r="AY796" i="3"/>
  <c r="AY797" i="3"/>
  <c r="AY798" i="3"/>
  <c r="AY799" i="3"/>
  <c r="AY800" i="3"/>
  <c r="AY801" i="3"/>
  <c r="AY802" i="3"/>
  <c r="AY803" i="3"/>
  <c r="AY804" i="3"/>
  <c r="AY805" i="3"/>
  <c r="AY806" i="3"/>
  <c r="AY807" i="3"/>
  <c r="AY808" i="3"/>
  <c r="AY809" i="3"/>
  <c r="AY810" i="3"/>
  <c r="AY811" i="3"/>
  <c r="AY812" i="3"/>
  <c r="AY813" i="3"/>
  <c r="AY814" i="3"/>
  <c r="AY815" i="3"/>
  <c r="AY816" i="3"/>
  <c r="AY817" i="3"/>
  <c r="AY818" i="3"/>
  <c r="AY819" i="3"/>
  <c r="AY820" i="3"/>
  <c r="AY821" i="3"/>
  <c r="AY822" i="3"/>
  <c r="AY823" i="3"/>
  <c r="AY824" i="3"/>
  <c r="AY825" i="3"/>
  <c r="AY826" i="3"/>
  <c r="AY827" i="3"/>
  <c r="AY828" i="3"/>
  <c r="AY829" i="3"/>
  <c r="AY830" i="3"/>
  <c r="AY831" i="3"/>
  <c r="AY832" i="3"/>
  <c r="AY833" i="3"/>
  <c r="AY834" i="3"/>
  <c r="AY835" i="3"/>
  <c r="AY836" i="3"/>
  <c r="AY837" i="3"/>
  <c r="AY838" i="3"/>
  <c r="AY839" i="3"/>
  <c r="AY840" i="3"/>
  <c r="AY841" i="3"/>
  <c r="AY842" i="3"/>
  <c r="AY843" i="3"/>
  <c r="AY844" i="3"/>
  <c r="AY845" i="3"/>
  <c r="AY846" i="3"/>
  <c r="AY847" i="3"/>
  <c r="AY848" i="3"/>
  <c r="AY849" i="3"/>
  <c r="AY850" i="3"/>
  <c r="AY851" i="3"/>
  <c r="AY852" i="3"/>
  <c r="AY853" i="3"/>
  <c r="AY854" i="3"/>
  <c r="AY855" i="3"/>
  <c r="AY856" i="3"/>
  <c r="AY857" i="3"/>
  <c r="AY858" i="3"/>
  <c r="AY859" i="3"/>
  <c r="AY860" i="3"/>
  <c r="AY861" i="3"/>
  <c r="AY862" i="3"/>
  <c r="AY863" i="3"/>
  <c r="AY864" i="3"/>
  <c r="AY865" i="3"/>
  <c r="AY866" i="3"/>
  <c r="AY867" i="3"/>
  <c r="AY868" i="3"/>
  <c r="AY869" i="3"/>
  <c r="AY870" i="3"/>
  <c r="AY871" i="3"/>
  <c r="AY872" i="3"/>
  <c r="AY873" i="3"/>
  <c r="AY874" i="3"/>
  <c r="AY875" i="3"/>
  <c r="AY876" i="3"/>
  <c r="AY877" i="3"/>
  <c r="AY878" i="3"/>
  <c r="AY879" i="3"/>
  <c r="AY880" i="3"/>
  <c r="AY881" i="3"/>
  <c r="AY882" i="3"/>
  <c r="AY883" i="3"/>
  <c r="AY884" i="3"/>
  <c r="AY885" i="3"/>
  <c r="AY886" i="3"/>
  <c r="AY887" i="3"/>
  <c r="AY888" i="3"/>
  <c r="AY889" i="3"/>
  <c r="AY890" i="3"/>
  <c r="AY891" i="3"/>
  <c r="AY892" i="3"/>
  <c r="AY893" i="3"/>
  <c r="AY894" i="3"/>
  <c r="AY895" i="3"/>
  <c r="AY896" i="3"/>
  <c r="AY897" i="3"/>
  <c r="AY898" i="3"/>
  <c r="AY899" i="3"/>
  <c r="AY900" i="3"/>
  <c r="AY901" i="3"/>
  <c r="AY902" i="3"/>
  <c r="AY903" i="3"/>
  <c r="AY904" i="3"/>
  <c r="AY905" i="3"/>
  <c r="AY906" i="3"/>
  <c r="AY907" i="3"/>
  <c r="AY908" i="3"/>
  <c r="AY909" i="3"/>
  <c r="AY910" i="3"/>
  <c r="AY911" i="3"/>
  <c r="AY912" i="3"/>
  <c r="AY913" i="3"/>
  <c r="AY914" i="3"/>
  <c r="AY915" i="3"/>
  <c r="AY916" i="3"/>
  <c r="AY917" i="3"/>
  <c r="AY918" i="3"/>
  <c r="AY919" i="3"/>
  <c r="AY920" i="3"/>
  <c r="AY921" i="3"/>
  <c r="AY922" i="3"/>
  <c r="AY923" i="3"/>
  <c r="AY924" i="3"/>
  <c r="AY925" i="3"/>
  <c r="AY926" i="3"/>
  <c r="AY927" i="3"/>
  <c r="AY928" i="3"/>
  <c r="AY929" i="3"/>
  <c r="AY930" i="3"/>
  <c r="AY931" i="3"/>
  <c r="AY932" i="3"/>
  <c r="AY933" i="3"/>
  <c r="AY934" i="3"/>
  <c r="AY935" i="3"/>
  <c r="AY936" i="3"/>
  <c r="AY937" i="3"/>
  <c r="AY938" i="3"/>
  <c r="AY939" i="3"/>
  <c r="AY940" i="3"/>
  <c r="AY941" i="3"/>
  <c r="AY942" i="3"/>
  <c r="AY943" i="3"/>
  <c r="AY944" i="3"/>
  <c r="AY945" i="3"/>
  <c r="AY946" i="3"/>
  <c r="AY947" i="3"/>
  <c r="AY948" i="3"/>
  <c r="AY949" i="3"/>
  <c r="AY950" i="3"/>
  <c r="AY951" i="3"/>
  <c r="AY952" i="3"/>
  <c r="AY953" i="3"/>
  <c r="AY954" i="3"/>
  <c r="AY955" i="3"/>
  <c r="AY956" i="3"/>
  <c r="AY957" i="3"/>
  <c r="AY958" i="3"/>
  <c r="AY959" i="3"/>
  <c r="AY960" i="3"/>
  <c r="AY961" i="3"/>
  <c r="AY962" i="3"/>
  <c r="AY963" i="3"/>
  <c r="AY964" i="3"/>
  <c r="AY965" i="3"/>
  <c r="AY966" i="3"/>
  <c r="AY967" i="3"/>
  <c r="AY968" i="3"/>
  <c r="AY969" i="3"/>
  <c r="AY970" i="3"/>
  <c r="AY971" i="3"/>
  <c r="AY972" i="3"/>
  <c r="AY973" i="3"/>
  <c r="AY974" i="3"/>
  <c r="AY975" i="3"/>
  <c r="AY976" i="3"/>
  <c r="AY977" i="3"/>
  <c r="AY978" i="3"/>
  <c r="AY979" i="3"/>
  <c r="AY980" i="3"/>
  <c r="AY981" i="3"/>
  <c r="AY982" i="3"/>
  <c r="AY983" i="3"/>
  <c r="AY984" i="3"/>
  <c r="AY985" i="3"/>
  <c r="AY986" i="3"/>
  <c r="AY987" i="3"/>
  <c r="AY988" i="3"/>
  <c r="AY989" i="3"/>
  <c r="AY990" i="3"/>
  <c r="AY991" i="3"/>
  <c r="AY992" i="3"/>
  <c r="AY993" i="3"/>
  <c r="AY994" i="3"/>
  <c r="AY995" i="3"/>
  <c r="AY996" i="3"/>
  <c r="AY997" i="3"/>
  <c r="AY998" i="3"/>
  <c r="AY999" i="3"/>
  <c r="AY1000" i="3"/>
  <c r="AY1001" i="3"/>
  <c r="AY2" i="3"/>
  <c r="E11" i="16" l="1"/>
  <c r="E10" i="16"/>
  <c r="E9" i="16"/>
  <c r="E8" i="16"/>
  <c r="E7" i="16"/>
  <c r="E6" i="16"/>
  <c r="E5" i="16"/>
  <c r="E4" i="16"/>
  <c r="E3" i="16"/>
  <c r="E14" i="15"/>
  <c r="E13" i="15"/>
  <c r="E12" i="15"/>
  <c r="E11" i="15"/>
  <c r="E10" i="15"/>
  <c r="E9" i="15"/>
  <c r="E8" i="15"/>
  <c r="E7" i="15"/>
  <c r="E6" i="15"/>
  <c r="E5" i="15"/>
  <c r="E4" i="15"/>
  <c r="E3" i="15"/>
  <c r="E63" i="14"/>
  <c r="E62" i="14"/>
  <c r="E61" i="14"/>
  <c r="E60" i="14"/>
  <c r="E59" i="14"/>
  <c r="E58" i="14"/>
  <c r="E57" i="14"/>
  <c r="E56"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E12" i="14"/>
  <c r="E11" i="14"/>
  <c r="E10" i="14"/>
  <c r="E9" i="14"/>
  <c r="E8" i="14"/>
  <c r="E7" i="14"/>
  <c r="E6" i="14"/>
  <c r="E5" i="14"/>
  <c r="E4" i="14"/>
  <c r="E3" i="14"/>
  <c r="E157" i="13"/>
  <c r="E156" i="13"/>
  <c r="E155" i="13"/>
  <c r="E154" i="13"/>
  <c r="E153" i="13"/>
  <c r="E152" i="13"/>
  <c r="E151" i="13"/>
  <c r="E150" i="13"/>
  <c r="E149" i="13"/>
  <c r="E148" i="13"/>
  <c r="E147" i="13"/>
  <c r="E146" i="13"/>
  <c r="E145" i="13"/>
  <c r="E144" i="13"/>
  <c r="E143" i="13"/>
  <c r="E142" i="13"/>
  <c r="E141" i="13"/>
  <c r="E140" i="13"/>
  <c r="E139" i="13"/>
  <c r="E138" i="13"/>
  <c r="E137" i="13"/>
  <c r="E136" i="13"/>
  <c r="E135" i="13"/>
  <c r="E134" i="13"/>
  <c r="E133" i="13"/>
  <c r="E132" i="13"/>
  <c r="E131" i="13"/>
  <c r="E130" i="13"/>
  <c r="E129" i="13"/>
  <c r="E128" i="13"/>
  <c r="E127" i="13"/>
  <c r="E126" i="13"/>
  <c r="E125" i="13"/>
  <c r="E124" i="13"/>
  <c r="E123" i="13"/>
  <c r="E122" i="13"/>
  <c r="E121" i="13"/>
  <c r="E120" i="13"/>
  <c r="E119" i="13"/>
  <c r="E118" i="13"/>
  <c r="E117" i="13"/>
  <c r="E116" i="13"/>
  <c r="E115" i="13"/>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66" i="13"/>
  <c r="E65" i="13"/>
  <c r="E64" i="13"/>
  <c r="E63" i="13"/>
  <c r="E62" i="13"/>
  <c r="E61" i="13"/>
  <c r="E60"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5" i="13"/>
  <c r="E4" i="13"/>
  <c r="E3" i="13"/>
  <c r="E342" i="12"/>
  <c r="E341" i="12"/>
  <c r="E340" i="12"/>
  <c r="E339" i="12"/>
  <c r="E338" i="12"/>
  <c r="E337" i="12"/>
  <c r="E336" i="12"/>
  <c r="E335" i="12"/>
  <c r="E334" i="12"/>
  <c r="E333" i="12"/>
  <c r="E332" i="12"/>
  <c r="E331" i="12"/>
  <c r="E330" i="12"/>
  <c r="E329" i="12"/>
  <c r="E328" i="12"/>
  <c r="E327" i="12"/>
  <c r="E326" i="12"/>
  <c r="E325" i="12"/>
  <c r="E324" i="12"/>
  <c r="E323" i="12"/>
  <c r="E322" i="12"/>
  <c r="E321" i="12"/>
  <c r="E320" i="12"/>
  <c r="E319" i="12"/>
  <c r="E318" i="12"/>
  <c r="E317" i="12"/>
  <c r="E316" i="12"/>
  <c r="E315" i="12"/>
  <c r="E314" i="12"/>
  <c r="E313" i="12"/>
  <c r="E312" i="12"/>
  <c r="E311" i="12"/>
  <c r="E310" i="12"/>
  <c r="E309" i="12"/>
  <c r="E308" i="12"/>
  <c r="E307" i="12"/>
  <c r="E306" i="12"/>
  <c r="E305" i="12"/>
  <c r="E304" i="12"/>
  <c r="E303" i="12"/>
  <c r="E302" i="12"/>
  <c r="E301" i="12"/>
  <c r="E300" i="12"/>
  <c r="E299" i="12"/>
  <c r="E298" i="12"/>
  <c r="E297" i="12"/>
  <c r="E296" i="12"/>
  <c r="E295" i="12"/>
  <c r="E294" i="12"/>
  <c r="E293" i="12"/>
  <c r="E292" i="12"/>
  <c r="E291" i="12"/>
  <c r="E290" i="12"/>
  <c r="E289" i="12"/>
  <c r="E288" i="12"/>
  <c r="E287" i="12"/>
  <c r="E286" i="12"/>
  <c r="E285" i="12"/>
  <c r="E284" i="12"/>
  <c r="E283" i="12"/>
  <c r="E282" i="12"/>
  <c r="E281" i="12"/>
  <c r="E280" i="12"/>
  <c r="E279" i="12"/>
  <c r="E278" i="12"/>
  <c r="E277" i="12"/>
  <c r="E276" i="12"/>
  <c r="E275" i="12"/>
  <c r="E274" i="12"/>
  <c r="E273" i="12"/>
  <c r="E272" i="12"/>
  <c r="E271" i="12"/>
  <c r="E270" i="12"/>
  <c r="E269" i="12"/>
  <c r="E268" i="12"/>
  <c r="E267" i="12"/>
  <c r="E266" i="12"/>
  <c r="E265" i="12"/>
  <c r="E264" i="12"/>
  <c r="E263" i="12"/>
  <c r="E262" i="12"/>
  <c r="E261" i="12"/>
  <c r="E260" i="12"/>
  <c r="E259" i="12"/>
  <c r="E258" i="12"/>
  <c r="E257" i="12"/>
  <c r="E256" i="12"/>
  <c r="E255" i="12"/>
  <c r="E254" i="12"/>
  <c r="E253" i="12"/>
  <c r="E252" i="12"/>
  <c r="E251" i="12"/>
  <c r="E250" i="12"/>
  <c r="E249" i="12"/>
  <c r="E248" i="12"/>
  <c r="E247" i="12"/>
  <c r="E246" i="12"/>
  <c r="E245" i="12"/>
  <c r="E244" i="12"/>
  <c r="E243" i="12"/>
  <c r="E242" i="12"/>
  <c r="E241" i="12"/>
  <c r="E240" i="12"/>
  <c r="E239" i="12"/>
  <c r="E238" i="12"/>
  <c r="E237" i="12"/>
  <c r="E236" i="12"/>
  <c r="E235" i="12"/>
  <c r="E234" i="12"/>
  <c r="E233" i="12"/>
  <c r="E232" i="12"/>
  <c r="E231" i="12"/>
  <c r="E230" i="12"/>
  <c r="E229" i="12"/>
  <c r="E228" i="12"/>
  <c r="E227" i="12"/>
  <c r="E226" i="12"/>
  <c r="E225" i="12"/>
  <c r="E224" i="12"/>
  <c r="E223" i="12"/>
  <c r="E222" i="12"/>
  <c r="E221" i="12"/>
  <c r="E220" i="12"/>
  <c r="E219" i="12"/>
  <c r="E218" i="12"/>
  <c r="E217" i="12"/>
  <c r="E216" i="12"/>
  <c r="E215" i="12"/>
  <c r="E214" i="12"/>
  <c r="E213" i="12"/>
  <c r="E212" i="12"/>
  <c r="E211" i="12"/>
  <c r="E210" i="12"/>
  <c r="E209" i="12"/>
  <c r="E208" i="12"/>
  <c r="E207" i="12"/>
  <c r="E206" i="12"/>
  <c r="E205" i="12"/>
  <c r="E204" i="12"/>
  <c r="E203" i="12"/>
  <c r="E202" i="12"/>
  <c r="E201" i="12"/>
  <c r="E200" i="12"/>
  <c r="E199" i="12"/>
  <c r="E198" i="12"/>
  <c r="E197" i="12"/>
  <c r="E196" i="12"/>
  <c r="E195" i="12"/>
  <c r="E194" i="12"/>
  <c r="E193" i="12"/>
  <c r="E192" i="12"/>
  <c r="E191" i="12"/>
  <c r="E190" i="12"/>
  <c r="E189" i="12"/>
  <c r="E188" i="12"/>
  <c r="E187" i="12"/>
  <c r="E186" i="12"/>
  <c r="E185" i="12"/>
  <c r="E184" i="12"/>
  <c r="E183" i="12"/>
  <c r="E182" i="12"/>
  <c r="E181" i="12"/>
  <c r="E180" i="12"/>
  <c r="E179" i="12"/>
  <c r="E178" i="12"/>
  <c r="E177" i="12"/>
  <c r="E176" i="12"/>
  <c r="E175" i="12"/>
  <c r="E174" i="12"/>
  <c r="E173" i="12"/>
  <c r="E172" i="12"/>
  <c r="E171" i="12"/>
  <c r="E170" i="12"/>
  <c r="E169" i="12"/>
  <c r="E168" i="12"/>
  <c r="E167" i="12"/>
  <c r="E166" i="12"/>
  <c r="E165" i="12"/>
  <c r="E164" i="12"/>
  <c r="E163" i="12"/>
  <c r="E162" i="12"/>
  <c r="E161" i="12"/>
  <c r="E160" i="12"/>
  <c r="E159" i="12"/>
  <c r="E158" i="12"/>
  <c r="E157" i="12"/>
  <c r="E156" i="12"/>
  <c r="E155" i="12"/>
  <c r="E154" i="12"/>
  <c r="E153" i="12"/>
  <c r="E152" i="12"/>
  <c r="E151" i="12"/>
  <c r="E150" i="12"/>
  <c r="E149" i="12"/>
  <c r="E148" i="12"/>
  <c r="E147" i="12"/>
  <c r="E146" i="12"/>
  <c r="E145" i="12"/>
  <c r="E144" i="12"/>
  <c r="E143" i="12"/>
  <c r="E142" i="12"/>
  <c r="E141" i="12"/>
  <c r="E140" i="12"/>
  <c r="E139" i="12"/>
  <c r="E138" i="12"/>
  <c r="E137" i="12"/>
  <c r="E136" i="12"/>
  <c r="E135" i="12"/>
  <c r="E134" i="12"/>
  <c r="E133" i="12"/>
  <c r="E132" i="12"/>
  <c r="E131" i="12"/>
  <c r="E130" i="12"/>
  <c r="E129" i="12"/>
  <c r="E128" i="12"/>
  <c r="E127" i="12"/>
  <c r="E126" i="12"/>
  <c r="E125" i="12"/>
  <c r="E124" i="12"/>
  <c r="E123" i="12"/>
  <c r="E122" i="12"/>
  <c r="E121" i="12"/>
  <c r="E120" i="12"/>
  <c r="E119" i="12"/>
  <c r="E118" i="12"/>
  <c r="E117" i="12"/>
  <c r="E116" i="12"/>
  <c r="E115" i="12"/>
  <c r="E114" i="12"/>
  <c r="E113" i="12"/>
  <c r="E112" i="12"/>
  <c r="E111" i="12"/>
  <c r="E110" i="12"/>
  <c r="E109" i="12"/>
  <c r="E108" i="12"/>
  <c r="E107" i="12"/>
  <c r="E106" i="12"/>
  <c r="E105" i="12"/>
  <c r="E104" i="12"/>
  <c r="E103" i="12"/>
  <c r="E102" i="12"/>
  <c r="E101" i="12"/>
  <c r="E100" i="12"/>
  <c r="E99" i="12"/>
  <c r="E98" i="12"/>
  <c r="E97" i="12"/>
  <c r="E96" i="12"/>
  <c r="E95" i="12"/>
  <c r="E94" i="12"/>
  <c r="E93" i="12"/>
  <c r="E92" i="12"/>
  <c r="E91" i="12"/>
  <c r="E90" i="12"/>
  <c r="E89" i="12"/>
  <c r="E88" i="12"/>
  <c r="E87" i="12"/>
  <c r="E86" i="12"/>
  <c r="E85" i="12"/>
  <c r="E84" i="12"/>
  <c r="E83" i="12"/>
  <c r="E82" i="12"/>
  <c r="E81" i="12"/>
  <c r="E80" i="12"/>
  <c r="E79" i="12"/>
  <c r="E78" i="12"/>
  <c r="E77" i="12"/>
  <c r="E76" i="12"/>
  <c r="E75" i="12"/>
  <c r="E74" i="12"/>
  <c r="E73" i="12"/>
  <c r="E72" i="12"/>
  <c r="E71" i="12"/>
  <c r="E70" i="12"/>
  <c r="E69" i="12"/>
  <c r="E68" i="12"/>
  <c r="E67" i="12"/>
  <c r="E66" i="12"/>
  <c r="E65" i="12"/>
  <c r="E64" i="12"/>
  <c r="E63" i="12"/>
  <c r="E62" i="12"/>
  <c r="E61" i="12"/>
  <c r="E60" i="12"/>
  <c r="E59" i="12"/>
  <c r="E58" i="12"/>
  <c r="E57" i="12"/>
  <c r="E56" i="12"/>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E13" i="12"/>
  <c r="E12" i="12"/>
  <c r="E11" i="12"/>
  <c r="E10" i="12"/>
  <c r="E9" i="12"/>
  <c r="E8" i="12"/>
  <c r="E7" i="12"/>
  <c r="E6" i="12"/>
  <c r="E5" i="12"/>
  <c r="E4" i="12"/>
  <c r="E3" i="12"/>
  <c r="E322" i="11"/>
  <c r="E321" i="11"/>
  <c r="E320" i="11"/>
  <c r="E319" i="11"/>
  <c r="E318" i="11"/>
  <c r="E317" i="11"/>
  <c r="E316" i="11"/>
  <c r="E315" i="11"/>
  <c r="E314" i="11"/>
  <c r="E313" i="11"/>
  <c r="E312" i="11"/>
  <c r="E311" i="11"/>
  <c r="E310" i="11"/>
  <c r="E309" i="11"/>
  <c r="E308" i="11"/>
  <c r="E307" i="11"/>
  <c r="E306" i="11"/>
  <c r="E305" i="11"/>
  <c r="E304" i="11"/>
  <c r="E303" i="11"/>
  <c r="E302" i="11"/>
  <c r="E301" i="11"/>
  <c r="E300" i="11"/>
  <c r="E299" i="11"/>
  <c r="E298" i="11"/>
  <c r="E297" i="11"/>
  <c r="E296" i="11"/>
  <c r="E295" i="11"/>
  <c r="E294" i="11"/>
  <c r="E293" i="11"/>
  <c r="E292" i="11"/>
  <c r="E291" i="11"/>
  <c r="E290" i="11"/>
  <c r="E289" i="11"/>
  <c r="E288" i="11"/>
  <c r="E287" i="11"/>
  <c r="E286" i="11"/>
  <c r="E285" i="11"/>
  <c r="E284" i="11"/>
  <c r="E283" i="11"/>
  <c r="E282" i="11"/>
  <c r="E281" i="11"/>
  <c r="E280" i="11"/>
  <c r="E279" i="11"/>
  <c r="E278" i="11"/>
  <c r="E277" i="11"/>
  <c r="E276" i="11"/>
  <c r="E275" i="11"/>
  <c r="E274" i="11"/>
  <c r="E273" i="11"/>
  <c r="E272" i="11"/>
  <c r="E271" i="11"/>
  <c r="E270" i="11"/>
  <c r="E269" i="11"/>
  <c r="E268" i="11"/>
  <c r="E267" i="11"/>
  <c r="E266" i="11"/>
  <c r="E265" i="11"/>
  <c r="E264" i="11"/>
  <c r="E263" i="11"/>
  <c r="E262" i="11"/>
  <c r="E261" i="11"/>
  <c r="E260" i="11"/>
  <c r="E259" i="11"/>
  <c r="E258" i="11"/>
  <c r="E257" i="11"/>
  <c r="E256" i="11"/>
  <c r="E255" i="11"/>
  <c r="E254" i="11"/>
  <c r="E253" i="11"/>
  <c r="E252" i="11"/>
  <c r="E251" i="11"/>
  <c r="E250" i="11"/>
  <c r="E249" i="11"/>
  <c r="E248" i="11"/>
  <c r="E247" i="11"/>
  <c r="E246" i="11"/>
  <c r="E245" i="11"/>
  <c r="E244" i="11"/>
  <c r="E243" i="11"/>
  <c r="E242" i="11"/>
  <c r="E241" i="11"/>
  <c r="E240" i="11"/>
  <c r="E239" i="11"/>
  <c r="E238" i="11"/>
  <c r="E237" i="11"/>
  <c r="E236" i="11"/>
  <c r="E235" i="11"/>
  <c r="E234" i="11"/>
  <c r="E233" i="11"/>
  <c r="E232" i="11"/>
  <c r="E231" i="11"/>
  <c r="E230" i="11"/>
  <c r="E229" i="11"/>
  <c r="E228" i="11"/>
  <c r="E227" i="11"/>
  <c r="E226" i="11"/>
  <c r="E225" i="11"/>
  <c r="E224" i="11"/>
  <c r="E223" i="11"/>
  <c r="E222" i="11"/>
  <c r="E221" i="11"/>
  <c r="E220" i="11"/>
  <c r="E219" i="11"/>
  <c r="E218" i="11"/>
  <c r="E217" i="11"/>
  <c r="E216" i="11"/>
  <c r="E215" i="11"/>
  <c r="E214" i="11"/>
  <c r="E213" i="11"/>
  <c r="E212" i="11"/>
  <c r="E211" i="11"/>
  <c r="E210" i="11"/>
  <c r="E209" i="11"/>
  <c r="E208" i="11"/>
  <c r="E207" i="11"/>
  <c r="E206" i="11"/>
  <c r="E205" i="11"/>
  <c r="E204" i="11"/>
  <c r="E203" i="11"/>
  <c r="E202" i="11"/>
  <c r="E201" i="11"/>
  <c r="E200" i="11"/>
  <c r="E199" i="11"/>
  <c r="E198" i="11"/>
  <c r="E197" i="11"/>
  <c r="E196" i="11"/>
  <c r="E195" i="11"/>
  <c r="E194" i="11"/>
  <c r="E193" i="11"/>
  <c r="E192" i="11"/>
  <c r="E191" i="11"/>
  <c r="E190" i="11"/>
  <c r="E189" i="11"/>
  <c r="E188" i="11"/>
  <c r="E187" i="11"/>
  <c r="E186" i="11"/>
  <c r="E185" i="11"/>
  <c r="E184" i="11"/>
  <c r="E183" i="11"/>
  <c r="E182" i="11"/>
  <c r="E181" i="11"/>
  <c r="E180" i="11"/>
  <c r="E179" i="11"/>
  <c r="E178" i="11"/>
  <c r="E177" i="11"/>
  <c r="E176" i="11"/>
  <c r="E175" i="11"/>
  <c r="E174" i="11"/>
  <c r="E173" i="11"/>
  <c r="E172" i="11"/>
  <c r="E171" i="11"/>
  <c r="E170" i="11"/>
  <c r="E169" i="11"/>
  <c r="E168" i="11"/>
  <c r="E167" i="11"/>
  <c r="E166" i="11"/>
  <c r="E165" i="11"/>
  <c r="E164" i="11"/>
  <c r="E163" i="11"/>
  <c r="E162" i="11"/>
  <c r="E161" i="11"/>
  <c r="E160" i="11"/>
  <c r="E159" i="11"/>
  <c r="E158" i="11"/>
  <c r="E157" i="11"/>
  <c r="E156" i="11"/>
  <c r="E155" i="11"/>
  <c r="E154" i="11"/>
  <c r="E153" i="11"/>
  <c r="E152" i="11"/>
  <c r="E151" i="11"/>
  <c r="E150" i="11"/>
  <c r="E149" i="11"/>
  <c r="E148" i="11"/>
  <c r="E147" i="11"/>
  <c r="E146" i="11"/>
  <c r="E145" i="11"/>
  <c r="E144" i="11"/>
  <c r="E143" i="11"/>
  <c r="E142" i="11"/>
  <c r="E141" i="11"/>
  <c r="E140" i="11"/>
  <c r="E139" i="11"/>
  <c r="E138" i="11"/>
  <c r="E137" i="11"/>
  <c r="E136" i="11"/>
  <c r="E135" i="11"/>
  <c r="E134" i="11"/>
  <c r="E133" i="11"/>
  <c r="E132" i="11"/>
  <c r="E131" i="11"/>
  <c r="E130" i="11"/>
  <c r="E129" i="11"/>
  <c r="E128" i="11"/>
  <c r="E127" i="11"/>
  <c r="E126" i="11"/>
  <c r="E125" i="11"/>
  <c r="E124" i="11"/>
  <c r="E123" i="11"/>
  <c r="E122" i="11"/>
  <c r="E121" i="11"/>
  <c r="E120" i="11"/>
  <c r="E119" i="11"/>
  <c r="E118" i="11"/>
  <c r="E117" i="11"/>
  <c r="E116" i="11"/>
  <c r="E115" i="11"/>
  <c r="E114" i="11"/>
  <c r="E113" i="11"/>
  <c r="E112" i="11"/>
  <c r="E111" i="11"/>
  <c r="E110" i="11"/>
  <c r="E109" i="11"/>
  <c r="E108" i="11"/>
  <c r="E107" i="11"/>
  <c r="E106" i="11"/>
  <c r="E105" i="11"/>
  <c r="E104" i="11"/>
  <c r="E103" i="11"/>
  <c r="E102" i="11"/>
  <c r="E101" i="11"/>
  <c r="E100" i="11"/>
  <c r="E99" i="11"/>
  <c r="E98" i="11"/>
  <c r="E97" i="11"/>
  <c r="E96" i="11"/>
  <c r="E95" i="11"/>
  <c r="E94" i="11"/>
  <c r="E93" i="11"/>
  <c r="E92" i="11"/>
  <c r="E91" i="11"/>
  <c r="E90" i="11"/>
  <c r="E89" i="11"/>
  <c r="E88" i="11"/>
  <c r="E87" i="11"/>
  <c r="E86" i="11"/>
  <c r="E85" i="11"/>
  <c r="E84" i="11"/>
  <c r="E83" i="11"/>
  <c r="E82" i="11"/>
  <c r="E81" i="11"/>
  <c r="E80" i="11"/>
  <c r="E79" i="11"/>
  <c r="E78" i="11"/>
  <c r="E77" i="11"/>
  <c r="E76" i="11"/>
  <c r="E75" i="11"/>
  <c r="E74" i="11"/>
  <c r="E73" i="11"/>
  <c r="E72" i="11"/>
  <c r="E71" i="11"/>
  <c r="E70" i="11"/>
  <c r="E69" i="11"/>
  <c r="E68" i="11"/>
  <c r="E67" i="11"/>
  <c r="E66" i="11"/>
  <c r="E65" i="11"/>
  <c r="E64" i="11"/>
  <c r="E63" i="11"/>
  <c r="E62" i="11"/>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4" i="11"/>
  <c r="E13" i="11"/>
  <c r="E12" i="11"/>
  <c r="E11" i="11"/>
  <c r="E10" i="11"/>
  <c r="E9" i="11"/>
  <c r="E8" i="11"/>
  <c r="E7" i="11"/>
  <c r="E6" i="11"/>
  <c r="E5" i="11"/>
  <c r="E4" i="11"/>
  <c r="E3" i="11"/>
  <c r="E23" i="10"/>
  <c r="E22" i="10"/>
  <c r="E21" i="10"/>
  <c r="E20" i="10"/>
  <c r="E19" i="10"/>
  <c r="E18" i="10"/>
  <c r="E17" i="10"/>
  <c r="E16" i="10"/>
  <c r="E15" i="10"/>
  <c r="E14" i="10"/>
  <c r="E13" i="10"/>
  <c r="E12" i="10"/>
  <c r="E11" i="10"/>
  <c r="E10" i="10"/>
  <c r="E9" i="10"/>
  <c r="E8" i="10"/>
  <c r="E7" i="10"/>
  <c r="E6" i="10"/>
  <c r="E5" i="10"/>
  <c r="E4" i="10"/>
  <c r="E3" i="10"/>
  <c r="E113" i="9"/>
  <c r="E112" i="9"/>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AK360" i="3" s="1"/>
  <c r="E7" i="9"/>
  <c r="E6" i="9"/>
  <c r="E5" i="9"/>
  <c r="E4" i="9"/>
  <c r="E3" i="9"/>
  <c r="E16" i="8"/>
  <c r="E15" i="8"/>
  <c r="E14" i="8"/>
  <c r="E13" i="8"/>
  <c r="E12" i="8"/>
  <c r="E11" i="8"/>
  <c r="E10" i="8"/>
  <c r="E9" i="8"/>
  <c r="E8" i="8"/>
  <c r="E7" i="8"/>
  <c r="E6" i="8"/>
  <c r="E5" i="8"/>
  <c r="E4" i="8"/>
  <c r="E3" i="8"/>
  <c r="E9" i="7"/>
  <c r="E8" i="7"/>
  <c r="E7" i="7"/>
  <c r="E6" i="7"/>
  <c r="E5" i="7"/>
  <c r="CA475" i="3" s="1"/>
  <c r="E4" i="7"/>
  <c r="E3" i="7"/>
  <c r="E17" i="6"/>
  <c r="E16" i="6"/>
  <c r="E14" i="6"/>
  <c r="E13" i="6"/>
  <c r="E12" i="6"/>
  <c r="E11" i="6"/>
  <c r="E10" i="6"/>
  <c r="E9" i="6"/>
  <c r="E8" i="6"/>
  <c r="E7" i="6"/>
  <c r="E6" i="6"/>
  <c r="E5" i="6"/>
  <c r="E4" i="6"/>
  <c r="E3" i="6"/>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E2" i="5"/>
  <c r="E13" i="4"/>
  <c r="E12" i="4"/>
  <c r="E11" i="4"/>
  <c r="B14" i="1" s="1"/>
  <c r="E10" i="4"/>
  <c r="E9" i="4"/>
  <c r="E8" i="4"/>
  <c r="E7" i="4"/>
  <c r="E6" i="4"/>
  <c r="E5" i="4"/>
  <c r="E4" i="4"/>
  <c r="E3" i="4"/>
  <c r="E2" i="4"/>
  <c r="AL1001" i="3"/>
  <c r="AL1000" i="3"/>
  <c r="AL999" i="3"/>
  <c r="AL998" i="3"/>
  <c r="AL997" i="3"/>
  <c r="AL996" i="3"/>
  <c r="AL995" i="3"/>
  <c r="AL994" i="3"/>
  <c r="AL993" i="3"/>
  <c r="AL992" i="3"/>
  <c r="AL991" i="3"/>
  <c r="AL990" i="3"/>
  <c r="AL989" i="3"/>
  <c r="AL988" i="3"/>
  <c r="AL987" i="3"/>
  <c r="AL986" i="3"/>
  <c r="AL985" i="3"/>
  <c r="AL984" i="3"/>
  <c r="AL983" i="3"/>
  <c r="AL982" i="3"/>
  <c r="AL981" i="3"/>
  <c r="AL980" i="3"/>
  <c r="AL979" i="3"/>
  <c r="AL978" i="3"/>
  <c r="AL977" i="3"/>
  <c r="AL976" i="3"/>
  <c r="AL975" i="3"/>
  <c r="AL974" i="3"/>
  <c r="AL973" i="3"/>
  <c r="AL972" i="3"/>
  <c r="AL971" i="3"/>
  <c r="AL970" i="3"/>
  <c r="AL969" i="3"/>
  <c r="AL968" i="3"/>
  <c r="AL967" i="3"/>
  <c r="AL966" i="3"/>
  <c r="AL965" i="3"/>
  <c r="AL964" i="3"/>
  <c r="AL963" i="3"/>
  <c r="AL962" i="3"/>
  <c r="AL961" i="3"/>
  <c r="AL960" i="3"/>
  <c r="AL959" i="3"/>
  <c r="AL958" i="3"/>
  <c r="AL957" i="3"/>
  <c r="AL956" i="3"/>
  <c r="AL955" i="3"/>
  <c r="AL954" i="3"/>
  <c r="AL953" i="3"/>
  <c r="AL952" i="3"/>
  <c r="AL951" i="3"/>
  <c r="AL950" i="3"/>
  <c r="AL949" i="3"/>
  <c r="AL948" i="3"/>
  <c r="AL947" i="3"/>
  <c r="AL946" i="3"/>
  <c r="AL945" i="3"/>
  <c r="AL944" i="3"/>
  <c r="AL943" i="3"/>
  <c r="AL942" i="3"/>
  <c r="AL941" i="3"/>
  <c r="AL940" i="3"/>
  <c r="AL939" i="3"/>
  <c r="AL938" i="3"/>
  <c r="AL937" i="3"/>
  <c r="AL936" i="3"/>
  <c r="AL935" i="3"/>
  <c r="AL934" i="3"/>
  <c r="AL933" i="3"/>
  <c r="AL932" i="3"/>
  <c r="AL931" i="3"/>
  <c r="AL930" i="3"/>
  <c r="AL929" i="3"/>
  <c r="AL928" i="3"/>
  <c r="AL927" i="3"/>
  <c r="AL926" i="3"/>
  <c r="AL925" i="3"/>
  <c r="AL924" i="3"/>
  <c r="AL923" i="3"/>
  <c r="AL922" i="3"/>
  <c r="AL921" i="3"/>
  <c r="AL920" i="3"/>
  <c r="AL919" i="3"/>
  <c r="AL918" i="3"/>
  <c r="AL917" i="3"/>
  <c r="AL916" i="3"/>
  <c r="AL915" i="3"/>
  <c r="AL914" i="3"/>
  <c r="AL913" i="3"/>
  <c r="AL912" i="3"/>
  <c r="AL911" i="3"/>
  <c r="AL910" i="3"/>
  <c r="AL909" i="3"/>
  <c r="AL908" i="3"/>
  <c r="AL907" i="3"/>
  <c r="AL906" i="3"/>
  <c r="AL905" i="3"/>
  <c r="AL904" i="3"/>
  <c r="AL903" i="3"/>
  <c r="AL902" i="3"/>
  <c r="AL901" i="3"/>
  <c r="AL900" i="3"/>
  <c r="AL899" i="3"/>
  <c r="AL898" i="3"/>
  <c r="AL897" i="3"/>
  <c r="AL896" i="3"/>
  <c r="AL895" i="3"/>
  <c r="AL894" i="3"/>
  <c r="AL893" i="3"/>
  <c r="AL892" i="3"/>
  <c r="AL891" i="3"/>
  <c r="AL890" i="3"/>
  <c r="AL889" i="3"/>
  <c r="AL888" i="3"/>
  <c r="AL887" i="3"/>
  <c r="AL886" i="3"/>
  <c r="AL885" i="3"/>
  <c r="AL884" i="3"/>
  <c r="AL883" i="3"/>
  <c r="AL882" i="3"/>
  <c r="AL881" i="3"/>
  <c r="AL880" i="3"/>
  <c r="AL879" i="3"/>
  <c r="AL878" i="3"/>
  <c r="AL877" i="3"/>
  <c r="AL876" i="3"/>
  <c r="AL875" i="3"/>
  <c r="AL874" i="3"/>
  <c r="AL873" i="3"/>
  <c r="AL872" i="3"/>
  <c r="AL871" i="3"/>
  <c r="AL870" i="3"/>
  <c r="AL869" i="3"/>
  <c r="AL868" i="3"/>
  <c r="AL867" i="3"/>
  <c r="AL866" i="3"/>
  <c r="AL865" i="3"/>
  <c r="AL864" i="3"/>
  <c r="AL863" i="3"/>
  <c r="AL862" i="3"/>
  <c r="AL861" i="3"/>
  <c r="AL860" i="3"/>
  <c r="AL859" i="3"/>
  <c r="AL858" i="3"/>
  <c r="AL857" i="3"/>
  <c r="AL856" i="3"/>
  <c r="AL855" i="3"/>
  <c r="AL854" i="3"/>
  <c r="AL853" i="3"/>
  <c r="AL852" i="3"/>
  <c r="AL851" i="3"/>
  <c r="AL850" i="3"/>
  <c r="AL849" i="3"/>
  <c r="AL848" i="3"/>
  <c r="AL847" i="3"/>
  <c r="AL846" i="3"/>
  <c r="AL845" i="3"/>
  <c r="AL844" i="3"/>
  <c r="AL843" i="3"/>
  <c r="AL842" i="3"/>
  <c r="AL841" i="3"/>
  <c r="AL840" i="3"/>
  <c r="AL839" i="3"/>
  <c r="AL838" i="3"/>
  <c r="AL837" i="3"/>
  <c r="AL836" i="3"/>
  <c r="AL835" i="3"/>
  <c r="AL834" i="3"/>
  <c r="AL833" i="3"/>
  <c r="AL832" i="3"/>
  <c r="AL831" i="3"/>
  <c r="AL830" i="3"/>
  <c r="AL829" i="3"/>
  <c r="AL828" i="3"/>
  <c r="AL827" i="3"/>
  <c r="AL826" i="3"/>
  <c r="AL825" i="3"/>
  <c r="AL824" i="3"/>
  <c r="AL823" i="3"/>
  <c r="AL822" i="3"/>
  <c r="AL821" i="3"/>
  <c r="AL820" i="3"/>
  <c r="AL819" i="3"/>
  <c r="AL818" i="3"/>
  <c r="AL817" i="3"/>
  <c r="AL816" i="3"/>
  <c r="AL815" i="3"/>
  <c r="AL814" i="3"/>
  <c r="AL813" i="3"/>
  <c r="AL812" i="3"/>
  <c r="AL811" i="3"/>
  <c r="AL810" i="3"/>
  <c r="AL809" i="3"/>
  <c r="AL808" i="3"/>
  <c r="AL807" i="3"/>
  <c r="AL806" i="3"/>
  <c r="AL805" i="3"/>
  <c r="AL804" i="3"/>
  <c r="AL803" i="3"/>
  <c r="AL802" i="3"/>
  <c r="AL801" i="3"/>
  <c r="AL800" i="3"/>
  <c r="AL799" i="3"/>
  <c r="AL798" i="3"/>
  <c r="AL797" i="3"/>
  <c r="AL796" i="3"/>
  <c r="AL795" i="3"/>
  <c r="AL794" i="3"/>
  <c r="AL793" i="3"/>
  <c r="AL792" i="3"/>
  <c r="AL791" i="3"/>
  <c r="AL790" i="3"/>
  <c r="AL789" i="3"/>
  <c r="AL788" i="3"/>
  <c r="AL787" i="3"/>
  <c r="AL786" i="3"/>
  <c r="AL785" i="3"/>
  <c r="AL784" i="3"/>
  <c r="AL783" i="3"/>
  <c r="AL782" i="3"/>
  <c r="AL781" i="3"/>
  <c r="AL780" i="3"/>
  <c r="AL779" i="3"/>
  <c r="AL778" i="3"/>
  <c r="AL777" i="3"/>
  <c r="AL776" i="3"/>
  <c r="AL775" i="3"/>
  <c r="AL774" i="3"/>
  <c r="AL773" i="3"/>
  <c r="AL772" i="3"/>
  <c r="AL771" i="3"/>
  <c r="AL770" i="3"/>
  <c r="AL769" i="3"/>
  <c r="AL768" i="3"/>
  <c r="AL767" i="3"/>
  <c r="AL766" i="3"/>
  <c r="AL765" i="3"/>
  <c r="AL764" i="3"/>
  <c r="AL763" i="3"/>
  <c r="AL762" i="3"/>
  <c r="AL761" i="3"/>
  <c r="AL760" i="3"/>
  <c r="AL759" i="3"/>
  <c r="AL758" i="3"/>
  <c r="AL757" i="3"/>
  <c r="AL756" i="3"/>
  <c r="AL755" i="3"/>
  <c r="AL754" i="3"/>
  <c r="AL753" i="3"/>
  <c r="AL752" i="3"/>
  <c r="AL751" i="3"/>
  <c r="AL750" i="3"/>
  <c r="AL749" i="3"/>
  <c r="AL748" i="3"/>
  <c r="AL747" i="3"/>
  <c r="AL746" i="3"/>
  <c r="AL745" i="3"/>
  <c r="AL744" i="3"/>
  <c r="AL743" i="3"/>
  <c r="AL742" i="3"/>
  <c r="AL741" i="3"/>
  <c r="AL740" i="3"/>
  <c r="AL739" i="3"/>
  <c r="AL738" i="3"/>
  <c r="AL737" i="3"/>
  <c r="AL736" i="3"/>
  <c r="AL735" i="3"/>
  <c r="AL734" i="3"/>
  <c r="AL733" i="3"/>
  <c r="AL732" i="3"/>
  <c r="AL731" i="3"/>
  <c r="AL730" i="3"/>
  <c r="AL729" i="3"/>
  <c r="AL728" i="3"/>
  <c r="AL727" i="3"/>
  <c r="AL726" i="3"/>
  <c r="AL725" i="3"/>
  <c r="AL724" i="3"/>
  <c r="AL723" i="3"/>
  <c r="AL722" i="3"/>
  <c r="AL721" i="3"/>
  <c r="AL720" i="3"/>
  <c r="AL719" i="3"/>
  <c r="AL718" i="3"/>
  <c r="AL717" i="3"/>
  <c r="AL716" i="3"/>
  <c r="AL715" i="3"/>
  <c r="AL714" i="3"/>
  <c r="AL713" i="3"/>
  <c r="AL712" i="3"/>
  <c r="AL711" i="3"/>
  <c r="AL710" i="3"/>
  <c r="AL709" i="3"/>
  <c r="AL708" i="3"/>
  <c r="AL707" i="3"/>
  <c r="AL706" i="3"/>
  <c r="AL705" i="3"/>
  <c r="AL704" i="3"/>
  <c r="AL703" i="3"/>
  <c r="AL702" i="3"/>
  <c r="AL701" i="3"/>
  <c r="AL700" i="3"/>
  <c r="AL699" i="3"/>
  <c r="AL698" i="3"/>
  <c r="AL697" i="3"/>
  <c r="AL696" i="3"/>
  <c r="AL695" i="3"/>
  <c r="AL694" i="3"/>
  <c r="AL693" i="3"/>
  <c r="AL692" i="3"/>
  <c r="AL691" i="3"/>
  <c r="AL690" i="3"/>
  <c r="AL689" i="3"/>
  <c r="AL688" i="3"/>
  <c r="AL687" i="3"/>
  <c r="AL686" i="3"/>
  <c r="AL685" i="3"/>
  <c r="AL684" i="3"/>
  <c r="AL683" i="3"/>
  <c r="AL682" i="3"/>
  <c r="AL681" i="3"/>
  <c r="AL680" i="3"/>
  <c r="AL679" i="3"/>
  <c r="AL678" i="3"/>
  <c r="AL677" i="3"/>
  <c r="AL676" i="3"/>
  <c r="AL675" i="3"/>
  <c r="AL674" i="3"/>
  <c r="AL673" i="3"/>
  <c r="AL672" i="3"/>
  <c r="AL671" i="3"/>
  <c r="AL670" i="3"/>
  <c r="AL669" i="3"/>
  <c r="AL668" i="3"/>
  <c r="AL667" i="3"/>
  <c r="AL666" i="3"/>
  <c r="AL665" i="3"/>
  <c r="AL664" i="3"/>
  <c r="AL663" i="3"/>
  <c r="AL662" i="3"/>
  <c r="AL661" i="3"/>
  <c r="AL660" i="3"/>
  <c r="AL659" i="3"/>
  <c r="AL658" i="3"/>
  <c r="AL657" i="3"/>
  <c r="AL656" i="3"/>
  <c r="AL655" i="3"/>
  <c r="AL654" i="3"/>
  <c r="AL653" i="3"/>
  <c r="AL652" i="3"/>
  <c r="AL651" i="3"/>
  <c r="AL650" i="3"/>
  <c r="AL649" i="3"/>
  <c r="AL648" i="3"/>
  <c r="AL647" i="3"/>
  <c r="AL646" i="3"/>
  <c r="AL645" i="3"/>
  <c r="AL644" i="3"/>
  <c r="AL643" i="3"/>
  <c r="AL642" i="3"/>
  <c r="AL641" i="3"/>
  <c r="AL640" i="3"/>
  <c r="AL639" i="3"/>
  <c r="AL638" i="3"/>
  <c r="AL637" i="3"/>
  <c r="AL636" i="3"/>
  <c r="AL635" i="3"/>
  <c r="AL634" i="3"/>
  <c r="AL633" i="3"/>
  <c r="AL632" i="3"/>
  <c r="AL631" i="3"/>
  <c r="AL630" i="3"/>
  <c r="AL629" i="3"/>
  <c r="AL628" i="3"/>
  <c r="AL627" i="3"/>
  <c r="AL626" i="3"/>
  <c r="AL625" i="3"/>
  <c r="AL624" i="3"/>
  <c r="AL623" i="3"/>
  <c r="AL622" i="3"/>
  <c r="AL621" i="3"/>
  <c r="AL620" i="3"/>
  <c r="AL619" i="3"/>
  <c r="AL618" i="3"/>
  <c r="AL617" i="3"/>
  <c r="AL616" i="3"/>
  <c r="AL615" i="3"/>
  <c r="AL614" i="3"/>
  <c r="AL613" i="3"/>
  <c r="AL612" i="3"/>
  <c r="AL611" i="3"/>
  <c r="AL610" i="3"/>
  <c r="AL609" i="3"/>
  <c r="AL608" i="3"/>
  <c r="AL607" i="3"/>
  <c r="AL606" i="3"/>
  <c r="AL605" i="3"/>
  <c r="AL604" i="3"/>
  <c r="AL603" i="3"/>
  <c r="AL602" i="3"/>
  <c r="AL601" i="3"/>
  <c r="AL600" i="3"/>
  <c r="AL599" i="3"/>
  <c r="AL598" i="3"/>
  <c r="AL597" i="3"/>
  <c r="AL596" i="3"/>
  <c r="AL595" i="3"/>
  <c r="AL594" i="3"/>
  <c r="AL593" i="3"/>
  <c r="AL592" i="3"/>
  <c r="AL591" i="3"/>
  <c r="AL590" i="3"/>
  <c r="AL589" i="3"/>
  <c r="AL588" i="3"/>
  <c r="AL587" i="3"/>
  <c r="AL586" i="3"/>
  <c r="AL585" i="3"/>
  <c r="AL584" i="3"/>
  <c r="AL583" i="3"/>
  <c r="AL582" i="3"/>
  <c r="AL581" i="3"/>
  <c r="AL580" i="3"/>
  <c r="AL579" i="3"/>
  <c r="AL578" i="3"/>
  <c r="AL577" i="3"/>
  <c r="AL576" i="3"/>
  <c r="AL575" i="3"/>
  <c r="AL574" i="3"/>
  <c r="AL573" i="3"/>
  <c r="AL572" i="3"/>
  <c r="AL571" i="3"/>
  <c r="AL570" i="3"/>
  <c r="AL569" i="3"/>
  <c r="AL568" i="3"/>
  <c r="AL567" i="3"/>
  <c r="AL566" i="3"/>
  <c r="AL565" i="3"/>
  <c r="AL564" i="3"/>
  <c r="AL563" i="3"/>
  <c r="AL562" i="3"/>
  <c r="AL561" i="3"/>
  <c r="AL560" i="3"/>
  <c r="AL559" i="3"/>
  <c r="AL558" i="3"/>
  <c r="AL557" i="3"/>
  <c r="AL556" i="3"/>
  <c r="AL555" i="3"/>
  <c r="AL554" i="3"/>
  <c r="AL553" i="3"/>
  <c r="AL552" i="3"/>
  <c r="AL551" i="3"/>
  <c r="AL550" i="3"/>
  <c r="AL549" i="3"/>
  <c r="AL548" i="3"/>
  <c r="AL547" i="3"/>
  <c r="AL546" i="3"/>
  <c r="AL545" i="3"/>
  <c r="AL544" i="3"/>
  <c r="AL543" i="3"/>
  <c r="AL542" i="3"/>
  <c r="AL541" i="3"/>
  <c r="AL540" i="3"/>
  <c r="AL539" i="3"/>
  <c r="AL538" i="3"/>
  <c r="AL537" i="3"/>
  <c r="AL536" i="3"/>
  <c r="AL535" i="3"/>
  <c r="AL534" i="3"/>
  <c r="AL533" i="3"/>
  <c r="AL532" i="3"/>
  <c r="AL531" i="3"/>
  <c r="AL530" i="3"/>
  <c r="AL529" i="3"/>
  <c r="AL528" i="3"/>
  <c r="AL527" i="3"/>
  <c r="AL526" i="3"/>
  <c r="AL525" i="3"/>
  <c r="AL524" i="3"/>
  <c r="AL523" i="3"/>
  <c r="AL522" i="3"/>
  <c r="AL521" i="3"/>
  <c r="AL520" i="3"/>
  <c r="AL519" i="3"/>
  <c r="AL518" i="3"/>
  <c r="AL517" i="3"/>
  <c r="AL516" i="3"/>
  <c r="AL515" i="3"/>
  <c r="AL514" i="3"/>
  <c r="AL513" i="3"/>
  <c r="AL512" i="3"/>
  <c r="AL511" i="3"/>
  <c r="AL510" i="3"/>
  <c r="AL509" i="3"/>
  <c r="AL508" i="3"/>
  <c r="AL507" i="3"/>
  <c r="AL506" i="3"/>
  <c r="AL505" i="3"/>
  <c r="AL504" i="3"/>
  <c r="AL503" i="3"/>
  <c r="AL502" i="3"/>
  <c r="AL501" i="3"/>
  <c r="AL500" i="3"/>
  <c r="AL499" i="3"/>
  <c r="AL498" i="3"/>
  <c r="AL497" i="3"/>
  <c r="AL496" i="3"/>
  <c r="AL495" i="3"/>
  <c r="AL494" i="3"/>
  <c r="AL493" i="3"/>
  <c r="AL492" i="3"/>
  <c r="AL491" i="3"/>
  <c r="AL490" i="3"/>
  <c r="AL489" i="3"/>
  <c r="AL488" i="3"/>
  <c r="AL487" i="3"/>
  <c r="AL486" i="3"/>
  <c r="AL485" i="3"/>
  <c r="AL484" i="3"/>
  <c r="AL483" i="3"/>
  <c r="AL482" i="3"/>
  <c r="AL481" i="3"/>
  <c r="AL480" i="3"/>
  <c r="AL479" i="3"/>
  <c r="AL478" i="3"/>
  <c r="AL477" i="3"/>
  <c r="AL476" i="3"/>
  <c r="AL475" i="3"/>
  <c r="AL474" i="3"/>
  <c r="AL473" i="3"/>
  <c r="AL472" i="3"/>
  <c r="AL471" i="3"/>
  <c r="AL470" i="3"/>
  <c r="AL469" i="3"/>
  <c r="AL468" i="3"/>
  <c r="AL467" i="3"/>
  <c r="AL466" i="3"/>
  <c r="AL465" i="3"/>
  <c r="AL464" i="3"/>
  <c r="AL463" i="3"/>
  <c r="AL462" i="3"/>
  <c r="AL461" i="3"/>
  <c r="AL460" i="3"/>
  <c r="AL459" i="3"/>
  <c r="AL458" i="3"/>
  <c r="AL457" i="3"/>
  <c r="AL456" i="3"/>
  <c r="AL455" i="3"/>
  <c r="AL454" i="3"/>
  <c r="AL453" i="3"/>
  <c r="AL452" i="3"/>
  <c r="AL451" i="3"/>
  <c r="AL450" i="3"/>
  <c r="AL449" i="3"/>
  <c r="AL448" i="3"/>
  <c r="AL447" i="3"/>
  <c r="AL446" i="3"/>
  <c r="AL445" i="3"/>
  <c r="AL444" i="3"/>
  <c r="AL443" i="3"/>
  <c r="AL442" i="3"/>
  <c r="AL441" i="3"/>
  <c r="AL440" i="3"/>
  <c r="AL439" i="3"/>
  <c r="AL438" i="3"/>
  <c r="AL437" i="3"/>
  <c r="AL436" i="3"/>
  <c r="AL435" i="3"/>
  <c r="AL434" i="3"/>
  <c r="AL433" i="3"/>
  <c r="AL432" i="3"/>
  <c r="AL431" i="3"/>
  <c r="AL430" i="3"/>
  <c r="AL429" i="3"/>
  <c r="AL428" i="3"/>
  <c r="AL427" i="3"/>
  <c r="AL426" i="3"/>
  <c r="AL425" i="3"/>
  <c r="AL424" i="3"/>
  <c r="AL423" i="3"/>
  <c r="AL422" i="3"/>
  <c r="AL421" i="3"/>
  <c r="AL420" i="3"/>
  <c r="AL419" i="3"/>
  <c r="AL418" i="3"/>
  <c r="AL417" i="3"/>
  <c r="AL416" i="3"/>
  <c r="AL415" i="3"/>
  <c r="AL414" i="3"/>
  <c r="AL413" i="3"/>
  <c r="AL412" i="3"/>
  <c r="AL411" i="3"/>
  <c r="AL410" i="3"/>
  <c r="AL409" i="3"/>
  <c r="AL408" i="3"/>
  <c r="AL407" i="3"/>
  <c r="AL406" i="3"/>
  <c r="AL405" i="3"/>
  <c r="AL404" i="3"/>
  <c r="AL403" i="3"/>
  <c r="AL402" i="3"/>
  <c r="AL401" i="3"/>
  <c r="AL400" i="3"/>
  <c r="AL399" i="3"/>
  <c r="AL398" i="3"/>
  <c r="AL397" i="3"/>
  <c r="AL396" i="3"/>
  <c r="AL395" i="3"/>
  <c r="AL394" i="3"/>
  <c r="AL393" i="3"/>
  <c r="AL392" i="3"/>
  <c r="AL391" i="3"/>
  <c r="AL390" i="3"/>
  <c r="AL389" i="3"/>
  <c r="AL388" i="3"/>
  <c r="AL387" i="3"/>
  <c r="AL386" i="3"/>
  <c r="AL385" i="3"/>
  <c r="AL384" i="3"/>
  <c r="AL383" i="3"/>
  <c r="AL382" i="3"/>
  <c r="AL381" i="3"/>
  <c r="AL380" i="3"/>
  <c r="AL379" i="3"/>
  <c r="AL378" i="3"/>
  <c r="AL377" i="3"/>
  <c r="AL376" i="3"/>
  <c r="AL375" i="3"/>
  <c r="AL374" i="3"/>
  <c r="AL373" i="3"/>
  <c r="AL372" i="3"/>
  <c r="AL371" i="3"/>
  <c r="AL370" i="3"/>
  <c r="AL369" i="3"/>
  <c r="AL368" i="3"/>
  <c r="AL367" i="3"/>
  <c r="AL366" i="3"/>
  <c r="AL365" i="3"/>
  <c r="AL364" i="3"/>
  <c r="AL363" i="3"/>
  <c r="AL362" i="3"/>
  <c r="AL361" i="3"/>
  <c r="AL360" i="3"/>
  <c r="AL359" i="3"/>
  <c r="AL358" i="3"/>
  <c r="AL357" i="3"/>
  <c r="AL356" i="3"/>
  <c r="AL355" i="3"/>
  <c r="AL354" i="3"/>
  <c r="AL353" i="3"/>
  <c r="AL352" i="3"/>
  <c r="AL351" i="3"/>
  <c r="AL350" i="3"/>
  <c r="AL349" i="3"/>
  <c r="AL348" i="3"/>
  <c r="AL347" i="3"/>
  <c r="AL346" i="3"/>
  <c r="AL345" i="3"/>
  <c r="AL344" i="3"/>
  <c r="AL343" i="3"/>
  <c r="AL342" i="3"/>
  <c r="AL341" i="3"/>
  <c r="AL340" i="3"/>
  <c r="AL339" i="3"/>
  <c r="AL338" i="3"/>
  <c r="AL337" i="3"/>
  <c r="AL336" i="3"/>
  <c r="AL335" i="3"/>
  <c r="AL334" i="3"/>
  <c r="AL333" i="3"/>
  <c r="AL332" i="3"/>
  <c r="AL331" i="3"/>
  <c r="AL330" i="3"/>
  <c r="AL329" i="3"/>
  <c r="AL328" i="3"/>
  <c r="AL327" i="3"/>
  <c r="AL326" i="3"/>
  <c r="AL325" i="3"/>
  <c r="AL324" i="3"/>
  <c r="AL323" i="3"/>
  <c r="AL322" i="3"/>
  <c r="AL321" i="3"/>
  <c r="AL320" i="3"/>
  <c r="AL319" i="3"/>
  <c r="AL318" i="3"/>
  <c r="AL317" i="3"/>
  <c r="AL316" i="3"/>
  <c r="AL315" i="3"/>
  <c r="AL314" i="3"/>
  <c r="AL313" i="3"/>
  <c r="AL312" i="3"/>
  <c r="AL311" i="3"/>
  <c r="AL310" i="3"/>
  <c r="AL309" i="3"/>
  <c r="AL308" i="3"/>
  <c r="AL307" i="3"/>
  <c r="AL306" i="3"/>
  <c r="AL305" i="3"/>
  <c r="AL304" i="3"/>
  <c r="AL303" i="3"/>
  <c r="AL302" i="3"/>
  <c r="AL301" i="3"/>
  <c r="AL300" i="3"/>
  <c r="AL299" i="3"/>
  <c r="AL298" i="3"/>
  <c r="AL297" i="3"/>
  <c r="AL296" i="3"/>
  <c r="AL295" i="3"/>
  <c r="AL294" i="3"/>
  <c r="AL293" i="3"/>
  <c r="AL292" i="3"/>
  <c r="AL291" i="3"/>
  <c r="AL290" i="3"/>
  <c r="AL289" i="3"/>
  <c r="AL288" i="3"/>
  <c r="AL287" i="3"/>
  <c r="AL286" i="3"/>
  <c r="AL285" i="3"/>
  <c r="AL284" i="3"/>
  <c r="AL283" i="3"/>
  <c r="AL282" i="3"/>
  <c r="AL281" i="3"/>
  <c r="AL280" i="3"/>
  <c r="AL279" i="3"/>
  <c r="AL278" i="3"/>
  <c r="AL277" i="3"/>
  <c r="AL276" i="3"/>
  <c r="AL275" i="3"/>
  <c r="AL274" i="3"/>
  <c r="AL273" i="3"/>
  <c r="AL272" i="3"/>
  <c r="AL271" i="3"/>
  <c r="AL270" i="3"/>
  <c r="AL269" i="3"/>
  <c r="AL268" i="3"/>
  <c r="AL267" i="3"/>
  <c r="AL266" i="3"/>
  <c r="AL265" i="3"/>
  <c r="AL264" i="3"/>
  <c r="AL263" i="3"/>
  <c r="AL262" i="3"/>
  <c r="AL261" i="3"/>
  <c r="AL260" i="3"/>
  <c r="AL259" i="3"/>
  <c r="AL258" i="3"/>
  <c r="AL257" i="3"/>
  <c r="AL256" i="3"/>
  <c r="AL255" i="3"/>
  <c r="AL254" i="3"/>
  <c r="AL253" i="3"/>
  <c r="AL252" i="3"/>
  <c r="AL251" i="3"/>
  <c r="AL250" i="3"/>
  <c r="AL249" i="3"/>
  <c r="AL248" i="3"/>
  <c r="AL247" i="3"/>
  <c r="AL246" i="3"/>
  <c r="AL245" i="3"/>
  <c r="AL244" i="3"/>
  <c r="AL243" i="3"/>
  <c r="AL242" i="3"/>
  <c r="AL241" i="3"/>
  <c r="AL240" i="3"/>
  <c r="AL239" i="3"/>
  <c r="AL238" i="3"/>
  <c r="AL237" i="3"/>
  <c r="AL236" i="3"/>
  <c r="AL235" i="3"/>
  <c r="AL234" i="3"/>
  <c r="AL233" i="3"/>
  <c r="AL232" i="3"/>
  <c r="AL231" i="3"/>
  <c r="AL230" i="3"/>
  <c r="AL229" i="3"/>
  <c r="AL228" i="3"/>
  <c r="AL227" i="3"/>
  <c r="AL226" i="3"/>
  <c r="AL225" i="3"/>
  <c r="AL224" i="3"/>
  <c r="AL223" i="3"/>
  <c r="AL222" i="3"/>
  <c r="AL221" i="3"/>
  <c r="AL220" i="3"/>
  <c r="AL219" i="3"/>
  <c r="AL218" i="3"/>
  <c r="AL217" i="3"/>
  <c r="AL216" i="3"/>
  <c r="AL215" i="3"/>
  <c r="AL214" i="3"/>
  <c r="AL213" i="3"/>
  <c r="AL212" i="3"/>
  <c r="AL211" i="3"/>
  <c r="AL210" i="3"/>
  <c r="AL209" i="3"/>
  <c r="AL208" i="3"/>
  <c r="AL207" i="3"/>
  <c r="AL206" i="3"/>
  <c r="AL205" i="3"/>
  <c r="AL204" i="3"/>
  <c r="AL203" i="3"/>
  <c r="AL202" i="3"/>
  <c r="AL201" i="3"/>
  <c r="AL200" i="3"/>
  <c r="AL199" i="3"/>
  <c r="AL198" i="3"/>
  <c r="AL197" i="3"/>
  <c r="AL196" i="3"/>
  <c r="AL195" i="3"/>
  <c r="AL194" i="3"/>
  <c r="AL193" i="3"/>
  <c r="AL192" i="3"/>
  <c r="AL191" i="3"/>
  <c r="AL190" i="3"/>
  <c r="AL189" i="3"/>
  <c r="AL188" i="3"/>
  <c r="AL187" i="3"/>
  <c r="AL186" i="3"/>
  <c r="AL185" i="3"/>
  <c r="AL184" i="3"/>
  <c r="AL183" i="3"/>
  <c r="AL182" i="3"/>
  <c r="AL181" i="3"/>
  <c r="AL180" i="3"/>
  <c r="AL179" i="3"/>
  <c r="AL178" i="3"/>
  <c r="AL177" i="3"/>
  <c r="AL176" i="3"/>
  <c r="AL175" i="3"/>
  <c r="AL174" i="3"/>
  <c r="AL173" i="3"/>
  <c r="AL172" i="3"/>
  <c r="AL171" i="3"/>
  <c r="AL170" i="3"/>
  <c r="AL169" i="3"/>
  <c r="AL168" i="3"/>
  <c r="AL167" i="3"/>
  <c r="AL166" i="3"/>
  <c r="AL165" i="3"/>
  <c r="AL164" i="3"/>
  <c r="AL163" i="3"/>
  <c r="AL162" i="3"/>
  <c r="AL161" i="3"/>
  <c r="AL160" i="3"/>
  <c r="AL159" i="3"/>
  <c r="AL158" i="3"/>
  <c r="AL157" i="3"/>
  <c r="AL156" i="3"/>
  <c r="AL155" i="3"/>
  <c r="AL154" i="3"/>
  <c r="AL153" i="3"/>
  <c r="AL152" i="3"/>
  <c r="AL151" i="3"/>
  <c r="AL150" i="3"/>
  <c r="AL149" i="3"/>
  <c r="AL148" i="3"/>
  <c r="AL147" i="3"/>
  <c r="AL146" i="3"/>
  <c r="AL145" i="3"/>
  <c r="AL144" i="3"/>
  <c r="AL143" i="3"/>
  <c r="AL142" i="3"/>
  <c r="AL141" i="3"/>
  <c r="AL140" i="3"/>
  <c r="AL139" i="3"/>
  <c r="AL138" i="3"/>
  <c r="AL137" i="3"/>
  <c r="AL136" i="3"/>
  <c r="AL135" i="3"/>
  <c r="AL134" i="3"/>
  <c r="AL133" i="3"/>
  <c r="AL132" i="3"/>
  <c r="AL131" i="3"/>
  <c r="AL130" i="3"/>
  <c r="AL129" i="3"/>
  <c r="AL128" i="3"/>
  <c r="AL127" i="3"/>
  <c r="AL126" i="3"/>
  <c r="AL125" i="3"/>
  <c r="AL124" i="3"/>
  <c r="AL123" i="3"/>
  <c r="AL122" i="3"/>
  <c r="AL121" i="3"/>
  <c r="AL120" i="3"/>
  <c r="AL119" i="3"/>
  <c r="AL118" i="3"/>
  <c r="AL117" i="3"/>
  <c r="AL116" i="3"/>
  <c r="AL115" i="3"/>
  <c r="AL114" i="3"/>
  <c r="AL113" i="3"/>
  <c r="AL112" i="3"/>
  <c r="AL111" i="3"/>
  <c r="AL110" i="3"/>
  <c r="AL109" i="3"/>
  <c r="AL108" i="3"/>
  <c r="AL107" i="3"/>
  <c r="AL106" i="3"/>
  <c r="AL105" i="3"/>
  <c r="AL104" i="3"/>
  <c r="AL103" i="3"/>
  <c r="AL102" i="3"/>
  <c r="AL101" i="3"/>
  <c r="AL100" i="3"/>
  <c r="AL99" i="3"/>
  <c r="AL98" i="3"/>
  <c r="AL97" i="3"/>
  <c r="AL96" i="3"/>
  <c r="AL95" i="3"/>
  <c r="AL94" i="3"/>
  <c r="AL93" i="3"/>
  <c r="AL92" i="3"/>
  <c r="AL91" i="3"/>
  <c r="AL90" i="3"/>
  <c r="AL89" i="3"/>
  <c r="AL88" i="3"/>
  <c r="AL87" i="3"/>
  <c r="AL86" i="3"/>
  <c r="AL85" i="3"/>
  <c r="AL84" i="3"/>
  <c r="AL83" i="3"/>
  <c r="AL82" i="3"/>
  <c r="AL81" i="3"/>
  <c r="AL80" i="3"/>
  <c r="AL79" i="3"/>
  <c r="AL78" i="3"/>
  <c r="AL77" i="3"/>
  <c r="AL76" i="3"/>
  <c r="AL75" i="3"/>
  <c r="AL74" i="3"/>
  <c r="AL73" i="3"/>
  <c r="AL72" i="3"/>
  <c r="AL71" i="3"/>
  <c r="AL70" i="3"/>
  <c r="AL69" i="3"/>
  <c r="AL68" i="3"/>
  <c r="AL67" i="3"/>
  <c r="AL66" i="3"/>
  <c r="AL65" i="3"/>
  <c r="AL64" i="3"/>
  <c r="AL63" i="3"/>
  <c r="AL62" i="3"/>
  <c r="AL61" i="3"/>
  <c r="AL60" i="3"/>
  <c r="AL59" i="3"/>
  <c r="AL58" i="3"/>
  <c r="AL57" i="3"/>
  <c r="AL56" i="3"/>
  <c r="AL55" i="3"/>
  <c r="AL54" i="3"/>
  <c r="AL53" i="3"/>
  <c r="AL52" i="3"/>
  <c r="AL51" i="3"/>
  <c r="AL50" i="3"/>
  <c r="AL49" i="3"/>
  <c r="AL48" i="3"/>
  <c r="AL47" i="3"/>
  <c r="AL46" i="3"/>
  <c r="AL45" i="3"/>
  <c r="AL44" i="3"/>
  <c r="AL43" i="3"/>
  <c r="AL42" i="3"/>
  <c r="AL41" i="3"/>
  <c r="AL40" i="3"/>
  <c r="AL39" i="3"/>
  <c r="AL38" i="3"/>
  <c r="AL37" i="3"/>
  <c r="AL36" i="3"/>
  <c r="AL35" i="3"/>
  <c r="AL34" i="3"/>
  <c r="AL33" i="3"/>
  <c r="AL32" i="3"/>
  <c r="AL31" i="3"/>
  <c r="AL30" i="3"/>
  <c r="AL29" i="3"/>
  <c r="AL28" i="3"/>
  <c r="AL27" i="3"/>
  <c r="AL26" i="3"/>
  <c r="AL25" i="3"/>
  <c r="AL24" i="3"/>
  <c r="AL23" i="3"/>
  <c r="AL22" i="3"/>
  <c r="AL21" i="3"/>
  <c r="AL20" i="3"/>
  <c r="AL19" i="3"/>
  <c r="AL18" i="3"/>
  <c r="AL17" i="3"/>
  <c r="AL16" i="3"/>
  <c r="AL15" i="3"/>
  <c r="AL14" i="3"/>
  <c r="AL13" i="3"/>
  <c r="AL12" i="3"/>
  <c r="AL11" i="3"/>
  <c r="AL10" i="3"/>
  <c r="AL9" i="3"/>
  <c r="AL8" i="3"/>
  <c r="AL7" i="3"/>
  <c r="AL6" i="3"/>
  <c r="AL5" i="3"/>
  <c r="AL4" i="3"/>
  <c r="AL3" i="3"/>
  <c r="AL2" i="3"/>
  <c r="U1001" i="3"/>
  <c r="U1000" i="3"/>
  <c r="U999" i="3"/>
  <c r="U998" i="3"/>
  <c r="U997" i="3"/>
  <c r="U996" i="3"/>
  <c r="U995" i="3"/>
  <c r="U994" i="3"/>
  <c r="U993" i="3"/>
  <c r="U992" i="3"/>
  <c r="U991" i="3"/>
  <c r="U990" i="3"/>
  <c r="U989" i="3"/>
  <c r="U988" i="3"/>
  <c r="U987" i="3"/>
  <c r="U986" i="3"/>
  <c r="U985" i="3"/>
  <c r="U984" i="3"/>
  <c r="U983" i="3"/>
  <c r="U982" i="3"/>
  <c r="U981" i="3"/>
  <c r="U980" i="3"/>
  <c r="U979" i="3"/>
  <c r="U978" i="3"/>
  <c r="U977" i="3"/>
  <c r="U976" i="3"/>
  <c r="U975" i="3"/>
  <c r="U974" i="3"/>
  <c r="U973" i="3"/>
  <c r="U972" i="3"/>
  <c r="U971" i="3"/>
  <c r="U970" i="3"/>
  <c r="U969" i="3"/>
  <c r="U968" i="3"/>
  <c r="U967" i="3"/>
  <c r="U966" i="3"/>
  <c r="U965" i="3"/>
  <c r="U964" i="3"/>
  <c r="U963" i="3"/>
  <c r="U962" i="3"/>
  <c r="U961" i="3"/>
  <c r="U960" i="3"/>
  <c r="U959" i="3"/>
  <c r="U958" i="3"/>
  <c r="U957" i="3"/>
  <c r="U956" i="3"/>
  <c r="U955" i="3"/>
  <c r="U954" i="3"/>
  <c r="U953" i="3"/>
  <c r="U952" i="3"/>
  <c r="U951" i="3"/>
  <c r="U950" i="3"/>
  <c r="U949" i="3"/>
  <c r="U948" i="3"/>
  <c r="U947" i="3"/>
  <c r="U946" i="3"/>
  <c r="U945" i="3"/>
  <c r="U944" i="3"/>
  <c r="U943" i="3"/>
  <c r="U942" i="3"/>
  <c r="U941" i="3"/>
  <c r="U940" i="3"/>
  <c r="U939" i="3"/>
  <c r="U938" i="3"/>
  <c r="U937" i="3"/>
  <c r="U936" i="3"/>
  <c r="U935" i="3"/>
  <c r="U934" i="3"/>
  <c r="U933" i="3"/>
  <c r="U932" i="3"/>
  <c r="U931" i="3"/>
  <c r="U930" i="3"/>
  <c r="U929" i="3"/>
  <c r="U928" i="3"/>
  <c r="U927" i="3"/>
  <c r="U926" i="3"/>
  <c r="U925" i="3"/>
  <c r="U924" i="3"/>
  <c r="U923" i="3"/>
  <c r="U922" i="3"/>
  <c r="U921" i="3"/>
  <c r="U920" i="3"/>
  <c r="U919" i="3"/>
  <c r="U918" i="3"/>
  <c r="U917" i="3"/>
  <c r="U916" i="3"/>
  <c r="U915" i="3"/>
  <c r="U914" i="3"/>
  <c r="U913" i="3"/>
  <c r="U912" i="3"/>
  <c r="U911" i="3"/>
  <c r="U910" i="3"/>
  <c r="U909" i="3"/>
  <c r="U908" i="3"/>
  <c r="U907" i="3"/>
  <c r="U906" i="3"/>
  <c r="U905" i="3"/>
  <c r="U904" i="3"/>
  <c r="U903" i="3"/>
  <c r="U902" i="3"/>
  <c r="U901" i="3"/>
  <c r="U900" i="3"/>
  <c r="U899" i="3"/>
  <c r="U898" i="3"/>
  <c r="U897" i="3"/>
  <c r="U896" i="3"/>
  <c r="U895" i="3"/>
  <c r="U894" i="3"/>
  <c r="U893" i="3"/>
  <c r="U892" i="3"/>
  <c r="U891" i="3"/>
  <c r="U890" i="3"/>
  <c r="U889" i="3"/>
  <c r="U888" i="3"/>
  <c r="U887" i="3"/>
  <c r="U886" i="3"/>
  <c r="U885" i="3"/>
  <c r="U884" i="3"/>
  <c r="U883" i="3"/>
  <c r="U882" i="3"/>
  <c r="U881" i="3"/>
  <c r="U880" i="3"/>
  <c r="U879" i="3"/>
  <c r="U878" i="3"/>
  <c r="U877" i="3"/>
  <c r="U876" i="3"/>
  <c r="U875" i="3"/>
  <c r="U874" i="3"/>
  <c r="U873" i="3"/>
  <c r="U872" i="3"/>
  <c r="U871" i="3"/>
  <c r="U870" i="3"/>
  <c r="U869" i="3"/>
  <c r="U868" i="3"/>
  <c r="U867" i="3"/>
  <c r="U866" i="3"/>
  <c r="U865" i="3"/>
  <c r="U864" i="3"/>
  <c r="U863" i="3"/>
  <c r="U862" i="3"/>
  <c r="U861" i="3"/>
  <c r="U860" i="3"/>
  <c r="U859" i="3"/>
  <c r="U858" i="3"/>
  <c r="U857" i="3"/>
  <c r="U856" i="3"/>
  <c r="U855" i="3"/>
  <c r="U854" i="3"/>
  <c r="U853" i="3"/>
  <c r="U852" i="3"/>
  <c r="U851" i="3"/>
  <c r="U850" i="3"/>
  <c r="U849" i="3"/>
  <c r="U848" i="3"/>
  <c r="U847" i="3"/>
  <c r="U846" i="3"/>
  <c r="U845" i="3"/>
  <c r="U844" i="3"/>
  <c r="U843" i="3"/>
  <c r="U842" i="3"/>
  <c r="U841" i="3"/>
  <c r="U840" i="3"/>
  <c r="U839" i="3"/>
  <c r="U838" i="3"/>
  <c r="U837" i="3"/>
  <c r="U836" i="3"/>
  <c r="U835" i="3"/>
  <c r="U834" i="3"/>
  <c r="U833" i="3"/>
  <c r="U832" i="3"/>
  <c r="U831" i="3"/>
  <c r="U830" i="3"/>
  <c r="U829" i="3"/>
  <c r="U828" i="3"/>
  <c r="U827" i="3"/>
  <c r="U826" i="3"/>
  <c r="U825" i="3"/>
  <c r="U824" i="3"/>
  <c r="U823" i="3"/>
  <c r="U822" i="3"/>
  <c r="U821" i="3"/>
  <c r="U820" i="3"/>
  <c r="U819" i="3"/>
  <c r="U818" i="3"/>
  <c r="U817" i="3"/>
  <c r="U816" i="3"/>
  <c r="U815" i="3"/>
  <c r="U814" i="3"/>
  <c r="U813" i="3"/>
  <c r="U812" i="3"/>
  <c r="U811" i="3"/>
  <c r="U810" i="3"/>
  <c r="U809" i="3"/>
  <c r="U808" i="3"/>
  <c r="U807" i="3"/>
  <c r="U806" i="3"/>
  <c r="U805" i="3"/>
  <c r="U804" i="3"/>
  <c r="U803" i="3"/>
  <c r="U802" i="3"/>
  <c r="U801" i="3"/>
  <c r="U800" i="3"/>
  <c r="U799" i="3"/>
  <c r="U798" i="3"/>
  <c r="U797" i="3"/>
  <c r="U796" i="3"/>
  <c r="U795" i="3"/>
  <c r="U794" i="3"/>
  <c r="U793" i="3"/>
  <c r="U792" i="3"/>
  <c r="U791" i="3"/>
  <c r="U790" i="3"/>
  <c r="U789" i="3"/>
  <c r="U788" i="3"/>
  <c r="U787" i="3"/>
  <c r="U786" i="3"/>
  <c r="U785" i="3"/>
  <c r="U784" i="3"/>
  <c r="U783" i="3"/>
  <c r="U782" i="3"/>
  <c r="U781" i="3"/>
  <c r="U780" i="3"/>
  <c r="U779" i="3"/>
  <c r="U778" i="3"/>
  <c r="U777" i="3"/>
  <c r="U776" i="3"/>
  <c r="U775" i="3"/>
  <c r="U774" i="3"/>
  <c r="U773" i="3"/>
  <c r="U772" i="3"/>
  <c r="U771" i="3"/>
  <c r="U770" i="3"/>
  <c r="U769" i="3"/>
  <c r="U768" i="3"/>
  <c r="U767" i="3"/>
  <c r="U766" i="3"/>
  <c r="U765" i="3"/>
  <c r="U764" i="3"/>
  <c r="U763" i="3"/>
  <c r="U762" i="3"/>
  <c r="U761" i="3"/>
  <c r="U760" i="3"/>
  <c r="U759" i="3"/>
  <c r="U758" i="3"/>
  <c r="U757" i="3"/>
  <c r="U756" i="3"/>
  <c r="U755" i="3"/>
  <c r="U754" i="3"/>
  <c r="U753" i="3"/>
  <c r="U752" i="3"/>
  <c r="U751" i="3"/>
  <c r="U750" i="3"/>
  <c r="U749" i="3"/>
  <c r="U748" i="3"/>
  <c r="U747" i="3"/>
  <c r="U746" i="3"/>
  <c r="U745" i="3"/>
  <c r="U744" i="3"/>
  <c r="U743" i="3"/>
  <c r="U742" i="3"/>
  <c r="U741" i="3"/>
  <c r="U740" i="3"/>
  <c r="U739" i="3"/>
  <c r="U738" i="3"/>
  <c r="U737" i="3"/>
  <c r="U736" i="3"/>
  <c r="U735" i="3"/>
  <c r="U734" i="3"/>
  <c r="U733" i="3"/>
  <c r="U732" i="3"/>
  <c r="U731" i="3"/>
  <c r="U730" i="3"/>
  <c r="U729" i="3"/>
  <c r="U728" i="3"/>
  <c r="U727" i="3"/>
  <c r="U726" i="3"/>
  <c r="U725" i="3"/>
  <c r="U724" i="3"/>
  <c r="U723" i="3"/>
  <c r="U722" i="3"/>
  <c r="U721" i="3"/>
  <c r="U720" i="3"/>
  <c r="U719" i="3"/>
  <c r="U718" i="3"/>
  <c r="U717" i="3"/>
  <c r="U716" i="3"/>
  <c r="U715" i="3"/>
  <c r="U714" i="3"/>
  <c r="U713" i="3"/>
  <c r="U712" i="3"/>
  <c r="U711" i="3"/>
  <c r="U710" i="3"/>
  <c r="U709" i="3"/>
  <c r="U708" i="3"/>
  <c r="U707" i="3"/>
  <c r="U706" i="3"/>
  <c r="U705" i="3"/>
  <c r="U704" i="3"/>
  <c r="U703" i="3"/>
  <c r="U702" i="3"/>
  <c r="U701" i="3"/>
  <c r="U700" i="3"/>
  <c r="U699" i="3"/>
  <c r="U698" i="3"/>
  <c r="U697" i="3"/>
  <c r="U696" i="3"/>
  <c r="U695" i="3"/>
  <c r="U694" i="3"/>
  <c r="U693" i="3"/>
  <c r="U692" i="3"/>
  <c r="U691" i="3"/>
  <c r="U690" i="3"/>
  <c r="U689" i="3"/>
  <c r="U688" i="3"/>
  <c r="U687" i="3"/>
  <c r="U686" i="3"/>
  <c r="U685" i="3"/>
  <c r="U684" i="3"/>
  <c r="U683" i="3"/>
  <c r="U682" i="3"/>
  <c r="U681" i="3"/>
  <c r="U680" i="3"/>
  <c r="U679" i="3"/>
  <c r="U678" i="3"/>
  <c r="U677" i="3"/>
  <c r="U676" i="3"/>
  <c r="U675" i="3"/>
  <c r="U674" i="3"/>
  <c r="U673" i="3"/>
  <c r="U672" i="3"/>
  <c r="U671" i="3"/>
  <c r="U670" i="3"/>
  <c r="U669" i="3"/>
  <c r="U668" i="3"/>
  <c r="U667" i="3"/>
  <c r="U666" i="3"/>
  <c r="U665" i="3"/>
  <c r="U664" i="3"/>
  <c r="U663" i="3"/>
  <c r="U662" i="3"/>
  <c r="U661" i="3"/>
  <c r="U660" i="3"/>
  <c r="U659" i="3"/>
  <c r="U658" i="3"/>
  <c r="U657" i="3"/>
  <c r="U656" i="3"/>
  <c r="U655" i="3"/>
  <c r="U654" i="3"/>
  <c r="U653" i="3"/>
  <c r="U652" i="3"/>
  <c r="U651" i="3"/>
  <c r="U650" i="3"/>
  <c r="U649" i="3"/>
  <c r="U648" i="3"/>
  <c r="U647" i="3"/>
  <c r="U646" i="3"/>
  <c r="U645" i="3"/>
  <c r="U644" i="3"/>
  <c r="U643" i="3"/>
  <c r="U642" i="3"/>
  <c r="U641" i="3"/>
  <c r="U640" i="3"/>
  <c r="U639" i="3"/>
  <c r="U638" i="3"/>
  <c r="U637" i="3"/>
  <c r="U636" i="3"/>
  <c r="U635" i="3"/>
  <c r="U634" i="3"/>
  <c r="U633" i="3"/>
  <c r="U632" i="3"/>
  <c r="U631" i="3"/>
  <c r="U630" i="3"/>
  <c r="U629" i="3"/>
  <c r="U628" i="3"/>
  <c r="U627" i="3"/>
  <c r="U626" i="3"/>
  <c r="U625" i="3"/>
  <c r="U624" i="3"/>
  <c r="U623" i="3"/>
  <c r="U622" i="3"/>
  <c r="U621" i="3"/>
  <c r="U620" i="3"/>
  <c r="U619" i="3"/>
  <c r="U618" i="3"/>
  <c r="U617" i="3"/>
  <c r="U616" i="3"/>
  <c r="U615" i="3"/>
  <c r="U614" i="3"/>
  <c r="U613" i="3"/>
  <c r="U612" i="3"/>
  <c r="U611" i="3"/>
  <c r="U610" i="3"/>
  <c r="U609" i="3"/>
  <c r="U608" i="3"/>
  <c r="U607" i="3"/>
  <c r="U606" i="3"/>
  <c r="U605" i="3"/>
  <c r="U604" i="3"/>
  <c r="U603" i="3"/>
  <c r="U602" i="3"/>
  <c r="U601" i="3"/>
  <c r="U600" i="3"/>
  <c r="U599" i="3"/>
  <c r="U598" i="3"/>
  <c r="U597" i="3"/>
  <c r="U596" i="3"/>
  <c r="U595" i="3"/>
  <c r="U594" i="3"/>
  <c r="U593" i="3"/>
  <c r="U592" i="3"/>
  <c r="U591" i="3"/>
  <c r="U590" i="3"/>
  <c r="U589" i="3"/>
  <c r="U588" i="3"/>
  <c r="U587" i="3"/>
  <c r="U586" i="3"/>
  <c r="U585" i="3"/>
  <c r="U584" i="3"/>
  <c r="U583" i="3"/>
  <c r="U582" i="3"/>
  <c r="U581" i="3"/>
  <c r="U580" i="3"/>
  <c r="U579" i="3"/>
  <c r="U578" i="3"/>
  <c r="U577" i="3"/>
  <c r="U576" i="3"/>
  <c r="U575" i="3"/>
  <c r="U574" i="3"/>
  <c r="U573" i="3"/>
  <c r="U572" i="3"/>
  <c r="U571" i="3"/>
  <c r="U570" i="3"/>
  <c r="U569" i="3"/>
  <c r="U568" i="3"/>
  <c r="U567" i="3"/>
  <c r="U566" i="3"/>
  <c r="U565" i="3"/>
  <c r="U564" i="3"/>
  <c r="U563" i="3"/>
  <c r="U562" i="3"/>
  <c r="U561" i="3"/>
  <c r="U560" i="3"/>
  <c r="U559" i="3"/>
  <c r="U558" i="3"/>
  <c r="U557" i="3"/>
  <c r="U556" i="3"/>
  <c r="U555" i="3"/>
  <c r="U554" i="3"/>
  <c r="U553" i="3"/>
  <c r="U552" i="3"/>
  <c r="U551" i="3"/>
  <c r="U550" i="3"/>
  <c r="U549" i="3"/>
  <c r="U548" i="3"/>
  <c r="U547" i="3"/>
  <c r="U546" i="3"/>
  <c r="U545" i="3"/>
  <c r="U544" i="3"/>
  <c r="U543" i="3"/>
  <c r="U542" i="3"/>
  <c r="U541" i="3"/>
  <c r="U540" i="3"/>
  <c r="U539" i="3"/>
  <c r="U538" i="3"/>
  <c r="U537" i="3"/>
  <c r="U536" i="3"/>
  <c r="U535" i="3"/>
  <c r="U534" i="3"/>
  <c r="U533" i="3"/>
  <c r="U532" i="3"/>
  <c r="U531" i="3"/>
  <c r="U530" i="3"/>
  <c r="U529" i="3"/>
  <c r="U528" i="3"/>
  <c r="U527" i="3"/>
  <c r="U526" i="3"/>
  <c r="U525" i="3"/>
  <c r="U524" i="3"/>
  <c r="U523" i="3"/>
  <c r="U522" i="3"/>
  <c r="U521" i="3"/>
  <c r="U520" i="3"/>
  <c r="U519" i="3"/>
  <c r="U518" i="3"/>
  <c r="U517" i="3"/>
  <c r="U516" i="3"/>
  <c r="U515" i="3"/>
  <c r="U514" i="3"/>
  <c r="U513" i="3"/>
  <c r="U512" i="3"/>
  <c r="U511" i="3"/>
  <c r="U510" i="3"/>
  <c r="U509" i="3"/>
  <c r="U508" i="3"/>
  <c r="U507" i="3"/>
  <c r="U506" i="3"/>
  <c r="U505" i="3"/>
  <c r="U504" i="3"/>
  <c r="U503" i="3"/>
  <c r="U502" i="3"/>
  <c r="U501" i="3"/>
  <c r="U500" i="3"/>
  <c r="U499" i="3"/>
  <c r="U498" i="3"/>
  <c r="U497" i="3"/>
  <c r="U496" i="3"/>
  <c r="U495" i="3"/>
  <c r="U494" i="3"/>
  <c r="U493" i="3"/>
  <c r="U492" i="3"/>
  <c r="U491" i="3"/>
  <c r="U490" i="3"/>
  <c r="U489" i="3"/>
  <c r="U488" i="3"/>
  <c r="U487" i="3"/>
  <c r="U486" i="3"/>
  <c r="U485" i="3"/>
  <c r="U484" i="3"/>
  <c r="U483" i="3"/>
  <c r="U482" i="3"/>
  <c r="U481" i="3"/>
  <c r="U480" i="3"/>
  <c r="U479" i="3"/>
  <c r="U478" i="3"/>
  <c r="U477" i="3"/>
  <c r="U476" i="3"/>
  <c r="U475" i="3"/>
  <c r="U474" i="3"/>
  <c r="U473" i="3"/>
  <c r="U472" i="3"/>
  <c r="U471" i="3"/>
  <c r="U470" i="3"/>
  <c r="U469" i="3"/>
  <c r="U468" i="3"/>
  <c r="U467" i="3"/>
  <c r="U466" i="3"/>
  <c r="U465" i="3"/>
  <c r="U464" i="3"/>
  <c r="U463" i="3"/>
  <c r="U462" i="3"/>
  <c r="U461" i="3"/>
  <c r="U460" i="3"/>
  <c r="U459" i="3"/>
  <c r="U458" i="3"/>
  <c r="U457" i="3"/>
  <c r="U456" i="3"/>
  <c r="U455" i="3"/>
  <c r="U454" i="3"/>
  <c r="U453" i="3"/>
  <c r="U452" i="3"/>
  <c r="U451" i="3"/>
  <c r="U450" i="3"/>
  <c r="U449" i="3"/>
  <c r="U448" i="3"/>
  <c r="U447" i="3"/>
  <c r="U446" i="3"/>
  <c r="U445" i="3"/>
  <c r="U444" i="3"/>
  <c r="U443" i="3"/>
  <c r="U442" i="3"/>
  <c r="U441" i="3"/>
  <c r="U440" i="3"/>
  <c r="U439" i="3"/>
  <c r="U438" i="3"/>
  <c r="U437" i="3"/>
  <c r="U436" i="3"/>
  <c r="U435" i="3"/>
  <c r="U434" i="3"/>
  <c r="U433" i="3"/>
  <c r="U432" i="3"/>
  <c r="U431" i="3"/>
  <c r="U430" i="3"/>
  <c r="U429" i="3"/>
  <c r="U428" i="3"/>
  <c r="U427" i="3"/>
  <c r="U426" i="3"/>
  <c r="U425" i="3"/>
  <c r="U424" i="3"/>
  <c r="U423" i="3"/>
  <c r="U422" i="3"/>
  <c r="U421" i="3"/>
  <c r="U420" i="3"/>
  <c r="U419" i="3"/>
  <c r="U418" i="3"/>
  <c r="U417" i="3"/>
  <c r="U416" i="3"/>
  <c r="U415" i="3"/>
  <c r="U414" i="3"/>
  <c r="U413" i="3"/>
  <c r="U412" i="3"/>
  <c r="U411" i="3"/>
  <c r="U410" i="3"/>
  <c r="U409" i="3"/>
  <c r="U408" i="3"/>
  <c r="U407" i="3"/>
  <c r="U406" i="3"/>
  <c r="U405" i="3"/>
  <c r="U404" i="3"/>
  <c r="U403" i="3"/>
  <c r="U402" i="3"/>
  <c r="U401" i="3"/>
  <c r="U400" i="3"/>
  <c r="U399" i="3"/>
  <c r="U398" i="3"/>
  <c r="U397" i="3"/>
  <c r="U396" i="3"/>
  <c r="U395" i="3"/>
  <c r="U394" i="3"/>
  <c r="U393" i="3"/>
  <c r="U392" i="3"/>
  <c r="U391" i="3"/>
  <c r="U390" i="3"/>
  <c r="U389" i="3"/>
  <c r="U388" i="3"/>
  <c r="U387" i="3"/>
  <c r="U386" i="3"/>
  <c r="U385" i="3"/>
  <c r="U384" i="3"/>
  <c r="U383" i="3"/>
  <c r="U382" i="3"/>
  <c r="U381" i="3"/>
  <c r="U380" i="3"/>
  <c r="U379" i="3"/>
  <c r="U378" i="3"/>
  <c r="U377" i="3"/>
  <c r="U376" i="3"/>
  <c r="U375" i="3"/>
  <c r="U374" i="3"/>
  <c r="U373" i="3"/>
  <c r="U372" i="3"/>
  <c r="U371" i="3"/>
  <c r="U370" i="3"/>
  <c r="U369" i="3"/>
  <c r="U368" i="3"/>
  <c r="U367" i="3"/>
  <c r="U366" i="3"/>
  <c r="U365" i="3"/>
  <c r="U364" i="3"/>
  <c r="U363" i="3"/>
  <c r="U362" i="3"/>
  <c r="U361" i="3"/>
  <c r="U360" i="3"/>
  <c r="U359" i="3"/>
  <c r="U358" i="3"/>
  <c r="U357" i="3"/>
  <c r="U356" i="3"/>
  <c r="U355" i="3"/>
  <c r="U354" i="3"/>
  <c r="U353" i="3"/>
  <c r="U352" i="3"/>
  <c r="U351" i="3"/>
  <c r="U350" i="3"/>
  <c r="U349" i="3"/>
  <c r="U348" i="3"/>
  <c r="U347" i="3"/>
  <c r="U346" i="3"/>
  <c r="U345" i="3"/>
  <c r="U344" i="3"/>
  <c r="U343" i="3"/>
  <c r="U342" i="3"/>
  <c r="U341" i="3"/>
  <c r="U340" i="3"/>
  <c r="U339" i="3"/>
  <c r="U338" i="3"/>
  <c r="U337" i="3"/>
  <c r="U336" i="3"/>
  <c r="U335" i="3"/>
  <c r="U334" i="3"/>
  <c r="U333" i="3"/>
  <c r="U332" i="3"/>
  <c r="U331" i="3"/>
  <c r="U330" i="3"/>
  <c r="U329" i="3"/>
  <c r="U328" i="3"/>
  <c r="U327" i="3"/>
  <c r="U326" i="3"/>
  <c r="U325" i="3"/>
  <c r="U324" i="3"/>
  <c r="U323" i="3"/>
  <c r="U322" i="3"/>
  <c r="U321" i="3"/>
  <c r="U320" i="3"/>
  <c r="U319" i="3"/>
  <c r="U318" i="3"/>
  <c r="U317" i="3"/>
  <c r="U316" i="3"/>
  <c r="U315" i="3"/>
  <c r="U314" i="3"/>
  <c r="U313" i="3"/>
  <c r="U312" i="3"/>
  <c r="U311" i="3"/>
  <c r="U310" i="3"/>
  <c r="U309" i="3"/>
  <c r="U308" i="3"/>
  <c r="U307" i="3"/>
  <c r="U306" i="3"/>
  <c r="U305" i="3"/>
  <c r="U304" i="3"/>
  <c r="U303" i="3"/>
  <c r="U302" i="3"/>
  <c r="U301" i="3"/>
  <c r="U300" i="3"/>
  <c r="U299" i="3"/>
  <c r="U298" i="3"/>
  <c r="U297" i="3"/>
  <c r="U296" i="3"/>
  <c r="U295" i="3"/>
  <c r="U294" i="3"/>
  <c r="U293" i="3"/>
  <c r="U292" i="3"/>
  <c r="U291" i="3"/>
  <c r="U290" i="3"/>
  <c r="U289" i="3"/>
  <c r="U288" i="3"/>
  <c r="U287" i="3"/>
  <c r="U286" i="3"/>
  <c r="U285" i="3"/>
  <c r="U284" i="3"/>
  <c r="U283" i="3"/>
  <c r="U282" i="3"/>
  <c r="U281" i="3"/>
  <c r="U280" i="3"/>
  <c r="U279" i="3"/>
  <c r="U278" i="3"/>
  <c r="U277" i="3"/>
  <c r="U276" i="3"/>
  <c r="U275" i="3"/>
  <c r="U274" i="3"/>
  <c r="U273" i="3"/>
  <c r="U272" i="3"/>
  <c r="U271" i="3"/>
  <c r="U270" i="3"/>
  <c r="U269" i="3"/>
  <c r="U268" i="3"/>
  <c r="U267" i="3"/>
  <c r="U266" i="3"/>
  <c r="U265" i="3"/>
  <c r="U264" i="3"/>
  <c r="U263" i="3"/>
  <c r="U262" i="3"/>
  <c r="U261" i="3"/>
  <c r="U260" i="3"/>
  <c r="U259" i="3"/>
  <c r="U258" i="3"/>
  <c r="U257" i="3"/>
  <c r="U256" i="3"/>
  <c r="U255" i="3"/>
  <c r="U254" i="3"/>
  <c r="U253" i="3"/>
  <c r="U252" i="3"/>
  <c r="U251" i="3"/>
  <c r="U250" i="3"/>
  <c r="U249" i="3"/>
  <c r="U248" i="3"/>
  <c r="U247" i="3"/>
  <c r="U246" i="3"/>
  <c r="U245" i="3"/>
  <c r="U244" i="3"/>
  <c r="U243" i="3"/>
  <c r="U242" i="3"/>
  <c r="U241" i="3"/>
  <c r="U240" i="3"/>
  <c r="U239" i="3"/>
  <c r="U238" i="3"/>
  <c r="U237" i="3"/>
  <c r="U236" i="3"/>
  <c r="U235" i="3"/>
  <c r="U234" i="3"/>
  <c r="U233" i="3"/>
  <c r="U232" i="3"/>
  <c r="U231" i="3"/>
  <c r="U230" i="3"/>
  <c r="U229" i="3"/>
  <c r="U228" i="3"/>
  <c r="U227" i="3"/>
  <c r="U226" i="3"/>
  <c r="U225" i="3"/>
  <c r="U224" i="3"/>
  <c r="U223" i="3"/>
  <c r="U222" i="3"/>
  <c r="U221" i="3"/>
  <c r="U220" i="3"/>
  <c r="U219" i="3"/>
  <c r="U218" i="3"/>
  <c r="U217" i="3"/>
  <c r="U216" i="3"/>
  <c r="U215" i="3"/>
  <c r="U214" i="3"/>
  <c r="U213" i="3"/>
  <c r="U212" i="3"/>
  <c r="U211" i="3"/>
  <c r="U210" i="3"/>
  <c r="U209" i="3"/>
  <c r="U208" i="3"/>
  <c r="U207" i="3"/>
  <c r="U206" i="3"/>
  <c r="U205" i="3"/>
  <c r="U204" i="3"/>
  <c r="U203" i="3"/>
  <c r="U202" i="3"/>
  <c r="U201" i="3"/>
  <c r="U200" i="3"/>
  <c r="U199" i="3"/>
  <c r="U198" i="3"/>
  <c r="U197" i="3"/>
  <c r="U196" i="3"/>
  <c r="U195" i="3"/>
  <c r="U194" i="3"/>
  <c r="U193" i="3"/>
  <c r="U192" i="3"/>
  <c r="U191" i="3"/>
  <c r="U190" i="3"/>
  <c r="U189" i="3"/>
  <c r="U188" i="3"/>
  <c r="U187" i="3"/>
  <c r="U186" i="3"/>
  <c r="U185" i="3"/>
  <c r="U184" i="3"/>
  <c r="U183" i="3"/>
  <c r="U182" i="3"/>
  <c r="U181" i="3"/>
  <c r="U180" i="3"/>
  <c r="U179" i="3"/>
  <c r="U178" i="3"/>
  <c r="U177" i="3"/>
  <c r="U176" i="3"/>
  <c r="U175" i="3"/>
  <c r="U174" i="3"/>
  <c r="U173" i="3"/>
  <c r="U172" i="3"/>
  <c r="U171" i="3"/>
  <c r="U170" i="3"/>
  <c r="U169" i="3"/>
  <c r="U168" i="3"/>
  <c r="U167" i="3"/>
  <c r="U166" i="3"/>
  <c r="U165" i="3"/>
  <c r="U164" i="3"/>
  <c r="U163" i="3"/>
  <c r="U162" i="3"/>
  <c r="U161" i="3"/>
  <c r="U160" i="3"/>
  <c r="U159" i="3"/>
  <c r="U158" i="3"/>
  <c r="U157" i="3"/>
  <c r="U156" i="3"/>
  <c r="U155" i="3"/>
  <c r="U154" i="3"/>
  <c r="U153" i="3"/>
  <c r="U152" i="3"/>
  <c r="U151" i="3"/>
  <c r="U150" i="3"/>
  <c r="U149" i="3"/>
  <c r="U148" i="3"/>
  <c r="U147" i="3"/>
  <c r="U146" i="3"/>
  <c r="U145" i="3"/>
  <c r="U144" i="3"/>
  <c r="U143" i="3"/>
  <c r="U142" i="3"/>
  <c r="U141" i="3"/>
  <c r="U140" i="3"/>
  <c r="U139" i="3"/>
  <c r="U138" i="3"/>
  <c r="U137" i="3"/>
  <c r="U136" i="3"/>
  <c r="U135" i="3"/>
  <c r="U134" i="3"/>
  <c r="U133" i="3"/>
  <c r="U132" i="3"/>
  <c r="U131" i="3"/>
  <c r="U130" i="3"/>
  <c r="U129" i="3"/>
  <c r="U128" i="3"/>
  <c r="U127" i="3"/>
  <c r="U126" i="3"/>
  <c r="U125" i="3"/>
  <c r="U124" i="3"/>
  <c r="U123" i="3"/>
  <c r="U122" i="3"/>
  <c r="U121" i="3"/>
  <c r="U120" i="3"/>
  <c r="U119" i="3"/>
  <c r="U118" i="3"/>
  <c r="U117" i="3"/>
  <c r="U116" i="3"/>
  <c r="U115" i="3"/>
  <c r="U114" i="3"/>
  <c r="U113" i="3"/>
  <c r="U112" i="3"/>
  <c r="U111" i="3"/>
  <c r="U110" i="3"/>
  <c r="U109" i="3"/>
  <c r="U108" i="3"/>
  <c r="U107" i="3"/>
  <c r="U106" i="3"/>
  <c r="U105" i="3"/>
  <c r="U104" i="3"/>
  <c r="U103" i="3"/>
  <c r="U102" i="3"/>
  <c r="U101" i="3"/>
  <c r="U100" i="3"/>
  <c r="U99" i="3"/>
  <c r="U98" i="3"/>
  <c r="U97" i="3"/>
  <c r="U96" i="3"/>
  <c r="U95" i="3"/>
  <c r="U94" i="3"/>
  <c r="U93" i="3"/>
  <c r="U92" i="3"/>
  <c r="U91" i="3"/>
  <c r="U90" i="3"/>
  <c r="U89" i="3"/>
  <c r="U88" i="3"/>
  <c r="U87" i="3"/>
  <c r="U86" i="3"/>
  <c r="U85" i="3"/>
  <c r="U84" i="3"/>
  <c r="U83" i="3"/>
  <c r="U82" i="3"/>
  <c r="U81" i="3"/>
  <c r="U80" i="3"/>
  <c r="U79" i="3"/>
  <c r="U78" i="3"/>
  <c r="U77" i="3"/>
  <c r="U76" i="3"/>
  <c r="U75" i="3"/>
  <c r="U74" i="3"/>
  <c r="U73" i="3"/>
  <c r="U72" i="3"/>
  <c r="U71" i="3"/>
  <c r="U70" i="3"/>
  <c r="U69" i="3"/>
  <c r="U68" i="3"/>
  <c r="U67" i="3"/>
  <c r="U66" i="3"/>
  <c r="U65" i="3"/>
  <c r="U64" i="3"/>
  <c r="U63" i="3"/>
  <c r="U62" i="3"/>
  <c r="U61" i="3"/>
  <c r="U60" i="3"/>
  <c r="U59" i="3"/>
  <c r="U58" i="3"/>
  <c r="U57" i="3"/>
  <c r="U56" i="3"/>
  <c r="U55" i="3"/>
  <c r="U54" i="3"/>
  <c r="U53" i="3"/>
  <c r="U52" i="3"/>
  <c r="U51" i="3"/>
  <c r="U50" i="3"/>
  <c r="U49" i="3"/>
  <c r="U48" i="3"/>
  <c r="U47" i="3"/>
  <c r="U46" i="3"/>
  <c r="U45" i="3"/>
  <c r="U44" i="3"/>
  <c r="U43" i="3"/>
  <c r="U42" i="3"/>
  <c r="U41" i="3"/>
  <c r="U40" i="3"/>
  <c r="U39" i="3"/>
  <c r="U38" i="3"/>
  <c r="U37" i="3"/>
  <c r="U36" i="3"/>
  <c r="U35" i="3"/>
  <c r="U34" i="3"/>
  <c r="U33" i="3"/>
  <c r="U32" i="3"/>
  <c r="U31" i="3"/>
  <c r="U30" i="3"/>
  <c r="U29" i="3"/>
  <c r="U28" i="3"/>
  <c r="U27" i="3"/>
  <c r="U26" i="3"/>
  <c r="U25" i="3"/>
  <c r="U24" i="3"/>
  <c r="U23" i="3"/>
  <c r="U22" i="3"/>
  <c r="U21" i="3"/>
  <c r="U20" i="3"/>
  <c r="U19" i="3"/>
  <c r="U18" i="3"/>
  <c r="U17" i="3"/>
  <c r="U16" i="3"/>
  <c r="U15" i="3"/>
  <c r="U14" i="3"/>
  <c r="U13" i="3"/>
  <c r="U12" i="3"/>
  <c r="U11" i="3"/>
  <c r="U10" i="3"/>
  <c r="U9" i="3"/>
  <c r="U8" i="3"/>
  <c r="U7" i="3"/>
  <c r="U6" i="3"/>
  <c r="U5" i="3"/>
  <c r="U4" i="3"/>
  <c r="U3" i="3"/>
  <c r="U2" i="3"/>
  <c r="A1001" i="3"/>
  <c r="A1000" i="3"/>
  <c r="A999" i="3"/>
  <c r="A998" i="3"/>
  <c r="A997" i="3"/>
  <c r="A996" i="3"/>
  <c r="A995" i="3"/>
  <c r="A994" i="3"/>
  <c r="A993" i="3"/>
  <c r="A992" i="3"/>
  <c r="A991" i="3"/>
  <c r="A990" i="3"/>
  <c r="A989" i="3"/>
  <c r="A988" i="3"/>
  <c r="A987" i="3"/>
  <c r="A986" i="3"/>
  <c r="A985" i="3"/>
  <c r="A984" i="3"/>
  <c r="A983" i="3"/>
  <c r="A982" i="3"/>
  <c r="A981" i="3"/>
  <c r="A980" i="3"/>
  <c r="A979" i="3"/>
  <c r="A978" i="3"/>
  <c r="A977" i="3"/>
  <c r="A976" i="3"/>
  <c r="A975" i="3"/>
  <c r="A974" i="3"/>
  <c r="A973" i="3"/>
  <c r="A972" i="3"/>
  <c r="A971" i="3"/>
  <c r="A970" i="3"/>
  <c r="A969" i="3"/>
  <c r="A968" i="3"/>
  <c r="A967" i="3"/>
  <c r="A966" i="3"/>
  <c r="A965" i="3"/>
  <c r="A964" i="3"/>
  <c r="A963" i="3"/>
  <c r="A962" i="3"/>
  <c r="A961" i="3"/>
  <c r="A960" i="3"/>
  <c r="A959" i="3"/>
  <c r="A958" i="3"/>
  <c r="A957" i="3"/>
  <c r="A956" i="3"/>
  <c r="A955" i="3"/>
  <c r="A954" i="3"/>
  <c r="A953" i="3"/>
  <c r="A952" i="3"/>
  <c r="A951" i="3"/>
  <c r="A950" i="3"/>
  <c r="A949" i="3"/>
  <c r="A948" i="3"/>
  <c r="A947" i="3"/>
  <c r="A946" i="3"/>
  <c r="A945" i="3"/>
  <c r="A944" i="3"/>
  <c r="A943" i="3"/>
  <c r="A942" i="3"/>
  <c r="A941" i="3"/>
  <c r="A940" i="3"/>
  <c r="A939" i="3"/>
  <c r="A938" i="3"/>
  <c r="A937" i="3"/>
  <c r="A936" i="3"/>
  <c r="A935" i="3"/>
  <c r="A934" i="3"/>
  <c r="A933" i="3"/>
  <c r="A932" i="3"/>
  <c r="A931" i="3"/>
  <c r="A930" i="3"/>
  <c r="A929" i="3"/>
  <c r="A928" i="3"/>
  <c r="A927" i="3"/>
  <c r="A926" i="3"/>
  <c r="A925" i="3"/>
  <c r="A924" i="3"/>
  <c r="A923" i="3"/>
  <c r="A922" i="3"/>
  <c r="A921" i="3"/>
  <c r="A920" i="3"/>
  <c r="A919" i="3"/>
  <c r="A918" i="3"/>
  <c r="A917" i="3"/>
  <c r="A916" i="3"/>
  <c r="A915" i="3"/>
  <c r="A914" i="3"/>
  <c r="A913" i="3"/>
  <c r="A912" i="3"/>
  <c r="A911" i="3"/>
  <c r="A910" i="3"/>
  <c r="A909" i="3"/>
  <c r="A908" i="3"/>
  <c r="A907" i="3"/>
  <c r="A906" i="3"/>
  <c r="A905" i="3"/>
  <c r="A904" i="3"/>
  <c r="A903" i="3"/>
  <c r="A902" i="3"/>
  <c r="A901" i="3"/>
  <c r="A900" i="3"/>
  <c r="A899" i="3"/>
  <c r="A898" i="3"/>
  <c r="A897" i="3"/>
  <c r="A896" i="3"/>
  <c r="A895" i="3"/>
  <c r="A894" i="3"/>
  <c r="A893" i="3"/>
  <c r="A892" i="3"/>
  <c r="A891" i="3"/>
  <c r="A890" i="3"/>
  <c r="A889" i="3"/>
  <c r="A888" i="3"/>
  <c r="A887" i="3"/>
  <c r="A886" i="3"/>
  <c r="A885" i="3"/>
  <c r="A884" i="3"/>
  <c r="A883" i="3"/>
  <c r="A882" i="3"/>
  <c r="A881" i="3"/>
  <c r="A880" i="3"/>
  <c r="A879" i="3"/>
  <c r="A878" i="3"/>
  <c r="A877" i="3"/>
  <c r="A876" i="3"/>
  <c r="A875" i="3"/>
  <c r="A874" i="3"/>
  <c r="A873" i="3"/>
  <c r="A872" i="3"/>
  <c r="A871" i="3"/>
  <c r="A870" i="3"/>
  <c r="A869" i="3"/>
  <c r="A868" i="3"/>
  <c r="A867" i="3"/>
  <c r="A866" i="3"/>
  <c r="A865" i="3"/>
  <c r="A864" i="3"/>
  <c r="A863" i="3"/>
  <c r="A862" i="3"/>
  <c r="A861" i="3"/>
  <c r="A860" i="3"/>
  <c r="A859" i="3"/>
  <c r="A858" i="3"/>
  <c r="A857" i="3"/>
  <c r="A856" i="3"/>
  <c r="A855" i="3"/>
  <c r="A854" i="3"/>
  <c r="A853" i="3"/>
  <c r="A852" i="3"/>
  <c r="A851" i="3"/>
  <c r="A850" i="3"/>
  <c r="A849" i="3"/>
  <c r="A848" i="3"/>
  <c r="A847" i="3"/>
  <c r="A846" i="3"/>
  <c r="A845" i="3"/>
  <c r="A844" i="3"/>
  <c r="A843" i="3"/>
  <c r="A842" i="3"/>
  <c r="A841" i="3"/>
  <c r="A840" i="3"/>
  <c r="A839" i="3"/>
  <c r="A838" i="3"/>
  <c r="A837" i="3"/>
  <c r="A836" i="3"/>
  <c r="A835" i="3"/>
  <c r="A834" i="3"/>
  <c r="A833" i="3"/>
  <c r="A832" i="3"/>
  <c r="A831" i="3"/>
  <c r="A830" i="3"/>
  <c r="A829" i="3"/>
  <c r="A828" i="3"/>
  <c r="A827" i="3"/>
  <c r="A826" i="3"/>
  <c r="A825" i="3"/>
  <c r="A824" i="3"/>
  <c r="A823" i="3"/>
  <c r="A822" i="3"/>
  <c r="A821" i="3"/>
  <c r="A820" i="3"/>
  <c r="A819" i="3"/>
  <c r="A818" i="3"/>
  <c r="A817" i="3"/>
  <c r="A816" i="3"/>
  <c r="A815" i="3"/>
  <c r="A814" i="3"/>
  <c r="A813" i="3"/>
  <c r="A812" i="3"/>
  <c r="A811" i="3"/>
  <c r="A810" i="3"/>
  <c r="A809" i="3"/>
  <c r="A808" i="3"/>
  <c r="A807" i="3"/>
  <c r="A806" i="3"/>
  <c r="A805" i="3"/>
  <c r="A804" i="3"/>
  <c r="A803" i="3"/>
  <c r="A802" i="3"/>
  <c r="A801" i="3"/>
  <c r="A800" i="3"/>
  <c r="A799" i="3"/>
  <c r="A798" i="3"/>
  <c r="A797" i="3"/>
  <c r="A796" i="3"/>
  <c r="A795" i="3"/>
  <c r="A794" i="3"/>
  <c r="A793" i="3"/>
  <c r="A792" i="3"/>
  <c r="A791" i="3"/>
  <c r="A790" i="3"/>
  <c r="A789" i="3"/>
  <c r="A788" i="3"/>
  <c r="A787" i="3"/>
  <c r="A786" i="3"/>
  <c r="A785" i="3"/>
  <c r="A784" i="3"/>
  <c r="A783" i="3"/>
  <c r="A782" i="3"/>
  <c r="A781" i="3"/>
  <c r="A780" i="3"/>
  <c r="A779" i="3"/>
  <c r="A778" i="3"/>
  <c r="A777" i="3"/>
  <c r="A776" i="3"/>
  <c r="A775" i="3"/>
  <c r="A774" i="3"/>
  <c r="A773" i="3"/>
  <c r="A772" i="3"/>
  <c r="A771" i="3"/>
  <c r="A770" i="3"/>
  <c r="A769" i="3"/>
  <c r="A768" i="3"/>
  <c r="A767" i="3"/>
  <c r="A766" i="3"/>
  <c r="A765" i="3"/>
  <c r="A764" i="3"/>
  <c r="A763" i="3"/>
  <c r="A762" i="3"/>
  <c r="A761" i="3"/>
  <c r="A760" i="3"/>
  <c r="A759" i="3"/>
  <c r="A758" i="3"/>
  <c r="A757" i="3"/>
  <c r="A756" i="3"/>
  <c r="A755" i="3"/>
  <c r="A754" i="3"/>
  <c r="A753" i="3"/>
  <c r="A752" i="3"/>
  <c r="A751" i="3"/>
  <c r="A750" i="3"/>
  <c r="A749" i="3"/>
  <c r="A748" i="3"/>
  <c r="A747" i="3"/>
  <c r="A746" i="3"/>
  <c r="A745" i="3"/>
  <c r="A744" i="3"/>
  <c r="A743" i="3"/>
  <c r="A742" i="3"/>
  <c r="A741" i="3"/>
  <c r="A740" i="3"/>
  <c r="A739" i="3"/>
  <c r="A738" i="3"/>
  <c r="A737" i="3"/>
  <c r="A736" i="3"/>
  <c r="A735" i="3"/>
  <c r="A734" i="3"/>
  <c r="A733" i="3"/>
  <c r="A732" i="3"/>
  <c r="A731" i="3"/>
  <c r="A730" i="3"/>
  <c r="A729" i="3"/>
  <c r="A728" i="3"/>
  <c r="A727" i="3"/>
  <c r="A726" i="3"/>
  <c r="A725" i="3"/>
  <c r="A724" i="3"/>
  <c r="A723" i="3"/>
  <c r="A722" i="3"/>
  <c r="A721" i="3"/>
  <c r="A720" i="3"/>
  <c r="A719" i="3"/>
  <c r="A718" i="3"/>
  <c r="A717" i="3"/>
  <c r="A716" i="3"/>
  <c r="A715" i="3"/>
  <c r="A714" i="3"/>
  <c r="A713" i="3"/>
  <c r="A712" i="3"/>
  <c r="A711" i="3"/>
  <c r="A710" i="3"/>
  <c r="A709" i="3"/>
  <c r="A708" i="3"/>
  <c r="A707" i="3"/>
  <c r="A706" i="3"/>
  <c r="A705" i="3"/>
  <c r="A704" i="3"/>
  <c r="A703" i="3"/>
  <c r="A702" i="3"/>
  <c r="A701" i="3"/>
  <c r="A700" i="3"/>
  <c r="A699" i="3"/>
  <c r="A698" i="3"/>
  <c r="A697" i="3"/>
  <c r="A696" i="3"/>
  <c r="A695" i="3"/>
  <c r="A694" i="3"/>
  <c r="A693" i="3"/>
  <c r="A692" i="3"/>
  <c r="A691" i="3"/>
  <c r="A690" i="3"/>
  <c r="A689" i="3"/>
  <c r="A688" i="3"/>
  <c r="A687" i="3"/>
  <c r="A686" i="3"/>
  <c r="A685" i="3"/>
  <c r="A684" i="3"/>
  <c r="A683" i="3"/>
  <c r="A682" i="3"/>
  <c r="A681" i="3"/>
  <c r="A680" i="3"/>
  <c r="A679" i="3"/>
  <c r="A678" i="3"/>
  <c r="A677" i="3"/>
  <c r="A676" i="3"/>
  <c r="A675" i="3"/>
  <c r="A674" i="3"/>
  <c r="A673" i="3"/>
  <c r="A672" i="3"/>
  <c r="A671" i="3"/>
  <c r="A670" i="3"/>
  <c r="A669" i="3"/>
  <c r="A668" i="3"/>
  <c r="A667" i="3"/>
  <c r="A666" i="3"/>
  <c r="A665" i="3"/>
  <c r="A664" i="3"/>
  <c r="A663" i="3"/>
  <c r="A662" i="3"/>
  <c r="A661" i="3"/>
  <c r="A660" i="3"/>
  <c r="A659" i="3"/>
  <c r="A658" i="3"/>
  <c r="A657" i="3"/>
  <c r="A656" i="3"/>
  <c r="A655" i="3"/>
  <c r="A654" i="3"/>
  <c r="A653" i="3"/>
  <c r="A652" i="3"/>
  <c r="A651" i="3"/>
  <c r="A650" i="3"/>
  <c r="A649" i="3"/>
  <c r="A648" i="3"/>
  <c r="A647" i="3"/>
  <c r="A646" i="3"/>
  <c r="A645" i="3"/>
  <c r="A644" i="3"/>
  <c r="A643" i="3"/>
  <c r="A642" i="3"/>
  <c r="A641" i="3"/>
  <c r="A640" i="3"/>
  <c r="A639" i="3"/>
  <c r="A638" i="3"/>
  <c r="A637" i="3"/>
  <c r="A636" i="3"/>
  <c r="A635" i="3"/>
  <c r="A634" i="3"/>
  <c r="A633" i="3"/>
  <c r="A632" i="3"/>
  <c r="A631" i="3"/>
  <c r="A630" i="3"/>
  <c r="A629" i="3"/>
  <c r="A628" i="3"/>
  <c r="A627" i="3"/>
  <c r="A626" i="3"/>
  <c r="A625" i="3"/>
  <c r="A624" i="3"/>
  <c r="A623" i="3"/>
  <c r="A622" i="3"/>
  <c r="A621" i="3"/>
  <c r="A620" i="3"/>
  <c r="A619" i="3"/>
  <c r="A618" i="3"/>
  <c r="A617" i="3"/>
  <c r="A616" i="3"/>
  <c r="A615" i="3"/>
  <c r="A614" i="3"/>
  <c r="A613" i="3"/>
  <c r="A612" i="3"/>
  <c r="A611" i="3"/>
  <c r="A610" i="3"/>
  <c r="A609" i="3"/>
  <c r="A608" i="3"/>
  <c r="A607" i="3"/>
  <c r="A606" i="3"/>
  <c r="A605" i="3"/>
  <c r="A604" i="3"/>
  <c r="A603" i="3"/>
  <c r="A602" i="3"/>
  <c r="A601" i="3"/>
  <c r="A600" i="3"/>
  <c r="A599" i="3"/>
  <c r="A598" i="3"/>
  <c r="A597" i="3"/>
  <c r="A596" i="3"/>
  <c r="A595" i="3"/>
  <c r="A594" i="3"/>
  <c r="A593" i="3"/>
  <c r="A592" i="3"/>
  <c r="A591" i="3"/>
  <c r="A590" i="3"/>
  <c r="A589" i="3"/>
  <c r="A588" i="3"/>
  <c r="A587" i="3"/>
  <c r="A586" i="3"/>
  <c r="A585" i="3"/>
  <c r="A584" i="3"/>
  <c r="A583" i="3"/>
  <c r="A582" i="3"/>
  <c r="A581" i="3"/>
  <c r="A580" i="3"/>
  <c r="A579" i="3"/>
  <c r="A578" i="3"/>
  <c r="A577" i="3"/>
  <c r="A576" i="3"/>
  <c r="A575" i="3"/>
  <c r="A574" i="3"/>
  <c r="A573" i="3"/>
  <c r="A572" i="3"/>
  <c r="A571" i="3"/>
  <c r="A570" i="3"/>
  <c r="A569" i="3"/>
  <c r="A568" i="3"/>
  <c r="A567" i="3"/>
  <c r="A566" i="3"/>
  <c r="A565" i="3"/>
  <c r="A564" i="3"/>
  <c r="A563" i="3"/>
  <c r="A562" i="3"/>
  <c r="A561" i="3"/>
  <c r="A560" i="3"/>
  <c r="A559" i="3"/>
  <c r="A558" i="3"/>
  <c r="A557" i="3"/>
  <c r="A556" i="3"/>
  <c r="A555" i="3"/>
  <c r="A554" i="3"/>
  <c r="A553" i="3"/>
  <c r="A552" i="3"/>
  <c r="A551" i="3"/>
  <c r="A550" i="3"/>
  <c r="A549" i="3"/>
  <c r="A548" i="3"/>
  <c r="A547" i="3"/>
  <c r="A546" i="3"/>
  <c r="A545" i="3"/>
  <c r="A544" i="3"/>
  <c r="A543" i="3"/>
  <c r="A542" i="3"/>
  <c r="A541" i="3"/>
  <c r="A540" i="3"/>
  <c r="A539" i="3"/>
  <c r="A538" i="3"/>
  <c r="A537" i="3"/>
  <c r="A536" i="3"/>
  <c r="A535" i="3"/>
  <c r="A534" i="3"/>
  <c r="A533" i="3"/>
  <c r="A532" i="3"/>
  <c r="A531" i="3"/>
  <c r="A530" i="3"/>
  <c r="A529" i="3"/>
  <c r="A528" i="3"/>
  <c r="A527" i="3"/>
  <c r="A526" i="3"/>
  <c r="A525" i="3"/>
  <c r="A524" i="3"/>
  <c r="A523" i="3"/>
  <c r="A522" i="3"/>
  <c r="A521" i="3"/>
  <c r="A520" i="3"/>
  <c r="A519" i="3"/>
  <c r="A518" i="3"/>
  <c r="A517" i="3"/>
  <c r="A516" i="3"/>
  <c r="A515" i="3"/>
  <c r="A514" i="3"/>
  <c r="A513" i="3"/>
  <c r="A512" i="3"/>
  <c r="A511" i="3"/>
  <c r="A510" i="3"/>
  <c r="A509" i="3"/>
  <c r="A508" i="3"/>
  <c r="A507" i="3"/>
  <c r="A506" i="3"/>
  <c r="A505" i="3"/>
  <c r="A504" i="3"/>
  <c r="A503" i="3"/>
  <c r="A502" i="3"/>
  <c r="A501" i="3"/>
  <c r="A500" i="3"/>
  <c r="A499" i="3"/>
  <c r="A498" i="3"/>
  <c r="A497" i="3"/>
  <c r="A496" i="3"/>
  <c r="A495"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9" i="3"/>
  <c r="A468" i="3"/>
  <c r="A467" i="3"/>
  <c r="A466" i="3"/>
  <c r="A465" i="3"/>
  <c r="A464" i="3"/>
  <c r="A463" i="3"/>
  <c r="A462" i="3"/>
  <c r="A461" i="3"/>
  <c r="A460" i="3"/>
  <c r="A459" i="3"/>
  <c r="A458" i="3"/>
  <c r="A457" i="3"/>
  <c r="A456" i="3"/>
  <c r="A455" i="3"/>
  <c r="A454" i="3"/>
  <c r="A453" i="3"/>
  <c r="A452" i="3"/>
  <c r="A451" i="3"/>
  <c r="A450" i="3"/>
  <c r="A449" i="3"/>
  <c r="A448" i="3"/>
  <c r="A447" i="3"/>
  <c r="A446" i="3"/>
  <c r="A445" i="3"/>
  <c r="A444" i="3"/>
  <c r="A443" i="3"/>
  <c r="A442" i="3"/>
  <c r="A441" i="3"/>
  <c r="A440" i="3"/>
  <c r="A439" i="3"/>
  <c r="A438" i="3"/>
  <c r="A437" i="3"/>
  <c r="A436" i="3"/>
  <c r="A435" i="3"/>
  <c r="A434" i="3"/>
  <c r="A433" i="3"/>
  <c r="A432" i="3"/>
  <c r="A431" i="3"/>
  <c r="A430" i="3"/>
  <c r="A429" i="3"/>
  <c r="A428" i="3"/>
  <c r="A427" i="3"/>
  <c r="A426" i="3"/>
  <c r="A425" i="3"/>
  <c r="A424" i="3"/>
  <c r="A423" i="3"/>
  <c r="A422" i="3"/>
  <c r="A421" i="3"/>
  <c r="A420" i="3"/>
  <c r="A419" i="3"/>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92" i="3"/>
  <c r="A391" i="3"/>
  <c r="A390" i="3"/>
  <c r="A389" i="3"/>
  <c r="A388" i="3"/>
  <c r="A387" i="3"/>
  <c r="A386" i="3"/>
  <c r="A385" i="3"/>
  <c r="A384" i="3"/>
  <c r="A383" i="3"/>
  <c r="A382" i="3"/>
  <c r="A381" i="3"/>
  <c r="A380" i="3"/>
  <c r="A379" i="3"/>
  <c r="A378" i="3"/>
  <c r="A377" i="3"/>
  <c r="A376" i="3"/>
  <c r="A375" i="3"/>
  <c r="A374" i="3"/>
  <c r="A373" i="3"/>
  <c r="A372" i="3"/>
  <c r="A371" i="3"/>
  <c r="A370" i="3"/>
  <c r="A369" i="3"/>
  <c r="A368" i="3"/>
  <c r="A367" i="3"/>
  <c r="A366" i="3"/>
  <c r="A365" i="3"/>
  <c r="A364" i="3"/>
  <c r="A363" i="3"/>
  <c r="A362" i="3"/>
  <c r="A361" i="3"/>
  <c r="A360" i="3"/>
  <c r="A359" i="3"/>
  <c r="A358" i="3"/>
  <c r="A357" i="3"/>
  <c r="A356" i="3"/>
  <c r="A355" i="3"/>
  <c r="A354" i="3"/>
  <c r="A353" i="3"/>
  <c r="A352" i="3"/>
  <c r="A351" i="3"/>
  <c r="A350" i="3"/>
  <c r="A349" i="3"/>
  <c r="A348" i="3"/>
  <c r="A347" i="3"/>
  <c r="A346" i="3"/>
  <c r="A345" i="3"/>
  <c r="A344" i="3"/>
  <c r="A343" i="3"/>
  <c r="A342" i="3"/>
  <c r="A341" i="3"/>
  <c r="A340" i="3"/>
  <c r="A339" i="3"/>
  <c r="A338" i="3"/>
  <c r="A337" i="3"/>
  <c r="A336" i="3"/>
  <c r="A335" i="3"/>
  <c r="A334" i="3"/>
  <c r="A333" i="3"/>
  <c r="A332" i="3"/>
  <c r="A331" i="3"/>
  <c r="A330" i="3"/>
  <c r="A329" i="3"/>
  <c r="A328" i="3"/>
  <c r="A327" i="3"/>
  <c r="A326" i="3"/>
  <c r="A325" i="3"/>
  <c r="A324" i="3"/>
  <c r="A323" i="3"/>
  <c r="A322" i="3"/>
  <c r="A321" i="3"/>
  <c r="A320" i="3"/>
  <c r="A319" i="3"/>
  <c r="A318" i="3"/>
  <c r="A317" i="3"/>
  <c r="A316"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 r="BA1001" i="3"/>
  <c r="BA1000" i="3"/>
  <c r="BA999" i="3"/>
  <c r="BA998" i="3"/>
  <c r="BA997" i="3"/>
  <c r="BA996" i="3"/>
  <c r="BA995" i="3"/>
  <c r="BA994" i="3"/>
  <c r="BA993" i="3"/>
  <c r="BA992" i="3"/>
  <c r="BA991" i="3"/>
  <c r="BA990" i="3"/>
  <c r="BA989" i="3"/>
  <c r="BA988" i="3"/>
  <c r="BA987" i="3"/>
  <c r="BA986" i="3"/>
  <c r="BA985" i="3"/>
  <c r="BA984" i="3"/>
  <c r="BA983" i="3"/>
  <c r="BA982" i="3"/>
  <c r="BA981" i="3"/>
  <c r="BA980" i="3"/>
  <c r="BA979" i="3"/>
  <c r="BA978" i="3"/>
  <c r="BA977" i="3"/>
  <c r="BA976" i="3"/>
  <c r="BA975" i="3"/>
  <c r="BA974" i="3"/>
  <c r="BA973" i="3"/>
  <c r="BA972" i="3"/>
  <c r="BA971" i="3"/>
  <c r="BA970" i="3"/>
  <c r="BA969" i="3"/>
  <c r="BA968" i="3"/>
  <c r="BA967" i="3"/>
  <c r="BA966" i="3"/>
  <c r="BA965" i="3"/>
  <c r="BA964" i="3"/>
  <c r="BA963" i="3"/>
  <c r="BA962" i="3"/>
  <c r="BA961" i="3"/>
  <c r="BA960" i="3"/>
  <c r="BA959" i="3"/>
  <c r="BA958" i="3"/>
  <c r="BA957" i="3"/>
  <c r="BA956" i="3"/>
  <c r="BA955" i="3"/>
  <c r="BA954" i="3"/>
  <c r="BA953" i="3"/>
  <c r="BA952" i="3"/>
  <c r="BA951" i="3"/>
  <c r="BA950" i="3"/>
  <c r="BA949" i="3"/>
  <c r="BA948" i="3"/>
  <c r="BA947" i="3"/>
  <c r="BA946" i="3"/>
  <c r="BA945" i="3"/>
  <c r="BA944" i="3"/>
  <c r="BA943" i="3"/>
  <c r="BA942" i="3"/>
  <c r="BA941" i="3"/>
  <c r="BA940" i="3"/>
  <c r="BA939" i="3"/>
  <c r="BA938" i="3"/>
  <c r="BA937" i="3"/>
  <c r="BA936" i="3"/>
  <c r="BA935" i="3"/>
  <c r="BA934" i="3"/>
  <c r="BA933" i="3"/>
  <c r="BA932" i="3"/>
  <c r="BA931" i="3"/>
  <c r="BA930" i="3"/>
  <c r="BA929" i="3"/>
  <c r="BA928" i="3"/>
  <c r="BA927" i="3"/>
  <c r="BA926" i="3"/>
  <c r="BA925" i="3"/>
  <c r="BA924" i="3"/>
  <c r="BA923" i="3"/>
  <c r="BA922" i="3"/>
  <c r="BA921" i="3"/>
  <c r="BA920" i="3"/>
  <c r="BA919" i="3"/>
  <c r="BA918" i="3"/>
  <c r="BA917" i="3"/>
  <c r="BA916" i="3"/>
  <c r="BA915" i="3"/>
  <c r="BA914" i="3"/>
  <c r="BA913" i="3"/>
  <c r="BA912" i="3"/>
  <c r="BA911" i="3"/>
  <c r="BA910" i="3"/>
  <c r="BA909" i="3"/>
  <c r="BA908" i="3"/>
  <c r="BA907" i="3"/>
  <c r="BA906" i="3"/>
  <c r="BA905" i="3"/>
  <c r="BA904" i="3"/>
  <c r="BA903" i="3"/>
  <c r="BA902" i="3"/>
  <c r="BA901" i="3"/>
  <c r="BA900" i="3"/>
  <c r="BA899" i="3"/>
  <c r="BA898" i="3"/>
  <c r="BA897" i="3"/>
  <c r="BA896" i="3"/>
  <c r="BA895" i="3"/>
  <c r="BA894" i="3"/>
  <c r="BA893" i="3"/>
  <c r="BA892" i="3"/>
  <c r="BA891" i="3"/>
  <c r="BA890" i="3"/>
  <c r="BA889" i="3"/>
  <c r="BA888" i="3"/>
  <c r="BA887" i="3"/>
  <c r="BA886" i="3"/>
  <c r="BA885" i="3"/>
  <c r="BA884" i="3"/>
  <c r="BA883" i="3"/>
  <c r="BA882" i="3"/>
  <c r="BA881" i="3"/>
  <c r="BA880" i="3"/>
  <c r="BA879" i="3"/>
  <c r="BA878" i="3"/>
  <c r="BA877" i="3"/>
  <c r="BA876" i="3"/>
  <c r="BA875" i="3"/>
  <c r="BA874" i="3"/>
  <c r="BA873" i="3"/>
  <c r="BA872" i="3"/>
  <c r="BA871" i="3"/>
  <c r="BA870" i="3"/>
  <c r="BA869" i="3"/>
  <c r="BA868" i="3"/>
  <c r="BA867" i="3"/>
  <c r="BA866" i="3"/>
  <c r="BA865" i="3"/>
  <c r="BA864" i="3"/>
  <c r="BA863" i="3"/>
  <c r="BA862" i="3"/>
  <c r="BA861" i="3"/>
  <c r="BA860" i="3"/>
  <c r="BA859" i="3"/>
  <c r="BA858" i="3"/>
  <c r="BA857" i="3"/>
  <c r="BA856" i="3"/>
  <c r="BA855" i="3"/>
  <c r="BA854" i="3"/>
  <c r="BA853" i="3"/>
  <c r="BA852" i="3"/>
  <c r="BA851" i="3"/>
  <c r="BA850" i="3"/>
  <c r="BA849" i="3"/>
  <c r="BA848" i="3"/>
  <c r="BA847" i="3"/>
  <c r="BA846" i="3"/>
  <c r="BA845" i="3"/>
  <c r="BA844" i="3"/>
  <c r="BA843" i="3"/>
  <c r="BA842" i="3"/>
  <c r="BA841" i="3"/>
  <c r="BA840" i="3"/>
  <c r="BA839" i="3"/>
  <c r="BA838" i="3"/>
  <c r="BA837" i="3"/>
  <c r="BA836" i="3"/>
  <c r="BA835" i="3"/>
  <c r="BA834" i="3"/>
  <c r="BA833" i="3"/>
  <c r="BA832" i="3"/>
  <c r="BA831" i="3"/>
  <c r="BA830" i="3"/>
  <c r="BA829" i="3"/>
  <c r="BA828" i="3"/>
  <c r="BA827" i="3"/>
  <c r="BA826" i="3"/>
  <c r="BA825" i="3"/>
  <c r="BA824" i="3"/>
  <c r="BA823" i="3"/>
  <c r="BA822" i="3"/>
  <c r="BA821" i="3"/>
  <c r="BA820" i="3"/>
  <c r="BA819" i="3"/>
  <c r="BA818" i="3"/>
  <c r="BA817" i="3"/>
  <c r="BA816" i="3"/>
  <c r="BA815" i="3"/>
  <c r="BA814" i="3"/>
  <c r="BA813" i="3"/>
  <c r="BA812" i="3"/>
  <c r="BA811" i="3"/>
  <c r="BA810" i="3"/>
  <c r="BA809" i="3"/>
  <c r="BA808" i="3"/>
  <c r="BA807" i="3"/>
  <c r="BA806" i="3"/>
  <c r="BA805" i="3"/>
  <c r="BA804" i="3"/>
  <c r="BA803" i="3"/>
  <c r="BA802" i="3"/>
  <c r="BA801" i="3"/>
  <c r="BA800" i="3"/>
  <c r="BA799" i="3"/>
  <c r="BA798" i="3"/>
  <c r="BA797" i="3"/>
  <c r="BA796" i="3"/>
  <c r="BA795" i="3"/>
  <c r="BA794" i="3"/>
  <c r="BA793" i="3"/>
  <c r="BA792" i="3"/>
  <c r="BA791" i="3"/>
  <c r="BA790" i="3"/>
  <c r="BA789" i="3"/>
  <c r="BA788" i="3"/>
  <c r="BA787" i="3"/>
  <c r="BA786" i="3"/>
  <c r="BA785" i="3"/>
  <c r="BA784" i="3"/>
  <c r="BA783" i="3"/>
  <c r="BA782" i="3"/>
  <c r="BA781" i="3"/>
  <c r="BA780" i="3"/>
  <c r="BA779" i="3"/>
  <c r="BA778" i="3"/>
  <c r="BA777" i="3"/>
  <c r="BA776" i="3"/>
  <c r="BA775" i="3"/>
  <c r="BA774" i="3"/>
  <c r="BA773" i="3"/>
  <c r="BA772" i="3"/>
  <c r="BA771" i="3"/>
  <c r="BA770" i="3"/>
  <c r="BA769" i="3"/>
  <c r="BA768" i="3"/>
  <c r="BA767" i="3"/>
  <c r="BA766" i="3"/>
  <c r="BA765" i="3"/>
  <c r="BA764" i="3"/>
  <c r="BA763" i="3"/>
  <c r="BA762" i="3"/>
  <c r="BA761" i="3"/>
  <c r="BA760" i="3"/>
  <c r="BA759" i="3"/>
  <c r="BA758" i="3"/>
  <c r="BA757" i="3"/>
  <c r="BA756" i="3"/>
  <c r="BA755" i="3"/>
  <c r="BA754" i="3"/>
  <c r="BA753" i="3"/>
  <c r="BA752" i="3"/>
  <c r="BA751" i="3"/>
  <c r="BA750" i="3"/>
  <c r="BA749" i="3"/>
  <c r="BA748" i="3"/>
  <c r="BA747" i="3"/>
  <c r="BA746" i="3"/>
  <c r="BA745" i="3"/>
  <c r="BA744" i="3"/>
  <c r="BA743" i="3"/>
  <c r="BA742" i="3"/>
  <c r="BA741" i="3"/>
  <c r="BA740" i="3"/>
  <c r="BA739" i="3"/>
  <c r="BA738" i="3"/>
  <c r="BA737" i="3"/>
  <c r="BA736" i="3"/>
  <c r="BA735" i="3"/>
  <c r="BA734" i="3"/>
  <c r="BA733" i="3"/>
  <c r="BA732" i="3"/>
  <c r="BA731" i="3"/>
  <c r="BA730" i="3"/>
  <c r="BA729" i="3"/>
  <c r="BA728" i="3"/>
  <c r="BA727" i="3"/>
  <c r="BA726" i="3"/>
  <c r="BA725" i="3"/>
  <c r="BA724" i="3"/>
  <c r="BA723" i="3"/>
  <c r="BA722" i="3"/>
  <c r="BA721" i="3"/>
  <c r="BA720" i="3"/>
  <c r="BA719" i="3"/>
  <c r="BA718" i="3"/>
  <c r="BA717" i="3"/>
  <c r="BA716" i="3"/>
  <c r="BA715" i="3"/>
  <c r="BA714" i="3"/>
  <c r="BA713" i="3"/>
  <c r="BA712" i="3"/>
  <c r="BA711" i="3"/>
  <c r="BA710" i="3"/>
  <c r="BA709" i="3"/>
  <c r="BA708" i="3"/>
  <c r="BA707" i="3"/>
  <c r="BA706" i="3"/>
  <c r="BA705" i="3"/>
  <c r="BA704" i="3"/>
  <c r="BA703" i="3"/>
  <c r="BA702" i="3"/>
  <c r="BA701" i="3"/>
  <c r="BA700" i="3"/>
  <c r="BA699" i="3"/>
  <c r="BA698" i="3"/>
  <c r="BA697" i="3"/>
  <c r="BA696" i="3"/>
  <c r="BA695" i="3"/>
  <c r="BA694" i="3"/>
  <c r="BA693" i="3"/>
  <c r="BA692" i="3"/>
  <c r="BA691" i="3"/>
  <c r="BA690" i="3"/>
  <c r="BA689" i="3"/>
  <c r="BA688" i="3"/>
  <c r="BA687" i="3"/>
  <c r="BA686" i="3"/>
  <c r="BA685" i="3"/>
  <c r="BA684" i="3"/>
  <c r="BA683" i="3"/>
  <c r="BA682" i="3"/>
  <c r="BA681" i="3"/>
  <c r="BA680" i="3"/>
  <c r="BA679" i="3"/>
  <c r="BA678" i="3"/>
  <c r="BA677" i="3"/>
  <c r="BA676" i="3"/>
  <c r="BA675" i="3"/>
  <c r="BA674" i="3"/>
  <c r="BA673" i="3"/>
  <c r="BA672" i="3"/>
  <c r="BA671" i="3"/>
  <c r="BA670" i="3"/>
  <c r="BA669" i="3"/>
  <c r="BA668" i="3"/>
  <c r="BA667" i="3"/>
  <c r="BA666" i="3"/>
  <c r="BA665" i="3"/>
  <c r="BA664" i="3"/>
  <c r="BA663" i="3"/>
  <c r="BA662" i="3"/>
  <c r="BA661" i="3"/>
  <c r="BA660" i="3"/>
  <c r="BA659" i="3"/>
  <c r="BA658" i="3"/>
  <c r="BA657" i="3"/>
  <c r="BA656" i="3"/>
  <c r="BA655" i="3"/>
  <c r="BA654" i="3"/>
  <c r="BA653" i="3"/>
  <c r="BA652" i="3"/>
  <c r="BA651" i="3"/>
  <c r="BA650" i="3"/>
  <c r="BA649" i="3"/>
  <c r="BA648" i="3"/>
  <c r="BA647" i="3"/>
  <c r="BA646" i="3"/>
  <c r="BA645" i="3"/>
  <c r="BA644" i="3"/>
  <c r="BA643" i="3"/>
  <c r="BA642" i="3"/>
  <c r="BA641" i="3"/>
  <c r="BA640" i="3"/>
  <c r="BA639" i="3"/>
  <c r="BA638" i="3"/>
  <c r="BA637" i="3"/>
  <c r="BA636" i="3"/>
  <c r="BA635" i="3"/>
  <c r="BA634" i="3"/>
  <c r="BA633" i="3"/>
  <c r="BA632" i="3"/>
  <c r="BA631" i="3"/>
  <c r="BA630" i="3"/>
  <c r="BA629" i="3"/>
  <c r="BA628" i="3"/>
  <c r="BA627" i="3"/>
  <c r="BA626" i="3"/>
  <c r="BA625" i="3"/>
  <c r="BA624" i="3"/>
  <c r="BA623" i="3"/>
  <c r="BA622" i="3"/>
  <c r="BA621" i="3"/>
  <c r="BA620" i="3"/>
  <c r="BA619" i="3"/>
  <c r="BA618" i="3"/>
  <c r="BA617" i="3"/>
  <c r="BA616" i="3"/>
  <c r="BA615" i="3"/>
  <c r="BA614" i="3"/>
  <c r="BA613" i="3"/>
  <c r="BA612" i="3"/>
  <c r="BA611" i="3"/>
  <c r="BA610" i="3"/>
  <c r="BA609" i="3"/>
  <c r="BA608" i="3"/>
  <c r="BA607" i="3"/>
  <c r="BA606" i="3"/>
  <c r="BA605" i="3"/>
  <c r="BA604" i="3"/>
  <c r="BA603" i="3"/>
  <c r="BA602" i="3"/>
  <c r="BA601" i="3"/>
  <c r="BA600" i="3"/>
  <c r="BA599" i="3"/>
  <c r="BA598" i="3"/>
  <c r="BA597" i="3"/>
  <c r="BA596" i="3"/>
  <c r="BA595" i="3"/>
  <c r="BA594" i="3"/>
  <c r="BA593" i="3"/>
  <c r="BA592" i="3"/>
  <c r="BA591" i="3"/>
  <c r="BA590" i="3"/>
  <c r="BA589" i="3"/>
  <c r="BA588" i="3"/>
  <c r="BA587" i="3"/>
  <c r="BA586" i="3"/>
  <c r="BA585" i="3"/>
  <c r="BA584" i="3"/>
  <c r="BA583" i="3"/>
  <c r="BA582" i="3"/>
  <c r="BA581" i="3"/>
  <c r="BA580" i="3"/>
  <c r="BA579" i="3"/>
  <c r="BA578" i="3"/>
  <c r="BA577" i="3"/>
  <c r="BA576" i="3"/>
  <c r="BA575" i="3"/>
  <c r="BA574" i="3"/>
  <c r="BA573" i="3"/>
  <c r="BA572" i="3"/>
  <c r="BA571" i="3"/>
  <c r="BA570" i="3"/>
  <c r="BA569" i="3"/>
  <c r="BA568" i="3"/>
  <c r="BA567" i="3"/>
  <c r="BA566" i="3"/>
  <c r="BA565" i="3"/>
  <c r="BA564" i="3"/>
  <c r="BA563" i="3"/>
  <c r="BA562" i="3"/>
  <c r="BA561" i="3"/>
  <c r="BA560" i="3"/>
  <c r="BA559" i="3"/>
  <c r="BA558" i="3"/>
  <c r="BA557" i="3"/>
  <c r="BA556" i="3"/>
  <c r="BA555" i="3"/>
  <c r="BA554" i="3"/>
  <c r="BA553" i="3"/>
  <c r="BA552" i="3"/>
  <c r="BA551" i="3"/>
  <c r="BA550" i="3"/>
  <c r="BA549" i="3"/>
  <c r="BA548" i="3"/>
  <c r="BA547" i="3"/>
  <c r="BA546" i="3"/>
  <c r="BA545" i="3"/>
  <c r="BA544" i="3"/>
  <c r="BA543" i="3"/>
  <c r="BA542" i="3"/>
  <c r="BA541" i="3"/>
  <c r="BA540" i="3"/>
  <c r="BA539" i="3"/>
  <c r="BA538" i="3"/>
  <c r="BA537" i="3"/>
  <c r="BA536" i="3"/>
  <c r="BA535" i="3"/>
  <c r="BA534" i="3"/>
  <c r="BA533" i="3"/>
  <c r="BA532" i="3"/>
  <c r="BA531" i="3"/>
  <c r="BA530" i="3"/>
  <c r="BA529" i="3"/>
  <c r="BA528" i="3"/>
  <c r="BA527" i="3"/>
  <c r="BA526" i="3"/>
  <c r="BA525" i="3"/>
  <c r="BA524" i="3"/>
  <c r="BA523" i="3"/>
  <c r="BA522" i="3"/>
  <c r="BA521" i="3"/>
  <c r="BA520" i="3"/>
  <c r="BA519" i="3"/>
  <c r="BA518" i="3"/>
  <c r="BA517" i="3"/>
  <c r="BA516" i="3"/>
  <c r="BA515" i="3"/>
  <c r="BA514" i="3"/>
  <c r="BA513" i="3"/>
  <c r="BA512" i="3"/>
  <c r="BA511" i="3"/>
  <c r="BA510" i="3"/>
  <c r="BA509" i="3"/>
  <c r="BA508" i="3"/>
  <c r="BA507" i="3"/>
  <c r="BA506" i="3"/>
  <c r="BA505" i="3"/>
  <c r="BA504" i="3"/>
  <c r="BA503" i="3"/>
  <c r="BA502" i="3"/>
  <c r="BA501" i="3"/>
  <c r="BA500" i="3"/>
  <c r="BA499" i="3"/>
  <c r="BA498" i="3"/>
  <c r="BA497" i="3"/>
  <c r="BA496" i="3"/>
  <c r="BA495" i="3"/>
  <c r="BA494" i="3"/>
  <c r="BA493" i="3"/>
  <c r="BA492" i="3"/>
  <c r="BA491" i="3"/>
  <c r="BA490" i="3"/>
  <c r="BA489" i="3"/>
  <c r="BA488" i="3"/>
  <c r="BA487" i="3"/>
  <c r="BA486" i="3"/>
  <c r="BA485" i="3"/>
  <c r="BA484" i="3"/>
  <c r="BA483" i="3"/>
  <c r="BA482" i="3"/>
  <c r="BA481" i="3"/>
  <c r="BA480" i="3"/>
  <c r="BA479" i="3"/>
  <c r="BA478" i="3"/>
  <c r="BA477" i="3"/>
  <c r="BA476" i="3"/>
  <c r="BA475" i="3"/>
  <c r="BA474" i="3"/>
  <c r="BA473" i="3"/>
  <c r="BA472" i="3"/>
  <c r="BA471" i="3"/>
  <c r="BA470" i="3"/>
  <c r="BA469" i="3"/>
  <c r="BA468" i="3"/>
  <c r="BA467" i="3"/>
  <c r="BA466" i="3"/>
  <c r="BA465" i="3"/>
  <c r="BA464" i="3"/>
  <c r="BA463" i="3"/>
  <c r="BA462" i="3"/>
  <c r="BA461" i="3"/>
  <c r="BA460" i="3"/>
  <c r="BA459" i="3"/>
  <c r="BA458" i="3"/>
  <c r="BA457" i="3"/>
  <c r="BA456" i="3"/>
  <c r="BA455" i="3"/>
  <c r="BA454" i="3"/>
  <c r="BA453" i="3"/>
  <c r="BA452" i="3"/>
  <c r="BA451" i="3"/>
  <c r="BA450" i="3"/>
  <c r="BA449" i="3"/>
  <c r="BA448" i="3"/>
  <c r="BA447" i="3"/>
  <c r="BA446" i="3"/>
  <c r="BA445" i="3"/>
  <c r="BA444" i="3"/>
  <c r="BA443" i="3"/>
  <c r="BA442" i="3"/>
  <c r="BA441" i="3"/>
  <c r="BA440" i="3"/>
  <c r="BA439" i="3"/>
  <c r="BA438" i="3"/>
  <c r="BA437" i="3"/>
  <c r="BA436" i="3"/>
  <c r="BA435" i="3"/>
  <c r="BA434" i="3"/>
  <c r="BA433" i="3"/>
  <c r="BA432" i="3"/>
  <c r="BA431" i="3"/>
  <c r="BA430" i="3"/>
  <c r="BA429" i="3"/>
  <c r="BA428" i="3"/>
  <c r="BA427" i="3"/>
  <c r="BA426" i="3"/>
  <c r="BA425" i="3"/>
  <c r="BA424" i="3"/>
  <c r="BA423" i="3"/>
  <c r="BA422" i="3"/>
  <c r="BA421" i="3"/>
  <c r="BA420" i="3"/>
  <c r="BA419" i="3"/>
  <c r="BA418" i="3"/>
  <c r="BA417" i="3"/>
  <c r="BA416" i="3"/>
  <c r="BA415" i="3"/>
  <c r="BA414" i="3"/>
  <c r="BA413" i="3"/>
  <c r="BA412" i="3"/>
  <c r="BA411" i="3"/>
  <c r="BA410" i="3"/>
  <c r="BA409" i="3"/>
  <c r="BA408" i="3"/>
  <c r="BA407" i="3"/>
  <c r="BA406" i="3"/>
  <c r="BA405" i="3"/>
  <c r="BA404" i="3"/>
  <c r="BA403" i="3"/>
  <c r="BA402" i="3"/>
  <c r="BA401" i="3"/>
  <c r="BA400" i="3"/>
  <c r="BA399" i="3"/>
  <c r="BA398" i="3"/>
  <c r="BA397" i="3"/>
  <c r="BA396" i="3"/>
  <c r="BA395" i="3"/>
  <c r="BA394" i="3"/>
  <c r="BA393" i="3"/>
  <c r="BA392" i="3"/>
  <c r="BA391" i="3"/>
  <c r="BA390" i="3"/>
  <c r="BA389" i="3"/>
  <c r="BA388" i="3"/>
  <c r="BA387" i="3"/>
  <c r="BA386" i="3"/>
  <c r="BA385" i="3"/>
  <c r="BA384" i="3"/>
  <c r="BA383" i="3"/>
  <c r="BA382" i="3"/>
  <c r="BA381" i="3"/>
  <c r="BA380" i="3"/>
  <c r="BA379" i="3"/>
  <c r="BA378" i="3"/>
  <c r="BA377" i="3"/>
  <c r="BA376" i="3"/>
  <c r="BA375" i="3"/>
  <c r="BA374" i="3"/>
  <c r="BA373" i="3"/>
  <c r="BA372" i="3"/>
  <c r="BA371" i="3"/>
  <c r="BA370" i="3"/>
  <c r="BA369" i="3"/>
  <c r="BA368" i="3"/>
  <c r="BA367" i="3"/>
  <c r="BA366" i="3"/>
  <c r="BA365" i="3"/>
  <c r="BA364" i="3"/>
  <c r="BA363" i="3"/>
  <c r="BA362" i="3"/>
  <c r="BA361" i="3"/>
  <c r="BA360" i="3"/>
  <c r="BA359" i="3"/>
  <c r="BA358" i="3"/>
  <c r="BA357" i="3"/>
  <c r="BA356" i="3"/>
  <c r="BA355" i="3"/>
  <c r="BA354" i="3"/>
  <c r="BA353" i="3"/>
  <c r="BA352" i="3"/>
  <c r="BA351" i="3"/>
  <c r="BA350" i="3"/>
  <c r="BA349" i="3"/>
  <c r="BA348" i="3"/>
  <c r="BA347" i="3"/>
  <c r="BA346" i="3"/>
  <c r="BA345" i="3"/>
  <c r="BA344" i="3"/>
  <c r="BA343" i="3"/>
  <c r="BA342" i="3"/>
  <c r="BA341" i="3"/>
  <c r="BA340" i="3"/>
  <c r="BA339" i="3"/>
  <c r="BA338" i="3"/>
  <c r="BA337" i="3"/>
  <c r="BA336" i="3"/>
  <c r="BA335" i="3"/>
  <c r="BA334" i="3"/>
  <c r="BA333" i="3"/>
  <c r="BA332" i="3"/>
  <c r="BA331" i="3"/>
  <c r="BA330" i="3"/>
  <c r="BA329" i="3"/>
  <c r="BA328" i="3"/>
  <c r="BA327" i="3"/>
  <c r="BA326" i="3"/>
  <c r="BA325" i="3"/>
  <c r="BA324" i="3"/>
  <c r="BA323" i="3"/>
  <c r="BA322" i="3"/>
  <c r="BA321" i="3"/>
  <c r="BA320" i="3"/>
  <c r="BA319" i="3"/>
  <c r="BA318" i="3"/>
  <c r="BA317" i="3"/>
  <c r="BA316" i="3"/>
  <c r="BA315" i="3"/>
  <c r="BA314" i="3"/>
  <c r="BA313" i="3"/>
  <c r="BA312" i="3"/>
  <c r="BA311" i="3"/>
  <c r="BA310" i="3"/>
  <c r="BA309" i="3"/>
  <c r="BA308" i="3"/>
  <c r="BA307" i="3"/>
  <c r="BA306" i="3"/>
  <c r="BA305" i="3"/>
  <c r="BA304" i="3"/>
  <c r="BA303" i="3"/>
  <c r="BA302" i="3"/>
  <c r="BA301" i="3"/>
  <c r="BA300" i="3"/>
  <c r="BA299" i="3"/>
  <c r="BA298" i="3"/>
  <c r="BA297" i="3"/>
  <c r="BA296" i="3"/>
  <c r="BA295" i="3"/>
  <c r="BA294" i="3"/>
  <c r="BA293" i="3"/>
  <c r="BA292" i="3"/>
  <c r="BA291" i="3"/>
  <c r="BA290" i="3"/>
  <c r="BA289" i="3"/>
  <c r="BA288" i="3"/>
  <c r="BA287" i="3"/>
  <c r="BA286" i="3"/>
  <c r="BA285" i="3"/>
  <c r="BA284" i="3"/>
  <c r="BA283" i="3"/>
  <c r="BA282" i="3"/>
  <c r="BA281" i="3"/>
  <c r="BA280" i="3"/>
  <c r="BA279" i="3"/>
  <c r="BA278" i="3"/>
  <c r="BA277" i="3"/>
  <c r="BA276" i="3"/>
  <c r="BA275" i="3"/>
  <c r="BA274" i="3"/>
  <c r="BA273" i="3"/>
  <c r="BA272" i="3"/>
  <c r="BA271" i="3"/>
  <c r="BA270" i="3"/>
  <c r="BA269" i="3"/>
  <c r="BA268" i="3"/>
  <c r="BA267" i="3"/>
  <c r="BA266" i="3"/>
  <c r="BA265" i="3"/>
  <c r="BA264" i="3"/>
  <c r="BA263" i="3"/>
  <c r="BA262" i="3"/>
  <c r="BA261" i="3"/>
  <c r="BA260" i="3"/>
  <c r="BA259" i="3"/>
  <c r="BA258" i="3"/>
  <c r="BA257" i="3"/>
  <c r="BA256" i="3"/>
  <c r="BA255" i="3"/>
  <c r="BA254" i="3"/>
  <c r="BA253" i="3"/>
  <c r="BA252" i="3"/>
  <c r="BA251" i="3"/>
  <c r="BA250" i="3"/>
  <c r="BA249" i="3"/>
  <c r="BA248" i="3"/>
  <c r="BA247" i="3"/>
  <c r="BA246" i="3"/>
  <c r="BA245" i="3"/>
  <c r="BA244" i="3"/>
  <c r="BA243" i="3"/>
  <c r="BA242" i="3"/>
  <c r="BA241" i="3"/>
  <c r="BA240" i="3"/>
  <c r="BA239" i="3"/>
  <c r="BA238" i="3"/>
  <c r="BA237" i="3"/>
  <c r="BA236" i="3"/>
  <c r="BA235" i="3"/>
  <c r="BA234" i="3"/>
  <c r="BA233" i="3"/>
  <c r="BA232" i="3"/>
  <c r="BA231" i="3"/>
  <c r="BA230" i="3"/>
  <c r="BA229" i="3"/>
  <c r="BA228" i="3"/>
  <c r="BA227" i="3"/>
  <c r="BA226" i="3"/>
  <c r="BA225" i="3"/>
  <c r="BA224" i="3"/>
  <c r="BA223" i="3"/>
  <c r="BA222" i="3"/>
  <c r="BA221" i="3"/>
  <c r="BA220" i="3"/>
  <c r="BA219" i="3"/>
  <c r="BA218" i="3"/>
  <c r="BA217" i="3"/>
  <c r="BA216" i="3"/>
  <c r="BA215" i="3"/>
  <c r="BA214" i="3"/>
  <c r="BA213" i="3"/>
  <c r="BA212" i="3"/>
  <c r="BA211" i="3"/>
  <c r="BA210" i="3"/>
  <c r="BA209" i="3"/>
  <c r="BA208" i="3"/>
  <c r="BA207" i="3"/>
  <c r="BA206" i="3"/>
  <c r="BA205" i="3"/>
  <c r="BA204" i="3"/>
  <c r="BA203" i="3"/>
  <c r="BA202" i="3"/>
  <c r="BA201" i="3"/>
  <c r="BA200" i="3"/>
  <c r="BA199" i="3"/>
  <c r="BA198" i="3"/>
  <c r="BA197" i="3"/>
  <c r="BA196" i="3"/>
  <c r="BA195" i="3"/>
  <c r="BA194" i="3"/>
  <c r="BA193" i="3"/>
  <c r="BA192" i="3"/>
  <c r="BA191" i="3"/>
  <c r="BA190" i="3"/>
  <c r="BA189" i="3"/>
  <c r="BA188" i="3"/>
  <c r="BA187" i="3"/>
  <c r="BA186" i="3"/>
  <c r="BA185" i="3"/>
  <c r="BA184" i="3"/>
  <c r="BA183" i="3"/>
  <c r="BA182" i="3"/>
  <c r="BA181" i="3"/>
  <c r="BA180" i="3"/>
  <c r="BA179" i="3"/>
  <c r="BA178" i="3"/>
  <c r="BA177" i="3"/>
  <c r="BA176" i="3"/>
  <c r="BA175" i="3"/>
  <c r="BA174" i="3"/>
  <c r="BA173" i="3"/>
  <c r="BA172" i="3"/>
  <c r="BA171" i="3"/>
  <c r="BA170" i="3"/>
  <c r="BA169" i="3"/>
  <c r="BA168" i="3"/>
  <c r="BA167" i="3"/>
  <c r="BA166" i="3"/>
  <c r="BA165" i="3"/>
  <c r="BA164" i="3"/>
  <c r="BA163" i="3"/>
  <c r="BA162" i="3"/>
  <c r="BA161" i="3"/>
  <c r="BA160" i="3"/>
  <c r="BA159" i="3"/>
  <c r="BA158" i="3"/>
  <c r="BA157" i="3"/>
  <c r="BA156" i="3"/>
  <c r="BA155" i="3"/>
  <c r="BA154" i="3"/>
  <c r="BA153" i="3"/>
  <c r="BA152" i="3"/>
  <c r="BA151" i="3"/>
  <c r="BA150" i="3"/>
  <c r="BA149" i="3"/>
  <c r="BA148" i="3"/>
  <c r="BA147" i="3"/>
  <c r="BA146" i="3"/>
  <c r="BA145" i="3"/>
  <c r="BA144" i="3"/>
  <c r="BA143" i="3"/>
  <c r="BA142" i="3"/>
  <c r="BA141" i="3"/>
  <c r="BA140" i="3"/>
  <c r="BA139" i="3"/>
  <c r="BA138" i="3"/>
  <c r="BA137" i="3"/>
  <c r="BA136" i="3"/>
  <c r="BA135" i="3"/>
  <c r="BA134" i="3"/>
  <c r="BA133" i="3"/>
  <c r="BA132" i="3"/>
  <c r="BA131" i="3"/>
  <c r="BA130" i="3"/>
  <c r="BA129" i="3"/>
  <c r="BA128" i="3"/>
  <c r="BA127" i="3"/>
  <c r="BA126" i="3"/>
  <c r="BA125" i="3"/>
  <c r="BA124" i="3"/>
  <c r="BA123" i="3"/>
  <c r="BA122" i="3"/>
  <c r="BA121" i="3"/>
  <c r="BA120" i="3"/>
  <c r="BA119" i="3"/>
  <c r="BA118" i="3"/>
  <c r="BA117" i="3"/>
  <c r="BA116" i="3"/>
  <c r="BA115" i="3"/>
  <c r="BA114" i="3"/>
  <c r="BA113" i="3"/>
  <c r="BA112" i="3"/>
  <c r="BA111" i="3"/>
  <c r="BA110" i="3"/>
  <c r="BA109" i="3"/>
  <c r="BA108" i="3"/>
  <c r="BA107" i="3"/>
  <c r="BA106" i="3"/>
  <c r="BA105" i="3"/>
  <c r="BA104" i="3"/>
  <c r="BA103" i="3"/>
  <c r="BA102" i="3"/>
  <c r="BA101" i="3"/>
  <c r="BA100" i="3"/>
  <c r="BA99" i="3"/>
  <c r="BA98" i="3"/>
  <c r="BA97" i="3"/>
  <c r="BA96" i="3"/>
  <c r="BA95" i="3"/>
  <c r="BA94" i="3"/>
  <c r="BA93" i="3"/>
  <c r="BA92" i="3"/>
  <c r="BA91" i="3"/>
  <c r="BA90" i="3"/>
  <c r="BA89" i="3"/>
  <c r="BA88" i="3"/>
  <c r="BA87" i="3"/>
  <c r="BA86" i="3"/>
  <c r="BA85" i="3"/>
  <c r="BA84" i="3"/>
  <c r="BA83" i="3"/>
  <c r="BA82" i="3"/>
  <c r="BA81" i="3"/>
  <c r="BA80" i="3"/>
  <c r="BA79" i="3"/>
  <c r="BA78" i="3"/>
  <c r="BA77" i="3"/>
  <c r="BA76" i="3"/>
  <c r="BA75" i="3"/>
  <c r="BA74" i="3"/>
  <c r="BA73" i="3"/>
  <c r="BA72" i="3"/>
  <c r="BA71" i="3"/>
  <c r="BA70" i="3"/>
  <c r="BA69" i="3"/>
  <c r="BA68" i="3"/>
  <c r="BA67" i="3"/>
  <c r="BA66" i="3"/>
  <c r="BA65" i="3"/>
  <c r="BA64" i="3"/>
  <c r="BA63" i="3"/>
  <c r="BA62" i="3"/>
  <c r="BA61" i="3"/>
  <c r="BA60" i="3"/>
  <c r="BA59" i="3"/>
  <c r="BA58" i="3"/>
  <c r="BA57" i="3"/>
  <c r="BA56" i="3"/>
  <c r="BA55" i="3"/>
  <c r="BA54" i="3"/>
  <c r="BA53" i="3"/>
  <c r="BA52" i="3"/>
  <c r="BA51" i="3"/>
  <c r="BA50" i="3"/>
  <c r="BA49" i="3"/>
  <c r="BA48" i="3"/>
  <c r="BA47" i="3"/>
  <c r="BA46" i="3"/>
  <c r="BA45" i="3"/>
  <c r="BA44" i="3"/>
  <c r="BA43" i="3"/>
  <c r="BA42" i="3"/>
  <c r="BA41" i="3"/>
  <c r="BA40" i="3"/>
  <c r="BA39" i="3"/>
  <c r="BA38" i="3"/>
  <c r="BA37" i="3"/>
  <c r="BA36" i="3"/>
  <c r="BA35" i="3"/>
  <c r="BA34" i="3"/>
  <c r="BA33" i="3"/>
  <c r="BA32" i="3"/>
  <c r="BA31" i="3"/>
  <c r="BA30" i="3"/>
  <c r="BA29" i="3"/>
  <c r="BA28" i="3"/>
  <c r="BA27" i="3"/>
  <c r="BA26" i="3"/>
  <c r="BA25" i="3"/>
  <c r="BA24" i="3"/>
  <c r="BA23" i="3"/>
  <c r="BA22" i="3"/>
  <c r="BA21" i="3"/>
  <c r="BA20" i="3"/>
  <c r="BA19" i="3"/>
  <c r="BA18" i="3"/>
  <c r="BA17" i="3"/>
  <c r="BA16" i="3"/>
  <c r="BA15" i="3"/>
  <c r="BA14" i="3"/>
  <c r="BA13" i="3"/>
  <c r="BA12" i="3"/>
  <c r="BA11" i="3"/>
  <c r="BA10" i="3"/>
  <c r="BA9" i="3"/>
  <c r="BA8" i="3"/>
  <c r="BA7" i="3"/>
  <c r="BA6" i="3"/>
  <c r="BA5" i="3"/>
  <c r="BA4" i="3"/>
  <c r="BA3" i="3"/>
  <c r="BA2" i="3"/>
  <c r="O1001" i="3"/>
  <c r="N1001" i="3"/>
  <c r="M1001" i="3"/>
  <c r="L1001" i="3"/>
  <c r="I1001" i="3"/>
  <c r="O1000" i="3"/>
  <c r="N1000" i="3"/>
  <c r="M1000" i="3"/>
  <c r="L1000" i="3"/>
  <c r="I1000" i="3"/>
  <c r="O999" i="3"/>
  <c r="N999" i="3"/>
  <c r="M999" i="3"/>
  <c r="L999" i="3"/>
  <c r="I999" i="3"/>
  <c r="O998" i="3"/>
  <c r="N998" i="3"/>
  <c r="M998" i="3"/>
  <c r="L998" i="3"/>
  <c r="I998" i="3"/>
  <c r="O997" i="3"/>
  <c r="N997" i="3"/>
  <c r="M997" i="3"/>
  <c r="L997" i="3"/>
  <c r="I997" i="3"/>
  <c r="O996" i="3"/>
  <c r="N996" i="3"/>
  <c r="M996" i="3"/>
  <c r="L996" i="3"/>
  <c r="I996" i="3"/>
  <c r="O995" i="3"/>
  <c r="N995" i="3"/>
  <c r="M995" i="3"/>
  <c r="L995" i="3"/>
  <c r="I995" i="3"/>
  <c r="O994" i="3"/>
  <c r="N994" i="3"/>
  <c r="M994" i="3"/>
  <c r="L994" i="3"/>
  <c r="I994" i="3"/>
  <c r="O993" i="3"/>
  <c r="N993" i="3"/>
  <c r="M993" i="3"/>
  <c r="L993" i="3"/>
  <c r="I993" i="3"/>
  <c r="O992" i="3"/>
  <c r="N992" i="3"/>
  <c r="M992" i="3"/>
  <c r="L992" i="3"/>
  <c r="I992" i="3"/>
  <c r="O991" i="3"/>
  <c r="N991" i="3"/>
  <c r="M991" i="3"/>
  <c r="L991" i="3"/>
  <c r="I991" i="3"/>
  <c r="O990" i="3"/>
  <c r="N990" i="3"/>
  <c r="M990" i="3"/>
  <c r="L990" i="3"/>
  <c r="I990" i="3"/>
  <c r="O989" i="3"/>
  <c r="N989" i="3"/>
  <c r="M989" i="3"/>
  <c r="L989" i="3"/>
  <c r="I989" i="3"/>
  <c r="O988" i="3"/>
  <c r="N988" i="3"/>
  <c r="M988" i="3"/>
  <c r="L988" i="3"/>
  <c r="I988" i="3"/>
  <c r="O987" i="3"/>
  <c r="N987" i="3"/>
  <c r="M987" i="3"/>
  <c r="L987" i="3"/>
  <c r="I987" i="3"/>
  <c r="O986" i="3"/>
  <c r="N986" i="3"/>
  <c r="M986" i="3"/>
  <c r="L986" i="3"/>
  <c r="I986" i="3"/>
  <c r="O985" i="3"/>
  <c r="N985" i="3"/>
  <c r="M985" i="3"/>
  <c r="L985" i="3"/>
  <c r="I985" i="3"/>
  <c r="O984" i="3"/>
  <c r="N984" i="3"/>
  <c r="M984" i="3"/>
  <c r="L984" i="3"/>
  <c r="I984" i="3"/>
  <c r="O983" i="3"/>
  <c r="N983" i="3"/>
  <c r="M983" i="3"/>
  <c r="L983" i="3"/>
  <c r="I983" i="3"/>
  <c r="O982" i="3"/>
  <c r="N982" i="3"/>
  <c r="M982" i="3"/>
  <c r="L982" i="3"/>
  <c r="I982" i="3"/>
  <c r="O981" i="3"/>
  <c r="N981" i="3"/>
  <c r="M981" i="3"/>
  <c r="L981" i="3"/>
  <c r="I981" i="3"/>
  <c r="O980" i="3"/>
  <c r="N980" i="3"/>
  <c r="M980" i="3"/>
  <c r="L980" i="3"/>
  <c r="I980" i="3"/>
  <c r="O979" i="3"/>
  <c r="N979" i="3"/>
  <c r="M979" i="3"/>
  <c r="L979" i="3"/>
  <c r="I979" i="3"/>
  <c r="O978" i="3"/>
  <c r="N978" i="3"/>
  <c r="M978" i="3"/>
  <c r="L978" i="3"/>
  <c r="I978" i="3"/>
  <c r="O977" i="3"/>
  <c r="N977" i="3"/>
  <c r="M977" i="3"/>
  <c r="L977" i="3"/>
  <c r="I977" i="3"/>
  <c r="O976" i="3"/>
  <c r="N976" i="3"/>
  <c r="M976" i="3"/>
  <c r="L976" i="3"/>
  <c r="I976" i="3"/>
  <c r="O975" i="3"/>
  <c r="N975" i="3"/>
  <c r="M975" i="3"/>
  <c r="L975" i="3"/>
  <c r="I975" i="3"/>
  <c r="O974" i="3"/>
  <c r="N974" i="3"/>
  <c r="M974" i="3"/>
  <c r="L974" i="3"/>
  <c r="I974" i="3"/>
  <c r="O973" i="3"/>
  <c r="N973" i="3"/>
  <c r="M973" i="3"/>
  <c r="L973" i="3"/>
  <c r="I973" i="3"/>
  <c r="O972" i="3"/>
  <c r="N972" i="3"/>
  <c r="M972" i="3"/>
  <c r="L972" i="3"/>
  <c r="I972" i="3"/>
  <c r="O971" i="3"/>
  <c r="N971" i="3"/>
  <c r="M971" i="3"/>
  <c r="L971" i="3"/>
  <c r="I971" i="3"/>
  <c r="O970" i="3"/>
  <c r="N970" i="3"/>
  <c r="M970" i="3"/>
  <c r="L970" i="3"/>
  <c r="I970" i="3"/>
  <c r="O969" i="3"/>
  <c r="N969" i="3"/>
  <c r="M969" i="3"/>
  <c r="L969" i="3"/>
  <c r="I969" i="3"/>
  <c r="O968" i="3"/>
  <c r="N968" i="3"/>
  <c r="M968" i="3"/>
  <c r="L968" i="3"/>
  <c r="I968" i="3"/>
  <c r="O967" i="3"/>
  <c r="N967" i="3"/>
  <c r="M967" i="3"/>
  <c r="L967" i="3"/>
  <c r="I967" i="3"/>
  <c r="O966" i="3"/>
  <c r="N966" i="3"/>
  <c r="M966" i="3"/>
  <c r="L966" i="3"/>
  <c r="I966" i="3"/>
  <c r="O965" i="3"/>
  <c r="N965" i="3"/>
  <c r="M965" i="3"/>
  <c r="L965" i="3"/>
  <c r="I965" i="3"/>
  <c r="O964" i="3"/>
  <c r="N964" i="3"/>
  <c r="M964" i="3"/>
  <c r="L964" i="3"/>
  <c r="I964" i="3"/>
  <c r="O963" i="3"/>
  <c r="N963" i="3"/>
  <c r="M963" i="3"/>
  <c r="L963" i="3"/>
  <c r="I963" i="3"/>
  <c r="O962" i="3"/>
  <c r="N962" i="3"/>
  <c r="M962" i="3"/>
  <c r="L962" i="3"/>
  <c r="I962" i="3"/>
  <c r="O961" i="3"/>
  <c r="N961" i="3"/>
  <c r="M961" i="3"/>
  <c r="L961" i="3"/>
  <c r="I961" i="3"/>
  <c r="O960" i="3"/>
  <c r="N960" i="3"/>
  <c r="M960" i="3"/>
  <c r="L960" i="3"/>
  <c r="I960" i="3"/>
  <c r="O959" i="3"/>
  <c r="N959" i="3"/>
  <c r="M959" i="3"/>
  <c r="L959" i="3"/>
  <c r="I959" i="3"/>
  <c r="O958" i="3"/>
  <c r="N958" i="3"/>
  <c r="M958" i="3"/>
  <c r="L958" i="3"/>
  <c r="I958" i="3"/>
  <c r="O957" i="3"/>
  <c r="N957" i="3"/>
  <c r="M957" i="3"/>
  <c r="L957" i="3"/>
  <c r="I957" i="3"/>
  <c r="O956" i="3"/>
  <c r="N956" i="3"/>
  <c r="M956" i="3"/>
  <c r="L956" i="3"/>
  <c r="I956" i="3"/>
  <c r="O955" i="3"/>
  <c r="N955" i="3"/>
  <c r="M955" i="3"/>
  <c r="L955" i="3"/>
  <c r="I955" i="3"/>
  <c r="O954" i="3"/>
  <c r="N954" i="3"/>
  <c r="M954" i="3"/>
  <c r="L954" i="3"/>
  <c r="I954" i="3"/>
  <c r="O953" i="3"/>
  <c r="N953" i="3"/>
  <c r="M953" i="3"/>
  <c r="L953" i="3"/>
  <c r="I953" i="3"/>
  <c r="O952" i="3"/>
  <c r="N952" i="3"/>
  <c r="M952" i="3"/>
  <c r="L952" i="3"/>
  <c r="I952" i="3"/>
  <c r="O951" i="3"/>
  <c r="N951" i="3"/>
  <c r="M951" i="3"/>
  <c r="L951" i="3"/>
  <c r="I951" i="3"/>
  <c r="O950" i="3"/>
  <c r="N950" i="3"/>
  <c r="M950" i="3"/>
  <c r="L950" i="3"/>
  <c r="I950" i="3"/>
  <c r="O949" i="3"/>
  <c r="N949" i="3"/>
  <c r="M949" i="3"/>
  <c r="L949" i="3"/>
  <c r="I949" i="3"/>
  <c r="O948" i="3"/>
  <c r="N948" i="3"/>
  <c r="M948" i="3"/>
  <c r="L948" i="3"/>
  <c r="I948" i="3"/>
  <c r="O947" i="3"/>
  <c r="N947" i="3"/>
  <c r="M947" i="3"/>
  <c r="L947" i="3"/>
  <c r="I947" i="3"/>
  <c r="O946" i="3"/>
  <c r="N946" i="3"/>
  <c r="M946" i="3"/>
  <c r="L946" i="3"/>
  <c r="I946" i="3"/>
  <c r="O945" i="3"/>
  <c r="N945" i="3"/>
  <c r="M945" i="3"/>
  <c r="L945" i="3"/>
  <c r="I945" i="3"/>
  <c r="O944" i="3"/>
  <c r="N944" i="3"/>
  <c r="M944" i="3"/>
  <c r="L944" i="3"/>
  <c r="I944" i="3"/>
  <c r="O943" i="3"/>
  <c r="N943" i="3"/>
  <c r="M943" i="3"/>
  <c r="L943" i="3"/>
  <c r="I943" i="3"/>
  <c r="O942" i="3"/>
  <c r="N942" i="3"/>
  <c r="M942" i="3"/>
  <c r="L942" i="3"/>
  <c r="I942" i="3"/>
  <c r="O941" i="3"/>
  <c r="N941" i="3"/>
  <c r="M941" i="3"/>
  <c r="L941" i="3"/>
  <c r="I941" i="3"/>
  <c r="O940" i="3"/>
  <c r="N940" i="3"/>
  <c r="M940" i="3"/>
  <c r="L940" i="3"/>
  <c r="I940" i="3"/>
  <c r="O939" i="3"/>
  <c r="N939" i="3"/>
  <c r="M939" i="3"/>
  <c r="L939" i="3"/>
  <c r="I939" i="3"/>
  <c r="O938" i="3"/>
  <c r="N938" i="3"/>
  <c r="M938" i="3"/>
  <c r="L938" i="3"/>
  <c r="I938" i="3"/>
  <c r="O937" i="3"/>
  <c r="N937" i="3"/>
  <c r="M937" i="3"/>
  <c r="L937" i="3"/>
  <c r="I937" i="3"/>
  <c r="O936" i="3"/>
  <c r="N936" i="3"/>
  <c r="M936" i="3"/>
  <c r="L936" i="3"/>
  <c r="I936" i="3"/>
  <c r="O935" i="3"/>
  <c r="N935" i="3"/>
  <c r="M935" i="3"/>
  <c r="L935" i="3"/>
  <c r="I935" i="3"/>
  <c r="O934" i="3"/>
  <c r="N934" i="3"/>
  <c r="M934" i="3"/>
  <c r="L934" i="3"/>
  <c r="I934" i="3"/>
  <c r="O933" i="3"/>
  <c r="N933" i="3"/>
  <c r="M933" i="3"/>
  <c r="L933" i="3"/>
  <c r="I933" i="3"/>
  <c r="O932" i="3"/>
  <c r="N932" i="3"/>
  <c r="M932" i="3"/>
  <c r="L932" i="3"/>
  <c r="I932" i="3"/>
  <c r="O931" i="3"/>
  <c r="N931" i="3"/>
  <c r="M931" i="3"/>
  <c r="L931" i="3"/>
  <c r="I931" i="3"/>
  <c r="O930" i="3"/>
  <c r="N930" i="3"/>
  <c r="M930" i="3"/>
  <c r="L930" i="3"/>
  <c r="I930" i="3"/>
  <c r="O929" i="3"/>
  <c r="N929" i="3"/>
  <c r="M929" i="3"/>
  <c r="L929" i="3"/>
  <c r="I929" i="3"/>
  <c r="O928" i="3"/>
  <c r="N928" i="3"/>
  <c r="M928" i="3"/>
  <c r="L928" i="3"/>
  <c r="I928" i="3"/>
  <c r="O927" i="3"/>
  <c r="N927" i="3"/>
  <c r="M927" i="3"/>
  <c r="L927" i="3"/>
  <c r="I927" i="3"/>
  <c r="O926" i="3"/>
  <c r="N926" i="3"/>
  <c r="M926" i="3"/>
  <c r="L926" i="3"/>
  <c r="I926" i="3"/>
  <c r="O925" i="3"/>
  <c r="N925" i="3"/>
  <c r="M925" i="3"/>
  <c r="L925" i="3"/>
  <c r="I925" i="3"/>
  <c r="O924" i="3"/>
  <c r="N924" i="3"/>
  <c r="M924" i="3"/>
  <c r="L924" i="3"/>
  <c r="I924" i="3"/>
  <c r="O923" i="3"/>
  <c r="N923" i="3"/>
  <c r="M923" i="3"/>
  <c r="L923" i="3"/>
  <c r="I923" i="3"/>
  <c r="O922" i="3"/>
  <c r="N922" i="3"/>
  <c r="M922" i="3"/>
  <c r="L922" i="3"/>
  <c r="I922" i="3"/>
  <c r="O921" i="3"/>
  <c r="N921" i="3"/>
  <c r="M921" i="3"/>
  <c r="L921" i="3"/>
  <c r="I921" i="3"/>
  <c r="O920" i="3"/>
  <c r="N920" i="3"/>
  <c r="M920" i="3"/>
  <c r="L920" i="3"/>
  <c r="I920" i="3"/>
  <c r="O919" i="3"/>
  <c r="N919" i="3"/>
  <c r="M919" i="3"/>
  <c r="L919" i="3"/>
  <c r="I919" i="3"/>
  <c r="O918" i="3"/>
  <c r="N918" i="3"/>
  <c r="M918" i="3"/>
  <c r="L918" i="3"/>
  <c r="I918" i="3"/>
  <c r="O917" i="3"/>
  <c r="N917" i="3"/>
  <c r="M917" i="3"/>
  <c r="L917" i="3"/>
  <c r="I917" i="3"/>
  <c r="O916" i="3"/>
  <c r="N916" i="3"/>
  <c r="M916" i="3"/>
  <c r="L916" i="3"/>
  <c r="I916" i="3"/>
  <c r="O915" i="3"/>
  <c r="N915" i="3"/>
  <c r="M915" i="3"/>
  <c r="L915" i="3"/>
  <c r="I915" i="3"/>
  <c r="O914" i="3"/>
  <c r="N914" i="3"/>
  <c r="M914" i="3"/>
  <c r="L914" i="3"/>
  <c r="I914" i="3"/>
  <c r="O913" i="3"/>
  <c r="N913" i="3"/>
  <c r="M913" i="3"/>
  <c r="L913" i="3"/>
  <c r="I913" i="3"/>
  <c r="O912" i="3"/>
  <c r="N912" i="3"/>
  <c r="M912" i="3"/>
  <c r="L912" i="3"/>
  <c r="I912" i="3"/>
  <c r="O911" i="3"/>
  <c r="N911" i="3"/>
  <c r="M911" i="3"/>
  <c r="L911" i="3"/>
  <c r="I911" i="3"/>
  <c r="O910" i="3"/>
  <c r="N910" i="3"/>
  <c r="M910" i="3"/>
  <c r="L910" i="3"/>
  <c r="I910" i="3"/>
  <c r="O909" i="3"/>
  <c r="N909" i="3"/>
  <c r="M909" i="3"/>
  <c r="L909" i="3"/>
  <c r="I909" i="3"/>
  <c r="O908" i="3"/>
  <c r="N908" i="3"/>
  <c r="M908" i="3"/>
  <c r="L908" i="3"/>
  <c r="I908" i="3"/>
  <c r="O907" i="3"/>
  <c r="N907" i="3"/>
  <c r="M907" i="3"/>
  <c r="L907" i="3"/>
  <c r="I907" i="3"/>
  <c r="O906" i="3"/>
  <c r="N906" i="3"/>
  <c r="M906" i="3"/>
  <c r="L906" i="3"/>
  <c r="I906" i="3"/>
  <c r="O905" i="3"/>
  <c r="N905" i="3"/>
  <c r="M905" i="3"/>
  <c r="L905" i="3"/>
  <c r="I905" i="3"/>
  <c r="O904" i="3"/>
  <c r="N904" i="3"/>
  <c r="M904" i="3"/>
  <c r="L904" i="3"/>
  <c r="I904" i="3"/>
  <c r="O903" i="3"/>
  <c r="N903" i="3"/>
  <c r="M903" i="3"/>
  <c r="L903" i="3"/>
  <c r="I903" i="3"/>
  <c r="O902" i="3"/>
  <c r="N902" i="3"/>
  <c r="M902" i="3"/>
  <c r="L902" i="3"/>
  <c r="I902" i="3"/>
  <c r="O901" i="3"/>
  <c r="N901" i="3"/>
  <c r="M901" i="3"/>
  <c r="L901" i="3"/>
  <c r="I901" i="3"/>
  <c r="O900" i="3"/>
  <c r="N900" i="3"/>
  <c r="M900" i="3"/>
  <c r="L900" i="3"/>
  <c r="I900" i="3"/>
  <c r="O899" i="3"/>
  <c r="N899" i="3"/>
  <c r="M899" i="3"/>
  <c r="L899" i="3"/>
  <c r="I899" i="3"/>
  <c r="O898" i="3"/>
  <c r="N898" i="3"/>
  <c r="M898" i="3"/>
  <c r="L898" i="3"/>
  <c r="I898" i="3"/>
  <c r="O897" i="3"/>
  <c r="N897" i="3"/>
  <c r="M897" i="3"/>
  <c r="L897" i="3"/>
  <c r="I897" i="3"/>
  <c r="O896" i="3"/>
  <c r="N896" i="3"/>
  <c r="M896" i="3"/>
  <c r="L896" i="3"/>
  <c r="I896" i="3"/>
  <c r="O895" i="3"/>
  <c r="N895" i="3"/>
  <c r="M895" i="3"/>
  <c r="L895" i="3"/>
  <c r="I895" i="3"/>
  <c r="O894" i="3"/>
  <c r="N894" i="3"/>
  <c r="M894" i="3"/>
  <c r="L894" i="3"/>
  <c r="I894" i="3"/>
  <c r="O893" i="3"/>
  <c r="N893" i="3"/>
  <c r="M893" i="3"/>
  <c r="L893" i="3"/>
  <c r="I893" i="3"/>
  <c r="O892" i="3"/>
  <c r="N892" i="3"/>
  <c r="M892" i="3"/>
  <c r="L892" i="3"/>
  <c r="I892" i="3"/>
  <c r="O891" i="3"/>
  <c r="N891" i="3"/>
  <c r="M891" i="3"/>
  <c r="L891" i="3"/>
  <c r="I891" i="3"/>
  <c r="O890" i="3"/>
  <c r="N890" i="3"/>
  <c r="M890" i="3"/>
  <c r="L890" i="3"/>
  <c r="I890" i="3"/>
  <c r="O889" i="3"/>
  <c r="N889" i="3"/>
  <c r="M889" i="3"/>
  <c r="L889" i="3"/>
  <c r="I889" i="3"/>
  <c r="O888" i="3"/>
  <c r="N888" i="3"/>
  <c r="M888" i="3"/>
  <c r="L888" i="3"/>
  <c r="I888" i="3"/>
  <c r="O887" i="3"/>
  <c r="N887" i="3"/>
  <c r="M887" i="3"/>
  <c r="L887" i="3"/>
  <c r="I887" i="3"/>
  <c r="O886" i="3"/>
  <c r="N886" i="3"/>
  <c r="M886" i="3"/>
  <c r="L886" i="3"/>
  <c r="I886" i="3"/>
  <c r="O885" i="3"/>
  <c r="N885" i="3"/>
  <c r="M885" i="3"/>
  <c r="L885" i="3"/>
  <c r="I885" i="3"/>
  <c r="O884" i="3"/>
  <c r="N884" i="3"/>
  <c r="M884" i="3"/>
  <c r="L884" i="3"/>
  <c r="I884" i="3"/>
  <c r="O883" i="3"/>
  <c r="N883" i="3"/>
  <c r="M883" i="3"/>
  <c r="L883" i="3"/>
  <c r="I883" i="3"/>
  <c r="O882" i="3"/>
  <c r="N882" i="3"/>
  <c r="M882" i="3"/>
  <c r="L882" i="3"/>
  <c r="I882" i="3"/>
  <c r="O881" i="3"/>
  <c r="N881" i="3"/>
  <c r="M881" i="3"/>
  <c r="L881" i="3"/>
  <c r="I881" i="3"/>
  <c r="O880" i="3"/>
  <c r="N880" i="3"/>
  <c r="M880" i="3"/>
  <c r="L880" i="3"/>
  <c r="I880" i="3"/>
  <c r="O879" i="3"/>
  <c r="N879" i="3"/>
  <c r="M879" i="3"/>
  <c r="L879" i="3"/>
  <c r="I879" i="3"/>
  <c r="O878" i="3"/>
  <c r="N878" i="3"/>
  <c r="M878" i="3"/>
  <c r="L878" i="3"/>
  <c r="I878" i="3"/>
  <c r="O877" i="3"/>
  <c r="N877" i="3"/>
  <c r="M877" i="3"/>
  <c r="L877" i="3"/>
  <c r="I877" i="3"/>
  <c r="O876" i="3"/>
  <c r="N876" i="3"/>
  <c r="M876" i="3"/>
  <c r="L876" i="3"/>
  <c r="I876" i="3"/>
  <c r="O875" i="3"/>
  <c r="N875" i="3"/>
  <c r="M875" i="3"/>
  <c r="L875" i="3"/>
  <c r="I875" i="3"/>
  <c r="O874" i="3"/>
  <c r="N874" i="3"/>
  <c r="M874" i="3"/>
  <c r="L874" i="3"/>
  <c r="I874" i="3"/>
  <c r="O873" i="3"/>
  <c r="N873" i="3"/>
  <c r="M873" i="3"/>
  <c r="L873" i="3"/>
  <c r="I873" i="3"/>
  <c r="O872" i="3"/>
  <c r="N872" i="3"/>
  <c r="M872" i="3"/>
  <c r="L872" i="3"/>
  <c r="I872" i="3"/>
  <c r="O871" i="3"/>
  <c r="N871" i="3"/>
  <c r="M871" i="3"/>
  <c r="L871" i="3"/>
  <c r="I871" i="3"/>
  <c r="O870" i="3"/>
  <c r="N870" i="3"/>
  <c r="M870" i="3"/>
  <c r="L870" i="3"/>
  <c r="I870" i="3"/>
  <c r="O869" i="3"/>
  <c r="N869" i="3"/>
  <c r="M869" i="3"/>
  <c r="L869" i="3"/>
  <c r="I869" i="3"/>
  <c r="O868" i="3"/>
  <c r="N868" i="3"/>
  <c r="M868" i="3"/>
  <c r="L868" i="3"/>
  <c r="I868" i="3"/>
  <c r="O867" i="3"/>
  <c r="N867" i="3"/>
  <c r="M867" i="3"/>
  <c r="L867" i="3"/>
  <c r="I867" i="3"/>
  <c r="O866" i="3"/>
  <c r="N866" i="3"/>
  <c r="M866" i="3"/>
  <c r="L866" i="3"/>
  <c r="I866" i="3"/>
  <c r="O865" i="3"/>
  <c r="N865" i="3"/>
  <c r="M865" i="3"/>
  <c r="L865" i="3"/>
  <c r="I865" i="3"/>
  <c r="O864" i="3"/>
  <c r="N864" i="3"/>
  <c r="M864" i="3"/>
  <c r="L864" i="3"/>
  <c r="I864" i="3"/>
  <c r="O863" i="3"/>
  <c r="N863" i="3"/>
  <c r="M863" i="3"/>
  <c r="L863" i="3"/>
  <c r="I863" i="3"/>
  <c r="O862" i="3"/>
  <c r="N862" i="3"/>
  <c r="M862" i="3"/>
  <c r="L862" i="3"/>
  <c r="I862" i="3"/>
  <c r="O861" i="3"/>
  <c r="N861" i="3"/>
  <c r="M861" i="3"/>
  <c r="L861" i="3"/>
  <c r="I861" i="3"/>
  <c r="O860" i="3"/>
  <c r="N860" i="3"/>
  <c r="M860" i="3"/>
  <c r="L860" i="3"/>
  <c r="I860" i="3"/>
  <c r="O859" i="3"/>
  <c r="N859" i="3"/>
  <c r="M859" i="3"/>
  <c r="L859" i="3"/>
  <c r="I859" i="3"/>
  <c r="O858" i="3"/>
  <c r="N858" i="3"/>
  <c r="M858" i="3"/>
  <c r="L858" i="3"/>
  <c r="I858" i="3"/>
  <c r="O857" i="3"/>
  <c r="N857" i="3"/>
  <c r="M857" i="3"/>
  <c r="L857" i="3"/>
  <c r="I857" i="3"/>
  <c r="O856" i="3"/>
  <c r="N856" i="3"/>
  <c r="M856" i="3"/>
  <c r="L856" i="3"/>
  <c r="I856" i="3"/>
  <c r="O855" i="3"/>
  <c r="N855" i="3"/>
  <c r="M855" i="3"/>
  <c r="L855" i="3"/>
  <c r="I855" i="3"/>
  <c r="O854" i="3"/>
  <c r="N854" i="3"/>
  <c r="M854" i="3"/>
  <c r="L854" i="3"/>
  <c r="I854" i="3"/>
  <c r="O853" i="3"/>
  <c r="N853" i="3"/>
  <c r="M853" i="3"/>
  <c r="L853" i="3"/>
  <c r="I853" i="3"/>
  <c r="O852" i="3"/>
  <c r="N852" i="3"/>
  <c r="M852" i="3"/>
  <c r="L852" i="3"/>
  <c r="I852" i="3"/>
  <c r="O851" i="3"/>
  <c r="N851" i="3"/>
  <c r="M851" i="3"/>
  <c r="L851" i="3"/>
  <c r="I851" i="3"/>
  <c r="O850" i="3"/>
  <c r="N850" i="3"/>
  <c r="M850" i="3"/>
  <c r="L850" i="3"/>
  <c r="I850" i="3"/>
  <c r="O849" i="3"/>
  <c r="N849" i="3"/>
  <c r="M849" i="3"/>
  <c r="L849" i="3"/>
  <c r="I849" i="3"/>
  <c r="O848" i="3"/>
  <c r="N848" i="3"/>
  <c r="M848" i="3"/>
  <c r="L848" i="3"/>
  <c r="I848" i="3"/>
  <c r="O847" i="3"/>
  <c r="N847" i="3"/>
  <c r="M847" i="3"/>
  <c r="L847" i="3"/>
  <c r="I847" i="3"/>
  <c r="O846" i="3"/>
  <c r="N846" i="3"/>
  <c r="M846" i="3"/>
  <c r="L846" i="3"/>
  <c r="I846" i="3"/>
  <c r="O845" i="3"/>
  <c r="N845" i="3"/>
  <c r="M845" i="3"/>
  <c r="L845" i="3"/>
  <c r="I845" i="3"/>
  <c r="O844" i="3"/>
  <c r="N844" i="3"/>
  <c r="M844" i="3"/>
  <c r="L844" i="3"/>
  <c r="I844" i="3"/>
  <c r="O843" i="3"/>
  <c r="N843" i="3"/>
  <c r="M843" i="3"/>
  <c r="L843" i="3"/>
  <c r="I843" i="3"/>
  <c r="O842" i="3"/>
  <c r="N842" i="3"/>
  <c r="M842" i="3"/>
  <c r="L842" i="3"/>
  <c r="I842" i="3"/>
  <c r="O841" i="3"/>
  <c r="N841" i="3"/>
  <c r="M841" i="3"/>
  <c r="L841" i="3"/>
  <c r="I841" i="3"/>
  <c r="O840" i="3"/>
  <c r="N840" i="3"/>
  <c r="M840" i="3"/>
  <c r="L840" i="3"/>
  <c r="I840" i="3"/>
  <c r="O839" i="3"/>
  <c r="N839" i="3"/>
  <c r="M839" i="3"/>
  <c r="L839" i="3"/>
  <c r="I839" i="3"/>
  <c r="O838" i="3"/>
  <c r="N838" i="3"/>
  <c r="M838" i="3"/>
  <c r="L838" i="3"/>
  <c r="I838" i="3"/>
  <c r="O837" i="3"/>
  <c r="N837" i="3"/>
  <c r="M837" i="3"/>
  <c r="L837" i="3"/>
  <c r="I837" i="3"/>
  <c r="O836" i="3"/>
  <c r="N836" i="3"/>
  <c r="M836" i="3"/>
  <c r="L836" i="3"/>
  <c r="I836" i="3"/>
  <c r="O835" i="3"/>
  <c r="N835" i="3"/>
  <c r="M835" i="3"/>
  <c r="L835" i="3"/>
  <c r="I835" i="3"/>
  <c r="O834" i="3"/>
  <c r="N834" i="3"/>
  <c r="M834" i="3"/>
  <c r="L834" i="3"/>
  <c r="I834" i="3"/>
  <c r="O833" i="3"/>
  <c r="N833" i="3"/>
  <c r="M833" i="3"/>
  <c r="L833" i="3"/>
  <c r="I833" i="3"/>
  <c r="O832" i="3"/>
  <c r="N832" i="3"/>
  <c r="M832" i="3"/>
  <c r="L832" i="3"/>
  <c r="I832" i="3"/>
  <c r="O831" i="3"/>
  <c r="N831" i="3"/>
  <c r="M831" i="3"/>
  <c r="L831" i="3"/>
  <c r="I831" i="3"/>
  <c r="O830" i="3"/>
  <c r="N830" i="3"/>
  <c r="M830" i="3"/>
  <c r="L830" i="3"/>
  <c r="I830" i="3"/>
  <c r="O829" i="3"/>
  <c r="N829" i="3"/>
  <c r="M829" i="3"/>
  <c r="L829" i="3"/>
  <c r="I829" i="3"/>
  <c r="O828" i="3"/>
  <c r="N828" i="3"/>
  <c r="M828" i="3"/>
  <c r="L828" i="3"/>
  <c r="I828" i="3"/>
  <c r="O827" i="3"/>
  <c r="N827" i="3"/>
  <c r="M827" i="3"/>
  <c r="L827" i="3"/>
  <c r="I827" i="3"/>
  <c r="O826" i="3"/>
  <c r="N826" i="3"/>
  <c r="M826" i="3"/>
  <c r="L826" i="3"/>
  <c r="I826" i="3"/>
  <c r="O825" i="3"/>
  <c r="N825" i="3"/>
  <c r="M825" i="3"/>
  <c r="L825" i="3"/>
  <c r="I825" i="3"/>
  <c r="O824" i="3"/>
  <c r="N824" i="3"/>
  <c r="M824" i="3"/>
  <c r="L824" i="3"/>
  <c r="I824" i="3"/>
  <c r="O823" i="3"/>
  <c r="N823" i="3"/>
  <c r="M823" i="3"/>
  <c r="L823" i="3"/>
  <c r="I823" i="3"/>
  <c r="O822" i="3"/>
  <c r="N822" i="3"/>
  <c r="M822" i="3"/>
  <c r="L822" i="3"/>
  <c r="I822" i="3"/>
  <c r="O821" i="3"/>
  <c r="N821" i="3"/>
  <c r="M821" i="3"/>
  <c r="L821" i="3"/>
  <c r="I821" i="3"/>
  <c r="O820" i="3"/>
  <c r="N820" i="3"/>
  <c r="M820" i="3"/>
  <c r="L820" i="3"/>
  <c r="I820" i="3"/>
  <c r="O819" i="3"/>
  <c r="N819" i="3"/>
  <c r="M819" i="3"/>
  <c r="L819" i="3"/>
  <c r="I819" i="3"/>
  <c r="O818" i="3"/>
  <c r="N818" i="3"/>
  <c r="M818" i="3"/>
  <c r="L818" i="3"/>
  <c r="I818" i="3"/>
  <c r="O817" i="3"/>
  <c r="N817" i="3"/>
  <c r="M817" i="3"/>
  <c r="L817" i="3"/>
  <c r="I817" i="3"/>
  <c r="O816" i="3"/>
  <c r="N816" i="3"/>
  <c r="M816" i="3"/>
  <c r="L816" i="3"/>
  <c r="I816" i="3"/>
  <c r="O815" i="3"/>
  <c r="N815" i="3"/>
  <c r="M815" i="3"/>
  <c r="L815" i="3"/>
  <c r="I815" i="3"/>
  <c r="O814" i="3"/>
  <c r="N814" i="3"/>
  <c r="M814" i="3"/>
  <c r="L814" i="3"/>
  <c r="I814" i="3"/>
  <c r="O813" i="3"/>
  <c r="N813" i="3"/>
  <c r="M813" i="3"/>
  <c r="L813" i="3"/>
  <c r="I813" i="3"/>
  <c r="O812" i="3"/>
  <c r="N812" i="3"/>
  <c r="M812" i="3"/>
  <c r="L812" i="3"/>
  <c r="I812" i="3"/>
  <c r="O811" i="3"/>
  <c r="N811" i="3"/>
  <c r="M811" i="3"/>
  <c r="L811" i="3"/>
  <c r="I811" i="3"/>
  <c r="O810" i="3"/>
  <c r="N810" i="3"/>
  <c r="M810" i="3"/>
  <c r="L810" i="3"/>
  <c r="I810" i="3"/>
  <c r="O809" i="3"/>
  <c r="N809" i="3"/>
  <c r="M809" i="3"/>
  <c r="L809" i="3"/>
  <c r="I809" i="3"/>
  <c r="O808" i="3"/>
  <c r="N808" i="3"/>
  <c r="M808" i="3"/>
  <c r="L808" i="3"/>
  <c r="I808" i="3"/>
  <c r="O807" i="3"/>
  <c r="N807" i="3"/>
  <c r="M807" i="3"/>
  <c r="L807" i="3"/>
  <c r="I807" i="3"/>
  <c r="O806" i="3"/>
  <c r="N806" i="3"/>
  <c r="M806" i="3"/>
  <c r="L806" i="3"/>
  <c r="I806" i="3"/>
  <c r="O805" i="3"/>
  <c r="N805" i="3"/>
  <c r="M805" i="3"/>
  <c r="L805" i="3"/>
  <c r="I805" i="3"/>
  <c r="O804" i="3"/>
  <c r="N804" i="3"/>
  <c r="M804" i="3"/>
  <c r="L804" i="3"/>
  <c r="I804" i="3"/>
  <c r="O803" i="3"/>
  <c r="N803" i="3"/>
  <c r="M803" i="3"/>
  <c r="L803" i="3"/>
  <c r="I803" i="3"/>
  <c r="O802" i="3"/>
  <c r="N802" i="3"/>
  <c r="M802" i="3"/>
  <c r="L802" i="3"/>
  <c r="I802" i="3"/>
  <c r="O801" i="3"/>
  <c r="N801" i="3"/>
  <c r="M801" i="3"/>
  <c r="L801" i="3"/>
  <c r="I801" i="3"/>
  <c r="O800" i="3"/>
  <c r="N800" i="3"/>
  <c r="M800" i="3"/>
  <c r="L800" i="3"/>
  <c r="I800" i="3"/>
  <c r="O799" i="3"/>
  <c r="N799" i="3"/>
  <c r="M799" i="3"/>
  <c r="L799" i="3"/>
  <c r="I799" i="3"/>
  <c r="O798" i="3"/>
  <c r="N798" i="3"/>
  <c r="M798" i="3"/>
  <c r="L798" i="3"/>
  <c r="I798" i="3"/>
  <c r="O797" i="3"/>
  <c r="N797" i="3"/>
  <c r="M797" i="3"/>
  <c r="L797" i="3"/>
  <c r="I797" i="3"/>
  <c r="O796" i="3"/>
  <c r="N796" i="3"/>
  <c r="M796" i="3"/>
  <c r="L796" i="3"/>
  <c r="I796" i="3"/>
  <c r="O795" i="3"/>
  <c r="N795" i="3"/>
  <c r="M795" i="3"/>
  <c r="L795" i="3"/>
  <c r="I795" i="3"/>
  <c r="O794" i="3"/>
  <c r="N794" i="3"/>
  <c r="M794" i="3"/>
  <c r="L794" i="3"/>
  <c r="I794" i="3"/>
  <c r="O793" i="3"/>
  <c r="N793" i="3"/>
  <c r="M793" i="3"/>
  <c r="L793" i="3"/>
  <c r="I793" i="3"/>
  <c r="O792" i="3"/>
  <c r="N792" i="3"/>
  <c r="M792" i="3"/>
  <c r="L792" i="3"/>
  <c r="I792" i="3"/>
  <c r="O791" i="3"/>
  <c r="N791" i="3"/>
  <c r="M791" i="3"/>
  <c r="L791" i="3"/>
  <c r="I791" i="3"/>
  <c r="O790" i="3"/>
  <c r="N790" i="3"/>
  <c r="M790" i="3"/>
  <c r="L790" i="3"/>
  <c r="I790" i="3"/>
  <c r="O789" i="3"/>
  <c r="N789" i="3"/>
  <c r="M789" i="3"/>
  <c r="L789" i="3"/>
  <c r="I789" i="3"/>
  <c r="O788" i="3"/>
  <c r="N788" i="3"/>
  <c r="M788" i="3"/>
  <c r="L788" i="3"/>
  <c r="I788" i="3"/>
  <c r="O787" i="3"/>
  <c r="N787" i="3"/>
  <c r="M787" i="3"/>
  <c r="L787" i="3"/>
  <c r="I787" i="3"/>
  <c r="O786" i="3"/>
  <c r="N786" i="3"/>
  <c r="M786" i="3"/>
  <c r="L786" i="3"/>
  <c r="I786" i="3"/>
  <c r="O785" i="3"/>
  <c r="N785" i="3"/>
  <c r="M785" i="3"/>
  <c r="L785" i="3"/>
  <c r="I785" i="3"/>
  <c r="O784" i="3"/>
  <c r="N784" i="3"/>
  <c r="M784" i="3"/>
  <c r="L784" i="3"/>
  <c r="I784" i="3"/>
  <c r="O783" i="3"/>
  <c r="N783" i="3"/>
  <c r="M783" i="3"/>
  <c r="L783" i="3"/>
  <c r="I783" i="3"/>
  <c r="O782" i="3"/>
  <c r="N782" i="3"/>
  <c r="M782" i="3"/>
  <c r="L782" i="3"/>
  <c r="I782" i="3"/>
  <c r="O781" i="3"/>
  <c r="N781" i="3"/>
  <c r="M781" i="3"/>
  <c r="L781" i="3"/>
  <c r="I781" i="3"/>
  <c r="O780" i="3"/>
  <c r="N780" i="3"/>
  <c r="M780" i="3"/>
  <c r="L780" i="3"/>
  <c r="I780" i="3"/>
  <c r="O779" i="3"/>
  <c r="N779" i="3"/>
  <c r="M779" i="3"/>
  <c r="L779" i="3"/>
  <c r="I779" i="3"/>
  <c r="O778" i="3"/>
  <c r="N778" i="3"/>
  <c r="M778" i="3"/>
  <c r="L778" i="3"/>
  <c r="I778" i="3"/>
  <c r="O777" i="3"/>
  <c r="N777" i="3"/>
  <c r="M777" i="3"/>
  <c r="L777" i="3"/>
  <c r="I777" i="3"/>
  <c r="O776" i="3"/>
  <c r="N776" i="3"/>
  <c r="M776" i="3"/>
  <c r="L776" i="3"/>
  <c r="I776" i="3"/>
  <c r="O775" i="3"/>
  <c r="N775" i="3"/>
  <c r="M775" i="3"/>
  <c r="L775" i="3"/>
  <c r="I775" i="3"/>
  <c r="O774" i="3"/>
  <c r="N774" i="3"/>
  <c r="M774" i="3"/>
  <c r="L774" i="3"/>
  <c r="I774" i="3"/>
  <c r="O773" i="3"/>
  <c r="N773" i="3"/>
  <c r="M773" i="3"/>
  <c r="L773" i="3"/>
  <c r="I773" i="3"/>
  <c r="O772" i="3"/>
  <c r="N772" i="3"/>
  <c r="M772" i="3"/>
  <c r="L772" i="3"/>
  <c r="I772" i="3"/>
  <c r="O771" i="3"/>
  <c r="N771" i="3"/>
  <c r="M771" i="3"/>
  <c r="L771" i="3"/>
  <c r="I771" i="3"/>
  <c r="O770" i="3"/>
  <c r="N770" i="3"/>
  <c r="M770" i="3"/>
  <c r="L770" i="3"/>
  <c r="I770" i="3"/>
  <c r="O769" i="3"/>
  <c r="N769" i="3"/>
  <c r="M769" i="3"/>
  <c r="L769" i="3"/>
  <c r="I769" i="3"/>
  <c r="O768" i="3"/>
  <c r="N768" i="3"/>
  <c r="M768" i="3"/>
  <c r="L768" i="3"/>
  <c r="I768" i="3"/>
  <c r="O767" i="3"/>
  <c r="N767" i="3"/>
  <c r="M767" i="3"/>
  <c r="L767" i="3"/>
  <c r="I767" i="3"/>
  <c r="O766" i="3"/>
  <c r="N766" i="3"/>
  <c r="M766" i="3"/>
  <c r="L766" i="3"/>
  <c r="I766" i="3"/>
  <c r="O765" i="3"/>
  <c r="N765" i="3"/>
  <c r="M765" i="3"/>
  <c r="L765" i="3"/>
  <c r="I765" i="3"/>
  <c r="O764" i="3"/>
  <c r="N764" i="3"/>
  <c r="M764" i="3"/>
  <c r="L764" i="3"/>
  <c r="I764" i="3"/>
  <c r="O763" i="3"/>
  <c r="N763" i="3"/>
  <c r="M763" i="3"/>
  <c r="L763" i="3"/>
  <c r="I763" i="3"/>
  <c r="O762" i="3"/>
  <c r="N762" i="3"/>
  <c r="M762" i="3"/>
  <c r="L762" i="3"/>
  <c r="I762" i="3"/>
  <c r="O761" i="3"/>
  <c r="N761" i="3"/>
  <c r="M761" i="3"/>
  <c r="L761" i="3"/>
  <c r="I761" i="3"/>
  <c r="O760" i="3"/>
  <c r="N760" i="3"/>
  <c r="M760" i="3"/>
  <c r="L760" i="3"/>
  <c r="I760" i="3"/>
  <c r="O759" i="3"/>
  <c r="N759" i="3"/>
  <c r="M759" i="3"/>
  <c r="L759" i="3"/>
  <c r="I759" i="3"/>
  <c r="O758" i="3"/>
  <c r="N758" i="3"/>
  <c r="M758" i="3"/>
  <c r="L758" i="3"/>
  <c r="I758" i="3"/>
  <c r="O757" i="3"/>
  <c r="N757" i="3"/>
  <c r="M757" i="3"/>
  <c r="L757" i="3"/>
  <c r="I757" i="3"/>
  <c r="O756" i="3"/>
  <c r="N756" i="3"/>
  <c r="M756" i="3"/>
  <c r="L756" i="3"/>
  <c r="I756" i="3"/>
  <c r="O755" i="3"/>
  <c r="N755" i="3"/>
  <c r="M755" i="3"/>
  <c r="L755" i="3"/>
  <c r="I755" i="3"/>
  <c r="O754" i="3"/>
  <c r="N754" i="3"/>
  <c r="M754" i="3"/>
  <c r="L754" i="3"/>
  <c r="I754" i="3"/>
  <c r="O753" i="3"/>
  <c r="N753" i="3"/>
  <c r="M753" i="3"/>
  <c r="L753" i="3"/>
  <c r="I753" i="3"/>
  <c r="O752" i="3"/>
  <c r="N752" i="3"/>
  <c r="M752" i="3"/>
  <c r="L752" i="3"/>
  <c r="I752" i="3"/>
  <c r="O751" i="3"/>
  <c r="N751" i="3"/>
  <c r="M751" i="3"/>
  <c r="L751" i="3"/>
  <c r="I751" i="3"/>
  <c r="O750" i="3"/>
  <c r="N750" i="3"/>
  <c r="M750" i="3"/>
  <c r="L750" i="3"/>
  <c r="I750" i="3"/>
  <c r="O749" i="3"/>
  <c r="N749" i="3"/>
  <c r="M749" i="3"/>
  <c r="L749" i="3"/>
  <c r="I749" i="3"/>
  <c r="O748" i="3"/>
  <c r="N748" i="3"/>
  <c r="M748" i="3"/>
  <c r="L748" i="3"/>
  <c r="I748" i="3"/>
  <c r="O747" i="3"/>
  <c r="N747" i="3"/>
  <c r="M747" i="3"/>
  <c r="L747" i="3"/>
  <c r="I747" i="3"/>
  <c r="O746" i="3"/>
  <c r="N746" i="3"/>
  <c r="M746" i="3"/>
  <c r="L746" i="3"/>
  <c r="I746" i="3"/>
  <c r="O745" i="3"/>
  <c r="N745" i="3"/>
  <c r="M745" i="3"/>
  <c r="L745" i="3"/>
  <c r="I745" i="3"/>
  <c r="O744" i="3"/>
  <c r="N744" i="3"/>
  <c r="M744" i="3"/>
  <c r="L744" i="3"/>
  <c r="I744" i="3"/>
  <c r="O743" i="3"/>
  <c r="N743" i="3"/>
  <c r="M743" i="3"/>
  <c r="L743" i="3"/>
  <c r="I743" i="3"/>
  <c r="O742" i="3"/>
  <c r="N742" i="3"/>
  <c r="M742" i="3"/>
  <c r="L742" i="3"/>
  <c r="I742" i="3"/>
  <c r="O741" i="3"/>
  <c r="N741" i="3"/>
  <c r="M741" i="3"/>
  <c r="L741" i="3"/>
  <c r="I741" i="3"/>
  <c r="O740" i="3"/>
  <c r="N740" i="3"/>
  <c r="M740" i="3"/>
  <c r="L740" i="3"/>
  <c r="I740" i="3"/>
  <c r="O739" i="3"/>
  <c r="N739" i="3"/>
  <c r="M739" i="3"/>
  <c r="L739" i="3"/>
  <c r="I739" i="3"/>
  <c r="O738" i="3"/>
  <c r="N738" i="3"/>
  <c r="M738" i="3"/>
  <c r="L738" i="3"/>
  <c r="I738" i="3"/>
  <c r="O737" i="3"/>
  <c r="N737" i="3"/>
  <c r="M737" i="3"/>
  <c r="L737" i="3"/>
  <c r="I737" i="3"/>
  <c r="O736" i="3"/>
  <c r="N736" i="3"/>
  <c r="M736" i="3"/>
  <c r="L736" i="3"/>
  <c r="I736" i="3"/>
  <c r="O735" i="3"/>
  <c r="N735" i="3"/>
  <c r="M735" i="3"/>
  <c r="L735" i="3"/>
  <c r="I735" i="3"/>
  <c r="O734" i="3"/>
  <c r="N734" i="3"/>
  <c r="M734" i="3"/>
  <c r="L734" i="3"/>
  <c r="I734" i="3"/>
  <c r="O733" i="3"/>
  <c r="N733" i="3"/>
  <c r="M733" i="3"/>
  <c r="L733" i="3"/>
  <c r="I733" i="3"/>
  <c r="O732" i="3"/>
  <c r="N732" i="3"/>
  <c r="M732" i="3"/>
  <c r="L732" i="3"/>
  <c r="I732" i="3"/>
  <c r="O731" i="3"/>
  <c r="N731" i="3"/>
  <c r="M731" i="3"/>
  <c r="L731" i="3"/>
  <c r="I731" i="3"/>
  <c r="O730" i="3"/>
  <c r="N730" i="3"/>
  <c r="M730" i="3"/>
  <c r="L730" i="3"/>
  <c r="I730" i="3"/>
  <c r="O729" i="3"/>
  <c r="N729" i="3"/>
  <c r="M729" i="3"/>
  <c r="L729" i="3"/>
  <c r="I729" i="3"/>
  <c r="O728" i="3"/>
  <c r="N728" i="3"/>
  <c r="M728" i="3"/>
  <c r="L728" i="3"/>
  <c r="I728" i="3"/>
  <c r="O727" i="3"/>
  <c r="N727" i="3"/>
  <c r="M727" i="3"/>
  <c r="L727" i="3"/>
  <c r="I727" i="3"/>
  <c r="O726" i="3"/>
  <c r="N726" i="3"/>
  <c r="M726" i="3"/>
  <c r="L726" i="3"/>
  <c r="I726" i="3"/>
  <c r="O725" i="3"/>
  <c r="N725" i="3"/>
  <c r="M725" i="3"/>
  <c r="L725" i="3"/>
  <c r="I725" i="3"/>
  <c r="O724" i="3"/>
  <c r="N724" i="3"/>
  <c r="M724" i="3"/>
  <c r="L724" i="3"/>
  <c r="I724" i="3"/>
  <c r="O723" i="3"/>
  <c r="N723" i="3"/>
  <c r="M723" i="3"/>
  <c r="L723" i="3"/>
  <c r="I723" i="3"/>
  <c r="O722" i="3"/>
  <c r="N722" i="3"/>
  <c r="M722" i="3"/>
  <c r="L722" i="3"/>
  <c r="I722" i="3"/>
  <c r="O721" i="3"/>
  <c r="N721" i="3"/>
  <c r="M721" i="3"/>
  <c r="L721" i="3"/>
  <c r="I721" i="3"/>
  <c r="O720" i="3"/>
  <c r="N720" i="3"/>
  <c r="M720" i="3"/>
  <c r="L720" i="3"/>
  <c r="I720" i="3"/>
  <c r="O719" i="3"/>
  <c r="N719" i="3"/>
  <c r="M719" i="3"/>
  <c r="L719" i="3"/>
  <c r="I719" i="3"/>
  <c r="O718" i="3"/>
  <c r="N718" i="3"/>
  <c r="M718" i="3"/>
  <c r="L718" i="3"/>
  <c r="I718" i="3"/>
  <c r="O717" i="3"/>
  <c r="N717" i="3"/>
  <c r="M717" i="3"/>
  <c r="L717" i="3"/>
  <c r="I717" i="3"/>
  <c r="O716" i="3"/>
  <c r="N716" i="3"/>
  <c r="M716" i="3"/>
  <c r="L716" i="3"/>
  <c r="I716" i="3"/>
  <c r="O715" i="3"/>
  <c r="N715" i="3"/>
  <c r="M715" i="3"/>
  <c r="L715" i="3"/>
  <c r="I715" i="3"/>
  <c r="O714" i="3"/>
  <c r="N714" i="3"/>
  <c r="M714" i="3"/>
  <c r="L714" i="3"/>
  <c r="I714" i="3"/>
  <c r="O713" i="3"/>
  <c r="N713" i="3"/>
  <c r="M713" i="3"/>
  <c r="L713" i="3"/>
  <c r="I713" i="3"/>
  <c r="O712" i="3"/>
  <c r="N712" i="3"/>
  <c r="M712" i="3"/>
  <c r="L712" i="3"/>
  <c r="I712" i="3"/>
  <c r="O711" i="3"/>
  <c r="N711" i="3"/>
  <c r="M711" i="3"/>
  <c r="L711" i="3"/>
  <c r="I711" i="3"/>
  <c r="O710" i="3"/>
  <c r="N710" i="3"/>
  <c r="M710" i="3"/>
  <c r="L710" i="3"/>
  <c r="I710" i="3"/>
  <c r="O709" i="3"/>
  <c r="N709" i="3"/>
  <c r="M709" i="3"/>
  <c r="L709" i="3"/>
  <c r="I709" i="3"/>
  <c r="O708" i="3"/>
  <c r="N708" i="3"/>
  <c r="M708" i="3"/>
  <c r="L708" i="3"/>
  <c r="I708" i="3"/>
  <c r="O707" i="3"/>
  <c r="N707" i="3"/>
  <c r="M707" i="3"/>
  <c r="L707" i="3"/>
  <c r="I707" i="3"/>
  <c r="O706" i="3"/>
  <c r="N706" i="3"/>
  <c r="M706" i="3"/>
  <c r="L706" i="3"/>
  <c r="I706" i="3"/>
  <c r="O705" i="3"/>
  <c r="N705" i="3"/>
  <c r="M705" i="3"/>
  <c r="L705" i="3"/>
  <c r="I705" i="3"/>
  <c r="O704" i="3"/>
  <c r="N704" i="3"/>
  <c r="M704" i="3"/>
  <c r="L704" i="3"/>
  <c r="I704" i="3"/>
  <c r="O703" i="3"/>
  <c r="N703" i="3"/>
  <c r="M703" i="3"/>
  <c r="L703" i="3"/>
  <c r="I703" i="3"/>
  <c r="O702" i="3"/>
  <c r="N702" i="3"/>
  <c r="M702" i="3"/>
  <c r="L702" i="3"/>
  <c r="I702" i="3"/>
  <c r="O701" i="3"/>
  <c r="N701" i="3"/>
  <c r="M701" i="3"/>
  <c r="L701" i="3"/>
  <c r="I701" i="3"/>
  <c r="O700" i="3"/>
  <c r="N700" i="3"/>
  <c r="M700" i="3"/>
  <c r="L700" i="3"/>
  <c r="I700" i="3"/>
  <c r="O699" i="3"/>
  <c r="N699" i="3"/>
  <c r="M699" i="3"/>
  <c r="L699" i="3"/>
  <c r="I699" i="3"/>
  <c r="O698" i="3"/>
  <c r="N698" i="3"/>
  <c r="M698" i="3"/>
  <c r="L698" i="3"/>
  <c r="I698" i="3"/>
  <c r="O697" i="3"/>
  <c r="N697" i="3"/>
  <c r="M697" i="3"/>
  <c r="L697" i="3"/>
  <c r="I697" i="3"/>
  <c r="O696" i="3"/>
  <c r="N696" i="3"/>
  <c r="M696" i="3"/>
  <c r="L696" i="3"/>
  <c r="I696" i="3"/>
  <c r="O695" i="3"/>
  <c r="N695" i="3"/>
  <c r="M695" i="3"/>
  <c r="L695" i="3"/>
  <c r="I695" i="3"/>
  <c r="O694" i="3"/>
  <c r="N694" i="3"/>
  <c r="M694" i="3"/>
  <c r="L694" i="3"/>
  <c r="I694" i="3"/>
  <c r="O693" i="3"/>
  <c r="N693" i="3"/>
  <c r="M693" i="3"/>
  <c r="L693" i="3"/>
  <c r="I693" i="3"/>
  <c r="O692" i="3"/>
  <c r="N692" i="3"/>
  <c r="M692" i="3"/>
  <c r="L692" i="3"/>
  <c r="I692" i="3"/>
  <c r="O691" i="3"/>
  <c r="N691" i="3"/>
  <c r="M691" i="3"/>
  <c r="L691" i="3"/>
  <c r="I691" i="3"/>
  <c r="O690" i="3"/>
  <c r="N690" i="3"/>
  <c r="M690" i="3"/>
  <c r="L690" i="3"/>
  <c r="I690" i="3"/>
  <c r="O689" i="3"/>
  <c r="N689" i="3"/>
  <c r="M689" i="3"/>
  <c r="L689" i="3"/>
  <c r="I689" i="3"/>
  <c r="O688" i="3"/>
  <c r="N688" i="3"/>
  <c r="M688" i="3"/>
  <c r="L688" i="3"/>
  <c r="I688" i="3"/>
  <c r="O687" i="3"/>
  <c r="N687" i="3"/>
  <c r="M687" i="3"/>
  <c r="L687" i="3"/>
  <c r="I687" i="3"/>
  <c r="O686" i="3"/>
  <c r="N686" i="3"/>
  <c r="M686" i="3"/>
  <c r="L686" i="3"/>
  <c r="I686" i="3"/>
  <c r="O685" i="3"/>
  <c r="N685" i="3"/>
  <c r="M685" i="3"/>
  <c r="L685" i="3"/>
  <c r="I685" i="3"/>
  <c r="O684" i="3"/>
  <c r="N684" i="3"/>
  <c r="M684" i="3"/>
  <c r="L684" i="3"/>
  <c r="I684" i="3"/>
  <c r="O683" i="3"/>
  <c r="N683" i="3"/>
  <c r="M683" i="3"/>
  <c r="L683" i="3"/>
  <c r="I683" i="3"/>
  <c r="O682" i="3"/>
  <c r="N682" i="3"/>
  <c r="M682" i="3"/>
  <c r="L682" i="3"/>
  <c r="I682" i="3"/>
  <c r="O681" i="3"/>
  <c r="N681" i="3"/>
  <c r="M681" i="3"/>
  <c r="L681" i="3"/>
  <c r="I681" i="3"/>
  <c r="O680" i="3"/>
  <c r="N680" i="3"/>
  <c r="M680" i="3"/>
  <c r="L680" i="3"/>
  <c r="I680" i="3"/>
  <c r="O679" i="3"/>
  <c r="N679" i="3"/>
  <c r="M679" i="3"/>
  <c r="L679" i="3"/>
  <c r="I679" i="3"/>
  <c r="O678" i="3"/>
  <c r="N678" i="3"/>
  <c r="M678" i="3"/>
  <c r="L678" i="3"/>
  <c r="I678" i="3"/>
  <c r="O677" i="3"/>
  <c r="N677" i="3"/>
  <c r="M677" i="3"/>
  <c r="L677" i="3"/>
  <c r="I677" i="3"/>
  <c r="O676" i="3"/>
  <c r="N676" i="3"/>
  <c r="M676" i="3"/>
  <c r="L676" i="3"/>
  <c r="I676" i="3"/>
  <c r="O675" i="3"/>
  <c r="N675" i="3"/>
  <c r="M675" i="3"/>
  <c r="L675" i="3"/>
  <c r="I675" i="3"/>
  <c r="O674" i="3"/>
  <c r="N674" i="3"/>
  <c r="M674" i="3"/>
  <c r="L674" i="3"/>
  <c r="I674" i="3"/>
  <c r="O673" i="3"/>
  <c r="N673" i="3"/>
  <c r="M673" i="3"/>
  <c r="L673" i="3"/>
  <c r="I673" i="3"/>
  <c r="O672" i="3"/>
  <c r="N672" i="3"/>
  <c r="M672" i="3"/>
  <c r="L672" i="3"/>
  <c r="I672" i="3"/>
  <c r="O671" i="3"/>
  <c r="N671" i="3"/>
  <c r="M671" i="3"/>
  <c r="L671" i="3"/>
  <c r="I671" i="3"/>
  <c r="O670" i="3"/>
  <c r="N670" i="3"/>
  <c r="M670" i="3"/>
  <c r="L670" i="3"/>
  <c r="I670" i="3"/>
  <c r="O669" i="3"/>
  <c r="N669" i="3"/>
  <c r="M669" i="3"/>
  <c r="L669" i="3"/>
  <c r="I669" i="3"/>
  <c r="O668" i="3"/>
  <c r="N668" i="3"/>
  <c r="M668" i="3"/>
  <c r="L668" i="3"/>
  <c r="I668" i="3"/>
  <c r="O667" i="3"/>
  <c r="N667" i="3"/>
  <c r="M667" i="3"/>
  <c r="L667" i="3"/>
  <c r="I667" i="3"/>
  <c r="O666" i="3"/>
  <c r="N666" i="3"/>
  <c r="M666" i="3"/>
  <c r="L666" i="3"/>
  <c r="I666" i="3"/>
  <c r="O665" i="3"/>
  <c r="N665" i="3"/>
  <c r="M665" i="3"/>
  <c r="L665" i="3"/>
  <c r="I665" i="3"/>
  <c r="O664" i="3"/>
  <c r="N664" i="3"/>
  <c r="M664" i="3"/>
  <c r="L664" i="3"/>
  <c r="I664" i="3"/>
  <c r="O663" i="3"/>
  <c r="N663" i="3"/>
  <c r="M663" i="3"/>
  <c r="L663" i="3"/>
  <c r="I663" i="3"/>
  <c r="O662" i="3"/>
  <c r="N662" i="3"/>
  <c r="M662" i="3"/>
  <c r="L662" i="3"/>
  <c r="I662" i="3"/>
  <c r="O661" i="3"/>
  <c r="N661" i="3"/>
  <c r="M661" i="3"/>
  <c r="L661" i="3"/>
  <c r="I661" i="3"/>
  <c r="O660" i="3"/>
  <c r="N660" i="3"/>
  <c r="M660" i="3"/>
  <c r="L660" i="3"/>
  <c r="I660" i="3"/>
  <c r="O659" i="3"/>
  <c r="N659" i="3"/>
  <c r="M659" i="3"/>
  <c r="L659" i="3"/>
  <c r="I659" i="3"/>
  <c r="O658" i="3"/>
  <c r="N658" i="3"/>
  <c r="M658" i="3"/>
  <c r="L658" i="3"/>
  <c r="I658" i="3"/>
  <c r="O657" i="3"/>
  <c r="N657" i="3"/>
  <c r="M657" i="3"/>
  <c r="L657" i="3"/>
  <c r="I657" i="3"/>
  <c r="O656" i="3"/>
  <c r="N656" i="3"/>
  <c r="M656" i="3"/>
  <c r="L656" i="3"/>
  <c r="I656" i="3"/>
  <c r="O655" i="3"/>
  <c r="N655" i="3"/>
  <c r="M655" i="3"/>
  <c r="L655" i="3"/>
  <c r="I655" i="3"/>
  <c r="O654" i="3"/>
  <c r="N654" i="3"/>
  <c r="M654" i="3"/>
  <c r="L654" i="3"/>
  <c r="I654" i="3"/>
  <c r="O653" i="3"/>
  <c r="N653" i="3"/>
  <c r="M653" i="3"/>
  <c r="L653" i="3"/>
  <c r="I653" i="3"/>
  <c r="O652" i="3"/>
  <c r="N652" i="3"/>
  <c r="M652" i="3"/>
  <c r="L652" i="3"/>
  <c r="I652" i="3"/>
  <c r="O651" i="3"/>
  <c r="N651" i="3"/>
  <c r="M651" i="3"/>
  <c r="L651" i="3"/>
  <c r="I651" i="3"/>
  <c r="O650" i="3"/>
  <c r="N650" i="3"/>
  <c r="M650" i="3"/>
  <c r="L650" i="3"/>
  <c r="I650" i="3"/>
  <c r="O649" i="3"/>
  <c r="N649" i="3"/>
  <c r="M649" i="3"/>
  <c r="L649" i="3"/>
  <c r="I649" i="3"/>
  <c r="O648" i="3"/>
  <c r="N648" i="3"/>
  <c r="M648" i="3"/>
  <c r="L648" i="3"/>
  <c r="I648" i="3"/>
  <c r="O647" i="3"/>
  <c r="N647" i="3"/>
  <c r="M647" i="3"/>
  <c r="L647" i="3"/>
  <c r="I647" i="3"/>
  <c r="O646" i="3"/>
  <c r="N646" i="3"/>
  <c r="M646" i="3"/>
  <c r="L646" i="3"/>
  <c r="I646" i="3"/>
  <c r="O645" i="3"/>
  <c r="N645" i="3"/>
  <c r="M645" i="3"/>
  <c r="L645" i="3"/>
  <c r="I645" i="3"/>
  <c r="O644" i="3"/>
  <c r="N644" i="3"/>
  <c r="M644" i="3"/>
  <c r="L644" i="3"/>
  <c r="I644" i="3"/>
  <c r="O643" i="3"/>
  <c r="N643" i="3"/>
  <c r="M643" i="3"/>
  <c r="L643" i="3"/>
  <c r="I643" i="3"/>
  <c r="O642" i="3"/>
  <c r="N642" i="3"/>
  <c r="M642" i="3"/>
  <c r="L642" i="3"/>
  <c r="I642" i="3"/>
  <c r="O641" i="3"/>
  <c r="N641" i="3"/>
  <c r="M641" i="3"/>
  <c r="L641" i="3"/>
  <c r="I641" i="3"/>
  <c r="O640" i="3"/>
  <c r="N640" i="3"/>
  <c r="M640" i="3"/>
  <c r="L640" i="3"/>
  <c r="I640" i="3"/>
  <c r="O639" i="3"/>
  <c r="N639" i="3"/>
  <c r="M639" i="3"/>
  <c r="L639" i="3"/>
  <c r="I639" i="3"/>
  <c r="O638" i="3"/>
  <c r="N638" i="3"/>
  <c r="M638" i="3"/>
  <c r="L638" i="3"/>
  <c r="I638" i="3"/>
  <c r="O637" i="3"/>
  <c r="N637" i="3"/>
  <c r="M637" i="3"/>
  <c r="L637" i="3"/>
  <c r="I637" i="3"/>
  <c r="O636" i="3"/>
  <c r="N636" i="3"/>
  <c r="M636" i="3"/>
  <c r="L636" i="3"/>
  <c r="I636" i="3"/>
  <c r="O635" i="3"/>
  <c r="N635" i="3"/>
  <c r="M635" i="3"/>
  <c r="L635" i="3"/>
  <c r="I635" i="3"/>
  <c r="O634" i="3"/>
  <c r="N634" i="3"/>
  <c r="M634" i="3"/>
  <c r="L634" i="3"/>
  <c r="I634" i="3"/>
  <c r="O633" i="3"/>
  <c r="N633" i="3"/>
  <c r="M633" i="3"/>
  <c r="L633" i="3"/>
  <c r="I633" i="3"/>
  <c r="O632" i="3"/>
  <c r="N632" i="3"/>
  <c r="M632" i="3"/>
  <c r="L632" i="3"/>
  <c r="I632" i="3"/>
  <c r="O631" i="3"/>
  <c r="N631" i="3"/>
  <c r="M631" i="3"/>
  <c r="L631" i="3"/>
  <c r="I631" i="3"/>
  <c r="O630" i="3"/>
  <c r="N630" i="3"/>
  <c r="M630" i="3"/>
  <c r="L630" i="3"/>
  <c r="I630" i="3"/>
  <c r="O629" i="3"/>
  <c r="N629" i="3"/>
  <c r="M629" i="3"/>
  <c r="L629" i="3"/>
  <c r="I629" i="3"/>
  <c r="O628" i="3"/>
  <c r="N628" i="3"/>
  <c r="M628" i="3"/>
  <c r="L628" i="3"/>
  <c r="I628" i="3"/>
  <c r="O627" i="3"/>
  <c r="N627" i="3"/>
  <c r="M627" i="3"/>
  <c r="L627" i="3"/>
  <c r="I627" i="3"/>
  <c r="O626" i="3"/>
  <c r="N626" i="3"/>
  <c r="M626" i="3"/>
  <c r="L626" i="3"/>
  <c r="I626" i="3"/>
  <c r="O625" i="3"/>
  <c r="N625" i="3"/>
  <c r="M625" i="3"/>
  <c r="L625" i="3"/>
  <c r="I625" i="3"/>
  <c r="O624" i="3"/>
  <c r="N624" i="3"/>
  <c r="M624" i="3"/>
  <c r="L624" i="3"/>
  <c r="I624" i="3"/>
  <c r="O623" i="3"/>
  <c r="N623" i="3"/>
  <c r="M623" i="3"/>
  <c r="L623" i="3"/>
  <c r="I623" i="3"/>
  <c r="O622" i="3"/>
  <c r="N622" i="3"/>
  <c r="M622" i="3"/>
  <c r="L622" i="3"/>
  <c r="I622" i="3"/>
  <c r="O621" i="3"/>
  <c r="N621" i="3"/>
  <c r="M621" i="3"/>
  <c r="L621" i="3"/>
  <c r="I621" i="3"/>
  <c r="O620" i="3"/>
  <c r="N620" i="3"/>
  <c r="M620" i="3"/>
  <c r="L620" i="3"/>
  <c r="I620" i="3"/>
  <c r="O619" i="3"/>
  <c r="N619" i="3"/>
  <c r="M619" i="3"/>
  <c r="L619" i="3"/>
  <c r="I619" i="3"/>
  <c r="O618" i="3"/>
  <c r="N618" i="3"/>
  <c r="M618" i="3"/>
  <c r="L618" i="3"/>
  <c r="I618" i="3"/>
  <c r="O617" i="3"/>
  <c r="N617" i="3"/>
  <c r="M617" i="3"/>
  <c r="L617" i="3"/>
  <c r="I617" i="3"/>
  <c r="O616" i="3"/>
  <c r="N616" i="3"/>
  <c r="M616" i="3"/>
  <c r="L616" i="3"/>
  <c r="I616" i="3"/>
  <c r="O615" i="3"/>
  <c r="N615" i="3"/>
  <c r="M615" i="3"/>
  <c r="L615" i="3"/>
  <c r="I615" i="3"/>
  <c r="O614" i="3"/>
  <c r="N614" i="3"/>
  <c r="M614" i="3"/>
  <c r="L614" i="3"/>
  <c r="I614" i="3"/>
  <c r="O613" i="3"/>
  <c r="N613" i="3"/>
  <c r="M613" i="3"/>
  <c r="L613" i="3"/>
  <c r="I613" i="3"/>
  <c r="O612" i="3"/>
  <c r="N612" i="3"/>
  <c r="M612" i="3"/>
  <c r="L612" i="3"/>
  <c r="I612" i="3"/>
  <c r="O611" i="3"/>
  <c r="N611" i="3"/>
  <c r="M611" i="3"/>
  <c r="L611" i="3"/>
  <c r="I611" i="3"/>
  <c r="O610" i="3"/>
  <c r="N610" i="3"/>
  <c r="M610" i="3"/>
  <c r="L610" i="3"/>
  <c r="I610" i="3"/>
  <c r="O609" i="3"/>
  <c r="N609" i="3"/>
  <c r="M609" i="3"/>
  <c r="L609" i="3"/>
  <c r="I609" i="3"/>
  <c r="O608" i="3"/>
  <c r="N608" i="3"/>
  <c r="M608" i="3"/>
  <c r="L608" i="3"/>
  <c r="I608" i="3"/>
  <c r="O607" i="3"/>
  <c r="N607" i="3"/>
  <c r="M607" i="3"/>
  <c r="L607" i="3"/>
  <c r="I607" i="3"/>
  <c r="O606" i="3"/>
  <c r="N606" i="3"/>
  <c r="M606" i="3"/>
  <c r="L606" i="3"/>
  <c r="I606" i="3"/>
  <c r="O605" i="3"/>
  <c r="N605" i="3"/>
  <c r="M605" i="3"/>
  <c r="L605" i="3"/>
  <c r="I605" i="3"/>
  <c r="O604" i="3"/>
  <c r="N604" i="3"/>
  <c r="M604" i="3"/>
  <c r="L604" i="3"/>
  <c r="I604" i="3"/>
  <c r="O603" i="3"/>
  <c r="N603" i="3"/>
  <c r="M603" i="3"/>
  <c r="L603" i="3"/>
  <c r="I603" i="3"/>
  <c r="O602" i="3"/>
  <c r="N602" i="3"/>
  <c r="M602" i="3"/>
  <c r="L602" i="3"/>
  <c r="I602" i="3"/>
  <c r="O601" i="3"/>
  <c r="N601" i="3"/>
  <c r="M601" i="3"/>
  <c r="L601" i="3"/>
  <c r="I601" i="3"/>
  <c r="O600" i="3"/>
  <c r="N600" i="3"/>
  <c r="M600" i="3"/>
  <c r="L600" i="3"/>
  <c r="I600" i="3"/>
  <c r="O599" i="3"/>
  <c r="N599" i="3"/>
  <c r="M599" i="3"/>
  <c r="L599" i="3"/>
  <c r="I599" i="3"/>
  <c r="O598" i="3"/>
  <c r="N598" i="3"/>
  <c r="M598" i="3"/>
  <c r="L598" i="3"/>
  <c r="I598" i="3"/>
  <c r="O597" i="3"/>
  <c r="N597" i="3"/>
  <c r="M597" i="3"/>
  <c r="L597" i="3"/>
  <c r="I597" i="3"/>
  <c r="O596" i="3"/>
  <c r="N596" i="3"/>
  <c r="M596" i="3"/>
  <c r="L596" i="3"/>
  <c r="I596" i="3"/>
  <c r="O595" i="3"/>
  <c r="N595" i="3"/>
  <c r="M595" i="3"/>
  <c r="L595" i="3"/>
  <c r="I595" i="3"/>
  <c r="O594" i="3"/>
  <c r="N594" i="3"/>
  <c r="M594" i="3"/>
  <c r="L594" i="3"/>
  <c r="I594" i="3"/>
  <c r="O593" i="3"/>
  <c r="N593" i="3"/>
  <c r="M593" i="3"/>
  <c r="L593" i="3"/>
  <c r="I593" i="3"/>
  <c r="O592" i="3"/>
  <c r="N592" i="3"/>
  <c r="M592" i="3"/>
  <c r="L592" i="3"/>
  <c r="I592" i="3"/>
  <c r="O591" i="3"/>
  <c r="N591" i="3"/>
  <c r="M591" i="3"/>
  <c r="L591" i="3"/>
  <c r="I591" i="3"/>
  <c r="O590" i="3"/>
  <c r="N590" i="3"/>
  <c r="M590" i="3"/>
  <c r="L590" i="3"/>
  <c r="I590" i="3"/>
  <c r="O589" i="3"/>
  <c r="N589" i="3"/>
  <c r="M589" i="3"/>
  <c r="L589" i="3"/>
  <c r="I589" i="3"/>
  <c r="O588" i="3"/>
  <c r="N588" i="3"/>
  <c r="M588" i="3"/>
  <c r="L588" i="3"/>
  <c r="I588" i="3"/>
  <c r="O587" i="3"/>
  <c r="N587" i="3"/>
  <c r="M587" i="3"/>
  <c r="L587" i="3"/>
  <c r="I587" i="3"/>
  <c r="O586" i="3"/>
  <c r="N586" i="3"/>
  <c r="M586" i="3"/>
  <c r="L586" i="3"/>
  <c r="I586" i="3"/>
  <c r="O585" i="3"/>
  <c r="N585" i="3"/>
  <c r="M585" i="3"/>
  <c r="L585" i="3"/>
  <c r="I585" i="3"/>
  <c r="O584" i="3"/>
  <c r="N584" i="3"/>
  <c r="M584" i="3"/>
  <c r="L584" i="3"/>
  <c r="I584" i="3"/>
  <c r="O583" i="3"/>
  <c r="N583" i="3"/>
  <c r="M583" i="3"/>
  <c r="L583" i="3"/>
  <c r="I583" i="3"/>
  <c r="O582" i="3"/>
  <c r="N582" i="3"/>
  <c r="M582" i="3"/>
  <c r="L582" i="3"/>
  <c r="I582" i="3"/>
  <c r="O581" i="3"/>
  <c r="N581" i="3"/>
  <c r="M581" i="3"/>
  <c r="L581" i="3"/>
  <c r="I581" i="3"/>
  <c r="O580" i="3"/>
  <c r="N580" i="3"/>
  <c r="M580" i="3"/>
  <c r="L580" i="3"/>
  <c r="I580" i="3"/>
  <c r="O579" i="3"/>
  <c r="N579" i="3"/>
  <c r="M579" i="3"/>
  <c r="L579" i="3"/>
  <c r="I579" i="3"/>
  <c r="O578" i="3"/>
  <c r="N578" i="3"/>
  <c r="M578" i="3"/>
  <c r="L578" i="3"/>
  <c r="I578" i="3"/>
  <c r="O577" i="3"/>
  <c r="N577" i="3"/>
  <c r="M577" i="3"/>
  <c r="L577" i="3"/>
  <c r="I577" i="3"/>
  <c r="O576" i="3"/>
  <c r="N576" i="3"/>
  <c r="M576" i="3"/>
  <c r="L576" i="3"/>
  <c r="I576" i="3"/>
  <c r="O575" i="3"/>
  <c r="N575" i="3"/>
  <c r="M575" i="3"/>
  <c r="L575" i="3"/>
  <c r="I575" i="3"/>
  <c r="O574" i="3"/>
  <c r="N574" i="3"/>
  <c r="M574" i="3"/>
  <c r="L574" i="3"/>
  <c r="I574" i="3"/>
  <c r="O573" i="3"/>
  <c r="N573" i="3"/>
  <c r="M573" i="3"/>
  <c r="L573" i="3"/>
  <c r="I573" i="3"/>
  <c r="O572" i="3"/>
  <c r="N572" i="3"/>
  <c r="M572" i="3"/>
  <c r="L572" i="3"/>
  <c r="I572" i="3"/>
  <c r="O571" i="3"/>
  <c r="N571" i="3"/>
  <c r="M571" i="3"/>
  <c r="L571" i="3"/>
  <c r="I571" i="3"/>
  <c r="O570" i="3"/>
  <c r="N570" i="3"/>
  <c r="M570" i="3"/>
  <c r="L570" i="3"/>
  <c r="I570" i="3"/>
  <c r="O569" i="3"/>
  <c r="N569" i="3"/>
  <c r="M569" i="3"/>
  <c r="L569" i="3"/>
  <c r="I569" i="3"/>
  <c r="O568" i="3"/>
  <c r="N568" i="3"/>
  <c r="M568" i="3"/>
  <c r="L568" i="3"/>
  <c r="I568" i="3"/>
  <c r="O567" i="3"/>
  <c r="N567" i="3"/>
  <c r="M567" i="3"/>
  <c r="L567" i="3"/>
  <c r="I567" i="3"/>
  <c r="O566" i="3"/>
  <c r="N566" i="3"/>
  <c r="M566" i="3"/>
  <c r="L566" i="3"/>
  <c r="I566" i="3"/>
  <c r="O565" i="3"/>
  <c r="N565" i="3"/>
  <c r="M565" i="3"/>
  <c r="L565" i="3"/>
  <c r="I565" i="3"/>
  <c r="O564" i="3"/>
  <c r="N564" i="3"/>
  <c r="M564" i="3"/>
  <c r="L564" i="3"/>
  <c r="I564" i="3"/>
  <c r="O563" i="3"/>
  <c r="N563" i="3"/>
  <c r="M563" i="3"/>
  <c r="L563" i="3"/>
  <c r="I563" i="3"/>
  <c r="O562" i="3"/>
  <c r="N562" i="3"/>
  <c r="M562" i="3"/>
  <c r="L562" i="3"/>
  <c r="I562" i="3"/>
  <c r="O561" i="3"/>
  <c r="N561" i="3"/>
  <c r="M561" i="3"/>
  <c r="L561" i="3"/>
  <c r="I561" i="3"/>
  <c r="O560" i="3"/>
  <c r="N560" i="3"/>
  <c r="M560" i="3"/>
  <c r="L560" i="3"/>
  <c r="I560" i="3"/>
  <c r="O559" i="3"/>
  <c r="N559" i="3"/>
  <c r="M559" i="3"/>
  <c r="L559" i="3"/>
  <c r="I559" i="3"/>
  <c r="O558" i="3"/>
  <c r="N558" i="3"/>
  <c r="M558" i="3"/>
  <c r="L558" i="3"/>
  <c r="I558" i="3"/>
  <c r="O557" i="3"/>
  <c r="N557" i="3"/>
  <c r="M557" i="3"/>
  <c r="L557" i="3"/>
  <c r="I557" i="3"/>
  <c r="O556" i="3"/>
  <c r="N556" i="3"/>
  <c r="M556" i="3"/>
  <c r="L556" i="3"/>
  <c r="I556" i="3"/>
  <c r="O555" i="3"/>
  <c r="N555" i="3"/>
  <c r="M555" i="3"/>
  <c r="L555" i="3"/>
  <c r="I555" i="3"/>
  <c r="O554" i="3"/>
  <c r="N554" i="3"/>
  <c r="M554" i="3"/>
  <c r="L554" i="3"/>
  <c r="I554" i="3"/>
  <c r="O553" i="3"/>
  <c r="N553" i="3"/>
  <c r="M553" i="3"/>
  <c r="L553" i="3"/>
  <c r="I553" i="3"/>
  <c r="O552" i="3"/>
  <c r="N552" i="3"/>
  <c r="M552" i="3"/>
  <c r="L552" i="3"/>
  <c r="I552" i="3"/>
  <c r="O551" i="3"/>
  <c r="N551" i="3"/>
  <c r="M551" i="3"/>
  <c r="L551" i="3"/>
  <c r="I551" i="3"/>
  <c r="O550" i="3"/>
  <c r="N550" i="3"/>
  <c r="M550" i="3"/>
  <c r="L550" i="3"/>
  <c r="I550" i="3"/>
  <c r="O549" i="3"/>
  <c r="N549" i="3"/>
  <c r="M549" i="3"/>
  <c r="L549" i="3"/>
  <c r="I549" i="3"/>
  <c r="O548" i="3"/>
  <c r="N548" i="3"/>
  <c r="M548" i="3"/>
  <c r="L548" i="3"/>
  <c r="I548" i="3"/>
  <c r="O547" i="3"/>
  <c r="N547" i="3"/>
  <c r="M547" i="3"/>
  <c r="L547" i="3"/>
  <c r="I547" i="3"/>
  <c r="O546" i="3"/>
  <c r="N546" i="3"/>
  <c r="M546" i="3"/>
  <c r="L546" i="3"/>
  <c r="I546" i="3"/>
  <c r="O545" i="3"/>
  <c r="N545" i="3"/>
  <c r="M545" i="3"/>
  <c r="L545" i="3"/>
  <c r="I545" i="3"/>
  <c r="O544" i="3"/>
  <c r="N544" i="3"/>
  <c r="M544" i="3"/>
  <c r="L544" i="3"/>
  <c r="I544" i="3"/>
  <c r="O543" i="3"/>
  <c r="N543" i="3"/>
  <c r="M543" i="3"/>
  <c r="L543" i="3"/>
  <c r="I543" i="3"/>
  <c r="O542" i="3"/>
  <c r="N542" i="3"/>
  <c r="M542" i="3"/>
  <c r="L542" i="3"/>
  <c r="I542" i="3"/>
  <c r="O541" i="3"/>
  <c r="N541" i="3"/>
  <c r="M541" i="3"/>
  <c r="L541" i="3"/>
  <c r="I541" i="3"/>
  <c r="O540" i="3"/>
  <c r="N540" i="3"/>
  <c r="M540" i="3"/>
  <c r="L540" i="3"/>
  <c r="I540" i="3"/>
  <c r="O539" i="3"/>
  <c r="N539" i="3"/>
  <c r="M539" i="3"/>
  <c r="L539" i="3"/>
  <c r="I539" i="3"/>
  <c r="O538" i="3"/>
  <c r="N538" i="3"/>
  <c r="M538" i="3"/>
  <c r="L538" i="3"/>
  <c r="I538" i="3"/>
  <c r="O537" i="3"/>
  <c r="N537" i="3"/>
  <c r="M537" i="3"/>
  <c r="L537" i="3"/>
  <c r="I537" i="3"/>
  <c r="O536" i="3"/>
  <c r="N536" i="3"/>
  <c r="M536" i="3"/>
  <c r="L536" i="3"/>
  <c r="I536" i="3"/>
  <c r="O535" i="3"/>
  <c r="N535" i="3"/>
  <c r="M535" i="3"/>
  <c r="L535" i="3"/>
  <c r="I535" i="3"/>
  <c r="O534" i="3"/>
  <c r="N534" i="3"/>
  <c r="M534" i="3"/>
  <c r="L534" i="3"/>
  <c r="I534" i="3"/>
  <c r="O533" i="3"/>
  <c r="N533" i="3"/>
  <c r="M533" i="3"/>
  <c r="L533" i="3"/>
  <c r="I533" i="3"/>
  <c r="O532" i="3"/>
  <c r="N532" i="3"/>
  <c r="M532" i="3"/>
  <c r="L532" i="3"/>
  <c r="I532" i="3"/>
  <c r="O531" i="3"/>
  <c r="N531" i="3"/>
  <c r="M531" i="3"/>
  <c r="L531" i="3"/>
  <c r="I531" i="3"/>
  <c r="O530" i="3"/>
  <c r="N530" i="3"/>
  <c r="M530" i="3"/>
  <c r="L530" i="3"/>
  <c r="I530" i="3"/>
  <c r="O529" i="3"/>
  <c r="N529" i="3"/>
  <c r="M529" i="3"/>
  <c r="L529" i="3"/>
  <c r="I529" i="3"/>
  <c r="O528" i="3"/>
  <c r="N528" i="3"/>
  <c r="M528" i="3"/>
  <c r="L528" i="3"/>
  <c r="I528" i="3"/>
  <c r="O527" i="3"/>
  <c r="N527" i="3"/>
  <c r="M527" i="3"/>
  <c r="L527" i="3"/>
  <c r="I527" i="3"/>
  <c r="O526" i="3"/>
  <c r="N526" i="3"/>
  <c r="M526" i="3"/>
  <c r="L526" i="3"/>
  <c r="I526" i="3"/>
  <c r="O525" i="3"/>
  <c r="N525" i="3"/>
  <c r="M525" i="3"/>
  <c r="L525" i="3"/>
  <c r="I525" i="3"/>
  <c r="O524" i="3"/>
  <c r="N524" i="3"/>
  <c r="M524" i="3"/>
  <c r="L524" i="3"/>
  <c r="I524" i="3"/>
  <c r="O523" i="3"/>
  <c r="N523" i="3"/>
  <c r="M523" i="3"/>
  <c r="L523" i="3"/>
  <c r="I523" i="3"/>
  <c r="O522" i="3"/>
  <c r="N522" i="3"/>
  <c r="M522" i="3"/>
  <c r="L522" i="3"/>
  <c r="I522" i="3"/>
  <c r="O521" i="3"/>
  <c r="N521" i="3"/>
  <c r="M521" i="3"/>
  <c r="L521" i="3"/>
  <c r="I521" i="3"/>
  <c r="O520" i="3"/>
  <c r="N520" i="3"/>
  <c r="M520" i="3"/>
  <c r="L520" i="3"/>
  <c r="I520" i="3"/>
  <c r="O519" i="3"/>
  <c r="N519" i="3"/>
  <c r="M519" i="3"/>
  <c r="L519" i="3"/>
  <c r="I519" i="3"/>
  <c r="O518" i="3"/>
  <c r="N518" i="3"/>
  <c r="M518" i="3"/>
  <c r="L518" i="3"/>
  <c r="I518" i="3"/>
  <c r="O517" i="3"/>
  <c r="N517" i="3"/>
  <c r="M517" i="3"/>
  <c r="L517" i="3"/>
  <c r="I517" i="3"/>
  <c r="O516" i="3"/>
  <c r="N516" i="3"/>
  <c r="M516" i="3"/>
  <c r="L516" i="3"/>
  <c r="I516" i="3"/>
  <c r="O515" i="3"/>
  <c r="N515" i="3"/>
  <c r="M515" i="3"/>
  <c r="L515" i="3"/>
  <c r="I515" i="3"/>
  <c r="O514" i="3"/>
  <c r="N514" i="3"/>
  <c r="M514" i="3"/>
  <c r="L514" i="3"/>
  <c r="I514" i="3"/>
  <c r="O513" i="3"/>
  <c r="N513" i="3"/>
  <c r="M513" i="3"/>
  <c r="L513" i="3"/>
  <c r="I513" i="3"/>
  <c r="O512" i="3"/>
  <c r="N512" i="3"/>
  <c r="M512" i="3"/>
  <c r="L512" i="3"/>
  <c r="I512" i="3"/>
  <c r="O511" i="3"/>
  <c r="N511" i="3"/>
  <c r="M511" i="3"/>
  <c r="L511" i="3"/>
  <c r="I511" i="3"/>
  <c r="O510" i="3"/>
  <c r="N510" i="3"/>
  <c r="M510" i="3"/>
  <c r="L510" i="3"/>
  <c r="I510" i="3"/>
  <c r="O509" i="3"/>
  <c r="N509" i="3"/>
  <c r="M509" i="3"/>
  <c r="L509" i="3"/>
  <c r="I509" i="3"/>
  <c r="O508" i="3"/>
  <c r="N508" i="3"/>
  <c r="M508" i="3"/>
  <c r="L508" i="3"/>
  <c r="I508" i="3"/>
  <c r="O507" i="3"/>
  <c r="N507" i="3"/>
  <c r="M507" i="3"/>
  <c r="L507" i="3"/>
  <c r="I507" i="3"/>
  <c r="O506" i="3"/>
  <c r="N506" i="3"/>
  <c r="M506" i="3"/>
  <c r="L506" i="3"/>
  <c r="I506" i="3"/>
  <c r="O505" i="3"/>
  <c r="N505" i="3"/>
  <c r="M505" i="3"/>
  <c r="L505" i="3"/>
  <c r="I505" i="3"/>
  <c r="O504" i="3"/>
  <c r="N504" i="3"/>
  <c r="M504" i="3"/>
  <c r="L504" i="3"/>
  <c r="I504" i="3"/>
  <c r="O503" i="3"/>
  <c r="N503" i="3"/>
  <c r="M503" i="3"/>
  <c r="L503" i="3"/>
  <c r="I503" i="3"/>
  <c r="O502" i="3"/>
  <c r="N502" i="3"/>
  <c r="M502" i="3"/>
  <c r="L502" i="3"/>
  <c r="I502" i="3"/>
  <c r="O501" i="3"/>
  <c r="N501" i="3"/>
  <c r="M501" i="3"/>
  <c r="L501" i="3"/>
  <c r="I501" i="3"/>
  <c r="O500" i="3"/>
  <c r="N500" i="3"/>
  <c r="M500" i="3"/>
  <c r="L500" i="3"/>
  <c r="I500" i="3"/>
  <c r="O499" i="3"/>
  <c r="N499" i="3"/>
  <c r="M499" i="3"/>
  <c r="L499" i="3"/>
  <c r="I499" i="3"/>
  <c r="O498" i="3"/>
  <c r="N498" i="3"/>
  <c r="M498" i="3"/>
  <c r="L498" i="3"/>
  <c r="I498" i="3"/>
  <c r="O497" i="3"/>
  <c r="N497" i="3"/>
  <c r="M497" i="3"/>
  <c r="L497" i="3"/>
  <c r="I497" i="3"/>
  <c r="O496" i="3"/>
  <c r="N496" i="3"/>
  <c r="M496" i="3"/>
  <c r="L496" i="3"/>
  <c r="I496" i="3"/>
  <c r="O495" i="3"/>
  <c r="N495" i="3"/>
  <c r="M495" i="3"/>
  <c r="L495" i="3"/>
  <c r="I495" i="3"/>
  <c r="O494" i="3"/>
  <c r="N494" i="3"/>
  <c r="M494" i="3"/>
  <c r="L494" i="3"/>
  <c r="I494" i="3"/>
  <c r="O493" i="3"/>
  <c r="N493" i="3"/>
  <c r="M493" i="3"/>
  <c r="L493" i="3"/>
  <c r="I493" i="3"/>
  <c r="O492" i="3"/>
  <c r="N492" i="3"/>
  <c r="M492" i="3"/>
  <c r="L492" i="3"/>
  <c r="I492" i="3"/>
  <c r="O491" i="3"/>
  <c r="N491" i="3"/>
  <c r="M491" i="3"/>
  <c r="L491" i="3"/>
  <c r="I491" i="3"/>
  <c r="O490" i="3"/>
  <c r="N490" i="3"/>
  <c r="M490" i="3"/>
  <c r="L490" i="3"/>
  <c r="I490" i="3"/>
  <c r="O489" i="3"/>
  <c r="N489" i="3"/>
  <c r="M489" i="3"/>
  <c r="L489" i="3"/>
  <c r="I489" i="3"/>
  <c r="O488" i="3"/>
  <c r="N488" i="3"/>
  <c r="M488" i="3"/>
  <c r="L488" i="3"/>
  <c r="I488" i="3"/>
  <c r="O487" i="3"/>
  <c r="N487" i="3"/>
  <c r="M487" i="3"/>
  <c r="L487" i="3"/>
  <c r="I487" i="3"/>
  <c r="O486" i="3"/>
  <c r="N486" i="3"/>
  <c r="M486" i="3"/>
  <c r="L486" i="3"/>
  <c r="I486" i="3"/>
  <c r="O485" i="3"/>
  <c r="N485" i="3"/>
  <c r="M485" i="3"/>
  <c r="L485" i="3"/>
  <c r="I485" i="3"/>
  <c r="O484" i="3"/>
  <c r="N484" i="3"/>
  <c r="M484" i="3"/>
  <c r="L484" i="3"/>
  <c r="I484" i="3"/>
  <c r="O483" i="3"/>
  <c r="N483" i="3"/>
  <c r="M483" i="3"/>
  <c r="L483" i="3"/>
  <c r="I483" i="3"/>
  <c r="O482" i="3"/>
  <c r="N482" i="3"/>
  <c r="M482" i="3"/>
  <c r="L482" i="3"/>
  <c r="I482" i="3"/>
  <c r="O481" i="3"/>
  <c r="N481" i="3"/>
  <c r="M481" i="3"/>
  <c r="L481" i="3"/>
  <c r="I481" i="3"/>
  <c r="O480" i="3"/>
  <c r="N480" i="3"/>
  <c r="M480" i="3"/>
  <c r="L480" i="3"/>
  <c r="I480" i="3"/>
  <c r="O479" i="3"/>
  <c r="N479" i="3"/>
  <c r="M479" i="3"/>
  <c r="L479" i="3"/>
  <c r="I479" i="3"/>
  <c r="O478" i="3"/>
  <c r="N478" i="3"/>
  <c r="M478" i="3"/>
  <c r="L478" i="3"/>
  <c r="I478" i="3"/>
  <c r="O477" i="3"/>
  <c r="N477" i="3"/>
  <c r="M477" i="3"/>
  <c r="L477" i="3"/>
  <c r="I477" i="3"/>
  <c r="O476" i="3"/>
  <c r="N476" i="3"/>
  <c r="M476" i="3"/>
  <c r="L476" i="3"/>
  <c r="I476" i="3"/>
  <c r="O475" i="3"/>
  <c r="N475" i="3"/>
  <c r="M475" i="3"/>
  <c r="L475" i="3"/>
  <c r="I475" i="3"/>
  <c r="O474" i="3"/>
  <c r="N474" i="3"/>
  <c r="M474" i="3"/>
  <c r="L474" i="3"/>
  <c r="I474" i="3"/>
  <c r="O473" i="3"/>
  <c r="N473" i="3"/>
  <c r="M473" i="3"/>
  <c r="L473" i="3"/>
  <c r="I473" i="3"/>
  <c r="O472" i="3"/>
  <c r="N472" i="3"/>
  <c r="M472" i="3"/>
  <c r="L472" i="3"/>
  <c r="I472" i="3"/>
  <c r="O471" i="3"/>
  <c r="N471" i="3"/>
  <c r="M471" i="3"/>
  <c r="L471" i="3"/>
  <c r="I471" i="3"/>
  <c r="O470" i="3"/>
  <c r="N470" i="3"/>
  <c r="M470" i="3"/>
  <c r="L470" i="3"/>
  <c r="I470" i="3"/>
  <c r="O469" i="3"/>
  <c r="N469" i="3"/>
  <c r="M469" i="3"/>
  <c r="L469" i="3"/>
  <c r="I469" i="3"/>
  <c r="O468" i="3"/>
  <c r="N468" i="3"/>
  <c r="M468" i="3"/>
  <c r="L468" i="3"/>
  <c r="I468" i="3"/>
  <c r="O467" i="3"/>
  <c r="N467" i="3"/>
  <c r="M467" i="3"/>
  <c r="L467" i="3"/>
  <c r="I467" i="3"/>
  <c r="O466" i="3"/>
  <c r="N466" i="3"/>
  <c r="M466" i="3"/>
  <c r="L466" i="3"/>
  <c r="I466" i="3"/>
  <c r="O465" i="3"/>
  <c r="N465" i="3"/>
  <c r="M465" i="3"/>
  <c r="L465" i="3"/>
  <c r="I465" i="3"/>
  <c r="O464" i="3"/>
  <c r="N464" i="3"/>
  <c r="M464" i="3"/>
  <c r="L464" i="3"/>
  <c r="I464" i="3"/>
  <c r="O463" i="3"/>
  <c r="N463" i="3"/>
  <c r="M463" i="3"/>
  <c r="L463" i="3"/>
  <c r="I463" i="3"/>
  <c r="O462" i="3"/>
  <c r="N462" i="3"/>
  <c r="M462" i="3"/>
  <c r="L462" i="3"/>
  <c r="I462" i="3"/>
  <c r="O461" i="3"/>
  <c r="N461" i="3"/>
  <c r="M461" i="3"/>
  <c r="L461" i="3"/>
  <c r="I461" i="3"/>
  <c r="O460" i="3"/>
  <c r="N460" i="3"/>
  <c r="M460" i="3"/>
  <c r="L460" i="3"/>
  <c r="I460" i="3"/>
  <c r="O459" i="3"/>
  <c r="N459" i="3"/>
  <c r="M459" i="3"/>
  <c r="L459" i="3"/>
  <c r="I459" i="3"/>
  <c r="O458" i="3"/>
  <c r="N458" i="3"/>
  <c r="M458" i="3"/>
  <c r="L458" i="3"/>
  <c r="I458" i="3"/>
  <c r="O457" i="3"/>
  <c r="N457" i="3"/>
  <c r="M457" i="3"/>
  <c r="L457" i="3"/>
  <c r="I457" i="3"/>
  <c r="O456" i="3"/>
  <c r="N456" i="3"/>
  <c r="M456" i="3"/>
  <c r="L456" i="3"/>
  <c r="I456" i="3"/>
  <c r="O455" i="3"/>
  <c r="N455" i="3"/>
  <c r="M455" i="3"/>
  <c r="L455" i="3"/>
  <c r="I455" i="3"/>
  <c r="O454" i="3"/>
  <c r="N454" i="3"/>
  <c r="M454" i="3"/>
  <c r="L454" i="3"/>
  <c r="I454" i="3"/>
  <c r="O453" i="3"/>
  <c r="N453" i="3"/>
  <c r="M453" i="3"/>
  <c r="L453" i="3"/>
  <c r="I453" i="3"/>
  <c r="O452" i="3"/>
  <c r="N452" i="3"/>
  <c r="M452" i="3"/>
  <c r="L452" i="3"/>
  <c r="I452" i="3"/>
  <c r="O451" i="3"/>
  <c r="N451" i="3"/>
  <c r="M451" i="3"/>
  <c r="L451" i="3"/>
  <c r="I451" i="3"/>
  <c r="O450" i="3"/>
  <c r="N450" i="3"/>
  <c r="M450" i="3"/>
  <c r="L450" i="3"/>
  <c r="I450" i="3"/>
  <c r="O449" i="3"/>
  <c r="N449" i="3"/>
  <c r="M449" i="3"/>
  <c r="L449" i="3"/>
  <c r="I449" i="3"/>
  <c r="O448" i="3"/>
  <c r="N448" i="3"/>
  <c r="M448" i="3"/>
  <c r="L448" i="3"/>
  <c r="I448" i="3"/>
  <c r="O447" i="3"/>
  <c r="N447" i="3"/>
  <c r="M447" i="3"/>
  <c r="L447" i="3"/>
  <c r="I447" i="3"/>
  <c r="O446" i="3"/>
  <c r="N446" i="3"/>
  <c r="M446" i="3"/>
  <c r="L446" i="3"/>
  <c r="I446" i="3"/>
  <c r="O445" i="3"/>
  <c r="N445" i="3"/>
  <c r="M445" i="3"/>
  <c r="L445" i="3"/>
  <c r="I445" i="3"/>
  <c r="O444" i="3"/>
  <c r="N444" i="3"/>
  <c r="M444" i="3"/>
  <c r="L444" i="3"/>
  <c r="I444" i="3"/>
  <c r="O443" i="3"/>
  <c r="N443" i="3"/>
  <c r="M443" i="3"/>
  <c r="L443" i="3"/>
  <c r="I443" i="3"/>
  <c r="O442" i="3"/>
  <c r="N442" i="3"/>
  <c r="M442" i="3"/>
  <c r="L442" i="3"/>
  <c r="I442" i="3"/>
  <c r="O441" i="3"/>
  <c r="N441" i="3"/>
  <c r="M441" i="3"/>
  <c r="L441" i="3"/>
  <c r="I441" i="3"/>
  <c r="O440" i="3"/>
  <c r="N440" i="3"/>
  <c r="M440" i="3"/>
  <c r="L440" i="3"/>
  <c r="I440" i="3"/>
  <c r="O439" i="3"/>
  <c r="N439" i="3"/>
  <c r="M439" i="3"/>
  <c r="L439" i="3"/>
  <c r="I439" i="3"/>
  <c r="O438" i="3"/>
  <c r="N438" i="3"/>
  <c r="M438" i="3"/>
  <c r="L438" i="3"/>
  <c r="I438" i="3"/>
  <c r="O437" i="3"/>
  <c r="N437" i="3"/>
  <c r="M437" i="3"/>
  <c r="L437" i="3"/>
  <c r="I437" i="3"/>
  <c r="O436" i="3"/>
  <c r="N436" i="3"/>
  <c r="M436" i="3"/>
  <c r="L436" i="3"/>
  <c r="I436" i="3"/>
  <c r="O435" i="3"/>
  <c r="N435" i="3"/>
  <c r="M435" i="3"/>
  <c r="L435" i="3"/>
  <c r="I435" i="3"/>
  <c r="O434" i="3"/>
  <c r="N434" i="3"/>
  <c r="M434" i="3"/>
  <c r="L434" i="3"/>
  <c r="I434" i="3"/>
  <c r="O433" i="3"/>
  <c r="N433" i="3"/>
  <c r="M433" i="3"/>
  <c r="L433" i="3"/>
  <c r="I433" i="3"/>
  <c r="O432" i="3"/>
  <c r="N432" i="3"/>
  <c r="M432" i="3"/>
  <c r="L432" i="3"/>
  <c r="I432" i="3"/>
  <c r="O431" i="3"/>
  <c r="N431" i="3"/>
  <c r="M431" i="3"/>
  <c r="L431" i="3"/>
  <c r="I431" i="3"/>
  <c r="O430" i="3"/>
  <c r="N430" i="3"/>
  <c r="M430" i="3"/>
  <c r="L430" i="3"/>
  <c r="I430" i="3"/>
  <c r="O429" i="3"/>
  <c r="N429" i="3"/>
  <c r="M429" i="3"/>
  <c r="L429" i="3"/>
  <c r="I429" i="3"/>
  <c r="O428" i="3"/>
  <c r="N428" i="3"/>
  <c r="M428" i="3"/>
  <c r="L428" i="3"/>
  <c r="I428" i="3"/>
  <c r="O427" i="3"/>
  <c r="N427" i="3"/>
  <c r="M427" i="3"/>
  <c r="L427" i="3"/>
  <c r="I427" i="3"/>
  <c r="O426" i="3"/>
  <c r="N426" i="3"/>
  <c r="M426" i="3"/>
  <c r="L426" i="3"/>
  <c r="I426" i="3"/>
  <c r="O425" i="3"/>
  <c r="N425" i="3"/>
  <c r="M425" i="3"/>
  <c r="L425" i="3"/>
  <c r="I425" i="3"/>
  <c r="O424" i="3"/>
  <c r="N424" i="3"/>
  <c r="M424" i="3"/>
  <c r="L424" i="3"/>
  <c r="I424" i="3"/>
  <c r="O423" i="3"/>
  <c r="N423" i="3"/>
  <c r="M423" i="3"/>
  <c r="L423" i="3"/>
  <c r="I423" i="3"/>
  <c r="O422" i="3"/>
  <c r="N422" i="3"/>
  <c r="M422" i="3"/>
  <c r="L422" i="3"/>
  <c r="I422" i="3"/>
  <c r="O421" i="3"/>
  <c r="N421" i="3"/>
  <c r="M421" i="3"/>
  <c r="L421" i="3"/>
  <c r="I421" i="3"/>
  <c r="O420" i="3"/>
  <c r="N420" i="3"/>
  <c r="M420" i="3"/>
  <c r="L420" i="3"/>
  <c r="I420" i="3"/>
  <c r="O419" i="3"/>
  <c r="N419" i="3"/>
  <c r="M419" i="3"/>
  <c r="L419" i="3"/>
  <c r="I419" i="3"/>
  <c r="O418" i="3"/>
  <c r="N418" i="3"/>
  <c r="M418" i="3"/>
  <c r="L418" i="3"/>
  <c r="I418" i="3"/>
  <c r="O417" i="3"/>
  <c r="N417" i="3"/>
  <c r="M417" i="3"/>
  <c r="L417" i="3"/>
  <c r="I417" i="3"/>
  <c r="O416" i="3"/>
  <c r="N416" i="3"/>
  <c r="M416" i="3"/>
  <c r="L416" i="3"/>
  <c r="I416" i="3"/>
  <c r="O415" i="3"/>
  <c r="N415" i="3"/>
  <c r="M415" i="3"/>
  <c r="L415" i="3"/>
  <c r="I415" i="3"/>
  <c r="O414" i="3"/>
  <c r="N414" i="3"/>
  <c r="M414" i="3"/>
  <c r="L414" i="3"/>
  <c r="I414" i="3"/>
  <c r="O413" i="3"/>
  <c r="N413" i="3"/>
  <c r="M413" i="3"/>
  <c r="L413" i="3"/>
  <c r="I413" i="3"/>
  <c r="O412" i="3"/>
  <c r="N412" i="3"/>
  <c r="M412" i="3"/>
  <c r="L412" i="3"/>
  <c r="I412" i="3"/>
  <c r="O411" i="3"/>
  <c r="N411" i="3"/>
  <c r="M411" i="3"/>
  <c r="L411" i="3"/>
  <c r="I411" i="3"/>
  <c r="O410" i="3"/>
  <c r="N410" i="3"/>
  <c r="M410" i="3"/>
  <c r="L410" i="3"/>
  <c r="I410" i="3"/>
  <c r="O409" i="3"/>
  <c r="N409" i="3"/>
  <c r="M409" i="3"/>
  <c r="L409" i="3"/>
  <c r="I409" i="3"/>
  <c r="O408" i="3"/>
  <c r="N408" i="3"/>
  <c r="M408" i="3"/>
  <c r="L408" i="3"/>
  <c r="I408" i="3"/>
  <c r="O407" i="3"/>
  <c r="N407" i="3"/>
  <c r="M407" i="3"/>
  <c r="L407" i="3"/>
  <c r="I407" i="3"/>
  <c r="O406" i="3"/>
  <c r="N406" i="3"/>
  <c r="M406" i="3"/>
  <c r="L406" i="3"/>
  <c r="I406" i="3"/>
  <c r="O405" i="3"/>
  <c r="N405" i="3"/>
  <c r="M405" i="3"/>
  <c r="L405" i="3"/>
  <c r="I405" i="3"/>
  <c r="O404" i="3"/>
  <c r="N404" i="3"/>
  <c r="M404" i="3"/>
  <c r="L404" i="3"/>
  <c r="I404" i="3"/>
  <c r="O403" i="3"/>
  <c r="N403" i="3"/>
  <c r="M403" i="3"/>
  <c r="L403" i="3"/>
  <c r="I403" i="3"/>
  <c r="O402" i="3"/>
  <c r="N402" i="3"/>
  <c r="M402" i="3"/>
  <c r="L402" i="3"/>
  <c r="I402" i="3"/>
  <c r="O401" i="3"/>
  <c r="N401" i="3"/>
  <c r="M401" i="3"/>
  <c r="L401" i="3"/>
  <c r="I401" i="3"/>
  <c r="O400" i="3"/>
  <c r="N400" i="3"/>
  <c r="M400" i="3"/>
  <c r="L400" i="3"/>
  <c r="I400" i="3"/>
  <c r="O399" i="3"/>
  <c r="N399" i="3"/>
  <c r="M399" i="3"/>
  <c r="L399" i="3"/>
  <c r="I399" i="3"/>
  <c r="O398" i="3"/>
  <c r="N398" i="3"/>
  <c r="M398" i="3"/>
  <c r="L398" i="3"/>
  <c r="I398" i="3"/>
  <c r="O397" i="3"/>
  <c r="N397" i="3"/>
  <c r="M397" i="3"/>
  <c r="L397" i="3"/>
  <c r="I397" i="3"/>
  <c r="O396" i="3"/>
  <c r="N396" i="3"/>
  <c r="M396" i="3"/>
  <c r="L396" i="3"/>
  <c r="I396" i="3"/>
  <c r="O395" i="3"/>
  <c r="N395" i="3"/>
  <c r="M395" i="3"/>
  <c r="L395" i="3"/>
  <c r="I395" i="3"/>
  <c r="O394" i="3"/>
  <c r="N394" i="3"/>
  <c r="M394" i="3"/>
  <c r="L394" i="3"/>
  <c r="I394" i="3"/>
  <c r="O393" i="3"/>
  <c r="N393" i="3"/>
  <c r="M393" i="3"/>
  <c r="L393" i="3"/>
  <c r="I393" i="3"/>
  <c r="O392" i="3"/>
  <c r="N392" i="3"/>
  <c r="M392" i="3"/>
  <c r="L392" i="3"/>
  <c r="I392" i="3"/>
  <c r="O391" i="3"/>
  <c r="N391" i="3"/>
  <c r="M391" i="3"/>
  <c r="L391" i="3"/>
  <c r="I391" i="3"/>
  <c r="O390" i="3"/>
  <c r="N390" i="3"/>
  <c r="M390" i="3"/>
  <c r="L390" i="3"/>
  <c r="I390" i="3"/>
  <c r="O389" i="3"/>
  <c r="N389" i="3"/>
  <c r="M389" i="3"/>
  <c r="L389" i="3"/>
  <c r="I389" i="3"/>
  <c r="O388" i="3"/>
  <c r="N388" i="3"/>
  <c r="M388" i="3"/>
  <c r="L388" i="3"/>
  <c r="I388" i="3"/>
  <c r="O387" i="3"/>
  <c r="N387" i="3"/>
  <c r="M387" i="3"/>
  <c r="L387" i="3"/>
  <c r="I387" i="3"/>
  <c r="O386" i="3"/>
  <c r="N386" i="3"/>
  <c r="M386" i="3"/>
  <c r="L386" i="3"/>
  <c r="I386" i="3"/>
  <c r="O385" i="3"/>
  <c r="N385" i="3"/>
  <c r="M385" i="3"/>
  <c r="L385" i="3"/>
  <c r="I385" i="3"/>
  <c r="O384" i="3"/>
  <c r="N384" i="3"/>
  <c r="M384" i="3"/>
  <c r="L384" i="3"/>
  <c r="I384" i="3"/>
  <c r="O383" i="3"/>
  <c r="N383" i="3"/>
  <c r="M383" i="3"/>
  <c r="L383" i="3"/>
  <c r="I383" i="3"/>
  <c r="O382" i="3"/>
  <c r="N382" i="3"/>
  <c r="M382" i="3"/>
  <c r="L382" i="3"/>
  <c r="I382" i="3"/>
  <c r="O381" i="3"/>
  <c r="N381" i="3"/>
  <c r="M381" i="3"/>
  <c r="L381" i="3"/>
  <c r="I381" i="3"/>
  <c r="O380" i="3"/>
  <c r="N380" i="3"/>
  <c r="M380" i="3"/>
  <c r="L380" i="3"/>
  <c r="I380" i="3"/>
  <c r="O379" i="3"/>
  <c r="N379" i="3"/>
  <c r="M379" i="3"/>
  <c r="L379" i="3"/>
  <c r="I379" i="3"/>
  <c r="O378" i="3"/>
  <c r="N378" i="3"/>
  <c r="M378" i="3"/>
  <c r="L378" i="3"/>
  <c r="I378" i="3"/>
  <c r="O377" i="3"/>
  <c r="N377" i="3"/>
  <c r="M377" i="3"/>
  <c r="L377" i="3"/>
  <c r="I377" i="3"/>
  <c r="O376" i="3"/>
  <c r="N376" i="3"/>
  <c r="M376" i="3"/>
  <c r="L376" i="3"/>
  <c r="I376" i="3"/>
  <c r="O375" i="3"/>
  <c r="N375" i="3"/>
  <c r="M375" i="3"/>
  <c r="L375" i="3"/>
  <c r="I375" i="3"/>
  <c r="O374" i="3"/>
  <c r="N374" i="3"/>
  <c r="M374" i="3"/>
  <c r="L374" i="3"/>
  <c r="I374" i="3"/>
  <c r="O373" i="3"/>
  <c r="N373" i="3"/>
  <c r="M373" i="3"/>
  <c r="L373" i="3"/>
  <c r="I373" i="3"/>
  <c r="O372" i="3"/>
  <c r="N372" i="3"/>
  <c r="M372" i="3"/>
  <c r="L372" i="3"/>
  <c r="I372" i="3"/>
  <c r="O371" i="3"/>
  <c r="N371" i="3"/>
  <c r="M371" i="3"/>
  <c r="L371" i="3"/>
  <c r="I371" i="3"/>
  <c r="O370" i="3"/>
  <c r="N370" i="3"/>
  <c r="M370" i="3"/>
  <c r="L370" i="3"/>
  <c r="I370" i="3"/>
  <c r="O369" i="3"/>
  <c r="N369" i="3"/>
  <c r="M369" i="3"/>
  <c r="L369" i="3"/>
  <c r="I369" i="3"/>
  <c r="O368" i="3"/>
  <c r="N368" i="3"/>
  <c r="M368" i="3"/>
  <c r="L368" i="3"/>
  <c r="I368" i="3"/>
  <c r="O367" i="3"/>
  <c r="N367" i="3"/>
  <c r="M367" i="3"/>
  <c r="L367" i="3"/>
  <c r="I367" i="3"/>
  <c r="O366" i="3"/>
  <c r="N366" i="3"/>
  <c r="M366" i="3"/>
  <c r="L366" i="3"/>
  <c r="I366" i="3"/>
  <c r="O365" i="3"/>
  <c r="N365" i="3"/>
  <c r="M365" i="3"/>
  <c r="L365" i="3"/>
  <c r="I365" i="3"/>
  <c r="O364" i="3"/>
  <c r="N364" i="3"/>
  <c r="M364" i="3"/>
  <c r="L364" i="3"/>
  <c r="I364" i="3"/>
  <c r="O363" i="3"/>
  <c r="N363" i="3"/>
  <c r="M363" i="3"/>
  <c r="L363" i="3"/>
  <c r="I363" i="3"/>
  <c r="O362" i="3"/>
  <c r="N362" i="3"/>
  <c r="M362" i="3"/>
  <c r="L362" i="3"/>
  <c r="I362" i="3"/>
  <c r="O361" i="3"/>
  <c r="N361" i="3"/>
  <c r="M361" i="3"/>
  <c r="L361" i="3"/>
  <c r="I361" i="3"/>
  <c r="O360" i="3"/>
  <c r="N360" i="3"/>
  <c r="M360" i="3"/>
  <c r="L360" i="3"/>
  <c r="I360" i="3"/>
  <c r="O359" i="3"/>
  <c r="N359" i="3"/>
  <c r="M359" i="3"/>
  <c r="L359" i="3"/>
  <c r="I359" i="3"/>
  <c r="O358" i="3"/>
  <c r="N358" i="3"/>
  <c r="M358" i="3"/>
  <c r="L358" i="3"/>
  <c r="I358" i="3"/>
  <c r="O357" i="3"/>
  <c r="N357" i="3"/>
  <c r="M357" i="3"/>
  <c r="L357" i="3"/>
  <c r="I357" i="3"/>
  <c r="O356" i="3"/>
  <c r="N356" i="3"/>
  <c r="M356" i="3"/>
  <c r="L356" i="3"/>
  <c r="I356" i="3"/>
  <c r="O355" i="3"/>
  <c r="N355" i="3"/>
  <c r="M355" i="3"/>
  <c r="L355" i="3"/>
  <c r="I355" i="3"/>
  <c r="O354" i="3"/>
  <c r="N354" i="3"/>
  <c r="M354" i="3"/>
  <c r="L354" i="3"/>
  <c r="I354" i="3"/>
  <c r="O353" i="3"/>
  <c r="N353" i="3"/>
  <c r="M353" i="3"/>
  <c r="L353" i="3"/>
  <c r="I353" i="3"/>
  <c r="O352" i="3"/>
  <c r="N352" i="3"/>
  <c r="M352" i="3"/>
  <c r="L352" i="3"/>
  <c r="I352" i="3"/>
  <c r="O351" i="3"/>
  <c r="N351" i="3"/>
  <c r="M351" i="3"/>
  <c r="L351" i="3"/>
  <c r="I351" i="3"/>
  <c r="O350" i="3"/>
  <c r="N350" i="3"/>
  <c r="M350" i="3"/>
  <c r="L350" i="3"/>
  <c r="I350" i="3"/>
  <c r="O349" i="3"/>
  <c r="N349" i="3"/>
  <c r="M349" i="3"/>
  <c r="L349" i="3"/>
  <c r="I349" i="3"/>
  <c r="O348" i="3"/>
  <c r="N348" i="3"/>
  <c r="M348" i="3"/>
  <c r="L348" i="3"/>
  <c r="I348" i="3"/>
  <c r="O347" i="3"/>
  <c r="N347" i="3"/>
  <c r="M347" i="3"/>
  <c r="L347" i="3"/>
  <c r="I347" i="3"/>
  <c r="O346" i="3"/>
  <c r="N346" i="3"/>
  <c r="M346" i="3"/>
  <c r="L346" i="3"/>
  <c r="I346" i="3"/>
  <c r="O345" i="3"/>
  <c r="N345" i="3"/>
  <c r="M345" i="3"/>
  <c r="L345" i="3"/>
  <c r="I345" i="3"/>
  <c r="O344" i="3"/>
  <c r="N344" i="3"/>
  <c r="M344" i="3"/>
  <c r="L344" i="3"/>
  <c r="I344" i="3"/>
  <c r="O343" i="3"/>
  <c r="N343" i="3"/>
  <c r="M343" i="3"/>
  <c r="L343" i="3"/>
  <c r="I343" i="3"/>
  <c r="O342" i="3"/>
  <c r="N342" i="3"/>
  <c r="M342" i="3"/>
  <c r="L342" i="3"/>
  <c r="I342" i="3"/>
  <c r="O341" i="3"/>
  <c r="N341" i="3"/>
  <c r="M341" i="3"/>
  <c r="L341" i="3"/>
  <c r="I341" i="3"/>
  <c r="O340" i="3"/>
  <c r="N340" i="3"/>
  <c r="M340" i="3"/>
  <c r="L340" i="3"/>
  <c r="I340" i="3"/>
  <c r="O339" i="3"/>
  <c r="N339" i="3"/>
  <c r="M339" i="3"/>
  <c r="L339" i="3"/>
  <c r="I339" i="3"/>
  <c r="O338" i="3"/>
  <c r="N338" i="3"/>
  <c r="M338" i="3"/>
  <c r="L338" i="3"/>
  <c r="I338" i="3"/>
  <c r="O337" i="3"/>
  <c r="N337" i="3"/>
  <c r="M337" i="3"/>
  <c r="L337" i="3"/>
  <c r="I337" i="3"/>
  <c r="O336" i="3"/>
  <c r="N336" i="3"/>
  <c r="M336" i="3"/>
  <c r="L336" i="3"/>
  <c r="I336" i="3"/>
  <c r="O335" i="3"/>
  <c r="N335" i="3"/>
  <c r="M335" i="3"/>
  <c r="L335" i="3"/>
  <c r="I335" i="3"/>
  <c r="O334" i="3"/>
  <c r="N334" i="3"/>
  <c r="M334" i="3"/>
  <c r="L334" i="3"/>
  <c r="I334" i="3"/>
  <c r="O333" i="3"/>
  <c r="N333" i="3"/>
  <c r="M333" i="3"/>
  <c r="L333" i="3"/>
  <c r="I333" i="3"/>
  <c r="O332" i="3"/>
  <c r="N332" i="3"/>
  <c r="M332" i="3"/>
  <c r="L332" i="3"/>
  <c r="I332" i="3"/>
  <c r="O331" i="3"/>
  <c r="N331" i="3"/>
  <c r="M331" i="3"/>
  <c r="L331" i="3"/>
  <c r="I331" i="3"/>
  <c r="O330" i="3"/>
  <c r="N330" i="3"/>
  <c r="M330" i="3"/>
  <c r="L330" i="3"/>
  <c r="I330" i="3"/>
  <c r="O329" i="3"/>
  <c r="N329" i="3"/>
  <c r="M329" i="3"/>
  <c r="L329" i="3"/>
  <c r="I329" i="3"/>
  <c r="O328" i="3"/>
  <c r="N328" i="3"/>
  <c r="M328" i="3"/>
  <c r="L328" i="3"/>
  <c r="I328" i="3"/>
  <c r="O327" i="3"/>
  <c r="N327" i="3"/>
  <c r="M327" i="3"/>
  <c r="L327" i="3"/>
  <c r="I327" i="3"/>
  <c r="O326" i="3"/>
  <c r="N326" i="3"/>
  <c r="M326" i="3"/>
  <c r="L326" i="3"/>
  <c r="I326" i="3"/>
  <c r="O325" i="3"/>
  <c r="N325" i="3"/>
  <c r="M325" i="3"/>
  <c r="L325" i="3"/>
  <c r="I325" i="3"/>
  <c r="O324" i="3"/>
  <c r="N324" i="3"/>
  <c r="M324" i="3"/>
  <c r="L324" i="3"/>
  <c r="I324" i="3"/>
  <c r="O323" i="3"/>
  <c r="N323" i="3"/>
  <c r="M323" i="3"/>
  <c r="L323" i="3"/>
  <c r="I323" i="3"/>
  <c r="O322" i="3"/>
  <c r="N322" i="3"/>
  <c r="M322" i="3"/>
  <c r="L322" i="3"/>
  <c r="I322" i="3"/>
  <c r="O321" i="3"/>
  <c r="N321" i="3"/>
  <c r="M321" i="3"/>
  <c r="L321" i="3"/>
  <c r="I321" i="3"/>
  <c r="O320" i="3"/>
  <c r="N320" i="3"/>
  <c r="M320" i="3"/>
  <c r="L320" i="3"/>
  <c r="I320" i="3"/>
  <c r="O319" i="3"/>
  <c r="N319" i="3"/>
  <c r="M319" i="3"/>
  <c r="L319" i="3"/>
  <c r="I319" i="3"/>
  <c r="O318" i="3"/>
  <c r="N318" i="3"/>
  <c r="M318" i="3"/>
  <c r="L318" i="3"/>
  <c r="I318" i="3"/>
  <c r="O317" i="3"/>
  <c r="N317" i="3"/>
  <c r="M317" i="3"/>
  <c r="L317" i="3"/>
  <c r="I317" i="3"/>
  <c r="O316" i="3"/>
  <c r="N316" i="3"/>
  <c r="M316" i="3"/>
  <c r="L316" i="3"/>
  <c r="I316" i="3"/>
  <c r="O315" i="3"/>
  <c r="N315" i="3"/>
  <c r="M315" i="3"/>
  <c r="L315" i="3"/>
  <c r="I315" i="3"/>
  <c r="O314" i="3"/>
  <c r="N314" i="3"/>
  <c r="M314" i="3"/>
  <c r="L314" i="3"/>
  <c r="I314" i="3"/>
  <c r="O313" i="3"/>
  <c r="N313" i="3"/>
  <c r="M313" i="3"/>
  <c r="L313" i="3"/>
  <c r="I313" i="3"/>
  <c r="O312" i="3"/>
  <c r="N312" i="3"/>
  <c r="M312" i="3"/>
  <c r="L312" i="3"/>
  <c r="I312" i="3"/>
  <c r="O311" i="3"/>
  <c r="N311" i="3"/>
  <c r="M311" i="3"/>
  <c r="L311" i="3"/>
  <c r="I311" i="3"/>
  <c r="O310" i="3"/>
  <c r="N310" i="3"/>
  <c r="M310" i="3"/>
  <c r="L310" i="3"/>
  <c r="I310" i="3"/>
  <c r="O309" i="3"/>
  <c r="N309" i="3"/>
  <c r="M309" i="3"/>
  <c r="L309" i="3"/>
  <c r="I309" i="3"/>
  <c r="O308" i="3"/>
  <c r="N308" i="3"/>
  <c r="M308" i="3"/>
  <c r="L308" i="3"/>
  <c r="I308" i="3"/>
  <c r="O307" i="3"/>
  <c r="N307" i="3"/>
  <c r="M307" i="3"/>
  <c r="L307" i="3"/>
  <c r="I307" i="3"/>
  <c r="O306" i="3"/>
  <c r="N306" i="3"/>
  <c r="M306" i="3"/>
  <c r="L306" i="3"/>
  <c r="I306" i="3"/>
  <c r="O305" i="3"/>
  <c r="N305" i="3"/>
  <c r="M305" i="3"/>
  <c r="L305" i="3"/>
  <c r="I305" i="3"/>
  <c r="O304" i="3"/>
  <c r="N304" i="3"/>
  <c r="M304" i="3"/>
  <c r="L304" i="3"/>
  <c r="I304" i="3"/>
  <c r="O303" i="3"/>
  <c r="N303" i="3"/>
  <c r="M303" i="3"/>
  <c r="L303" i="3"/>
  <c r="I303" i="3"/>
  <c r="O302" i="3"/>
  <c r="N302" i="3"/>
  <c r="M302" i="3"/>
  <c r="L302" i="3"/>
  <c r="I302" i="3"/>
  <c r="O301" i="3"/>
  <c r="N301" i="3"/>
  <c r="M301" i="3"/>
  <c r="L301" i="3"/>
  <c r="I301" i="3"/>
  <c r="O300" i="3"/>
  <c r="N300" i="3"/>
  <c r="M300" i="3"/>
  <c r="L300" i="3"/>
  <c r="I300" i="3"/>
  <c r="O299" i="3"/>
  <c r="N299" i="3"/>
  <c r="M299" i="3"/>
  <c r="L299" i="3"/>
  <c r="I299" i="3"/>
  <c r="O298" i="3"/>
  <c r="N298" i="3"/>
  <c r="M298" i="3"/>
  <c r="L298" i="3"/>
  <c r="I298" i="3"/>
  <c r="O297" i="3"/>
  <c r="N297" i="3"/>
  <c r="M297" i="3"/>
  <c r="L297" i="3"/>
  <c r="I297" i="3"/>
  <c r="O296" i="3"/>
  <c r="N296" i="3"/>
  <c r="M296" i="3"/>
  <c r="L296" i="3"/>
  <c r="I296" i="3"/>
  <c r="O295" i="3"/>
  <c r="N295" i="3"/>
  <c r="M295" i="3"/>
  <c r="L295" i="3"/>
  <c r="I295" i="3"/>
  <c r="O294" i="3"/>
  <c r="N294" i="3"/>
  <c r="M294" i="3"/>
  <c r="L294" i="3"/>
  <c r="I294" i="3"/>
  <c r="O293" i="3"/>
  <c r="N293" i="3"/>
  <c r="M293" i="3"/>
  <c r="L293" i="3"/>
  <c r="I293" i="3"/>
  <c r="O292" i="3"/>
  <c r="N292" i="3"/>
  <c r="M292" i="3"/>
  <c r="L292" i="3"/>
  <c r="I292" i="3"/>
  <c r="O291" i="3"/>
  <c r="N291" i="3"/>
  <c r="M291" i="3"/>
  <c r="L291" i="3"/>
  <c r="I291" i="3"/>
  <c r="O290" i="3"/>
  <c r="N290" i="3"/>
  <c r="M290" i="3"/>
  <c r="L290" i="3"/>
  <c r="I290" i="3"/>
  <c r="O289" i="3"/>
  <c r="N289" i="3"/>
  <c r="M289" i="3"/>
  <c r="L289" i="3"/>
  <c r="I289" i="3"/>
  <c r="O288" i="3"/>
  <c r="N288" i="3"/>
  <c r="M288" i="3"/>
  <c r="L288" i="3"/>
  <c r="I288" i="3"/>
  <c r="O287" i="3"/>
  <c r="N287" i="3"/>
  <c r="M287" i="3"/>
  <c r="L287" i="3"/>
  <c r="I287" i="3"/>
  <c r="O286" i="3"/>
  <c r="N286" i="3"/>
  <c r="M286" i="3"/>
  <c r="L286" i="3"/>
  <c r="I286" i="3"/>
  <c r="O285" i="3"/>
  <c r="N285" i="3"/>
  <c r="M285" i="3"/>
  <c r="L285" i="3"/>
  <c r="I285" i="3"/>
  <c r="O284" i="3"/>
  <c r="N284" i="3"/>
  <c r="M284" i="3"/>
  <c r="L284" i="3"/>
  <c r="I284" i="3"/>
  <c r="O283" i="3"/>
  <c r="N283" i="3"/>
  <c r="M283" i="3"/>
  <c r="L283" i="3"/>
  <c r="I283" i="3"/>
  <c r="O282" i="3"/>
  <c r="N282" i="3"/>
  <c r="M282" i="3"/>
  <c r="L282" i="3"/>
  <c r="I282" i="3"/>
  <c r="O281" i="3"/>
  <c r="N281" i="3"/>
  <c r="M281" i="3"/>
  <c r="L281" i="3"/>
  <c r="I281" i="3"/>
  <c r="O280" i="3"/>
  <c r="N280" i="3"/>
  <c r="M280" i="3"/>
  <c r="L280" i="3"/>
  <c r="I280" i="3"/>
  <c r="O279" i="3"/>
  <c r="N279" i="3"/>
  <c r="M279" i="3"/>
  <c r="L279" i="3"/>
  <c r="I279" i="3"/>
  <c r="O278" i="3"/>
  <c r="N278" i="3"/>
  <c r="M278" i="3"/>
  <c r="L278" i="3"/>
  <c r="I278" i="3"/>
  <c r="O277" i="3"/>
  <c r="N277" i="3"/>
  <c r="M277" i="3"/>
  <c r="L277" i="3"/>
  <c r="I277" i="3"/>
  <c r="O276" i="3"/>
  <c r="N276" i="3"/>
  <c r="M276" i="3"/>
  <c r="L276" i="3"/>
  <c r="I276" i="3"/>
  <c r="O275" i="3"/>
  <c r="N275" i="3"/>
  <c r="M275" i="3"/>
  <c r="L275" i="3"/>
  <c r="I275" i="3"/>
  <c r="O274" i="3"/>
  <c r="N274" i="3"/>
  <c r="M274" i="3"/>
  <c r="L274" i="3"/>
  <c r="I274" i="3"/>
  <c r="O273" i="3"/>
  <c r="N273" i="3"/>
  <c r="M273" i="3"/>
  <c r="L273" i="3"/>
  <c r="I273" i="3"/>
  <c r="O272" i="3"/>
  <c r="N272" i="3"/>
  <c r="M272" i="3"/>
  <c r="L272" i="3"/>
  <c r="I272" i="3"/>
  <c r="O271" i="3"/>
  <c r="N271" i="3"/>
  <c r="M271" i="3"/>
  <c r="L271" i="3"/>
  <c r="I271" i="3"/>
  <c r="O270" i="3"/>
  <c r="N270" i="3"/>
  <c r="M270" i="3"/>
  <c r="L270" i="3"/>
  <c r="I270" i="3"/>
  <c r="O269" i="3"/>
  <c r="N269" i="3"/>
  <c r="M269" i="3"/>
  <c r="L269" i="3"/>
  <c r="I269" i="3"/>
  <c r="O268" i="3"/>
  <c r="N268" i="3"/>
  <c r="M268" i="3"/>
  <c r="L268" i="3"/>
  <c r="I268" i="3"/>
  <c r="O267" i="3"/>
  <c r="N267" i="3"/>
  <c r="M267" i="3"/>
  <c r="L267" i="3"/>
  <c r="I267" i="3"/>
  <c r="O266" i="3"/>
  <c r="N266" i="3"/>
  <c r="M266" i="3"/>
  <c r="L266" i="3"/>
  <c r="I266" i="3"/>
  <c r="O265" i="3"/>
  <c r="N265" i="3"/>
  <c r="M265" i="3"/>
  <c r="L265" i="3"/>
  <c r="I265" i="3"/>
  <c r="O264" i="3"/>
  <c r="N264" i="3"/>
  <c r="M264" i="3"/>
  <c r="L264" i="3"/>
  <c r="I264" i="3"/>
  <c r="O263" i="3"/>
  <c r="N263" i="3"/>
  <c r="M263" i="3"/>
  <c r="L263" i="3"/>
  <c r="I263" i="3"/>
  <c r="O262" i="3"/>
  <c r="N262" i="3"/>
  <c r="M262" i="3"/>
  <c r="L262" i="3"/>
  <c r="I262" i="3"/>
  <c r="O261" i="3"/>
  <c r="N261" i="3"/>
  <c r="M261" i="3"/>
  <c r="L261" i="3"/>
  <c r="I261" i="3"/>
  <c r="O260" i="3"/>
  <c r="N260" i="3"/>
  <c r="M260" i="3"/>
  <c r="L260" i="3"/>
  <c r="I260" i="3"/>
  <c r="O259" i="3"/>
  <c r="N259" i="3"/>
  <c r="M259" i="3"/>
  <c r="L259" i="3"/>
  <c r="I259" i="3"/>
  <c r="O258" i="3"/>
  <c r="N258" i="3"/>
  <c r="M258" i="3"/>
  <c r="L258" i="3"/>
  <c r="I258" i="3"/>
  <c r="O257" i="3"/>
  <c r="N257" i="3"/>
  <c r="M257" i="3"/>
  <c r="L257" i="3"/>
  <c r="I257" i="3"/>
  <c r="O256" i="3"/>
  <c r="N256" i="3"/>
  <c r="M256" i="3"/>
  <c r="L256" i="3"/>
  <c r="I256" i="3"/>
  <c r="O255" i="3"/>
  <c r="N255" i="3"/>
  <c r="M255" i="3"/>
  <c r="L255" i="3"/>
  <c r="I255" i="3"/>
  <c r="O254" i="3"/>
  <c r="N254" i="3"/>
  <c r="M254" i="3"/>
  <c r="L254" i="3"/>
  <c r="I254" i="3"/>
  <c r="O253" i="3"/>
  <c r="N253" i="3"/>
  <c r="M253" i="3"/>
  <c r="L253" i="3"/>
  <c r="I253" i="3"/>
  <c r="O252" i="3"/>
  <c r="N252" i="3"/>
  <c r="M252" i="3"/>
  <c r="L252" i="3"/>
  <c r="I252" i="3"/>
  <c r="O251" i="3"/>
  <c r="N251" i="3"/>
  <c r="M251" i="3"/>
  <c r="L251" i="3"/>
  <c r="I251" i="3"/>
  <c r="O250" i="3"/>
  <c r="N250" i="3"/>
  <c r="M250" i="3"/>
  <c r="L250" i="3"/>
  <c r="I250" i="3"/>
  <c r="O249" i="3"/>
  <c r="N249" i="3"/>
  <c r="M249" i="3"/>
  <c r="L249" i="3"/>
  <c r="I249" i="3"/>
  <c r="O248" i="3"/>
  <c r="N248" i="3"/>
  <c r="M248" i="3"/>
  <c r="L248" i="3"/>
  <c r="I248" i="3"/>
  <c r="O247" i="3"/>
  <c r="N247" i="3"/>
  <c r="M247" i="3"/>
  <c r="L247" i="3"/>
  <c r="I247" i="3"/>
  <c r="O246" i="3"/>
  <c r="N246" i="3"/>
  <c r="M246" i="3"/>
  <c r="L246" i="3"/>
  <c r="I246" i="3"/>
  <c r="O245" i="3"/>
  <c r="N245" i="3"/>
  <c r="M245" i="3"/>
  <c r="L245" i="3"/>
  <c r="I245" i="3"/>
  <c r="O244" i="3"/>
  <c r="N244" i="3"/>
  <c r="M244" i="3"/>
  <c r="L244" i="3"/>
  <c r="I244" i="3"/>
  <c r="O243" i="3"/>
  <c r="N243" i="3"/>
  <c r="M243" i="3"/>
  <c r="L243" i="3"/>
  <c r="I243" i="3"/>
  <c r="O242" i="3"/>
  <c r="N242" i="3"/>
  <c r="M242" i="3"/>
  <c r="L242" i="3"/>
  <c r="I242" i="3"/>
  <c r="O241" i="3"/>
  <c r="N241" i="3"/>
  <c r="M241" i="3"/>
  <c r="L241" i="3"/>
  <c r="I241" i="3"/>
  <c r="O240" i="3"/>
  <c r="N240" i="3"/>
  <c r="M240" i="3"/>
  <c r="L240" i="3"/>
  <c r="I240" i="3"/>
  <c r="O239" i="3"/>
  <c r="N239" i="3"/>
  <c r="M239" i="3"/>
  <c r="L239" i="3"/>
  <c r="I239" i="3"/>
  <c r="O238" i="3"/>
  <c r="N238" i="3"/>
  <c r="M238" i="3"/>
  <c r="L238" i="3"/>
  <c r="I238" i="3"/>
  <c r="O237" i="3"/>
  <c r="N237" i="3"/>
  <c r="M237" i="3"/>
  <c r="L237" i="3"/>
  <c r="I237" i="3"/>
  <c r="O236" i="3"/>
  <c r="N236" i="3"/>
  <c r="M236" i="3"/>
  <c r="L236" i="3"/>
  <c r="I236" i="3"/>
  <c r="O235" i="3"/>
  <c r="N235" i="3"/>
  <c r="M235" i="3"/>
  <c r="L235" i="3"/>
  <c r="I235" i="3"/>
  <c r="O234" i="3"/>
  <c r="N234" i="3"/>
  <c r="M234" i="3"/>
  <c r="L234" i="3"/>
  <c r="I234" i="3"/>
  <c r="O233" i="3"/>
  <c r="N233" i="3"/>
  <c r="M233" i="3"/>
  <c r="L233" i="3"/>
  <c r="I233" i="3"/>
  <c r="O232" i="3"/>
  <c r="N232" i="3"/>
  <c r="M232" i="3"/>
  <c r="L232" i="3"/>
  <c r="I232" i="3"/>
  <c r="O231" i="3"/>
  <c r="N231" i="3"/>
  <c r="M231" i="3"/>
  <c r="L231" i="3"/>
  <c r="I231" i="3"/>
  <c r="O230" i="3"/>
  <c r="N230" i="3"/>
  <c r="M230" i="3"/>
  <c r="L230" i="3"/>
  <c r="I230" i="3"/>
  <c r="O229" i="3"/>
  <c r="N229" i="3"/>
  <c r="M229" i="3"/>
  <c r="L229" i="3"/>
  <c r="I229" i="3"/>
  <c r="O228" i="3"/>
  <c r="N228" i="3"/>
  <c r="M228" i="3"/>
  <c r="L228" i="3"/>
  <c r="I228" i="3"/>
  <c r="O227" i="3"/>
  <c r="N227" i="3"/>
  <c r="M227" i="3"/>
  <c r="L227" i="3"/>
  <c r="I227" i="3"/>
  <c r="O226" i="3"/>
  <c r="N226" i="3"/>
  <c r="M226" i="3"/>
  <c r="L226" i="3"/>
  <c r="I226" i="3"/>
  <c r="O225" i="3"/>
  <c r="N225" i="3"/>
  <c r="M225" i="3"/>
  <c r="L225" i="3"/>
  <c r="I225" i="3"/>
  <c r="O224" i="3"/>
  <c r="N224" i="3"/>
  <c r="M224" i="3"/>
  <c r="L224" i="3"/>
  <c r="I224" i="3"/>
  <c r="O223" i="3"/>
  <c r="N223" i="3"/>
  <c r="M223" i="3"/>
  <c r="L223" i="3"/>
  <c r="I223" i="3"/>
  <c r="O222" i="3"/>
  <c r="N222" i="3"/>
  <c r="M222" i="3"/>
  <c r="L222" i="3"/>
  <c r="I222" i="3"/>
  <c r="O221" i="3"/>
  <c r="N221" i="3"/>
  <c r="M221" i="3"/>
  <c r="L221" i="3"/>
  <c r="I221" i="3"/>
  <c r="O220" i="3"/>
  <c r="N220" i="3"/>
  <c r="M220" i="3"/>
  <c r="L220" i="3"/>
  <c r="I220" i="3"/>
  <c r="O219" i="3"/>
  <c r="N219" i="3"/>
  <c r="M219" i="3"/>
  <c r="L219" i="3"/>
  <c r="I219" i="3"/>
  <c r="O218" i="3"/>
  <c r="N218" i="3"/>
  <c r="M218" i="3"/>
  <c r="L218" i="3"/>
  <c r="I218" i="3"/>
  <c r="O217" i="3"/>
  <c r="N217" i="3"/>
  <c r="M217" i="3"/>
  <c r="L217" i="3"/>
  <c r="I217" i="3"/>
  <c r="O216" i="3"/>
  <c r="N216" i="3"/>
  <c r="M216" i="3"/>
  <c r="L216" i="3"/>
  <c r="I216" i="3"/>
  <c r="O215" i="3"/>
  <c r="N215" i="3"/>
  <c r="M215" i="3"/>
  <c r="L215" i="3"/>
  <c r="I215" i="3"/>
  <c r="O214" i="3"/>
  <c r="N214" i="3"/>
  <c r="M214" i="3"/>
  <c r="L214" i="3"/>
  <c r="I214" i="3"/>
  <c r="O213" i="3"/>
  <c r="N213" i="3"/>
  <c r="M213" i="3"/>
  <c r="L213" i="3"/>
  <c r="I213" i="3"/>
  <c r="O212" i="3"/>
  <c r="N212" i="3"/>
  <c r="M212" i="3"/>
  <c r="L212" i="3"/>
  <c r="I212" i="3"/>
  <c r="O211" i="3"/>
  <c r="N211" i="3"/>
  <c r="M211" i="3"/>
  <c r="L211" i="3"/>
  <c r="I211" i="3"/>
  <c r="O210" i="3"/>
  <c r="N210" i="3"/>
  <c r="M210" i="3"/>
  <c r="L210" i="3"/>
  <c r="I210" i="3"/>
  <c r="O209" i="3"/>
  <c r="N209" i="3"/>
  <c r="M209" i="3"/>
  <c r="L209" i="3"/>
  <c r="I209" i="3"/>
  <c r="O208" i="3"/>
  <c r="N208" i="3"/>
  <c r="M208" i="3"/>
  <c r="L208" i="3"/>
  <c r="I208" i="3"/>
  <c r="O207" i="3"/>
  <c r="N207" i="3"/>
  <c r="M207" i="3"/>
  <c r="L207" i="3"/>
  <c r="I207" i="3"/>
  <c r="O206" i="3"/>
  <c r="N206" i="3"/>
  <c r="M206" i="3"/>
  <c r="L206" i="3"/>
  <c r="I206" i="3"/>
  <c r="O205" i="3"/>
  <c r="N205" i="3"/>
  <c r="M205" i="3"/>
  <c r="L205" i="3"/>
  <c r="I205" i="3"/>
  <c r="O204" i="3"/>
  <c r="N204" i="3"/>
  <c r="M204" i="3"/>
  <c r="L204" i="3"/>
  <c r="I204" i="3"/>
  <c r="O203" i="3"/>
  <c r="N203" i="3"/>
  <c r="M203" i="3"/>
  <c r="L203" i="3"/>
  <c r="I203" i="3"/>
  <c r="O202" i="3"/>
  <c r="N202" i="3"/>
  <c r="M202" i="3"/>
  <c r="L202" i="3"/>
  <c r="I202" i="3"/>
  <c r="O201" i="3"/>
  <c r="N201" i="3"/>
  <c r="M201" i="3"/>
  <c r="L201" i="3"/>
  <c r="I201" i="3"/>
  <c r="O200" i="3"/>
  <c r="N200" i="3"/>
  <c r="M200" i="3"/>
  <c r="L200" i="3"/>
  <c r="I200" i="3"/>
  <c r="O199" i="3"/>
  <c r="N199" i="3"/>
  <c r="M199" i="3"/>
  <c r="L199" i="3"/>
  <c r="I199" i="3"/>
  <c r="O198" i="3"/>
  <c r="N198" i="3"/>
  <c r="M198" i="3"/>
  <c r="L198" i="3"/>
  <c r="I198" i="3"/>
  <c r="O197" i="3"/>
  <c r="N197" i="3"/>
  <c r="M197" i="3"/>
  <c r="L197" i="3"/>
  <c r="I197" i="3"/>
  <c r="O196" i="3"/>
  <c r="N196" i="3"/>
  <c r="M196" i="3"/>
  <c r="L196" i="3"/>
  <c r="I196" i="3"/>
  <c r="O195" i="3"/>
  <c r="N195" i="3"/>
  <c r="M195" i="3"/>
  <c r="L195" i="3"/>
  <c r="I195" i="3"/>
  <c r="O194" i="3"/>
  <c r="N194" i="3"/>
  <c r="M194" i="3"/>
  <c r="L194" i="3"/>
  <c r="I194" i="3"/>
  <c r="O193" i="3"/>
  <c r="N193" i="3"/>
  <c r="M193" i="3"/>
  <c r="L193" i="3"/>
  <c r="I193" i="3"/>
  <c r="O192" i="3"/>
  <c r="N192" i="3"/>
  <c r="M192" i="3"/>
  <c r="L192" i="3"/>
  <c r="I192" i="3"/>
  <c r="O191" i="3"/>
  <c r="N191" i="3"/>
  <c r="M191" i="3"/>
  <c r="L191" i="3"/>
  <c r="I191" i="3"/>
  <c r="O190" i="3"/>
  <c r="N190" i="3"/>
  <c r="M190" i="3"/>
  <c r="L190" i="3"/>
  <c r="I190" i="3"/>
  <c r="O189" i="3"/>
  <c r="N189" i="3"/>
  <c r="M189" i="3"/>
  <c r="L189" i="3"/>
  <c r="I189" i="3"/>
  <c r="O188" i="3"/>
  <c r="N188" i="3"/>
  <c r="M188" i="3"/>
  <c r="L188" i="3"/>
  <c r="I188" i="3"/>
  <c r="O187" i="3"/>
  <c r="N187" i="3"/>
  <c r="M187" i="3"/>
  <c r="L187" i="3"/>
  <c r="I187" i="3"/>
  <c r="O186" i="3"/>
  <c r="N186" i="3"/>
  <c r="M186" i="3"/>
  <c r="L186" i="3"/>
  <c r="I186" i="3"/>
  <c r="O185" i="3"/>
  <c r="N185" i="3"/>
  <c r="M185" i="3"/>
  <c r="L185" i="3"/>
  <c r="I185" i="3"/>
  <c r="O184" i="3"/>
  <c r="N184" i="3"/>
  <c r="M184" i="3"/>
  <c r="L184" i="3"/>
  <c r="I184" i="3"/>
  <c r="O183" i="3"/>
  <c r="N183" i="3"/>
  <c r="M183" i="3"/>
  <c r="L183" i="3"/>
  <c r="I183" i="3"/>
  <c r="O182" i="3"/>
  <c r="N182" i="3"/>
  <c r="M182" i="3"/>
  <c r="L182" i="3"/>
  <c r="I182" i="3"/>
  <c r="O181" i="3"/>
  <c r="N181" i="3"/>
  <c r="M181" i="3"/>
  <c r="L181" i="3"/>
  <c r="I181" i="3"/>
  <c r="O180" i="3"/>
  <c r="N180" i="3"/>
  <c r="M180" i="3"/>
  <c r="L180" i="3"/>
  <c r="I180" i="3"/>
  <c r="O179" i="3"/>
  <c r="N179" i="3"/>
  <c r="M179" i="3"/>
  <c r="L179" i="3"/>
  <c r="I179" i="3"/>
  <c r="O178" i="3"/>
  <c r="N178" i="3"/>
  <c r="M178" i="3"/>
  <c r="L178" i="3"/>
  <c r="I178" i="3"/>
  <c r="O177" i="3"/>
  <c r="N177" i="3"/>
  <c r="M177" i="3"/>
  <c r="L177" i="3"/>
  <c r="I177" i="3"/>
  <c r="O176" i="3"/>
  <c r="N176" i="3"/>
  <c r="M176" i="3"/>
  <c r="L176" i="3"/>
  <c r="I176" i="3"/>
  <c r="O175" i="3"/>
  <c r="N175" i="3"/>
  <c r="M175" i="3"/>
  <c r="L175" i="3"/>
  <c r="I175" i="3"/>
  <c r="O174" i="3"/>
  <c r="N174" i="3"/>
  <c r="M174" i="3"/>
  <c r="L174" i="3"/>
  <c r="I174" i="3"/>
  <c r="O173" i="3"/>
  <c r="N173" i="3"/>
  <c r="M173" i="3"/>
  <c r="L173" i="3"/>
  <c r="I173" i="3"/>
  <c r="O172" i="3"/>
  <c r="N172" i="3"/>
  <c r="M172" i="3"/>
  <c r="L172" i="3"/>
  <c r="I172" i="3"/>
  <c r="O171" i="3"/>
  <c r="N171" i="3"/>
  <c r="M171" i="3"/>
  <c r="L171" i="3"/>
  <c r="I171" i="3"/>
  <c r="O170" i="3"/>
  <c r="N170" i="3"/>
  <c r="M170" i="3"/>
  <c r="L170" i="3"/>
  <c r="I170" i="3"/>
  <c r="O169" i="3"/>
  <c r="N169" i="3"/>
  <c r="M169" i="3"/>
  <c r="L169" i="3"/>
  <c r="I169" i="3"/>
  <c r="O168" i="3"/>
  <c r="N168" i="3"/>
  <c r="M168" i="3"/>
  <c r="L168" i="3"/>
  <c r="I168" i="3"/>
  <c r="O167" i="3"/>
  <c r="N167" i="3"/>
  <c r="M167" i="3"/>
  <c r="L167" i="3"/>
  <c r="I167" i="3"/>
  <c r="O166" i="3"/>
  <c r="N166" i="3"/>
  <c r="M166" i="3"/>
  <c r="L166" i="3"/>
  <c r="I166" i="3"/>
  <c r="O165" i="3"/>
  <c r="N165" i="3"/>
  <c r="M165" i="3"/>
  <c r="L165" i="3"/>
  <c r="I165" i="3"/>
  <c r="O164" i="3"/>
  <c r="N164" i="3"/>
  <c r="M164" i="3"/>
  <c r="L164" i="3"/>
  <c r="I164" i="3"/>
  <c r="O163" i="3"/>
  <c r="N163" i="3"/>
  <c r="M163" i="3"/>
  <c r="L163" i="3"/>
  <c r="I163" i="3"/>
  <c r="O162" i="3"/>
  <c r="N162" i="3"/>
  <c r="M162" i="3"/>
  <c r="L162" i="3"/>
  <c r="I162" i="3"/>
  <c r="O161" i="3"/>
  <c r="N161" i="3"/>
  <c r="M161" i="3"/>
  <c r="L161" i="3"/>
  <c r="I161" i="3"/>
  <c r="O160" i="3"/>
  <c r="N160" i="3"/>
  <c r="M160" i="3"/>
  <c r="L160" i="3"/>
  <c r="I160" i="3"/>
  <c r="O159" i="3"/>
  <c r="N159" i="3"/>
  <c r="M159" i="3"/>
  <c r="L159" i="3"/>
  <c r="I159" i="3"/>
  <c r="O158" i="3"/>
  <c r="N158" i="3"/>
  <c r="M158" i="3"/>
  <c r="L158" i="3"/>
  <c r="I158" i="3"/>
  <c r="O157" i="3"/>
  <c r="N157" i="3"/>
  <c r="M157" i="3"/>
  <c r="L157" i="3"/>
  <c r="I157" i="3"/>
  <c r="O156" i="3"/>
  <c r="N156" i="3"/>
  <c r="M156" i="3"/>
  <c r="L156" i="3"/>
  <c r="I156" i="3"/>
  <c r="O155" i="3"/>
  <c r="N155" i="3"/>
  <c r="M155" i="3"/>
  <c r="L155" i="3"/>
  <c r="I155" i="3"/>
  <c r="O154" i="3"/>
  <c r="N154" i="3"/>
  <c r="M154" i="3"/>
  <c r="L154" i="3"/>
  <c r="I154" i="3"/>
  <c r="O153" i="3"/>
  <c r="N153" i="3"/>
  <c r="M153" i="3"/>
  <c r="L153" i="3"/>
  <c r="I153" i="3"/>
  <c r="O152" i="3"/>
  <c r="N152" i="3"/>
  <c r="M152" i="3"/>
  <c r="L152" i="3"/>
  <c r="I152" i="3"/>
  <c r="O151" i="3"/>
  <c r="N151" i="3"/>
  <c r="M151" i="3"/>
  <c r="L151" i="3"/>
  <c r="I151" i="3"/>
  <c r="O150" i="3"/>
  <c r="N150" i="3"/>
  <c r="M150" i="3"/>
  <c r="L150" i="3"/>
  <c r="I150" i="3"/>
  <c r="O149" i="3"/>
  <c r="N149" i="3"/>
  <c r="M149" i="3"/>
  <c r="L149" i="3"/>
  <c r="I149" i="3"/>
  <c r="O148" i="3"/>
  <c r="N148" i="3"/>
  <c r="M148" i="3"/>
  <c r="L148" i="3"/>
  <c r="I148" i="3"/>
  <c r="O147" i="3"/>
  <c r="N147" i="3"/>
  <c r="M147" i="3"/>
  <c r="L147" i="3"/>
  <c r="I147" i="3"/>
  <c r="O146" i="3"/>
  <c r="N146" i="3"/>
  <c r="M146" i="3"/>
  <c r="L146" i="3"/>
  <c r="I146" i="3"/>
  <c r="O145" i="3"/>
  <c r="N145" i="3"/>
  <c r="M145" i="3"/>
  <c r="L145" i="3"/>
  <c r="I145" i="3"/>
  <c r="O144" i="3"/>
  <c r="N144" i="3"/>
  <c r="M144" i="3"/>
  <c r="L144" i="3"/>
  <c r="I144" i="3"/>
  <c r="O143" i="3"/>
  <c r="N143" i="3"/>
  <c r="M143" i="3"/>
  <c r="L143" i="3"/>
  <c r="I143" i="3"/>
  <c r="O142" i="3"/>
  <c r="N142" i="3"/>
  <c r="M142" i="3"/>
  <c r="L142" i="3"/>
  <c r="I142" i="3"/>
  <c r="O141" i="3"/>
  <c r="N141" i="3"/>
  <c r="M141" i="3"/>
  <c r="L141" i="3"/>
  <c r="I141" i="3"/>
  <c r="O140" i="3"/>
  <c r="N140" i="3"/>
  <c r="M140" i="3"/>
  <c r="L140" i="3"/>
  <c r="I140" i="3"/>
  <c r="O139" i="3"/>
  <c r="N139" i="3"/>
  <c r="M139" i="3"/>
  <c r="L139" i="3"/>
  <c r="I139" i="3"/>
  <c r="O138" i="3"/>
  <c r="N138" i="3"/>
  <c r="M138" i="3"/>
  <c r="L138" i="3"/>
  <c r="I138" i="3"/>
  <c r="O137" i="3"/>
  <c r="N137" i="3"/>
  <c r="M137" i="3"/>
  <c r="L137" i="3"/>
  <c r="I137" i="3"/>
  <c r="O136" i="3"/>
  <c r="N136" i="3"/>
  <c r="M136" i="3"/>
  <c r="L136" i="3"/>
  <c r="I136" i="3"/>
  <c r="O135" i="3"/>
  <c r="N135" i="3"/>
  <c r="M135" i="3"/>
  <c r="L135" i="3"/>
  <c r="I135" i="3"/>
  <c r="O134" i="3"/>
  <c r="N134" i="3"/>
  <c r="M134" i="3"/>
  <c r="L134" i="3"/>
  <c r="I134" i="3"/>
  <c r="O133" i="3"/>
  <c r="N133" i="3"/>
  <c r="M133" i="3"/>
  <c r="L133" i="3"/>
  <c r="I133" i="3"/>
  <c r="O132" i="3"/>
  <c r="N132" i="3"/>
  <c r="M132" i="3"/>
  <c r="L132" i="3"/>
  <c r="I132" i="3"/>
  <c r="O131" i="3"/>
  <c r="N131" i="3"/>
  <c r="M131" i="3"/>
  <c r="L131" i="3"/>
  <c r="I131" i="3"/>
  <c r="O130" i="3"/>
  <c r="N130" i="3"/>
  <c r="M130" i="3"/>
  <c r="L130" i="3"/>
  <c r="I130" i="3"/>
  <c r="O129" i="3"/>
  <c r="N129" i="3"/>
  <c r="M129" i="3"/>
  <c r="L129" i="3"/>
  <c r="I129" i="3"/>
  <c r="O128" i="3"/>
  <c r="N128" i="3"/>
  <c r="M128" i="3"/>
  <c r="L128" i="3"/>
  <c r="I128" i="3"/>
  <c r="O127" i="3"/>
  <c r="N127" i="3"/>
  <c r="M127" i="3"/>
  <c r="L127" i="3"/>
  <c r="I127" i="3"/>
  <c r="O126" i="3"/>
  <c r="N126" i="3"/>
  <c r="M126" i="3"/>
  <c r="L126" i="3"/>
  <c r="I126" i="3"/>
  <c r="O125" i="3"/>
  <c r="N125" i="3"/>
  <c r="M125" i="3"/>
  <c r="L125" i="3"/>
  <c r="I125" i="3"/>
  <c r="O124" i="3"/>
  <c r="N124" i="3"/>
  <c r="M124" i="3"/>
  <c r="L124" i="3"/>
  <c r="I124" i="3"/>
  <c r="O123" i="3"/>
  <c r="N123" i="3"/>
  <c r="M123" i="3"/>
  <c r="L123" i="3"/>
  <c r="I123" i="3"/>
  <c r="O122" i="3"/>
  <c r="N122" i="3"/>
  <c r="M122" i="3"/>
  <c r="L122" i="3"/>
  <c r="I122" i="3"/>
  <c r="O121" i="3"/>
  <c r="N121" i="3"/>
  <c r="M121" i="3"/>
  <c r="L121" i="3"/>
  <c r="I121" i="3"/>
  <c r="O120" i="3"/>
  <c r="N120" i="3"/>
  <c r="M120" i="3"/>
  <c r="L120" i="3"/>
  <c r="I120" i="3"/>
  <c r="O119" i="3"/>
  <c r="N119" i="3"/>
  <c r="M119" i="3"/>
  <c r="L119" i="3"/>
  <c r="I119" i="3"/>
  <c r="O118" i="3"/>
  <c r="N118" i="3"/>
  <c r="M118" i="3"/>
  <c r="L118" i="3"/>
  <c r="I118" i="3"/>
  <c r="O117" i="3"/>
  <c r="N117" i="3"/>
  <c r="M117" i="3"/>
  <c r="L117" i="3"/>
  <c r="I117" i="3"/>
  <c r="O116" i="3"/>
  <c r="N116" i="3"/>
  <c r="M116" i="3"/>
  <c r="L116" i="3"/>
  <c r="I116" i="3"/>
  <c r="O115" i="3"/>
  <c r="N115" i="3"/>
  <c r="M115" i="3"/>
  <c r="L115" i="3"/>
  <c r="I115" i="3"/>
  <c r="O114" i="3"/>
  <c r="N114" i="3"/>
  <c r="M114" i="3"/>
  <c r="L114" i="3"/>
  <c r="I114" i="3"/>
  <c r="O113" i="3"/>
  <c r="N113" i="3"/>
  <c r="M113" i="3"/>
  <c r="L113" i="3"/>
  <c r="I113" i="3"/>
  <c r="O112" i="3"/>
  <c r="N112" i="3"/>
  <c r="M112" i="3"/>
  <c r="L112" i="3"/>
  <c r="I112" i="3"/>
  <c r="O111" i="3"/>
  <c r="N111" i="3"/>
  <c r="M111" i="3"/>
  <c r="L111" i="3"/>
  <c r="I111" i="3"/>
  <c r="O110" i="3"/>
  <c r="N110" i="3"/>
  <c r="M110" i="3"/>
  <c r="L110" i="3"/>
  <c r="I110" i="3"/>
  <c r="O109" i="3"/>
  <c r="N109" i="3"/>
  <c r="M109" i="3"/>
  <c r="L109" i="3"/>
  <c r="I109" i="3"/>
  <c r="O108" i="3"/>
  <c r="N108" i="3"/>
  <c r="M108" i="3"/>
  <c r="L108" i="3"/>
  <c r="I108" i="3"/>
  <c r="O107" i="3"/>
  <c r="N107" i="3"/>
  <c r="M107" i="3"/>
  <c r="L107" i="3"/>
  <c r="I107" i="3"/>
  <c r="O106" i="3"/>
  <c r="N106" i="3"/>
  <c r="M106" i="3"/>
  <c r="L106" i="3"/>
  <c r="I106" i="3"/>
  <c r="O105" i="3"/>
  <c r="N105" i="3"/>
  <c r="M105" i="3"/>
  <c r="L105" i="3"/>
  <c r="I105" i="3"/>
  <c r="O104" i="3"/>
  <c r="N104" i="3"/>
  <c r="M104" i="3"/>
  <c r="L104" i="3"/>
  <c r="I104" i="3"/>
  <c r="O103" i="3"/>
  <c r="N103" i="3"/>
  <c r="M103" i="3"/>
  <c r="L103" i="3"/>
  <c r="I103" i="3"/>
  <c r="O102" i="3"/>
  <c r="N102" i="3"/>
  <c r="M102" i="3"/>
  <c r="L102" i="3"/>
  <c r="I102" i="3"/>
  <c r="O101" i="3"/>
  <c r="N101" i="3"/>
  <c r="M101" i="3"/>
  <c r="L101" i="3"/>
  <c r="I101" i="3"/>
  <c r="O100" i="3"/>
  <c r="N100" i="3"/>
  <c r="M100" i="3"/>
  <c r="L100" i="3"/>
  <c r="I100" i="3"/>
  <c r="O99" i="3"/>
  <c r="N99" i="3"/>
  <c r="M99" i="3"/>
  <c r="L99" i="3"/>
  <c r="I99" i="3"/>
  <c r="O98" i="3"/>
  <c r="N98" i="3"/>
  <c r="M98" i="3"/>
  <c r="L98" i="3"/>
  <c r="I98" i="3"/>
  <c r="O97" i="3"/>
  <c r="N97" i="3"/>
  <c r="M97" i="3"/>
  <c r="L97" i="3"/>
  <c r="I97" i="3"/>
  <c r="O96" i="3"/>
  <c r="N96" i="3"/>
  <c r="M96" i="3"/>
  <c r="L96" i="3"/>
  <c r="I96" i="3"/>
  <c r="O95" i="3"/>
  <c r="N95" i="3"/>
  <c r="M95" i="3"/>
  <c r="L95" i="3"/>
  <c r="I95" i="3"/>
  <c r="O94" i="3"/>
  <c r="N94" i="3"/>
  <c r="M94" i="3"/>
  <c r="L94" i="3"/>
  <c r="I94" i="3"/>
  <c r="O93" i="3"/>
  <c r="N93" i="3"/>
  <c r="M93" i="3"/>
  <c r="L93" i="3"/>
  <c r="I93" i="3"/>
  <c r="O92" i="3"/>
  <c r="N92" i="3"/>
  <c r="M92" i="3"/>
  <c r="L92" i="3"/>
  <c r="I92" i="3"/>
  <c r="O91" i="3"/>
  <c r="N91" i="3"/>
  <c r="M91" i="3"/>
  <c r="L91" i="3"/>
  <c r="I91" i="3"/>
  <c r="O90" i="3"/>
  <c r="N90" i="3"/>
  <c r="M90" i="3"/>
  <c r="L90" i="3"/>
  <c r="I90" i="3"/>
  <c r="O89" i="3"/>
  <c r="N89" i="3"/>
  <c r="M89" i="3"/>
  <c r="L89" i="3"/>
  <c r="I89" i="3"/>
  <c r="O88" i="3"/>
  <c r="N88" i="3"/>
  <c r="M88" i="3"/>
  <c r="L88" i="3"/>
  <c r="I88" i="3"/>
  <c r="O87" i="3"/>
  <c r="N87" i="3"/>
  <c r="M87" i="3"/>
  <c r="L87" i="3"/>
  <c r="I87" i="3"/>
  <c r="O86" i="3"/>
  <c r="N86" i="3"/>
  <c r="M86" i="3"/>
  <c r="L86" i="3"/>
  <c r="I86" i="3"/>
  <c r="O85" i="3"/>
  <c r="N85" i="3"/>
  <c r="M85" i="3"/>
  <c r="L85" i="3"/>
  <c r="I85" i="3"/>
  <c r="O84" i="3"/>
  <c r="N84" i="3"/>
  <c r="M84" i="3"/>
  <c r="L84" i="3"/>
  <c r="I84" i="3"/>
  <c r="O83" i="3"/>
  <c r="N83" i="3"/>
  <c r="M83" i="3"/>
  <c r="L83" i="3"/>
  <c r="I83" i="3"/>
  <c r="O82" i="3"/>
  <c r="N82" i="3"/>
  <c r="M82" i="3"/>
  <c r="L82" i="3"/>
  <c r="I82" i="3"/>
  <c r="O81" i="3"/>
  <c r="N81" i="3"/>
  <c r="M81" i="3"/>
  <c r="L81" i="3"/>
  <c r="I81" i="3"/>
  <c r="O80" i="3"/>
  <c r="N80" i="3"/>
  <c r="M80" i="3"/>
  <c r="L80" i="3"/>
  <c r="I80" i="3"/>
  <c r="O79" i="3"/>
  <c r="N79" i="3"/>
  <c r="M79" i="3"/>
  <c r="L79" i="3"/>
  <c r="I79" i="3"/>
  <c r="O78" i="3"/>
  <c r="N78" i="3"/>
  <c r="M78" i="3"/>
  <c r="L78" i="3"/>
  <c r="I78" i="3"/>
  <c r="O77" i="3"/>
  <c r="N77" i="3"/>
  <c r="M77" i="3"/>
  <c r="L77" i="3"/>
  <c r="I77" i="3"/>
  <c r="O76" i="3"/>
  <c r="N76" i="3"/>
  <c r="M76" i="3"/>
  <c r="L76" i="3"/>
  <c r="I76" i="3"/>
  <c r="O75" i="3"/>
  <c r="N75" i="3"/>
  <c r="M75" i="3"/>
  <c r="L75" i="3"/>
  <c r="I75" i="3"/>
  <c r="O74" i="3"/>
  <c r="N74" i="3"/>
  <c r="M74" i="3"/>
  <c r="L74" i="3"/>
  <c r="I74" i="3"/>
  <c r="O73" i="3"/>
  <c r="N73" i="3"/>
  <c r="M73" i="3"/>
  <c r="L73" i="3"/>
  <c r="I73" i="3"/>
  <c r="O72" i="3"/>
  <c r="N72" i="3"/>
  <c r="M72" i="3"/>
  <c r="L72" i="3"/>
  <c r="I72" i="3"/>
  <c r="O71" i="3"/>
  <c r="N71" i="3"/>
  <c r="M71" i="3"/>
  <c r="L71" i="3"/>
  <c r="I71" i="3"/>
  <c r="O70" i="3"/>
  <c r="N70" i="3"/>
  <c r="M70" i="3"/>
  <c r="L70" i="3"/>
  <c r="I70" i="3"/>
  <c r="O69" i="3"/>
  <c r="N69" i="3"/>
  <c r="M69" i="3"/>
  <c r="L69" i="3"/>
  <c r="I69" i="3"/>
  <c r="O68" i="3"/>
  <c r="N68" i="3"/>
  <c r="M68" i="3"/>
  <c r="L68" i="3"/>
  <c r="I68" i="3"/>
  <c r="O67" i="3"/>
  <c r="N67" i="3"/>
  <c r="M67" i="3"/>
  <c r="L67" i="3"/>
  <c r="I67" i="3"/>
  <c r="O66" i="3"/>
  <c r="N66" i="3"/>
  <c r="M66" i="3"/>
  <c r="L66" i="3"/>
  <c r="I66" i="3"/>
  <c r="O65" i="3"/>
  <c r="N65" i="3"/>
  <c r="M65" i="3"/>
  <c r="L65" i="3"/>
  <c r="I65" i="3"/>
  <c r="O64" i="3"/>
  <c r="N64" i="3"/>
  <c r="M64" i="3"/>
  <c r="L64" i="3"/>
  <c r="I64" i="3"/>
  <c r="O63" i="3"/>
  <c r="N63" i="3"/>
  <c r="M63" i="3"/>
  <c r="L63" i="3"/>
  <c r="I63" i="3"/>
  <c r="O62" i="3"/>
  <c r="N62" i="3"/>
  <c r="M62" i="3"/>
  <c r="L62" i="3"/>
  <c r="I62" i="3"/>
  <c r="O61" i="3"/>
  <c r="N61" i="3"/>
  <c r="M61" i="3"/>
  <c r="L61" i="3"/>
  <c r="I61" i="3"/>
  <c r="O60" i="3"/>
  <c r="N60" i="3"/>
  <c r="M60" i="3"/>
  <c r="L60" i="3"/>
  <c r="I60" i="3"/>
  <c r="O59" i="3"/>
  <c r="N59" i="3"/>
  <c r="M59" i="3"/>
  <c r="L59" i="3"/>
  <c r="I59" i="3"/>
  <c r="O58" i="3"/>
  <c r="N58" i="3"/>
  <c r="M58" i="3"/>
  <c r="L58" i="3"/>
  <c r="I58" i="3"/>
  <c r="O57" i="3"/>
  <c r="N57" i="3"/>
  <c r="M57" i="3"/>
  <c r="L57" i="3"/>
  <c r="I57" i="3"/>
  <c r="O56" i="3"/>
  <c r="N56" i="3"/>
  <c r="M56" i="3"/>
  <c r="L56" i="3"/>
  <c r="I56" i="3"/>
  <c r="O55" i="3"/>
  <c r="N55" i="3"/>
  <c r="M55" i="3"/>
  <c r="L55" i="3"/>
  <c r="I55" i="3"/>
  <c r="O54" i="3"/>
  <c r="N54" i="3"/>
  <c r="M54" i="3"/>
  <c r="L54" i="3"/>
  <c r="I54" i="3"/>
  <c r="O53" i="3"/>
  <c r="N53" i="3"/>
  <c r="M53" i="3"/>
  <c r="L53" i="3"/>
  <c r="I53" i="3"/>
  <c r="O52" i="3"/>
  <c r="N52" i="3"/>
  <c r="M52" i="3"/>
  <c r="L52" i="3"/>
  <c r="I52" i="3"/>
  <c r="O51" i="3"/>
  <c r="N51" i="3"/>
  <c r="M51" i="3"/>
  <c r="L51" i="3"/>
  <c r="I51" i="3"/>
  <c r="O50" i="3"/>
  <c r="N50" i="3"/>
  <c r="M50" i="3"/>
  <c r="L50" i="3"/>
  <c r="I50" i="3"/>
  <c r="O49" i="3"/>
  <c r="N49" i="3"/>
  <c r="M49" i="3"/>
  <c r="L49" i="3"/>
  <c r="I49" i="3"/>
  <c r="O48" i="3"/>
  <c r="N48" i="3"/>
  <c r="M48" i="3"/>
  <c r="L48" i="3"/>
  <c r="I48" i="3"/>
  <c r="O47" i="3"/>
  <c r="N47" i="3"/>
  <c r="M47" i="3"/>
  <c r="L47" i="3"/>
  <c r="I47" i="3"/>
  <c r="O46" i="3"/>
  <c r="N46" i="3"/>
  <c r="M46" i="3"/>
  <c r="L46" i="3"/>
  <c r="I46" i="3"/>
  <c r="O45" i="3"/>
  <c r="N45" i="3"/>
  <c r="M45" i="3"/>
  <c r="L45" i="3"/>
  <c r="I45" i="3"/>
  <c r="O44" i="3"/>
  <c r="N44" i="3"/>
  <c r="M44" i="3"/>
  <c r="L44" i="3"/>
  <c r="I44" i="3"/>
  <c r="O43" i="3"/>
  <c r="N43" i="3"/>
  <c r="M43" i="3"/>
  <c r="L43" i="3"/>
  <c r="I43" i="3"/>
  <c r="O42" i="3"/>
  <c r="N42" i="3"/>
  <c r="M42" i="3"/>
  <c r="L42" i="3"/>
  <c r="I42" i="3"/>
  <c r="O41" i="3"/>
  <c r="N41" i="3"/>
  <c r="M41" i="3"/>
  <c r="L41" i="3"/>
  <c r="I41" i="3"/>
  <c r="O40" i="3"/>
  <c r="N40" i="3"/>
  <c r="M40" i="3"/>
  <c r="L40" i="3"/>
  <c r="I40" i="3"/>
  <c r="O39" i="3"/>
  <c r="N39" i="3"/>
  <c r="M39" i="3"/>
  <c r="L39" i="3"/>
  <c r="I39" i="3"/>
  <c r="O38" i="3"/>
  <c r="N38" i="3"/>
  <c r="M38" i="3"/>
  <c r="L38" i="3"/>
  <c r="I38" i="3"/>
  <c r="O37" i="3"/>
  <c r="N37" i="3"/>
  <c r="M37" i="3"/>
  <c r="L37" i="3"/>
  <c r="I37" i="3"/>
  <c r="O36" i="3"/>
  <c r="N36" i="3"/>
  <c r="M36" i="3"/>
  <c r="L36" i="3"/>
  <c r="I36" i="3"/>
  <c r="O35" i="3"/>
  <c r="N35" i="3"/>
  <c r="M35" i="3"/>
  <c r="L35" i="3"/>
  <c r="I35" i="3"/>
  <c r="O34" i="3"/>
  <c r="N34" i="3"/>
  <c r="M34" i="3"/>
  <c r="L34" i="3"/>
  <c r="I34" i="3"/>
  <c r="O33" i="3"/>
  <c r="N33" i="3"/>
  <c r="M33" i="3"/>
  <c r="L33" i="3"/>
  <c r="I33" i="3"/>
  <c r="O32" i="3"/>
  <c r="N32" i="3"/>
  <c r="M32" i="3"/>
  <c r="L32" i="3"/>
  <c r="I32" i="3"/>
  <c r="O31" i="3"/>
  <c r="N31" i="3"/>
  <c r="M31" i="3"/>
  <c r="L31" i="3"/>
  <c r="I31" i="3"/>
  <c r="O30" i="3"/>
  <c r="N30" i="3"/>
  <c r="M30" i="3"/>
  <c r="L30" i="3"/>
  <c r="I30" i="3"/>
  <c r="O29" i="3"/>
  <c r="N29" i="3"/>
  <c r="M29" i="3"/>
  <c r="L29" i="3"/>
  <c r="I29" i="3"/>
  <c r="O28" i="3"/>
  <c r="N28" i="3"/>
  <c r="M28" i="3"/>
  <c r="L28" i="3"/>
  <c r="I28" i="3"/>
  <c r="O27" i="3"/>
  <c r="N27" i="3"/>
  <c r="M27" i="3"/>
  <c r="L27" i="3"/>
  <c r="I27" i="3"/>
  <c r="O26" i="3"/>
  <c r="N26" i="3"/>
  <c r="M26" i="3"/>
  <c r="L26" i="3"/>
  <c r="I26" i="3"/>
  <c r="O25" i="3"/>
  <c r="N25" i="3"/>
  <c r="M25" i="3"/>
  <c r="L25" i="3"/>
  <c r="I25" i="3"/>
  <c r="O24" i="3"/>
  <c r="N24" i="3"/>
  <c r="M24" i="3"/>
  <c r="L24" i="3"/>
  <c r="I24" i="3"/>
  <c r="O23" i="3"/>
  <c r="N23" i="3"/>
  <c r="M23" i="3"/>
  <c r="L23" i="3"/>
  <c r="I23" i="3"/>
  <c r="O22" i="3"/>
  <c r="N22" i="3"/>
  <c r="M22" i="3"/>
  <c r="L22" i="3"/>
  <c r="I22" i="3"/>
  <c r="O21" i="3"/>
  <c r="N21" i="3"/>
  <c r="M21" i="3"/>
  <c r="L21" i="3"/>
  <c r="I21" i="3"/>
  <c r="O20" i="3"/>
  <c r="N20" i="3"/>
  <c r="M20" i="3"/>
  <c r="L20" i="3"/>
  <c r="I20" i="3"/>
  <c r="O19" i="3"/>
  <c r="N19" i="3"/>
  <c r="M19" i="3"/>
  <c r="L19" i="3"/>
  <c r="I19" i="3"/>
  <c r="O18" i="3"/>
  <c r="N18" i="3"/>
  <c r="M18" i="3"/>
  <c r="L18" i="3"/>
  <c r="I18" i="3"/>
  <c r="O17" i="3"/>
  <c r="N17" i="3"/>
  <c r="M17" i="3"/>
  <c r="L17" i="3"/>
  <c r="I17" i="3"/>
  <c r="O16" i="3"/>
  <c r="N16" i="3"/>
  <c r="M16" i="3"/>
  <c r="L16" i="3"/>
  <c r="I16" i="3"/>
  <c r="O15" i="3"/>
  <c r="N15" i="3"/>
  <c r="M15" i="3"/>
  <c r="L15" i="3"/>
  <c r="I15" i="3"/>
  <c r="O14" i="3"/>
  <c r="N14" i="3"/>
  <c r="M14" i="3"/>
  <c r="L14" i="3"/>
  <c r="I14" i="3"/>
  <c r="O13" i="3"/>
  <c r="N13" i="3"/>
  <c r="M13" i="3"/>
  <c r="L13" i="3"/>
  <c r="I13" i="3"/>
  <c r="O12" i="3"/>
  <c r="N12" i="3"/>
  <c r="M12" i="3"/>
  <c r="L12" i="3"/>
  <c r="I12" i="3"/>
  <c r="O11" i="3"/>
  <c r="N11" i="3"/>
  <c r="M11" i="3"/>
  <c r="L11" i="3"/>
  <c r="I11" i="3"/>
  <c r="O10" i="3"/>
  <c r="N10" i="3"/>
  <c r="M10" i="3"/>
  <c r="L10" i="3"/>
  <c r="I10" i="3"/>
  <c r="O9" i="3"/>
  <c r="N9" i="3"/>
  <c r="M9" i="3"/>
  <c r="L9" i="3"/>
  <c r="I9" i="3"/>
  <c r="O8" i="3"/>
  <c r="N8" i="3"/>
  <c r="M8" i="3"/>
  <c r="L8" i="3"/>
  <c r="I8" i="3"/>
  <c r="O7" i="3"/>
  <c r="N7" i="3"/>
  <c r="M7" i="3"/>
  <c r="L7" i="3"/>
  <c r="I7" i="3"/>
  <c r="O6" i="3"/>
  <c r="N6" i="3"/>
  <c r="M6" i="3"/>
  <c r="L6" i="3"/>
  <c r="I6" i="3"/>
  <c r="O5" i="3"/>
  <c r="N5" i="3"/>
  <c r="M5" i="3"/>
  <c r="L5" i="3"/>
  <c r="I5" i="3"/>
  <c r="O4" i="3"/>
  <c r="N4" i="3"/>
  <c r="M4" i="3"/>
  <c r="L4" i="3"/>
  <c r="I4" i="3"/>
  <c r="O3" i="3"/>
  <c r="N3" i="3"/>
  <c r="M3" i="3"/>
  <c r="L3" i="3"/>
  <c r="I3" i="3"/>
  <c r="O2" i="3"/>
  <c r="N2" i="3"/>
  <c r="M2" i="3"/>
  <c r="L2" i="3"/>
  <c r="I2" i="3"/>
  <c r="T806" i="3"/>
  <c r="T502" i="3"/>
  <c r="T48" i="3"/>
  <c r="BJ936" i="3"/>
  <c r="BJ820" i="3"/>
  <c r="BJ788" i="3"/>
  <c r="BJ692" i="3"/>
  <c r="BJ666" i="3"/>
  <c r="BJ589" i="3"/>
  <c r="BJ565" i="3"/>
  <c r="BJ501" i="3"/>
  <c r="BJ482" i="3"/>
  <c r="BJ431" i="3"/>
  <c r="BJ415" i="3"/>
  <c r="BJ367" i="3"/>
  <c r="BJ351" i="3"/>
  <c r="BJ303" i="3"/>
  <c r="BJ287" i="3"/>
  <c r="BJ263" i="3"/>
  <c r="BJ239" i="3"/>
  <c r="BJ223" i="3"/>
  <c r="BJ199" i="3"/>
  <c r="BJ175" i="3"/>
  <c r="BJ159" i="3"/>
  <c r="BJ145" i="3"/>
  <c r="BJ140" i="3"/>
  <c r="BJ137" i="3"/>
  <c r="BJ134" i="3"/>
  <c r="BJ131" i="3"/>
  <c r="BJ129" i="3"/>
  <c r="BJ126" i="3"/>
  <c r="BJ123" i="3"/>
  <c r="BJ121" i="3"/>
  <c r="BJ118" i="3"/>
  <c r="BJ115" i="3"/>
  <c r="BJ113" i="3"/>
  <c r="BJ110" i="3"/>
  <c r="BJ107" i="3"/>
  <c r="BJ105" i="3"/>
  <c r="BJ102" i="3"/>
  <c r="BJ99" i="3"/>
  <c r="BJ97" i="3"/>
  <c r="BJ94" i="3"/>
  <c r="BJ91" i="3"/>
  <c r="BJ89" i="3"/>
  <c r="BJ86" i="3"/>
  <c r="BJ84" i="3"/>
  <c r="BJ83" i="3"/>
  <c r="BJ81" i="3"/>
  <c r="BJ80" i="3"/>
  <c r="BJ78" i="3"/>
  <c r="BJ77" i="3"/>
  <c r="BJ76" i="3"/>
  <c r="BJ75" i="3"/>
  <c r="BJ73" i="3"/>
  <c r="BJ72" i="3"/>
  <c r="BJ70" i="3"/>
  <c r="BJ69" i="3"/>
  <c r="BJ68" i="3"/>
  <c r="BJ67" i="3"/>
  <c r="BJ66" i="3"/>
  <c r="BJ65" i="3"/>
  <c r="BJ64" i="3"/>
  <c r="BJ63" i="3"/>
  <c r="BJ62" i="3"/>
  <c r="BJ61" i="3"/>
  <c r="BJ60" i="3"/>
  <c r="BJ59" i="3"/>
  <c r="BJ58" i="3"/>
  <c r="BJ57" i="3"/>
  <c r="BJ56" i="3"/>
  <c r="BJ55" i="3"/>
  <c r="BJ54" i="3"/>
  <c r="BJ53" i="3"/>
  <c r="BJ52" i="3"/>
  <c r="BJ51" i="3"/>
  <c r="BJ50" i="3"/>
  <c r="BJ49" i="3"/>
  <c r="BJ48" i="3"/>
  <c r="BJ47" i="3"/>
  <c r="BJ46" i="3"/>
  <c r="BJ45" i="3"/>
  <c r="BJ44" i="3"/>
  <c r="BJ43" i="3"/>
  <c r="BJ42" i="3"/>
  <c r="BJ41" i="3"/>
  <c r="BJ40" i="3"/>
  <c r="BJ39" i="3"/>
  <c r="BJ38" i="3"/>
  <c r="BJ37" i="3"/>
  <c r="BJ36" i="3"/>
  <c r="BJ35" i="3"/>
  <c r="BJ34" i="3"/>
  <c r="BJ33" i="3"/>
  <c r="BJ32" i="3"/>
  <c r="BJ31" i="3"/>
  <c r="BJ30" i="3"/>
  <c r="BJ29" i="3"/>
  <c r="BJ28" i="3"/>
  <c r="BJ27" i="3"/>
  <c r="BJ26" i="3"/>
  <c r="BJ25" i="3"/>
  <c r="BJ24" i="3"/>
  <c r="BJ23" i="3"/>
  <c r="BJ22" i="3"/>
  <c r="BJ21" i="3"/>
  <c r="BJ20" i="3"/>
  <c r="BJ19" i="3"/>
  <c r="BJ18" i="3"/>
  <c r="BJ17" i="3"/>
  <c r="BJ16" i="3"/>
  <c r="BJ15" i="3"/>
  <c r="BJ14" i="3"/>
  <c r="BJ13" i="3"/>
  <c r="BJ12" i="3"/>
  <c r="BJ11" i="3"/>
  <c r="BJ10" i="3"/>
  <c r="BJ9" i="3"/>
  <c r="BJ8" i="3"/>
  <c r="BJ7" i="3"/>
  <c r="BJ6" i="3"/>
  <c r="BJ5" i="3"/>
  <c r="BJ4" i="3"/>
  <c r="BJ3" i="3"/>
  <c r="BJ2" i="3"/>
  <c r="BL1001" i="3"/>
  <c r="BL1000" i="3"/>
  <c r="BL999" i="3"/>
  <c r="BL998" i="3"/>
  <c r="BL997" i="3"/>
  <c r="BL996" i="3"/>
  <c r="BL995" i="3"/>
  <c r="BL994" i="3"/>
  <c r="BL993" i="3"/>
  <c r="BL992" i="3"/>
  <c r="BL991" i="3"/>
  <c r="BL990" i="3"/>
  <c r="BL989" i="3"/>
  <c r="BL988" i="3"/>
  <c r="BL987" i="3"/>
  <c r="BL986" i="3"/>
  <c r="BL985" i="3"/>
  <c r="BL984" i="3"/>
  <c r="BL983" i="3"/>
  <c r="BL982" i="3"/>
  <c r="BL981" i="3"/>
  <c r="BL980" i="3"/>
  <c r="BL979" i="3"/>
  <c r="BL978" i="3"/>
  <c r="BL977" i="3"/>
  <c r="BL976" i="3"/>
  <c r="BL975" i="3"/>
  <c r="BL974" i="3"/>
  <c r="BL973" i="3"/>
  <c r="BL972" i="3"/>
  <c r="BL971" i="3"/>
  <c r="BL970" i="3"/>
  <c r="BL969" i="3"/>
  <c r="BL968" i="3"/>
  <c r="BL967" i="3"/>
  <c r="BL966" i="3"/>
  <c r="BL965" i="3"/>
  <c r="BL964" i="3"/>
  <c r="BL963" i="3"/>
  <c r="BL962" i="3"/>
  <c r="BL961" i="3"/>
  <c r="BL960" i="3"/>
  <c r="BL959" i="3"/>
  <c r="BL958" i="3"/>
  <c r="BL957" i="3"/>
  <c r="BL956" i="3"/>
  <c r="BL955" i="3"/>
  <c r="BL954" i="3"/>
  <c r="BL953" i="3"/>
  <c r="BL952" i="3"/>
  <c r="BL951" i="3"/>
  <c r="BL950" i="3"/>
  <c r="BL949" i="3"/>
  <c r="BL948" i="3"/>
  <c r="BL947" i="3"/>
  <c r="BL946" i="3"/>
  <c r="BL945" i="3"/>
  <c r="BL944" i="3"/>
  <c r="BL943" i="3"/>
  <c r="BL942" i="3"/>
  <c r="BL941" i="3"/>
  <c r="BL940" i="3"/>
  <c r="BL939" i="3"/>
  <c r="BL938" i="3"/>
  <c r="BL937" i="3"/>
  <c r="BL936" i="3"/>
  <c r="BL935" i="3"/>
  <c r="BL934" i="3"/>
  <c r="BL933" i="3"/>
  <c r="BL932" i="3"/>
  <c r="BL931" i="3"/>
  <c r="BL930" i="3"/>
  <c r="BL929" i="3"/>
  <c r="BL928" i="3"/>
  <c r="BL927" i="3"/>
  <c r="BL926" i="3"/>
  <c r="BL925" i="3"/>
  <c r="BL924" i="3"/>
  <c r="BL923" i="3"/>
  <c r="BL922" i="3"/>
  <c r="BL921" i="3"/>
  <c r="BL920" i="3"/>
  <c r="BL919" i="3"/>
  <c r="BL918" i="3"/>
  <c r="BL917" i="3"/>
  <c r="BL916" i="3"/>
  <c r="BL915" i="3"/>
  <c r="BL914" i="3"/>
  <c r="BL913" i="3"/>
  <c r="BL912" i="3"/>
  <c r="BL911" i="3"/>
  <c r="BL910" i="3"/>
  <c r="BL909" i="3"/>
  <c r="BL908" i="3"/>
  <c r="BL907" i="3"/>
  <c r="BL906" i="3"/>
  <c r="BL905" i="3"/>
  <c r="BL904" i="3"/>
  <c r="BL903" i="3"/>
  <c r="BL902" i="3"/>
  <c r="BL901" i="3"/>
  <c r="BL900" i="3"/>
  <c r="BL899" i="3"/>
  <c r="BL898" i="3"/>
  <c r="BL897" i="3"/>
  <c r="BL896" i="3"/>
  <c r="BL895" i="3"/>
  <c r="BL894" i="3"/>
  <c r="BL893" i="3"/>
  <c r="BL892" i="3"/>
  <c r="BL891" i="3"/>
  <c r="BL890" i="3"/>
  <c r="BL889" i="3"/>
  <c r="BL888" i="3"/>
  <c r="BL887" i="3"/>
  <c r="BL886" i="3"/>
  <c r="BL885" i="3"/>
  <c r="BL884" i="3"/>
  <c r="BL883" i="3"/>
  <c r="BL882" i="3"/>
  <c r="BL881" i="3"/>
  <c r="BL880" i="3"/>
  <c r="BL879" i="3"/>
  <c r="BL878" i="3"/>
  <c r="BL877" i="3"/>
  <c r="BL876" i="3"/>
  <c r="BL875" i="3"/>
  <c r="BL874" i="3"/>
  <c r="BL873" i="3"/>
  <c r="BL872" i="3"/>
  <c r="BL871" i="3"/>
  <c r="BL870" i="3"/>
  <c r="BL869" i="3"/>
  <c r="BL868" i="3"/>
  <c r="BL867" i="3"/>
  <c r="BL866" i="3"/>
  <c r="BL865" i="3"/>
  <c r="BL864" i="3"/>
  <c r="BL863" i="3"/>
  <c r="BL862" i="3"/>
  <c r="BL861" i="3"/>
  <c r="BL860" i="3"/>
  <c r="BL859" i="3"/>
  <c r="BL858" i="3"/>
  <c r="BL857" i="3"/>
  <c r="BL856" i="3"/>
  <c r="BL855" i="3"/>
  <c r="BL854" i="3"/>
  <c r="BL853" i="3"/>
  <c r="BL852" i="3"/>
  <c r="BL851" i="3"/>
  <c r="BL850" i="3"/>
  <c r="BL849" i="3"/>
  <c r="BL848" i="3"/>
  <c r="BL847" i="3"/>
  <c r="BL846" i="3"/>
  <c r="BL845" i="3"/>
  <c r="BL844" i="3"/>
  <c r="BL843" i="3"/>
  <c r="BL842" i="3"/>
  <c r="BL841" i="3"/>
  <c r="BL840" i="3"/>
  <c r="BL839" i="3"/>
  <c r="BL838" i="3"/>
  <c r="BL837" i="3"/>
  <c r="BL836" i="3"/>
  <c r="BL835" i="3"/>
  <c r="BL834" i="3"/>
  <c r="BL833" i="3"/>
  <c r="BL832" i="3"/>
  <c r="BL831" i="3"/>
  <c r="BL830" i="3"/>
  <c r="BL829" i="3"/>
  <c r="BL828" i="3"/>
  <c r="BL827" i="3"/>
  <c r="BL826" i="3"/>
  <c r="BL825" i="3"/>
  <c r="BL824" i="3"/>
  <c r="BL823" i="3"/>
  <c r="BL822" i="3"/>
  <c r="BL821" i="3"/>
  <c r="BL820" i="3"/>
  <c r="BL819" i="3"/>
  <c r="BL818" i="3"/>
  <c r="BL817" i="3"/>
  <c r="BL816" i="3"/>
  <c r="BL815" i="3"/>
  <c r="BL814" i="3"/>
  <c r="BL813" i="3"/>
  <c r="BL812" i="3"/>
  <c r="BL811" i="3"/>
  <c r="BL810" i="3"/>
  <c r="BL809" i="3"/>
  <c r="BL808" i="3"/>
  <c r="BL807" i="3"/>
  <c r="BL806" i="3"/>
  <c r="BL805" i="3"/>
  <c r="BL804" i="3"/>
  <c r="BL803" i="3"/>
  <c r="BL802" i="3"/>
  <c r="BL801" i="3"/>
  <c r="BL800" i="3"/>
  <c r="BL799" i="3"/>
  <c r="BL798" i="3"/>
  <c r="BL797" i="3"/>
  <c r="BL796" i="3"/>
  <c r="BL795" i="3"/>
  <c r="BL794" i="3"/>
  <c r="BL793" i="3"/>
  <c r="BL792" i="3"/>
  <c r="BL791" i="3"/>
  <c r="BL790" i="3"/>
  <c r="BL789" i="3"/>
  <c r="BL788" i="3"/>
  <c r="BL787" i="3"/>
  <c r="BL786" i="3"/>
  <c r="BL785" i="3"/>
  <c r="BL784" i="3"/>
  <c r="BL783" i="3"/>
  <c r="BL782" i="3"/>
  <c r="BL781" i="3"/>
  <c r="BL780" i="3"/>
  <c r="BL779" i="3"/>
  <c r="BL778" i="3"/>
  <c r="BL777" i="3"/>
  <c r="BL776" i="3"/>
  <c r="BL775" i="3"/>
  <c r="BL774" i="3"/>
  <c r="BL773" i="3"/>
  <c r="BL772" i="3"/>
  <c r="BL771" i="3"/>
  <c r="BL770" i="3"/>
  <c r="BL769" i="3"/>
  <c r="BL768" i="3"/>
  <c r="BL767" i="3"/>
  <c r="BL766" i="3"/>
  <c r="BL765" i="3"/>
  <c r="BL764" i="3"/>
  <c r="BL763" i="3"/>
  <c r="BL762" i="3"/>
  <c r="BL761" i="3"/>
  <c r="BL760" i="3"/>
  <c r="BL759" i="3"/>
  <c r="BL758" i="3"/>
  <c r="BL757" i="3"/>
  <c r="BL756" i="3"/>
  <c r="BL755" i="3"/>
  <c r="BL754" i="3"/>
  <c r="BL753" i="3"/>
  <c r="BL752" i="3"/>
  <c r="BL751" i="3"/>
  <c r="BL750" i="3"/>
  <c r="BL749" i="3"/>
  <c r="BL748" i="3"/>
  <c r="BL747" i="3"/>
  <c r="BL746" i="3"/>
  <c r="BL745" i="3"/>
  <c r="BL744" i="3"/>
  <c r="BL743" i="3"/>
  <c r="BL742" i="3"/>
  <c r="BL741" i="3"/>
  <c r="BL740" i="3"/>
  <c r="BL739" i="3"/>
  <c r="BL738" i="3"/>
  <c r="BL737" i="3"/>
  <c r="BL736" i="3"/>
  <c r="BL735" i="3"/>
  <c r="BL734" i="3"/>
  <c r="BL733" i="3"/>
  <c r="BL732" i="3"/>
  <c r="BL731" i="3"/>
  <c r="BL730" i="3"/>
  <c r="BL729" i="3"/>
  <c r="BL728" i="3"/>
  <c r="BL727" i="3"/>
  <c r="BL726" i="3"/>
  <c r="BL725" i="3"/>
  <c r="BL724" i="3"/>
  <c r="BL723" i="3"/>
  <c r="BL722" i="3"/>
  <c r="BL721" i="3"/>
  <c r="BL720" i="3"/>
  <c r="BL719" i="3"/>
  <c r="BL718" i="3"/>
  <c r="BL717" i="3"/>
  <c r="BL716" i="3"/>
  <c r="BL715" i="3"/>
  <c r="BL714" i="3"/>
  <c r="BL713" i="3"/>
  <c r="BL712" i="3"/>
  <c r="BL711" i="3"/>
  <c r="BL710" i="3"/>
  <c r="BL709" i="3"/>
  <c r="BL708" i="3"/>
  <c r="BL707" i="3"/>
  <c r="BL706" i="3"/>
  <c r="BL705" i="3"/>
  <c r="BL704" i="3"/>
  <c r="BL703" i="3"/>
  <c r="BL702" i="3"/>
  <c r="BL701" i="3"/>
  <c r="BL700" i="3"/>
  <c r="BL699" i="3"/>
  <c r="BL698" i="3"/>
  <c r="BL697" i="3"/>
  <c r="BL696" i="3"/>
  <c r="BL695" i="3"/>
  <c r="BL694" i="3"/>
  <c r="BL693" i="3"/>
  <c r="BL692" i="3"/>
  <c r="BL691" i="3"/>
  <c r="BL690" i="3"/>
  <c r="BL689" i="3"/>
  <c r="BL688" i="3"/>
  <c r="BL687" i="3"/>
  <c r="BL686" i="3"/>
  <c r="BL685" i="3"/>
  <c r="BL684" i="3"/>
  <c r="BL683" i="3"/>
  <c r="BL682" i="3"/>
  <c r="BL681" i="3"/>
  <c r="BL680" i="3"/>
  <c r="BL679" i="3"/>
  <c r="BL678" i="3"/>
  <c r="BL677" i="3"/>
  <c r="BL676" i="3"/>
  <c r="BL675" i="3"/>
  <c r="BL674" i="3"/>
  <c r="BL673" i="3"/>
  <c r="BL672" i="3"/>
  <c r="BL671" i="3"/>
  <c r="BL670" i="3"/>
  <c r="BL669" i="3"/>
  <c r="BL668" i="3"/>
  <c r="BL667" i="3"/>
  <c r="BL666" i="3"/>
  <c r="BL665" i="3"/>
  <c r="BL664" i="3"/>
  <c r="BL663" i="3"/>
  <c r="BL662" i="3"/>
  <c r="BL661" i="3"/>
  <c r="BL660" i="3"/>
  <c r="BL659" i="3"/>
  <c r="BL658" i="3"/>
  <c r="BL657" i="3"/>
  <c r="BL656" i="3"/>
  <c r="BL655" i="3"/>
  <c r="BL654" i="3"/>
  <c r="BL653" i="3"/>
  <c r="BL652" i="3"/>
  <c r="BL651" i="3"/>
  <c r="BL650" i="3"/>
  <c r="BL649" i="3"/>
  <c r="BL648" i="3"/>
  <c r="BL647" i="3"/>
  <c r="BL646" i="3"/>
  <c r="BL645" i="3"/>
  <c r="BL644" i="3"/>
  <c r="BL643" i="3"/>
  <c r="BL642" i="3"/>
  <c r="BL641" i="3"/>
  <c r="BL640" i="3"/>
  <c r="BL639" i="3"/>
  <c r="BL638" i="3"/>
  <c r="BL637" i="3"/>
  <c r="BL636" i="3"/>
  <c r="BL635" i="3"/>
  <c r="BL634" i="3"/>
  <c r="BL633" i="3"/>
  <c r="BL632" i="3"/>
  <c r="BL631" i="3"/>
  <c r="BL630" i="3"/>
  <c r="BL629" i="3"/>
  <c r="BL628" i="3"/>
  <c r="BL627" i="3"/>
  <c r="BL626" i="3"/>
  <c r="BL625" i="3"/>
  <c r="BL624" i="3"/>
  <c r="BL623" i="3"/>
  <c r="BL622" i="3"/>
  <c r="BL621" i="3"/>
  <c r="BL620" i="3"/>
  <c r="BL619" i="3"/>
  <c r="BL618" i="3"/>
  <c r="BL617" i="3"/>
  <c r="BL616" i="3"/>
  <c r="BL615" i="3"/>
  <c r="BL614" i="3"/>
  <c r="BL613" i="3"/>
  <c r="BL612" i="3"/>
  <c r="BL611" i="3"/>
  <c r="BL610" i="3"/>
  <c r="BL609" i="3"/>
  <c r="BL608" i="3"/>
  <c r="BL607" i="3"/>
  <c r="BL606" i="3"/>
  <c r="BL605" i="3"/>
  <c r="BL604" i="3"/>
  <c r="BL603" i="3"/>
  <c r="BL602" i="3"/>
  <c r="BL601" i="3"/>
  <c r="BL600" i="3"/>
  <c r="BL599" i="3"/>
  <c r="BL598" i="3"/>
  <c r="BL597" i="3"/>
  <c r="BL596" i="3"/>
  <c r="BL595" i="3"/>
  <c r="BL594" i="3"/>
  <c r="BL593" i="3"/>
  <c r="BL592" i="3"/>
  <c r="BL591" i="3"/>
  <c r="BL590" i="3"/>
  <c r="BL589" i="3"/>
  <c r="BL588" i="3"/>
  <c r="BL587" i="3"/>
  <c r="BL586" i="3"/>
  <c r="BL585" i="3"/>
  <c r="BL584" i="3"/>
  <c r="BL583" i="3"/>
  <c r="BL582" i="3"/>
  <c r="BL581" i="3"/>
  <c r="BL580" i="3"/>
  <c r="BL579" i="3"/>
  <c r="BL578" i="3"/>
  <c r="BL577" i="3"/>
  <c r="BL576" i="3"/>
  <c r="BL575" i="3"/>
  <c r="BL574" i="3"/>
  <c r="BL573" i="3"/>
  <c r="BL572" i="3"/>
  <c r="BL571" i="3"/>
  <c r="BL570" i="3"/>
  <c r="BL569" i="3"/>
  <c r="BL568" i="3"/>
  <c r="BL567" i="3"/>
  <c r="BL566" i="3"/>
  <c r="BL565" i="3"/>
  <c r="BL564" i="3"/>
  <c r="BL563" i="3"/>
  <c r="BL562" i="3"/>
  <c r="BL561" i="3"/>
  <c r="BL560" i="3"/>
  <c r="BL559" i="3"/>
  <c r="BL558" i="3"/>
  <c r="BL557" i="3"/>
  <c r="BL556" i="3"/>
  <c r="BL555" i="3"/>
  <c r="BL554" i="3"/>
  <c r="BL553" i="3"/>
  <c r="BL552" i="3"/>
  <c r="BL551" i="3"/>
  <c r="BL550" i="3"/>
  <c r="BL549" i="3"/>
  <c r="BL548" i="3"/>
  <c r="BL547" i="3"/>
  <c r="BL546" i="3"/>
  <c r="BL545" i="3"/>
  <c r="BL544" i="3"/>
  <c r="BL543" i="3"/>
  <c r="BL542" i="3"/>
  <c r="BL541" i="3"/>
  <c r="BL540" i="3"/>
  <c r="BL539" i="3"/>
  <c r="BL538" i="3"/>
  <c r="BL537" i="3"/>
  <c r="BL536" i="3"/>
  <c r="BL535" i="3"/>
  <c r="BL534" i="3"/>
  <c r="BL533" i="3"/>
  <c r="BL532" i="3"/>
  <c r="BL531" i="3"/>
  <c r="BL530" i="3"/>
  <c r="BL529" i="3"/>
  <c r="BL528" i="3"/>
  <c r="BL527" i="3"/>
  <c r="BL526" i="3"/>
  <c r="BL525" i="3"/>
  <c r="BL524" i="3"/>
  <c r="BL523" i="3"/>
  <c r="BL522" i="3"/>
  <c r="BL521" i="3"/>
  <c r="BL520" i="3"/>
  <c r="BL519" i="3"/>
  <c r="BL518" i="3"/>
  <c r="BL517" i="3"/>
  <c r="BL516" i="3"/>
  <c r="BL515" i="3"/>
  <c r="BL514" i="3"/>
  <c r="BL513" i="3"/>
  <c r="BL512" i="3"/>
  <c r="BL511" i="3"/>
  <c r="BL510" i="3"/>
  <c r="BL509" i="3"/>
  <c r="BL508" i="3"/>
  <c r="BL507" i="3"/>
  <c r="BL506" i="3"/>
  <c r="BL505" i="3"/>
  <c r="BL504" i="3"/>
  <c r="BL503" i="3"/>
  <c r="BL502" i="3"/>
  <c r="BL501" i="3"/>
  <c r="BL500" i="3"/>
  <c r="BL499" i="3"/>
  <c r="BL498" i="3"/>
  <c r="BL497" i="3"/>
  <c r="BL496" i="3"/>
  <c r="BL495" i="3"/>
  <c r="BL494" i="3"/>
  <c r="BL493" i="3"/>
  <c r="BL492" i="3"/>
  <c r="BL491" i="3"/>
  <c r="BL490" i="3"/>
  <c r="BL489" i="3"/>
  <c r="BL488" i="3"/>
  <c r="BL487" i="3"/>
  <c r="BL486" i="3"/>
  <c r="BL485" i="3"/>
  <c r="BL484" i="3"/>
  <c r="BL483" i="3"/>
  <c r="BL482" i="3"/>
  <c r="BL481" i="3"/>
  <c r="BL480" i="3"/>
  <c r="BL479" i="3"/>
  <c r="BL478" i="3"/>
  <c r="BL477" i="3"/>
  <c r="BL476" i="3"/>
  <c r="BL475" i="3"/>
  <c r="BL474" i="3"/>
  <c r="BL473" i="3"/>
  <c r="BL472" i="3"/>
  <c r="BL471" i="3"/>
  <c r="BL470" i="3"/>
  <c r="BL469" i="3"/>
  <c r="BL468" i="3"/>
  <c r="BL467" i="3"/>
  <c r="BL466" i="3"/>
  <c r="BL465" i="3"/>
  <c r="BL464" i="3"/>
  <c r="BL463" i="3"/>
  <c r="BL462" i="3"/>
  <c r="BL461" i="3"/>
  <c r="BL460" i="3"/>
  <c r="BL459" i="3"/>
  <c r="BL458" i="3"/>
  <c r="BL457" i="3"/>
  <c r="BL456" i="3"/>
  <c r="BL455" i="3"/>
  <c r="BL454" i="3"/>
  <c r="BL453" i="3"/>
  <c r="BL452" i="3"/>
  <c r="BL451" i="3"/>
  <c r="BL450" i="3"/>
  <c r="BL449" i="3"/>
  <c r="BL448" i="3"/>
  <c r="BL447" i="3"/>
  <c r="BL446" i="3"/>
  <c r="BL445" i="3"/>
  <c r="BL444" i="3"/>
  <c r="BL443" i="3"/>
  <c r="BL442" i="3"/>
  <c r="BL441" i="3"/>
  <c r="BL440" i="3"/>
  <c r="BL439" i="3"/>
  <c r="BL438" i="3"/>
  <c r="BL437" i="3"/>
  <c r="BL436" i="3"/>
  <c r="BL435" i="3"/>
  <c r="BL434" i="3"/>
  <c r="BL433" i="3"/>
  <c r="BL432" i="3"/>
  <c r="BL431" i="3"/>
  <c r="BL430" i="3"/>
  <c r="BL429" i="3"/>
  <c r="BL428" i="3"/>
  <c r="BL427" i="3"/>
  <c r="BL426" i="3"/>
  <c r="BL425" i="3"/>
  <c r="BL424" i="3"/>
  <c r="BL423" i="3"/>
  <c r="BL422" i="3"/>
  <c r="BL421" i="3"/>
  <c r="BL420" i="3"/>
  <c r="BL419" i="3"/>
  <c r="BL418" i="3"/>
  <c r="BL417" i="3"/>
  <c r="BL416" i="3"/>
  <c r="BL415" i="3"/>
  <c r="BL414" i="3"/>
  <c r="BL413" i="3"/>
  <c r="BL412" i="3"/>
  <c r="BL411" i="3"/>
  <c r="BL410" i="3"/>
  <c r="BL409" i="3"/>
  <c r="BL408" i="3"/>
  <c r="BL407" i="3"/>
  <c r="BL406" i="3"/>
  <c r="BL405" i="3"/>
  <c r="BL404" i="3"/>
  <c r="BL403" i="3"/>
  <c r="BL402" i="3"/>
  <c r="BL401" i="3"/>
  <c r="BL400" i="3"/>
  <c r="BL399" i="3"/>
  <c r="BL398" i="3"/>
  <c r="BL397" i="3"/>
  <c r="BL396" i="3"/>
  <c r="BL395" i="3"/>
  <c r="BL394" i="3"/>
  <c r="BL393" i="3"/>
  <c r="BL392" i="3"/>
  <c r="BL391" i="3"/>
  <c r="BL390" i="3"/>
  <c r="BL389" i="3"/>
  <c r="BL388" i="3"/>
  <c r="BL387" i="3"/>
  <c r="BL386" i="3"/>
  <c r="BL385" i="3"/>
  <c r="BL384" i="3"/>
  <c r="BL383" i="3"/>
  <c r="BL382" i="3"/>
  <c r="BL381" i="3"/>
  <c r="BL380" i="3"/>
  <c r="BL379" i="3"/>
  <c r="BL378" i="3"/>
  <c r="BL377" i="3"/>
  <c r="BL376" i="3"/>
  <c r="BL375" i="3"/>
  <c r="BL374" i="3"/>
  <c r="BL373" i="3"/>
  <c r="BL372" i="3"/>
  <c r="BL371" i="3"/>
  <c r="BL370" i="3"/>
  <c r="BL369" i="3"/>
  <c r="BL368" i="3"/>
  <c r="BL367" i="3"/>
  <c r="BL366" i="3"/>
  <c r="BL365" i="3"/>
  <c r="BL364" i="3"/>
  <c r="BL363" i="3"/>
  <c r="BL362" i="3"/>
  <c r="BL361" i="3"/>
  <c r="BL360" i="3"/>
  <c r="BL359" i="3"/>
  <c r="BL358" i="3"/>
  <c r="BL357" i="3"/>
  <c r="BL356" i="3"/>
  <c r="BL355" i="3"/>
  <c r="BL354" i="3"/>
  <c r="BL353" i="3"/>
  <c r="BL352" i="3"/>
  <c r="BL351" i="3"/>
  <c r="BL350" i="3"/>
  <c r="BL349" i="3"/>
  <c r="BL348" i="3"/>
  <c r="BL347" i="3"/>
  <c r="BL346" i="3"/>
  <c r="BL345" i="3"/>
  <c r="BL344" i="3"/>
  <c r="BL343" i="3"/>
  <c r="BL342" i="3"/>
  <c r="BL341" i="3"/>
  <c r="BL340" i="3"/>
  <c r="BL339" i="3"/>
  <c r="BL338" i="3"/>
  <c r="BL337" i="3"/>
  <c r="BL336" i="3"/>
  <c r="BL335" i="3"/>
  <c r="BL334" i="3"/>
  <c r="BL333" i="3"/>
  <c r="BL332" i="3"/>
  <c r="BL331" i="3"/>
  <c r="BL330" i="3"/>
  <c r="BL329" i="3"/>
  <c r="BL328" i="3"/>
  <c r="BL327" i="3"/>
  <c r="BL326" i="3"/>
  <c r="BL325" i="3"/>
  <c r="BL324" i="3"/>
  <c r="BL323" i="3"/>
  <c r="BL322" i="3"/>
  <c r="BL321" i="3"/>
  <c r="BL320" i="3"/>
  <c r="BL319" i="3"/>
  <c r="BL318" i="3"/>
  <c r="BL317" i="3"/>
  <c r="BL316" i="3"/>
  <c r="BL315" i="3"/>
  <c r="BL314" i="3"/>
  <c r="BL313" i="3"/>
  <c r="BL312" i="3"/>
  <c r="BL311" i="3"/>
  <c r="BL310" i="3"/>
  <c r="BL309" i="3"/>
  <c r="BL308" i="3"/>
  <c r="BL307" i="3"/>
  <c r="BL306" i="3"/>
  <c r="BL305" i="3"/>
  <c r="BL304" i="3"/>
  <c r="BL303" i="3"/>
  <c r="BL302" i="3"/>
  <c r="BL301" i="3"/>
  <c r="BL300" i="3"/>
  <c r="BL299" i="3"/>
  <c r="BL298" i="3"/>
  <c r="BL297" i="3"/>
  <c r="BL296" i="3"/>
  <c r="BL295" i="3"/>
  <c r="BL294" i="3"/>
  <c r="BL293" i="3"/>
  <c r="BL292" i="3"/>
  <c r="BL291" i="3"/>
  <c r="BL290" i="3"/>
  <c r="BL289" i="3"/>
  <c r="BL288" i="3"/>
  <c r="BL287" i="3"/>
  <c r="BL286" i="3"/>
  <c r="BL285" i="3"/>
  <c r="BL284" i="3"/>
  <c r="BL283" i="3"/>
  <c r="BL282" i="3"/>
  <c r="BL281" i="3"/>
  <c r="BL280" i="3"/>
  <c r="BL279" i="3"/>
  <c r="BL278" i="3"/>
  <c r="BL277" i="3"/>
  <c r="BL276" i="3"/>
  <c r="BL275" i="3"/>
  <c r="BL274" i="3"/>
  <c r="BL273" i="3"/>
  <c r="BL272" i="3"/>
  <c r="BL271" i="3"/>
  <c r="BL270" i="3"/>
  <c r="BL269" i="3"/>
  <c r="BL268" i="3"/>
  <c r="BL267" i="3"/>
  <c r="BL266" i="3"/>
  <c r="BL265" i="3"/>
  <c r="BL264" i="3"/>
  <c r="BL263" i="3"/>
  <c r="BL262" i="3"/>
  <c r="BL261" i="3"/>
  <c r="BL260" i="3"/>
  <c r="BL259" i="3"/>
  <c r="BL258" i="3"/>
  <c r="BL257" i="3"/>
  <c r="BL256" i="3"/>
  <c r="BL255" i="3"/>
  <c r="BL254" i="3"/>
  <c r="BL253" i="3"/>
  <c r="BL252" i="3"/>
  <c r="BL251" i="3"/>
  <c r="BL250" i="3"/>
  <c r="BL249" i="3"/>
  <c r="BL248" i="3"/>
  <c r="BL247" i="3"/>
  <c r="BL246" i="3"/>
  <c r="BL245" i="3"/>
  <c r="BL244" i="3"/>
  <c r="BL243" i="3"/>
  <c r="BL242" i="3"/>
  <c r="BL241" i="3"/>
  <c r="BL240" i="3"/>
  <c r="BL239" i="3"/>
  <c r="BL238" i="3"/>
  <c r="BL237" i="3"/>
  <c r="BL236" i="3"/>
  <c r="BL235" i="3"/>
  <c r="BL234" i="3"/>
  <c r="BL233" i="3"/>
  <c r="BL232" i="3"/>
  <c r="BL231" i="3"/>
  <c r="BL230" i="3"/>
  <c r="BL229" i="3"/>
  <c r="BL228" i="3"/>
  <c r="BL227" i="3"/>
  <c r="BL226" i="3"/>
  <c r="BL225" i="3"/>
  <c r="BL224" i="3"/>
  <c r="BL223" i="3"/>
  <c r="BL222" i="3"/>
  <c r="BL221" i="3"/>
  <c r="BL220" i="3"/>
  <c r="BL219" i="3"/>
  <c r="BL218" i="3"/>
  <c r="BL217" i="3"/>
  <c r="BL216" i="3"/>
  <c r="BL215" i="3"/>
  <c r="BL214" i="3"/>
  <c r="BL213" i="3"/>
  <c r="BL212" i="3"/>
  <c r="BL211" i="3"/>
  <c r="BL210" i="3"/>
  <c r="BL209" i="3"/>
  <c r="BL208" i="3"/>
  <c r="BL207" i="3"/>
  <c r="BL206" i="3"/>
  <c r="BL205" i="3"/>
  <c r="BL204" i="3"/>
  <c r="BL203" i="3"/>
  <c r="BL202" i="3"/>
  <c r="BL201" i="3"/>
  <c r="BL200" i="3"/>
  <c r="BL199" i="3"/>
  <c r="BL198" i="3"/>
  <c r="BL197" i="3"/>
  <c r="BL196" i="3"/>
  <c r="BL195" i="3"/>
  <c r="BL194" i="3"/>
  <c r="BL193" i="3"/>
  <c r="BL192" i="3"/>
  <c r="BL191" i="3"/>
  <c r="BL190" i="3"/>
  <c r="BL189" i="3"/>
  <c r="BL188" i="3"/>
  <c r="BL187" i="3"/>
  <c r="BL186" i="3"/>
  <c r="BL185" i="3"/>
  <c r="BL184" i="3"/>
  <c r="BL183" i="3"/>
  <c r="BL182" i="3"/>
  <c r="BL181" i="3"/>
  <c r="BL180" i="3"/>
  <c r="BL179" i="3"/>
  <c r="BL178" i="3"/>
  <c r="BL177" i="3"/>
  <c r="BL176" i="3"/>
  <c r="BL175" i="3"/>
  <c r="BL174" i="3"/>
  <c r="BL173" i="3"/>
  <c r="BL172" i="3"/>
  <c r="BL171" i="3"/>
  <c r="BL170" i="3"/>
  <c r="BL169" i="3"/>
  <c r="BL168" i="3"/>
  <c r="BL167" i="3"/>
  <c r="BL166" i="3"/>
  <c r="BL165" i="3"/>
  <c r="BL164" i="3"/>
  <c r="BL163" i="3"/>
  <c r="BL162" i="3"/>
  <c r="BL161" i="3"/>
  <c r="BL160" i="3"/>
  <c r="BL159" i="3"/>
  <c r="BL158" i="3"/>
  <c r="BL157" i="3"/>
  <c r="BL156" i="3"/>
  <c r="BL155" i="3"/>
  <c r="BL154" i="3"/>
  <c r="BL153" i="3"/>
  <c r="BL152" i="3"/>
  <c r="BL151" i="3"/>
  <c r="BL150" i="3"/>
  <c r="BL149" i="3"/>
  <c r="BL148" i="3"/>
  <c r="BL147" i="3"/>
  <c r="BL146" i="3"/>
  <c r="BL145" i="3"/>
  <c r="BL144" i="3"/>
  <c r="BL143" i="3"/>
  <c r="BL142" i="3"/>
  <c r="BL141" i="3"/>
  <c r="BL140" i="3"/>
  <c r="BL139" i="3"/>
  <c r="BL138" i="3"/>
  <c r="BL137" i="3"/>
  <c r="BL136" i="3"/>
  <c r="BL135" i="3"/>
  <c r="BL134" i="3"/>
  <c r="BL133" i="3"/>
  <c r="BL132" i="3"/>
  <c r="BL131" i="3"/>
  <c r="BL130" i="3"/>
  <c r="BL129" i="3"/>
  <c r="BL128" i="3"/>
  <c r="BL127" i="3"/>
  <c r="BL126" i="3"/>
  <c r="BL125" i="3"/>
  <c r="BL124" i="3"/>
  <c r="BL123" i="3"/>
  <c r="BL122" i="3"/>
  <c r="BL121" i="3"/>
  <c r="BL120" i="3"/>
  <c r="BL119" i="3"/>
  <c r="BL118" i="3"/>
  <c r="BL117" i="3"/>
  <c r="BL116" i="3"/>
  <c r="BL115" i="3"/>
  <c r="BL114" i="3"/>
  <c r="BL113" i="3"/>
  <c r="BL112" i="3"/>
  <c r="BL111" i="3"/>
  <c r="BL110" i="3"/>
  <c r="BL109" i="3"/>
  <c r="BL108" i="3"/>
  <c r="BL107" i="3"/>
  <c r="BL106" i="3"/>
  <c r="BL105" i="3"/>
  <c r="BL104" i="3"/>
  <c r="BL103" i="3"/>
  <c r="BL102" i="3"/>
  <c r="BL101" i="3"/>
  <c r="BL100" i="3"/>
  <c r="BL99" i="3"/>
  <c r="BL98" i="3"/>
  <c r="BL97" i="3"/>
  <c r="BL96" i="3"/>
  <c r="BL95" i="3"/>
  <c r="BL94" i="3"/>
  <c r="BL93" i="3"/>
  <c r="BL92" i="3"/>
  <c r="BL91" i="3"/>
  <c r="BL90" i="3"/>
  <c r="BL89" i="3"/>
  <c r="BL88" i="3"/>
  <c r="BL87" i="3"/>
  <c r="BL86" i="3"/>
  <c r="BL85" i="3"/>
  <c r="BL84" i="3"/>
  <c r="BL83" i="3"/>
  <c r="BL82" i="3"/>
  <c r="BL81" i="3"/>
  <c r="BL80" i="3"/>
  <c r="BL79" i="3"/>
  <c r="BL78" i="3"/>
  <c r="BL77" i="3"/>
  <c r="BL76" i="3"/>
  <c r="BL75" i="3"/>
  <c r="BL74" i="3"/>
  <c r="BL73" i="3"/>
  <c r="BL72" i="3"/>
  <c r="BL71" i="3"/>
  <c r="BL70" i="3"/>
  <c r="BL69" i="3"/>
  <c r="BL68" i="3"/>
  <c r="BL67" i="3"/>
  <c r="BL66" i="3"/>
  <c r="BL65" i="3"/>
  <c r="BL64" i="3"/>
  <c r="BL63" i="3"/>
  <c r="BL62" i="3"/>
  <c r="BL61" i="3"/>
  <c r="BL60" i="3"/>
  <c r="BL59" i="3"/>
  <c r="BL58" i="3"/>
  <c r="BL57" i="3"/>
  <c r="BL56" i="3"/>
  <c r="BL55" i="3"/>
  <c r="BL54" i="3"/>
  <c r="BL53" i="3"/>
  <c r="BL52" i="3"/>
  <c r="BL51" i="3"/>
  <c r="BL50" i="3"/>
  <c r="BL49" i="3"/>
  <c r="BL48" i="3"/>
  <c r="BL47" i="3"/>
  <c r="BL46" i="3"/>
  <c r="BL45" i="3"/>
  <c r="BL44" i="3"/>
  <c r="BL43" i="3"/>
  <c r="BL42" i="3"/>
  <c r="BL41" i="3"/>
  <c r="BL40" i="3"/>
  <c r="BL39" i="3"/>
  <c r="BL38" i="3"/>
  <c r="BL37" i="3"/>
  <c r="BL36" i="3"/>
  <c r="BL35" i="3"/>
  <c r="BL34" i="3"/>
  <c r="BL33" i="3"/>
  <c r="BL32" i="3"/>
  <c r="BL31" i="3"/>
  <c r="BL30" i="3"/>
  <c r="BL29" i="3"/>
  <c r="BL28" i="3"/>
  <c r="BL27" i="3"/>
  <c r="BL26" i="3"/>
  <c r="BL25" i="3"/>
  <c r="BL24" i="3"/>
  <c r="BL23" i="3"/>
  <c r="BL22" i="3"/>
  <c r="BL21" i="3"/>
  <c r="BL20" i="3"/>
  <c r="BL19" i="3"/>
  <c r="BL18" i="3"/>
  <c r="BL17" i="3"/>
  <c r="BL16" i="3"/>
  <c r="BL15" i="3"/>
  <c r="BL14" i="3"/>
  <c r="BL13" i="3"/>
  <c r="BL12" i="3"/>
  <c r="BL11" i="3"/>
  <c r="BL10" i="3"/>
  <c r="BL9" i="3"/>
  <c r="BL8" i="3"/>
  <c r="BL7" i="3"/>
  <c r="BL6" i="3"/>
  <c r="BL5" i="3"/>
  <c r="BL4" i="3"/>
  <c r="BL3" i="3"/>
  <c r="BL2" i="3"/>
  <c r="BQ1001" i="3"/>
  <c r="BQ1000" i="3"/>
  <c r="BQ999" i="3"/>
  <c r="BQ998" i="3"/>
  <c r="BQ997" i="3"/>
  <c r="BQ996" i="3"/>
  <c r="BQ995" i="3"/>
  <c r="BQ994" i="3"/>
  <c r="BQ993" i="3"/>
  <c r="BQ992" i="3"/>
  <c r="BQ991" i="3"/>
  <c r="BQ990" i="3"/>
  <c r="BQ989" i="3"/>
  <c r="BQ988" i="3"/>
  <c r="BQ987" i="3"/>
  <c r="BQ986" i="3"/>
  <c r="BQ985" i="3"/>
  <c r="BQ984" i="3"/>
  <c r="BQ983" i="3"/>
  <c r="BQ982" i="3"/>
  <c r="BQ981" i="3"/>
  <c r="BQ980" i="3"/>
  <c r="BQ979" i="3"/>
  <c r="BQ978" i="3"/>
  <c r="BQ977" i="3"/>
  <c r="BQ976" i="3"/>
  <c r="BQ975" i="3"/>
  <c r="BQ974" i="3"/>
  <c r="BQ973" i="3"/>
  <c r="BQ972" i="3"/>
  <c r="BQ971" i="3"/>
  <c r="BQ970" i="3"/>
  <c r="BQ969" i="3"/>
  <c r="BQ968" i="3"/>
  <c r="BQ967" i="3"/>
  <c r="BQ966" i="3"/>
  <c r="BQ965" i="3"/>
  <c r="BQ964" i="3"/>
  <c r="BQ963" i="3"/>
  <c r="BQ962" i="3"/>
  <c r="BQ961" i="3"/>
  <c r="BQ960" i="3"/>
  <c r="BQ959" i="3"/>
  <c r="BQ958" i="3"/>
  <c r="BQ957" i="3"/>
  <c r="BQ956" i="3"/>
  <c r="BQ955" i="3"/>
  <c r="BQ954" i="3"/>
  <c r="BQ953" i="3"/>
  <c r="BQ952" i="3"/>
  <c r="BQ951" i="3"/>
  <c r="BQ950" i="3"/>
  <c r="BQ949" i="3"/>
  <c r="BQ948" i="3"/>
  <c r="BQ947" i="3"/>
  <c r="BQ946" i="3"/>
  <c r="BQ945" i="3"/>
  <c r="BQ944" i="3"/>
  <c r="BQ943" i="3"/>
  <c r="BQ942" i="3"/>
  <c r="BQ941" i="3"/>
  <c r="BQ940" i="3"/>
  <c r="BQ939" i="3"/>
  <c r="BQ938" i="3"/>
  <c r="BQ937" i="3"/>
  <c r="BQ936" i="3"/>
  <c r="BQ935" i="3"/>
  <c r="BQ934" i="3"/>
  <c r="BQ933" i="3"/>
  <c r="BQ932" i="3"/>
  <c r="BQ931" i="3"/>
  <c r="BQ930" i="3"/>
  <c r="BQ929" i="3"/>
  <c r="BQ928" i="3"/>
  <c r="BQ927" i="3"/>
  <c r="BQ926" i="3"/>
  <c r="BQ925" i="3"/>
  <c r="BQ924" i="3"/>
  <c r="BQ923" i="3"/>
  <c r="BQ922" i="3"/>
  <c r="BQ921" i="3"/>
  <c r="BQ920" i="3"/>
  <c r="BQ919" i="3"/>
  <c r="BQ918" i="3"/>
  <c r="BQ917" i="3"/>
  <c r="BQ916" i="3"/>
  <c r="BQ915" i="3"/>
  <c r="BQ914" i="3"/>
  <c r="BQ913" i="3"/>
  <c r="BQ912" i="3"/>
  <c r="BQ911" i="3"/>
  <c r="BQ910" i="3"/>
  <c r="BQ909" i="3"/>
  <c r="BQ908" i="3"/>
  <c r="BQ907" i="3"/>
  <c r="BQ906" i="3"/>
  <c r="BQ905" i="3"/>
  <c r="BQ904" i="3"/>
  <c r="BQ903" i="3"/>
  <c r="BQ902" i="3"/>
  <c r="BQ901" i="3"/>
  <c r="BQ900" i="3"/>
  <c r="BQ899" i="3"/>
  <c r="BQ898" i="3"/>
  <c r="BQ897" i="3"/>
  <c r="BQ896" i="3"/>
  <c r="BQ895" i="3"/>
  <c r="BQ894" i="3"/>
  <c r="BQ893" i="3"/>
  <c r="BQ892" i="3"/>
  <c r="BQ891" i="3"/>
  <c r="BQ890" i="3"/>
  <c r="BQ889" i="3"/>
  <c r="BQ888" i="3"/>
  <c r="BQ887" i="3"/>
  <c r="BQ886" i="3"/>
  <c r="BQ885" i="3"/>
  <c r="BQ884" i="3"/>
  <c r="BQ883" i="3"/>
  <c r="BQ882" i="3"/>
  <c r="BQ881" i="3"/>
  <c r="BQ880" i="3"/>
  <c r="BQ879" i="3"/>
  <c r="BQ878" i="3"/>
  <c r="BQ877" i="3"/>
  <c r="BQ876" i="3"/>
  <c r="BQ875" i="3"/>
  <c r="BQ874" i="3"/>
  <c r="BQ873" i="3"/>
  <c r="BQ872" i="3"/>
  <c r="BQ871" i="3"/>
  <c r="BQ870" i="3"/>
  <c r="BQ869" i="3"/>
  <c r="BQ868" i="3"/>
  <c r="BQ867" i="3"/>
  <c r="BQ866" i="3"/>
  <c r="BQ865" i="3"/>
  <c r="BQ864" i="3"/>
  <c r="BQ863" i="3"/>
  <c r="BQ862" i="3"/>
  <c r="BQ861" i="3"/>
  <c r="BQ860" i="3"/>
  <c r="BQ859" i="3"/>
  <c r="BQ858" i="3"/>
  <c r="BQ857" i="3"/>
  <c r="BQ856" i="3"/>
  <c r="BQ855" i="3"/>
  <c r="BQ854" i="3"/>
  <c r="BQ853" i="3"/>
  <c r="BQ852" i="3"/>
  <c r="BQ851" i="3"/>
  <c r="BQ850" i="3"/>
  <c r="BQ849" i="3"/>
  <c r="BQ848" i="3"/>
  <c r="BQ847" i="3"/>
  <c r="BQ846" i="3"/>
  <c r="BQ845" i="3"/>
  <c r="BQ844" i="3"/>
  <c r="BQ843" i="3"/>
  <c r="BQ842" i="3"/>
  <c r="BQ841" i="3"/>
  <c r="BQ840" i="3"/>
  <c r="BQ839" i="3"/>
  <c r="BQ838" i="3"/>
  <c r="BQ837" i="3"/>
  <c r="BQ836" i="3"/>
  <c r="BQ835" i="3"/>
  <c r="BQ834" i="3"/>
  <c r="BQ833" i="3"/>
  <c r="BQ832" i="3"/>
  <c r="BQ831" i="3"/>
  <c r="BQ830" i="3"/>
  <c r="BQ829" i="3"/>
  <c r="BQ828" i="3"/>
  <c r="BQ827" i="3"/>
  <c r="BQ826" i="3"/>
  <c r="BQ825" i="3"/>
  <c r="BQ824" i="3"/>
  <c r="BQ823" i="3"/>
  <c r="BQ822" i="3"/>
  <c r="BQ821" i="3"/>
  <c r="BQ820" i="3"/>
  <c r="BQ819" i="3"/>
  <c r="BQ818" i="3"/>
  <c r="BQ817" i="3"/>
  <c r="BQ816" i="3"/>
  <c r="BQ815" i="3"/>
  <c r="BQ814" i="3"/>
  <c r="BQ813" i="3"/>
  <c r="BQ812" i="3"/>
  <c r="BQ811" i="3"/>
  <c r="BQ810" i="3"/>
  <c r="BQ809" i="3"/>
  <c r="BQ808" i="3"/>
  <c r="BQ807" i="3"/>
  <c r="BQ806" i="3"/>
  <c r="BQ805" i="3"/>
  <c r="BQ804" i="3"/>
  <c r="BQ803" i="3"/>
  <c r="BQ802" i="3"/>
  <c r="BQ801" i="3"/>
  <c r="BQ800" i="3"/>
  <c r="BQ799" i="3"/>
  <c r="BQ798" i="3"/>
  <c r="BQ797" i="3"/>
  <c r="BQ796" i="3"/>
  <c r="BQ795" i="3"/>
  <c r="BQ794" i="3"/>
  <c r="BQ793" i="3"/>
  <c r="BQ792" i="3"/>
  <c r="BQ791" i="3"/>
  <c r="BQ790" i="3"/>
  <c r="BQ789" i="3"/>
  <c r="BQ788" i="3"/>
  <c r="BQ787" i="3"/>
  <c r="BQ786" i="3"/>
  <c r="BQ785" i="3"/>
  <c r="BQ784" i="3"/>
  <c r="BQ783" i="3"/>
  <c r="BQ782" i="3"/>
  <c r="BQ781" i="3"/>
  <c r="BQ780" i="3"/>
  <c r="BQ779" i="3"/>
  <c r="BQ778" i="3"/>
  <c r="BQ777" i="3"/>
  <c r="BQ776" i="3"/>
  <c r="BQ775" i="3"/>
  <c r="BQ774" i="3"/>
  <c r="BQ773" i="3"/>
  <c r="BQ772" i="3"/>
  <c r="BQ771" i="3"/>
  <c r="BQ770" i="3"/>
  <c r="BQ769" i="3"/>
  <c r="BQ768" i="3"/>
  <c r="BQ767" i="3"/>
  <c r="BQ766" i="3"/>
  <c r="BQ765" i="3"/>
  <c r="BQ764" i="3"/>
  <c r="BQ763" i="3"/>
  <c r="BQ762" i="3"/>
  <c r="BQ761" i="3"/>
  <c r="BQ760" i="3"/>
  <c r="BQ759" i="3"/>
  <c r="BQ758" i="3"/>
  <c r="BQ757" i="3"/>
  <c r="BQ756" i="3"/>
  <c r="BQ755" i="3"/>
  <c r="BQ754" i="3"/>
  <c r="BQ753" i="3"/>
  <c r="BQ752" i="3"/>
  <c r="BQ751" i="3"/>
  <c r="BQ750" i="3"/>
  <c r="BQ749" i="3"/>
  <c r="BQ748" i="3"/>
  <c r="BQ747" i="3"/>
  <c r="BQ746" i="3"/>
  <c r="BQ745" i="3"/>
  <c r="BQ744" i="3"/>
  <c r="BQ743" i="3"/>
  <c r="BQ742" i="3"/>
  <c r="BQ741" i="3"/>
  <c r="BQ740" i="3"/>
  <c r="BQ739" i="3"/>
  <c r="BQ738" i="3"/>
  <c r="BQ737" i="3"/>
  <c r="BQ736" i="3"/>
  <c r="BQ735" i="3"/>
  <c r="BQ734" i="3"/>
  <c r="BQ733" i="3"/>
  <c r="BQ732" i="3"/>
  <c r="BQ731" i="3"/>
  <c r="BQ730" i="3"/>
  <c r="BQ729" i="3"/>
  <c r="BQ728" i="3"/>
  <c r="BQ727" i="3"/>
  <c r="BQ726" i="3"/>
  <c r="BQ725" i="3"/>
  <c r="BQ724" i="3"/>
  <c r="BQ723" i="3"/>
  <c r="BQ722" i="3"/>
  <c r="BQ721" i="3"/>
  <c r="BQ720" i="3"/>
  <c r="BQ719" i="3"/>
  <c r="BQ718" i="3"/>
  <c r="BQ717" i="3"/>
  <c r="BQ716" i="3"/>
  <c r="BQ715" i="3"/>
  <c r="BQ714" i="3"/>
  <c r="BQ713" i="3"/>
  <c r="BQ712" i="3"/>
  <c r="BQ711" i="3"/>
  <c r="BQ710" i="3"/>
  <c r="BQ709" i="3"/>
  <c r="BQ708" i="3"/>
  <c r="BQ707" i="3"/>
  <c r="BQ706" i="3"/>
  <c r="BQ705" i="3"/>
  <c r="BQ704" i="3"/>
  <c r="BQ703" i="3"/>
  <c r="BQ702" i="3"/>
  <c r="BQ701" i="3"/>
  <c r="BQ700" i="3"/>
  <c r="BQ699" i="3"/>
  <c r="BQ698" i="3"/>
  <c r="BQ697" i="3"/>
  <c r="BQ696" i="3"/>
  <c r="BQ695" i="3"/>
  <c r="BQ694" i="3"/>
  <c r="BQ693" i="3"/>
  <c r="BQ692" i="3"/>
  <c r="BQ691" i="3"/>
  <c r="BQ690" i="3"/>
  <c r="BQ689" i="3"/>
  <c r="BQ688" i="3"/>
  <c r="BQ687" i="3"/>
  <c r="BQ686" i="3"/>
  <c r="BQ685" i="3"/>
  <c r="BQ684" i="3"/>
  <c r="BQ683" i="3"/>
  <c r="BQ682" i="3"/>
  <c r="BQ681" i="3"/>
  <c r="BQ680" i="3"/>
  <c r="BQ679" i="3"/>
  <c r="BQ678" i="3"/>
  <c r="BQ677" i="3"/>
  <c r="BQ676" i="3"/>
  <c r="BQ675" i="3"/>
  <c r="BQ674" i="3"/>
  <c r="BQ673" i="3"/>
  <c r="BQ672" i="3"/>
  <c r="BQ671" i="3"/>
  <c r="BQ670" i="3"/>
  <c r="BQ669" i="3"/>
  <c r="BQ668" i="3"/>
  <c r="BQ667" i="3"/>
  <c r="BQ666" i="3"/>
  <c r="BQ665" i="3"/>
  <c r="BQ664" i="3"/>
  <c r="BQ663" i="3"/>
  <c r="BQ662" i="3"/>
  <c r="BQ661" i="3"/>
  <c r="BQ660" i="3"/>
  <c r="BQ659" i="3"/>
  <c r="BQ658" i="3"/>
  <c r="BQ657" i="3"/>
  <c r="BQ656" i="3"/>
  <c r="BQ655" i="3"/>
  <c r="BQ654" i="3"/>
  <c r="BQ653" i="3"/>
  <c r="BQ652" i="3"/>
  <c r="BQ651" i="3"/>
  <c r="BQ650" i="3"/>
  <c r="BQ649" i="3"/>
  <c r="BQ648" i="3"/>
  <c r="BQ647" i="3"/>
  <c r="BQ646" i="3"/>
  <c r="BQ645" i="3"/>
  <c r="BQ644" i="3"/>
  <c r="BQ643" i="3"/>
  <c r="BQ642" i="3"/>
  <c r="BQ641" i="3"/>
  <c r="BQ640" i="3"/>
  <c r="BQ639" i="3"/>
  <c r="BQ638" i="3"/>
  <c r="BQ637" i="3"/>
  <c r="BQ636" i="3"/>
  <c r="BQ635" i="3"/>
  <c r="BQ634" i="3"/>
  <c r="BQ633" i="3"/>
  <c r="BQ632" i="3"/>
  <c r="BQ631" i="3"/>
  <c r="BQ630" i="3"/>
  <c r="BQ629" i="3"/>
  <c r="BQ628" i="3"/>
  <c r="BQ627" i="3"/>
  <c r="BQ626" i="3"/>
  <c r="BQ625" i="3"/>
  <c r="BQ624" i="3"/>
  <c r="BQ623" i="3"/>
  <c r="BQ622" i="3"/>
  <c r="BQ621" i="3"/>
  <c r="BQ620" i="3"/>
  <c r="BQ619" i="3"/>
  <c r="BQ618" i="3"/>
  <c r="BQ617" i="3"/>
  <c r="BQ616" i="3"/>
  <c r="BQ615" i="3"/>
  <c r="BQ614" i="3"/>
  <c r="BQ613" i="3"/>
  <c r="BQ612" i="3"/>
  <c r="BQ611" i="3"/>
  <c r="BQ610" i="3"/>
  <c r="BQ609" i="3"/>
  <c r="BQ608" i="3"/>
  <c r="BQ607" i="3"/>
  <c r="BQ606" i="3"/>
  <c r="BQ605" i="3"/>
  <c r="BQ604" i="3"/>
  <c r="BQ603" i="3"/>
  <c r="BQ602" i="3"/>
  <c r="BQ601" i="3"/>
  <c r="BQ600" i="3"/>
  <c r="BQ599" i="3"/>
  <c r="BQ598" i="3"/>
  <c r="BQ597" i="3"/>
  <c r="BQ596" i="3"/>
  <c r="BQ595" i="3"/>
  <c r="BQ594" i="3"/>
  <c r="BQ593" i="3"/>
  <c r="BQ592" i="3"/>
  <c r="BQ591" i="3"/>
  <c r="BQ590" i="3"/>
  <c r="BQ589" i="3"/>
  <c r="BQ588" i="3"/>
  <c r="BQ587" i="3"/>
  <c r="BQ586" i="3"/>
  <c r="BQ585" i="3"/>
  <c r="BQ584" i="3"/>
  <c r="BQ583" i="3"/>
  <c r="BQ582" i="3"/>
  <c r="BQ581" i="3"/>
  <c r="BQ580" i="3"/>
  <c r="BQ579" i="3"/>
  <c r="BQ578" i="3"/>
  <c r="BQ577" i="3"/>
  <c r="BQ576" i="3"/>
  <c r="BQ575" i="3"/>
  <c r="BQ574" i="3"/>
  <c r="BQ573" i="3"/>
  <c r="BQ572" i="3"/>
  <c r="BQ571" i="3"/>
  <c r="BQ570" i="3"/>
  <c r="BQ569" i="3"/>
  <c r="BQ568" i="3"/>
  <c r="BQ567" i="3"/>
  <c r="BQ566" i="3"/>
  <c r="BQ565" i="3"/>
  <c r="BQ564" i="3"/>
  <c r="BQ563" i="3"/>
  <c r="BQ562" i="3"/>
  <c r="BQ561" i="3"/>
  <c r="BQ560" i="3"/>
  <c r="BQ559" i="3"/>
  <c r="BQ558" i="3"/>
  <c r="BQ557" i="3"/>
  <c r="BQ556" i="3"/>
  <c r="BQ555" i="3"/>
  <c r="BQ554" i="3"/>
  <c r="BQ553" i="3"/>
  <c r="BQ552" i="3"/>
  <c r="BQ551" i="3"/>
  <c r="BQ550" i="3"/>
  <c r="BQ549" i="3"/>
  <c r="BQ548" i="3"/>
  <c r="BQ547" i="3"/>
  <c r="BQ546" i="3"/>
  <c r="BQ545" i="3"/>
  <c r="BQ544" i="3"/>
  <c r="BQ543" i="3"/>
  <c r="BQ542" i="3"/>
  <c r="BQ541" i="3"/>
  <c r="BQ540" i="3"/>
  <c r="BQ539" i="3"/>
  <c r="BQ538" i="3"/>
  <c r="BQ537" i="3"/>
  <c r="BQ536" i="3"/>
  <c r="BQ535" i="3"/>
  <c r="BQ534" i="3"/>
  <c r="BQ533" i="3"/>
  <c r="BQ532" i="3"/>
  <c r="BQ531" i="3"/>
  <c r="BQ530" i="3"/>
  <c r="BQ529" i="3"/>
  <c r="BQ528" i="3"/>
  <c r="BQ527" i="3"/>
  <c r="BQ526" i="3"/>
  <c r="BQ525" i="3"/>
  <c r="BQ524" i="3"/>
  <c r="BQ523" i="3"/>
  <c r="BQ522" i="3"/>
  <c r="BQ521" i="3"/>
  <c r="BQ520" i="3"/>
  <c r="BQ519" i="3"/>
  <c r="BQ518" i="3"/>
  <c r="BQ517" i="3"/>
  <c r="BQ516" i="3"/>
  <c r="BQ515" i="3"/>
  <c r="BQ514" i="3"/>
  <c r="BQ513" i="3"/>
  <c r="BQ512" i="3"/>
  <c r="BQ511" i="3"/>
  <c r="BQ510" i="3"/>
  <c r="BQ509" i="3"/>
  <c r="BQ508" i="3"/>
  <c r="BQ507" i="3"/>
  <c r="BQ506" i="3"/>
  <c r="BQ505" i="3"/>
  <c r="BQ504" i="3"/>
  <c r="BQ503" i="3"/>
  <c r="BQ502" i="3"/>
  <c r="BQ501" i="3"/>
  <c r="BQ500" i="3"/>
  <c r="BQ499" i="3"/>
  <c r="BQ498" i="3"/>
  <c r="BQ497" i="3"/>
  <c r="BQ496" i="3"/>
  <c r="BQ495" i="3"/>
  <c r="BQ494" i="3"/>
  <c r="BQ493" i="3"/>
  <c r="BQ492" i="3"/>
  <c r="BQ491" i="3"/>
  <c r="BQ490" i="3"/>
  <c r="BQ489" i="3"/>
  <c r="BQ488" i="3"/>
  <c r="BQ487" i="3"/>
  <c r="BQ486" i="3"/>
  <c r="BQ485" i="3"/>
  <c r="BQ484" i="3"/>
  <c r="BQ483" i="3"/>
  <c r="BQ482" i="3"/>
  <c r="BQ481" i="3"/>
  <c r="BQ480" i="3"/>
  <c r="BQ479" i="3"/>
  <c r="BQ478" i="3"/>
  <c r="BQ477" i="3"/>
  <c r="BQ476" i="3"/>
  <c r="BQ475" i="3"/>
  <c r="BQ474" i="3"/>
  <c r="BQ473" i="3"/>
  <c r="BQ472" i="3"/>
  <c r="BQ471" i="3"/>
  <c r="BQ470" i="3"/>
  <c r="BQ469" i="3"/>
  <c r="BQ468" i="3"/>
  <c r="BQ467" i="3"/>
  <c r="BQ466" i="3"/>
  <c r="BQ465" i="3"/>
  <c r="BQ464" i="3"/>
  <c r="BQ463" i="3"/>
  <c r="BQ462" i="3"/>
  <c r="BQ461" i="3"/>
  <c r="BQ460" i="3"/>
  <c r="BQ459" i="3"/>
  <c r="BQ458" i="3"/>
  <c r="BQ457" i="3"/>
  <c r="BQ456" i="3"/>
  <c r="BQ455" i="3"/>
  <c r="BQ454" i="3"/>
  <c r="BQ453" i="3"/>
  <c r="BQ452" i="3"/>
  <c r="BQ451" i="3"/>
  <c r="BQ450" i="3"/>
  <c r="BQ449" i="3"/>
  <c r="BQ448" i="3"/>
  <c r="BQ447" i="3"/>
  <c r="BQ446" i="3"/>
  <c r="BQ445" i="3"/>
  <c r="BQ444" i="3"/>
  <c r="BQ443" i="3"/>
  <c r="BQ442" i="3"/>
  <c r="BQ441" i="3"/>
  <c r="BQ440" i="3"/>
  <c r="BQ439" i="3"/>
  <c r="BQ438" i="3"/>
  <c r="BQ437" i="3"/>
  <c r="BQ436" i="3"/>
  <c r="BQ435" i="3"/>
  <c r="BQ434" i="3"/>
  <c r="BQ433" i="3"/>
  <c r="BQ432" i="3"/>
  <c r="BQ431" i="3"/>
  <c r="BQ430" i="3"/>
  <c r="BQ429" i="3"/>
  <c r="BQ428" i="3"/>
  <c r="BQ427" i="3"/>
  <c r="BQ426" i="3"/>
  <c r="BQ425" i="3"/>
  <c r="BQ424" i="3"/>
  <c r="BQ423" i="3"/>
  <c r="BQ422" i="3"/>
  <c r="BQ421" i="3"/>
  <c r="BQ420" i="3"/>
  <c r="BQ419" i="3"/>
  <c r="BQ418" i="3"/>
  <c r="BQ417" i="3"/>
  <c r="BQ416" i="3"/>
  <c r="BQ415" i="3"/>
  <c r="BQ414" i="3"/>
  <c r="BQ413" i="3"/>
  <c r="BQ412" i="3"/>
  <c r="BQ411" i="3"/>
  <c r="BQ410" i="3"/>
  <c r="BQ409" i="3"/>
  <c r="BQ408" i="3"/>
  <c r="BQ407" i="3"/>
  <c r="BQ406" i="3"/>
  <c r="BQ405" i="3"/>
  <c r="BQ404" i="3"/>
  <c r="BQ403" i="3"/>
  <c r="BQ402" i="3"/>
  <c r="BQ401" i="3"/>
  <c r="BQ400" i="3"/>
  <c r="BQ399" i="3"/>
  <c r="BQ398" i="3"/>
  <c r="BQ397" i="3"/>
  <c r="BQ396" i="3"/>
  <c r="BQ395" i="3"/>
  <c r="BQ394" i="3"/>
  <c r="BQ393" i="3"/>
  <c r="BQ392" i="3"/>
  <c r="BQ391" i="3"/>
  <c r="BQ390" i="3"/>
  <c r="BQ389" i="3"/>
  <c r="BQ388" i="3"/>
  <c r="BQ387" i="3"/>
  <c r="BQ386" i="3"/>
  <c r="BQ385" i="3"/>
  <c r="BQ384" i="3"/>
  <c r="BQ383" i="3"/>
  <c r="BQ382" i="3"/>
  <c r="BQ381" i="3"/>
  <c r="BQ380" i="3"/>
  <c r="BQ379" i="3"/>
  <c r="BQ378" i="3"/>
  <c r="BQ377" i="3"/>
  <c r="BQ376" i="3"/>
  <c r="BQ375" i="3"/>
  <c r="BQ374" i="3"/>
  <c r="BQ373" i="3"/>
  <c r="BQ372" i="3"/>
  <c r="BQ371" i="3"/>
  <c r="BQ370" i="3"/>
  <c r="BQ369" i="3"/>
  <c r="BQ368" i="3"/>
  <c r="BQ367" i="3"/>
  <c r="BQ366" i="3"/>
  <c r="BQ365" i="3"/>
  <c r="BQ364" i="3"/>
  <c r="BQ363" i="3"/>
  <c r="BQ362" i="3"/>
  <c r="BQ361" i="3"/>
  <c r="BQ360" i="3"/>
  <c r="BQ359" i="3"/>
  <c r="BQ358" i="3"/>
  <c r="BQ357" i="3"/>
  <c r="BQ356" i="3"/>
  <c r="BQ355" i="3"/>
  <c r="BQ354" i="3"/>
  <c r="BQ353" i="3"/>
  <c r="BQ352" i="3"/>
  <c r="BQ351" i="3"/>
  <c r="BQ350" i="3"/>
  <c r="BQ349" i="3"/>
  <c r="BQ348" i="3"/>
  <c r="BQ347" i="3"/>
  <c r="BQ346" i="3"/>
  <c r="BQ345" i="3"/>
  <c r="BQ344" i="3"/>
  <c r="BQ343" i="3"/>
  <c r="BQ342" i="3"/>
  <c r="BQ341" i="3"/>
  <c r="BQ340" i="3"/>
  <c r="BQ339" i="3"/>
  <c r="BQ338" i="3"/>
  <c r="BQ337" i="3"/>
  <c r="BQ336" i="3"/>
  <c r="BQ335" i="3"/>
  <c r="BQ334" i="3"/>
  <c r="BQ333" i="3"/>
  <c r="BQ332" i="3"/>
  <c r="BQ331" i="3"/>
  <c r="BQ330" i="3"/>
  <c r="BQ329" i="3"/>
  <c r="BQ328" i="3"/>
  <c r="BQ327" i="3"/>
  <c r="BQ326" i="3"/>
  <c r="BQ325" i="3"/>
  <c r="BQ324" i="3"/>
  <c r="BQ323" i="3"/>
  <c r="BQ322" i="3"/>
  <c r="BQ321" i="3"/>
  <c r="BQ320" i="3"/>
  <c r="BQ319" i="3"/>
  <c r="BQ318" i="3"/>
  <c r="BQ317" i="3"/>
  <c r="BQ316" i="3"/>
  <c r="BQ315" i="3"/>
  <c r="BQ314" i="3"/>
  <c r="BQ313" i="3"/>
  <c r="BQ312" i="3"/>
  <c r="BQ311" i="3"/>
  <c r="BQ310" i="3"/>
  <c r="BQ309" i="3"/>
  <c r="BQ308" i="3"/>
  <c r="BQ307" i="3"/>
  <c r="BQ306" i="3"/>
  <c r="BQ305" i="3"/>
  <c r="BQ304" i="3"/>
  <c r="BQ303" i="3"/>
  <c r="BQ302" i="3"/>
  <c r="BQ301" i="3"/>
  <c r="BQ300" i="3"/>
  <c r="BQ299" i="3"/>
  <c r="BQ298" i="3"/>
  <c r="BQ297" i="3"/>
  <c r="BQ296" i="3"/>
  <c r="BQ295" i="3"/>
  <c r="BQ294" i="3"/>
  <c r="BQ293" i="3"/>
  <c r="BQ292" i="3"/>
  <c r="BQ291" i="3"/>
  <c r="BQ290" i="3"/>
  <c r="BQ289" i="3"/>
  <c r="BQ288" i="3"/>
  <c r="BQ287" i="3"/>
  <c r="BQ286" i="3"/>
  <c r="BQ285" i="3"/>
  <c r="BQ284" i="3"/>
  <c r="BQ283" i="3"/>
  <c r="BQ282" i="3"/>
  <c r="BQ281" i="3"/>
  <c r="BQ280" i="3"/>
  <c r="BQ279" i="3"/>
  <c r="BQ278" i="3"/>
  <c r="BQ277" i="3"/>
  <c r="BQ276" i="3"/>
  <c r="BQ275" i="3"/>
  <c r="BQ274" i="3"/>
  <c r="BQ273" i="3"/>
  <c r="BQ272" i="3"/>
  <c r="BQ271" i="3"/>
  <c r="BQ270" i="3"/>
  <c r="BQ269" i="3"/>
  <c r="BQ268" i="3"/>
  <c r="BQ267" i="3"/>
  <c r="BQ266" i="3"/>
  <c r="BQ265" i="3"/>
  <c r="BQ264" i="3"/>
  <c r="BQ263" i="3"/>
  <c r="BQ262" i="3"/>
  <c r="BQ261" i="3"/>
  <c r="BQ260" i="3"/>
  <c r="BQ259" i="3"/>
  <c r="BQ258" i="3"/>
  <c r="BQ257" i="3"/>
  <c r="BQ256" i="3"/>
  <c r="BQ255" i="3"/>
  <c r="BQ254" i="3"/>
  <c r="BQ253" i="3"/>
  <c r="BQ252" i="3"/>
  <c r="BQ251" i="3"/>
  <c r="BQ250" i="3"/>
  <c r="BQ249" i="3"/>
  <c r="BQ248" i="3"/>
  <c r="BQ247" i="3"/>
  <c r="BQ246" i="3"/>
  <c r="BQ245" i="3"/>
  <c r="BQ244" i="3"/>
  <c r="BQ243" i="3"/>
  <c r="BQ242" i="3"/>
  <c r="BQ241" i="3"/>
  <c r="BQ240" i="3"/>
  <c r="BQ239" i="3"/>
  <c r="BQ238" i="3"/>
  <c r="BQ237" i="3"/>
  <c r="BQ236" i="3"/>
  <c r="BQ235" i="3"/>
  <c r="BQ234" i="3"/>
  <c r="BQ233" i="3"/>
  <c r="BQ232" i="3"/>
  <c r="BQ231" i="3"/>
  <c r="BQ230" i="3"/>
  <c r="BQ229" i="3"/>
  <c r="BQ228" i="3"/>
  <c r="BQ227" i="3"/>
  <c r="BQ226" i="3"/>
  <c r="BQ225" i="3"/>
  <c r="BQ224" i="3"/>
  <c r="BQ223" i="3"/>
  <c r="BQ222" i="3"/>
  <c r="BQ221" i="3"/>
  <c r="BQ220" i="3"/>
  <c r="BQ219" i="3"/>
  <c r="BQ218" i="3"/>
  <c r="BQ217" i="3"/>
  <c r="BQ216" i="3"/>
  <c r="BQ215" i="3"/>
  <c r="BQ214" i="3"/>
  <c r="BQ213" i="3"/>
  <c r="BQ212" i="3"/>
  <c r="BQ211" i="3"/>
  <c r="BQ210" i="3"/>
  <c r="BQ209" i="3"/>
  <c r="BQ208" i="3"/>
  <c r="BQ207" i="3"/>
  <c r="BQ206" i="3"/>
  <c r="BQ205" i="3"/>
  <c r="BQ204" i="3"/>
  <c r="BQ203" i="3"/>
  <c r="BQ202" i="3"/>
  <c r="BQ201" i="3"/>
  <c r="BQ200" i="3"/>
  <c r="BQ199" i="3"/>
  <c r="BQ198" i="3"/>
  <c r="BQ197" i="3"/>
  <c r="BQ196" i="3"/>
  <c r="BQ195" i="3"/>
  <c r="BQ194" i="3"/>
  <c r="BQ193" i="3"/>
  <c r="BQ192" i="3"/>
  <c r="BQ191" i="3"/>
  <c r="BQ190" i="3"/>
  <c r="BQ189" i="3"/>
  <c r="BQ188" i="3"/>
  <c r="BQ187" i="3"/>
  <c r="BQ186" i="3"/>
  <c r="BQ185" i="3"/>
  <c r="BQ184" i="3"/>
  <c r="BQ183" i="3"/>
  <c r="BQ182" i="3"/>
  <c r="BQ181" i="3"/>
  <c r="BQ180" i="3"/>
  <c r="BQ179" i="3"/>
  <c r="BQ178" i="3"/>
  <c r="BQ177" i="3"/>
  <c r="BQ176" i="3"/>
  <c r="BQ175" i="3"/>
  <c r="BQ174" i="3"/>
  <c r="BQ173" i="3"/>
  <c r="BQ172" i="3"/>
  <c r="BQ171" i="3"/>
  <c r="BQ170" i="3"/>
  <c r="BQ169" i="3"/>
  <c r="BQ168" i="3"/>
  <c r="BQ167" i="3"/>
  <c r="BQ166" i="3"/>
  <c r="BQ165" i="3"/>
  <c r="BQ164" i="3"/>
  <c r="BQ163" i="3"/>
  <c r="BQ162" i="3"/>
  <c r="BQ161" i="3"/>
  <c r="BQ160" i="3"/>
  <c r="BQ159" i="3"/>
  <c r="BQ158" i="3"/>
  <c r="BQ157" i="3"/>
  <c r="BQ156" i="3"/>
  <c r="BQ155" i="3"/>
  <c r="BQ154" i="3"/>
  <c r="BQ153" i="3"/>
  <c r="BQ152" i="3"/>
  <c r="BQ151" i="3"/>
  <c r="BQ150" i="3"/>
  <c r="BQ149" i="3"/>
  <c r="BQ148" i="3"/>
  <c r="BQ147" i="3"/>
  <c r="BQ146" i="3"/>
  <c r="BQ145" i="3"/>
  <c r="BQ144" i="3"/>
  <c r="BQ143" i="3"/>
  <c r="BQ142" i="3"/>
  <c r="BQ141" i="3"/>
  <c r="BQ140" i="3"/>
  <c r="BQ139" i="3"/>
  <c r="BQ138" i="3"/>
  <c r="BQ137" i="3"/>
  <c r="BQ136" i="3"/>
  <c r="BQ135" i="3"/>
  <c r="BQ134" i="3"/>
  <c r="BQ133" i="3"/>
  <c r="BQ132" i="3"/>
  <c r="BQ131" i="3"/>
  <c r="BQ130" i="3"/>
  <c r="BQ129" i="3"/>
  <c r="BQ128" i="3"/>
  <c r="BQ127" i="3"/>
  <c r="BQ126" i="3"/>
  <c r="BQ125" i="3"/>
  <c r="BQ124" i="3"/>
  <c r="BQ123" i="3"/>
  <c r="BQ122" i="3"/>
  <c r="BQ121" i="3"/>
  <c r="BQ120" i="3"/>
  <c r="BQ119" i="3"/>
  <c r="BQ118" i="3"/>
  <c r="BQ117" i="3"/>
  <c r="BQ116" i="3"/>
  <c r="BQ115" i="3"/>
  <c r="BQ114" i="3"/>
  <c r="BQ113" i="3"/>
  <c r="BQ112" i="3"/>
  <c r="BQ111" i="3"/>
  <c r="BQ110" i="3"/>
  <c r="BQ109" i="3"/>
  <c r="BQ108" i="3"/>
  <c r="BQ107" i="3"/>
  <c r="BQ106" i="3"/>
  <c r="BQ105" i="3"/>
  <c r="BQ104" i="3"/>
  <c r="BQ103" i="3"/>
  <c r="BQ102" i="3"/>
  <c r="BQ101" i="3"/>
  <c r="BQ100" i="3"/>
  <c r="BQ99" i="3"/>
  <c r="BQ98" i="3"/>
  <c r="BQ97" i="3"/>
  <c r="BQ96" i="3"/>
  <c r="BQ95" i="3"/>
  <c r="BQ94" i="3"/>
  <c r="BQ93" i="3"/>
  <c r="BQ92" i="3"/>
  <c r="BQ91" i="3"/>
  <c r="BQ90" i="3"/>
  <c r="BQ89" i="3"/>
  <c r="BQ88" i="3"/>
  <c r="BQ87" i="3"/>
  <c r="BQ86" i="3"/>
  <c r="BQ85" i="3"/>
  <c r="BQ84" i="3"/>
  <c r="BQ83" i="3"/>
  <c r="BQ82" i="3"/>
  <c r="BQ81" i="3"/>
  <c r="BQ80" i="3"/>
  <c r="BQ79" i="3"/>
  <c r="BQ78" i="3"/>
  <c r="BQ77" i="3"/>
  <c r="BQ76" i="3"/>
  <c r="BQ75" i="3"/>
  <c r="BQ74" i="3"/>
  <c r="BQ73" i="3"/>
  <c r="BQ72" i="3"/>
  <c r="BQ71" i="3"/>
  <c r="BQ70" i="3"/>
  <c r="BQ69" i="3"/>
  <c r="BQ68" i="3"/>
  <c r="BQ67" i="3"/>
  <c r="BQ66" i="3"/>
  <c r="BQ65" i="3"/>
  <c r="BQ64" i="3"/>
  <c r="BQ63" i="3"/>
  <c r="BQ62" i="3"/>
  <c r="BQ61" i="3"/>
  <c r="BQ60" i="3"/>
  <c r="BQ59" i="3"/>
  <c r="BQ58" i="3"/>
  <c r="BQ57" i="3"/>
  <c r="BQ56" i="3"/>
  <c r="BQ55" i="3"/>
  <c r="BQ54" i="3"/>
  <c r="BQ53" i="3"/>
  <c r="BQ52" i="3"/>
  <c r="BQ51" i="3"/>
  <c r="BQ50" i="3"/>
  <c r="BQ49" i="3"/>
  <c r="BQ48" i="3"/>
  <c r="BQ47" i="3"/>
  <c r="BQ46" i="3"/>
  <c r="BQ45" i="3"/>
  <c r="BQ44" i="3"/>
  <c r="BQ43" i="3"/>
  <c r="BQ42" i="3"/>
  <c r="BQ41" i="3"/>
  <c r="BQ40" i="3"/>
  <c r="BQ39" i="3"/>
  <c r="BQ38" i="3"/>
  <c r="BQ37" i="3"/>
  <c r="BQ36" i="3"/>
  <c r="BQ35" i="3"/>
  <c r="BQ34" i="3"/>
  <c r="BQ33" i="3"/>
  <c r="BQ32" i="3"/>
  <c r="BQ31" i="3"/>
  <c r="BQ30" i="3"/>
  <c r="BQ29" i="3"/>
  <c r="BQ28" i="3"/>
  <c r="BQ27" i="3"/>
  <c r="BQ26" i="3"/>
  <c r="BQ25" i="3"/>
  <c r="BQ24" i="3"/>
  <c r="BQ23" i="3"/>
  <c r="BQ22" i="3"/>
  <c r="BQ21" i="3"/>
  <c r="BQ20" i="3"/>
  <c r="BQ19" i="3"/>
  <c r="BQ18" i="3"/>
  <c r="BQ17" i="3"/>
  <c r="BQ16" i="3"/>
  <c r="BQ15" i="3"/>
  <c r="BQ14" i="3"/>
  <c r="BQ13" i="3"/>
  <c r="BQ12" i="3"/>
  <c r="BQ11" i="3"/>
  <c r="BQ10" i="3"/>
  <c r="BQ9" i="3"/>
  <c r="BQ8" i="3"/>
  <c r="BQ7" i="3"/>
  <c r="BQ6" i="3"/>
  <c r="BQ5" i="3"/>
  <c r="BQ4" i="3"/>
  <c r="BQ3" i="3"/>
  <c r="BQ2" i="3"/>
  <c r="AL13" i="2"/>
  <c r="AK13" i="2"/>
  <c r="AJ13" i="2"/>
  <c r="AI13" i="2"/>
  <c r="AH13" i="2"/>
  <c r="AG13" i="2"/>
  <c r="AF13" i="2"/>
  <c r="AE13" i="2"/>
  <c r="AD13" i="2"/>
  <c r="AC13" i="2"/>
  <c r="AB13" i="2"/>
  <c r="AA13" i="2"/>
  <c r="Z13" i="2"/>
  <c r="Y13" i="2"/>
  <c r="X13" i="2"/>
  <c r="W13" i="2"/>
  <c r="V13" i="2"/>
  <c r="U13" i="2"/>
  <c r="T13" i="2"/>
  <c r="S13" i="2"/>
  <c r="R13" i="2"/>
  <c r="Q13" i="2"/>
  <c r="P13" i="2"/>
  <c r="O13" i="2"/>
  <c r="N13" i="2"/>
  <c r="M13" i="2"/>
  <c r="L13" i="2"/>
  <c r="K13" i="2"/>
  <c r="J13" i="2"/>
  <c r="I13" i="2"/>
  <c r="H13" i="2"/>
  <c r="G13" i="2"/>
  <c r="F13" i="2"/>
  <c r="E13" i="2"/>
  <c r="D13" i="2"/>
  <c r="C13" i="2"/>
  <c r="L11" i="2"/>
  <c r="F10" i="2"/>
  <c r="B10" i="2"/>
  <c r="B9" i="2"/>
  <c r="F8" i="2"/>
  <c r="B8" i="2"/>
  <c r="F7" i="2"/>
  <c r="B7" i="2"/>
  <c r="F6" i="2"/>
  <c r="B6" i="2"/>
  <c r="F5" i="2"/>
  <c r="B5" i="2"/>
  <c r="B2" i="2"/>
  <c r="B1" i="2"/>
  <c r="A14" i="2"/>
  <c r="B13" i="2"/>
  <c r="B16" i="1"/>
  <c r="B15" i="1"/>
  <c r="B13" i="1"/>
  <c r="B12" i="1"/>
  <c r="B9" i="1"/>
  <c r="B8" i="1"/>
  <c r="B7" i="1"/>
  <c r="B5" i="1"/>
  <c r="T781" i="3" l="1"/>
  <c r="T604" i="3"/>
  <c r="T488" i="3"/>
  <c r="T399" i="3"/>
  <c r="T303" i="3"/>
  <c r="T230" i="3"/>
  <c r="T155" i="3"/>
  <c r="T93" i="3"/>
  <c r="T40" i="3"/>
  <c r="T750" i="3"/>
  <c r="T596" i="3"/>
  <c r="T470" i="3"/>
  <c r="T385" i="3"/>
  <c r="T298" i="3"/>
  <c r="T217" i="3"/>
  <c r="T146" i="3"/>
  <c r="T89" i="3"/>
  <c r="T29" i="3"/>
  <c r="T714" i="3"/>
  <c r="T577" i="3"/>
  <c r="T468" i="3"/>
  <c r="T367" i="3"/>
  <c r="T288" i="3"/>
  <c r="T214" i="3"/>
  <c r="T136" i="3"/>
  <c r="T81" i="3"/>
  <c r="T25" i="3"/>
  <c r="T704" i="3"/>
  <c r="T552" i="3"/>
  <c r="T455" i="3"/>
  <c r="T366" i="3"/>
  <c r="T272" i="3"/>
  <c r="T202" i="3"/>
  <c r="T133" i="3"/>
  <c r="T72" i="3"/>
  <c r="T17" i="3"/>
  <c r="T681" i="3"/>
  <c r="T544" i="3"/>
  <c r="T438" i="3"/>
  <c r="T352" i="3"/>
  <c r="T271" i="3"/>
  <c r="T186" i="3"/>
  <c r="T125" i="3"/>
  <c r="T69" i="3"/>
  <c r="T8" i="3"/>
  <c r="T974" i="3"/>
  <c r="T655" i="3"/>
  <c r="T527" i="3"/>
  <c r="T431" i="3"/>
  <c r="T335" i="3"/>
  <c r="T260" i="3"/>
  <c r="T185" i="3"/>
  <c r="T113" i="3"/>
  <c r="T61" i="3"/>
  <c r="T5" i="3"/>
  <c r="T909" i="3"/>
  <c r="T647" i="3"/>
  <c r="T505" i="3"/>
  <c r="T417" i="3"/>
  <c r="T328" i="3"/>
  <c r="T246" i="3"/>
  <c r="T175" i="3"/>
  <c r="T112" i="3"/>
  <c r="T49" i="3"/>
  <c r="BJ984" i="3"/>
  <c r="BJ928" i="3"/>
  <c r="BJ898" i="3"/>
  <c r="BJ882" i="3"/>
  <c r="BJ866" i="3"/>
  <c r="BJ850" i="3"/>
  <c r="BJ834" i="3"/>
  <c r="BJ818" i="3"/>
  <c r="BJ802" i="3"/>
  <c r="BJ786" i="3"/>
  <c r="BJ770" i="3"/>
  <c r="BJ754" i="3"/>
  <c r="BJ738" i="3"/>
  <c r="BJ722" i="3"/>
  <c r="BJ706" i="3"/>
  <c r="BJ690" i="3"/>
  <c r="BJ677" i="3"/>
  <c r="BJ665" i="3"/>
  <c r="BJ652" i="3"/>
  <c r="BJ638" i="3"/>
  <c r="BJ626" i="3"/>
  <c r="BJ613" i="3"/>
  <c r="BJ601" i="3"/>
  <c r="BJ588" i="3"/>
  <c r="BJ574" i="3"/>
  <c r="BJ564" i="3"/>
  <c r="BJ553" i="3"/>
  <c r="BJ542" i="3"/>
  <c r="BJ532" i="3"/>
  <c r="BJ521" i="3"/>
  <c r="BJ510" i="3"/>
  <c r="BJ500" i="3"/>
  <c r="BJ490" i="3"/>
  <c r="BJ481" i="3"/>
  <c r="BJ471" i="3"/>
  <c r="BJ462" i="3"/>
  <c r="BJ454" i="3"/>
  <c r="BJ446" i="3"/>
  <c r="BJ438" i="3"/>
  <c r="BJ430" i="3"/>
  <c r="BJ422" i="3"/>
  <c r="BJ414" i="3"/>
  <c r="BJ406" i="3"/>
  <c r="BJ398" i="3"/>
  <c r="BJ390" i="3"/>
  <c r="BJ382" i="3"/>
  <c r="BJ374" i="3"/>
  <c r="BJ366" i="3"/>
  <c r="BJ358" i="3"/>
  <c r="BJ350" i="3"/>
  <c r="BJ342" i="3"/>
  <c r="BJ334" i="3"/>
  <c r="BJ326" i="3"/>
  <c r="BJ318" i="3"/>
  <c r="BJ310" i="3"/>
  <c r="BJ302" i="3"/>
  <c r="BJ294" i="3"/>
  <c r="BJ286" i="3"/>
  <c r="BJ278" i="3"/>
  <c r="BJ270" i="3"/>
  <c r="BJ262" i="3"/>
  <c r="BJ254" i="3"/>
  <c r="BJ246" i="3"/>
  <c r="BJ238" i="3"/>
  <c r="BJ230" i="3"/>
  <c r="BJ222" i="3"/>
  <c r="BJ214" i="3"/>
  <c r="BJ206" i="3"/>
  <c r="BJ198" i="3"/>
  <c r="BJ190" i="3"/>
  <c r="BJ182" i="3"/>
  <c r="BJ174" i="3"/>
  <c r="BJ166" i="3"/>
  <c r="BJ158" i="3"/>
  <c r="BJ150" i="3"/>
  <c r="BJ142" i="3"/>
  <c r="BJ976" i="3"/>
  <c r="BJ926" i="3"/>
  <c r="BJ894" i="3"/>
  <c r="BJ878" i="3"/>
  <c r="BJ862" i="3"/>
  <c r="BJ846" i="3"/>
  <c r="BJ830" i="3"/>
  <c r="BJ814" i="3"/>
  <c r="BJ798" i="3"/>
  <c r="BJ782" i="3"/>
  <c r="BJ766" i="3"/>
  <c r="BJ750" i="3"/>
  <c r="BJ734" i="3"/>
  <c r="BJ718" i="3"/>
  <c r="BJ702" i="3"/>
  <c r="BJ689" i="3"/>
  <c r="BJ676" i="3"/>
  <c r="BJ662" i="3"/>
  <c r="BJ650" i="3"/>
  <c r="BJ637" i="3"/>
  <c r="BJ625" i="3"/>
  <c r="BJ612" i="3"/>
  <c r="BJ598" i="3"/>
  <c r="BJ586" i="3"/>
  <c r="BJ573" i="3"/>
  <c r="BJ562" i="3"/>
  <c r="BJ551" i="3"/>
  <c r="BJ541" i="3"/>
  <c r="BJ530" i="3"/>
  <c r="BJ519" i="3"/>
  <c r="BJ509" i="3"/>
  <c r="BJ498" i="3"/>
  <c r="BJ489" i="3"/>
  <c r="BJ479" i="3"/>
  <c r="BJ470" i="3"/>
  <c r="BJ461" i="3"/>
  <c r="BJ453" i="3"/>
  <c r="BJ445" i="3"/>
  <c r="BJ437" i="3"/>
  <c r="BJ429" i="3"/>
  <c r="BJ421" i="3"/>
  <c r="BJ413" i="3"/>
  <c r="BJ405" i="3"/>
  <c r="BJ397" i="3"/>
  <c r="BJ389" i="3"/>
  <c r="BJ381" i="3"/>
  <c r="BJ373" i="3"/>
  <c r="BJ365" i="3"/>
  <c r="BJ357" i="3"/>
  <c r="BJ349" i="3"/>
  <c r="BJ341" i="3"/>
  <c r="BJ333" i="3"/>
  <c r="BJ325" i="3"/>
  <c r="BJ317" i="3"/>
  <c r="BJ309" i="3"/>
  <c r="BJ301" i="3"/>
  <c r="BJ293" i="3"/>
  <c r="BJ285" i="3"/>
  <c r="BJ277" i="3"/>
  <c r="BJ269" i="3"/>
  <c r="BJ261" i="3"/>
  <c r="BJ253" i="3"/>
  <c r="BJ245" i="3"/>
  <c r="BJ237" i="3"/>
  <c r="BJ229" i="3"/>
  <c r="BJ221" i="3"/>
  <c r="BJ213" i="3"/>
  <c r="BJ205" i="3"/>
  <c r="BJ197" i="3"/>
  <c r="BJ189" i="3"/>
  <c r="BJ181" i="3"/>
  <c r="BJ173" i="3"/>
  <c r="BJ165" i="3"/>
  <c r="BJ157" i="3"/>
  <c r="BJ149" i="3"/>
  <c r="BJ965" i="3"/>
  <c r="BJ920" i="3"/>
  <c r="BJ893" i="3"/>
  <c r="BJ877" i="3"/>
  <c r="BJ861" i="3"/>
  <c r="BJ845" i="3"/>
  <c r="BJ829" i="3"/>
  <c r="BJ813" i="3"/>
  <c r="BJ797" i="3"/>
  <c r="BJ781" i="3"/>
  <c r="BJ765" i="3"/>
  <c r="BJ749" i="3"/>
  <c r="BJ733" i="3"/>
  <c r="BJ717" i="3"/>
  <c r="BJ701" i="3"/>
  <c r="BJ686" i="3"/>
  <c r="BJ674" i="3"/>
  <c r="BJ661" i="3"/>
  <c r="BJ649" i="3"/>
  <c r="BJ636" i="3"/>
  <c r="BJ622" i="3"/>
  <c r="BJ610" i="3"/>
  <c r="BJ597" i="3"/>
  <c r="BJ585" i="3"/>
  <c r="BJ572" i="3"/>
  <c r="BJ561" i="3"/>
  <c r="BJ550" i="3"/>
  <c r="BJ540" i="3"/>
  <c r="BJ529" i="3"/>
  <c r="BJ518" i="3"/>
  <c r="BJ508" i="3"/>
  <c r="BJ497" i="3"/>
  <c r="BJ487" i="3"/>
  <c r="BJ478" i="3"/>
  <c r="BJ469" i="3"/>
  <c r="BJ460" i="3"/>
  <c r="BJ452" i="3"/>
  <c r="BJ444" i="3"/>
  <c r="BJ436" i="3"/>
  <c r="BJ428" i="3"/>
  <c r="BJ420" i="3"/>
  <c r="BJ412" i="3"/>
  <c r="BJ404" i="3"/>
  <c r="BJ396" i="3"/>
  <c r="BJ388" i="3"/>
  <c r="BJ380" i="3"/>
  <c r="BJ372" i="3"/>
  <c r="BJ364" i="3"/>
  <c r="BJ356" i="3"/>
  <c r="BJ348" i="3"/>
  <c r="BJ340" i="3"/>
  <c r="BJ332" i="3"/>
  <c r="BJ324" i="3"/>
  <c r="BJ316" i="3"/>
  <c r="BJ308" i="3"/>
  <c r="BJ300" i="3"/>
  <c r="BJ292" i="3"/>
  <c r="BJ284" i="3"/>
  <c r="BJ276" i="3"/>
  <c r="BJ268" i="3"/>
  <c r="BJ260" i="3"/>
  <c r="BJ252" i="3"/>
  <c r="BJ244" i="3"/>
  <c r="BJ236" i="3"/>
  <c r="BJ228" i="3"/>
  <c r="BJ220" i="3"/>
  <c r="BJ212" i="3"/>
  <c r="BJ204" i="3"/>
  <c r="BJ196" i="3"/>
  <c r="BJ188" i="3"/>
  <c r="BJ180" i="3"/>
  <c r="BJ172" i="3"/>
  <c r="BJ164" i="3"/>
  <c r="BJ156" i="3"/>
  <c r="BJ148" i="3"/>
  <c r="BJ961" i="3"/>
  <c r="BJ912" i="3"/>
  <c r="BJ892" i="3"/>
  <c r="BJ876" i="3"/>
  <c r="BJ860" i="3"/>
  <c r="BJ844" i="3"/>
  <c r="BJ828" i="3"/>
  <c r="BJ812" i="3"/>
  <c r="BJ796" i="3"/>
  <c r="BJ780" i="3"/>
  <c r="BJ764" i="3"/>
  <c r="BJ748" i="3"/>
  <c r="BJ732" i="3"/>
  <c r="BJ716" i="3"/>
  <c r="BJ700" i="3"/>
  <c r="BJ685" i="3"/>
  <c r="BJ673" i="3"/>
  <c r="BJ660" i="3"/>
  <c r="BJ646" i="3"/>
  <c r="BJ634" i="3"/>
  <c r="BJ621" i="3"/>
  <c r="BJ609" i="3"/>
  <c r="BJ596" i="3"/>
  <c r="BJ582" i="3"/>
  <c r="BJ570" i="3"/>
  <c r="BJ559" i="3"/>
  <c r="BJ549" i="3"/>
  <c r="BJ538" i="3"/>
  <c r="BJ527" i="3"/>
  <c r="BJ517" i="3"/>
  <c r="BJ506" i="3"/>
  <c r="BJ495" i="3"/>
  <c r="BJ486" i="3"/>
  <c r="BJ477" i="3"/>
  <c r="BJ468" i="3"/>
  <c r="BJ459" i="3"/>
  <c r="BJ451" i="3"/>
  <c r="BJ443" i="3"/>
  <c r="BJ435" i="3"/>
  <c r="BJ427" i="3"/>
  <c r="BJ419" i="3"/>
  <c r="BJ411" i="3"/>
  <c r="BJ403" i="3"/>
  <c r="BJ395" i="3"/>
  <c r="BJ387" i="3"/>
  <c r="BJ379" i="3"/>
  <c r="BJ371" i="3"/>
  <c r="BJ363" i="3"/>
  <c r="BJ355" i="3"/>
  <c r="BJ347" i="3"/>
  <c r="BJ339" i="3"/>
  <c r="BJ331" i="3"/>
  <c r="BJ323" i="3"/>
  <c r="BJ315" i="3"/>
  <c r="BJ307" i="3"/>
  <c r="BJ299" i="3"/>
  <c r="BJ291" i="3"/>
  <c r="BJ283" i="3"/>
  <c r="BJ275" i="3"/>
  <c r="BJ267" i="3"/>
  <c r="BJ259" i="3"/>
  <c r="BJ251" i="3"/>
  <c r="BJ243" i="3"/>
  <c r="BJ235" i="3"/>
  <c r="BJ227" i="3"/>
  <c r="BJ219" i="3"/>
  <c r="BJ211" i="3"/>
  <c r="BJ203" i="3"/>
  <c r="BJ195" i="3"/>
  <c r="BJ187" i="3"/>
  <c r="BJ179" i="3"/>
  <c r="BJ171" i="3"/>
  <c r="BJ163" i="3"/>
  <c r="BJ155" i="3"/>
  <c r="BJ147" i="3"/>
  <c r="BJ953" i="3"/>
  <c r="BJ910" i="3"/>
  <c r="BJ890" i="3"/>
  <c r="BJ874" i="3"/>
  <c r="BJ858" i="3"/>
  <c r="BJ842" i="3"/>
  <c r="BJ826" i="3"/>
  <c r="BJ810" i="3"/>
  <c r="BJ794" i="3"/>
  <c r="BJ778" i="3"/>
  <c r="BJ762" i="3"/>
  <c r="BJ746" i="3"/>
  <c r="BJ730" i="3"/>
  <c r="BJ714" i="3"/>
  <c r="BJ698" i="3"/>
  <c r="BJ684" i="3"/>
  <c r="BJ670" i="3"/>
  <c r="BJ658" i="3"/>
  <c r="BJ645" i="3"/>
  <c r="BJ633" i="3"/>
  <c r="BJ620" i="3"/>
  <c r="BJ606" i="3"/>
  <c r="BJ594" i="3"/>
  <c r="BJ581" i="3"/>
  <c r="BJ569" i="3"/>
  <c r="BJ558" i="3"/>
  <c r="BJ548" i="3"/>
  <c r="BJ537" i="3"/>
  <c r="BJ526" i="3"/>
  <c r="BJ516" i="3"/>
  <c r="BJ505" i="3"/>
  <c r="BJ494" i="3"/>
  <c r="BJ485" i="3"/>
  <c r="BJ476" i="3"/>
  <c r="BJ467" i="3"/>
  <c r="BJ458" i="3"/>
  <c r="BJ450" i="3"/>
  <c r="BJ442" i="3"/>
  <c r="BJ434" i="3"/>
  <c r="BJ426" i="3"/>
  <c r="BJ418" i="3"/>
  <c r="BJ410" i="3"/>
  <c r="BJ402" i="3"/>
  <c r="BJ394" i="3"/>
  <c r="BJ386" i="3"/>
  <c r="BJ378" i="3"/>
  <c r="BJ370" i="3"/>
  <c r="BJ362" i="3"/>
  <c r="BJ354" i="3"/>
  <c r="BJ346" i="3"/>
  <c r="BJ338" i="3"/>
  <c r="BJ330" i="3"/>
  <c r="BJ322" i="3"/>
  <c r="BJ314" i="3"/>
  <c r="BJ306" i="3"/>
  <c r="BJ298" i="3"/>
  <c r="BJ290" i="3"/>
  <c r="BJ282" i="3"/>
  <c r="BJ274" i="3"/>
  <c r="BJ266" i="3"/>
  <c r="BJ258" i="3"/>
  <c r="BJ250" i="3"/>
  <c r="BJ242" i="3"/>
  <c r="BJ234" i="3"/>
  <c r="BJ226" i="3"/>
  <c r="BJ218" i="3"/>
  <c r="BJ210" i="3"/>
  <c r="BJ202" i="3"/>
  <c r="BJ194" i="3"/>
  <c r="BJ186" i="3"/>
  <c r="BJ178" i="3"/>
  <c r="BJ170" i="3"/>
  <c r="BJ162" i="3"/>
  <c r="BJ154" i="3"/>
  <c r="BJ146" i="3"/>
  <c r="BJ138" i="3"/>
  <c r="BJ944" i="3"/>
  <c r="BJ906" i="3"/>
  <c r="BJ886" i="3"/>
  <c r="BJ870" i="3"/>
  <c r="BJ854" i="3"/>
  <c r="BJ838" i="3"/>
  <c r="BJ822" i="3"/>
  <c r="BJ806" i="3"/>
  <c r="BJ790" i="3"/>
  <c r="BJ774" i="3"/>
  <c r="BJ758" i="3"/>
  <c r="BJ742" i="3"/>
  <c r="BJ726" i="3"/>
  <c r="BJ710" i="3"/>
  <c r="BJ694" i="3"/>
  <c r="BJ682" i="3"/>
  <c r="BJ669" i="3"/>
  <c r="BJ657" i="3"/>
  <c r="BJ644" i="3"/>
  <c r="BJ630" i="3"/>
  <c r="BJ618" i="3"/>
  <c r="BJ605" i="3"/>
  <c r="BJ593" i="3"/>
  <c r="BJ580" i="3"/>
  <c r="BJ567" i="3"/>
  <c r="BJ557" i="3"/>
  <c r="BJ546" i="3"/>
  <c r="BJ535" i="3"/>
  <c r="BJ525" i="3"/>
  <c r="BJ514" i="3"/>
  <c r="BJ503" i="3"/>
  <c r="BJ493" i="3"/>
  <c r="BJ484" i="3"/>
  <c r="BJ475" i="3"/>
  <c r="BJ466" i="3"/>
  <c r="BJ457" i="3"/>
  <c r="BJ449" i="3"/>
  <c r="BJ441" i="3"/>
  <c r="BJ433" i="3"/>
  <c r="BJ425" i="3"/>
  <c r="BJ417" i="3"/>
  <c r="BJ409" i="3"/>
  <c r="BJ401" i="3"/>
  <c r="BJ393" i="3"/>
  <c r="BJ385" i="3"/>
  <c r="BJ377" i="3"/>
  <c r="BJ369" i="3"/>
  <c r="BJ361" i="3"/>
  <c r="BJ353" i="3"/>
  <c r="BJ345" i="3"/>
  <c r="BJ337" i="3"/>
  <c r="BJ329" i="3"/>
  <c r="BJ321" i="3"/>
  <c r="BJ313" i="3"/>
  <c r="BJ305" i="3"/>
  <c r="BJ297" i="3"/>
  <c r="BJ289" i="3"/>
  <c r="BJ281" i="3"/>
  <c r="BJ273" i="3"/>
  <c r="BJ265" i="3"/>
  <c r="BJ257" i="3"/>
  <c r="BJ249" i="3"/>
  <c r="BJ241" i="3"/>
  <c r="BJ233" i="3"/>
  <c r="BJ225" i="3"/>
  <c r="BJ217" i="3"/>
  <c r="BJ209" i="3"/>
  <c r="BJ201" i="3"/>
  <c r="BJ193" i="3"/>
  <c r="BJ185" i="3"/>
  <c r="BJ177" i="3"/>
  <c r="BJ169" i="3"/>
  <c r="BJ161" i="3"/>
  <c r="BJ997" i="3"/>
  <c r="BJ942" i="3"/>
  <c r="BJ902" i="3"/>
  <c r="BJ885" i="3"/>
  <c r="BJ869" i="3"/>
  <c r="BJ853" i="3"/>
  <c r="BJ837" i="3"/>
  <c r="BJ821" i="3"/>
  <c r="BJ805" i="3"/>
  <c r="BJ789" i="3"/>
  <c r="BJ773" i="3"/>
  <c r="BJ757" i="3"/>
  <c r="BJ741" i="3"/>
  <c r="BJ725" i="3"/>
  <c r="BJ709" i="3"/>
  <c r="BJ693" i="3"/>
  <c r="BJ681" i="3"/>
  <c r="BJ668" i="3"/>
  <c r="BJ654" i="3"/>
  <c r="BJ642" i="3"/>
  <c r="BJ629" i="3"/>
  <c r="BJ617" i="3"/>
  <c r="BJ604" i="3"/>
  <c r="BJ590" i="3"/>
  <c r="BJ578" i="3"/>
  <c r="BJ566" i="3"/>
  <c r="BJ556" i="3"/>
  <c r="BJ545" i="3"/>
  <c r="BJ534" i="3"/>
  <c r="BJ524" i="3"/>
  <c r="BJ513" i="3"/>
  <c r="BJ502" i="3"/>
  <c r="BJ492" i="3"/>
  <c r="BJ483" i="3"/>
  <c r="BJ474" i="3"/>
  <c r="BJ465" i="3"/>
  <c r="BJ456" i="3"/>
  <c r="BJ448" i="3"/>
  <c r="BJ440" i="3"/>
  <c r="BJ432" i="3"/>
  <c r="BJ424" i="3"/>
  <c r="BJ416" i="3"/>
  <c r="BJ408" i="3"/>
  <c r="BJ400" i="3"/>
  <c r="BJ392" i="3"/>
  <c r="BJ384" i="3"/>
  <c r="BJ376" i="3"/>
  <c r="BJ368" i="3"/>
  <c r="BJ360" i="3"/>
  <c r="BJ352" i="3"/>
  <c r="BJ344" i="3"/>
  <c r="BJ336" i="3"/>
  <c r="BJ328" i="3"/>
  <c r="BJ320" i="3"/>
  <c r="BJ312" i="3"/>
  <c r="BJ304" i="3"/>
  <c r="BJ296" i="3"/>
  <c r="BJ288" i="3"/>
  <c r="BJ280" i="3"/>
  <c r="BJ272" i="3"/>
  <c r="BJ264" i="3"/>
  <c r="BJ256" i="3"/>
  <c r="BJ248" i="3"/>
  <c r="BJ240" i="3"/>
  <c r="BJ232" i="3"/>
  <c r="BJ224" i="3"/>
  <c r="BJ216" i="3"/>
  <c r="BJ208" i="3"/>
  <c r="BJ200" i="3"/>
  <c r="BJ192" i="3"/>
  <c r="BJ184" i="3"/>
  <c r="BJ176" i="3"/>
  <c r="BJ168" i="3"/>
  <c r="BJ160" i="3"/>
  <c r="BJ152" i="3"/>
  <c r="BJ144" i="3"/>
  <c r="BJ74" i="3"/>
  <c r="BJ82" i="3"/>
  <c r="BJ90" i="3"/>
  <c r="BJ98" i="3"/>
  <c r="BJ106" i="3"/>
  <c r="BJ114" i="3"/>
  <c r="BJ122" i="3"/>
  <c r="BJ130" i="3"/>
  <c r="BJ139" i="3"/>
  <c r="BJ167" i="3"/>
  <c r="BJ231" i="3"/>
  <c r="BJ295" i="3"/>
  <c r="BJ359" i="3"/>
  <c r="BJ423" i="3"/>
  <c r="BJ491" i="3"/>
  <c r="BJ577" i="3"/>
  <c r="BJ678" i="3"/>
  <c r="BJ804" i="3"/>
  <c r="BJ985" i="3"/>
  <c r="T630" i="3"/>
  <c r="BJ92" i="3"/>
  <c r="BJ100" i="3"/>
  <c r="BJ108" i="3"/>
  <c r="BJ116" i="3"/>
  <c r="BJ124" i="3"/>
  <c r="BJ132" i="3"/>
  <c r="BJ141" i="3"/>
  <c r="BJ183" i="3"/>
  <c r="BJ247" i="3"/>
  <c r="BJ311" i="3"/>
  <c r="BJ375" i="3"/>
  <c r="BJ439" i="3"/>
  <c r="BJ511" i="3"/>
  <c r="BJ602" i="3"/>
  <c r="BJ708" i="3"/>
  <c r="BJ836" i="3"/>
  <c r="T104" i="3"/>
  <c r="BJ85" i="3"/>
  <c r="BJ93" i="3"/>
  <c r="BJ101" i="3"/>
  <c r="BJ109" i="3"/>
  <c r="BJ117" i="3"/>
  <c r="BJ125" i="3"/>
  <c r="BJ133" i="3"/>
  <c r="BJ143" i="3"/>
  <c r="BJ191" i="3"/>
  <c r="BJ255" i="3"/>
  <c r="BJ319" i="3"/>
  <c r="BJ383" i="3"/>
  <c r="BJ447" i="3"/>
  <c r="BJ522" i="3"/>
  <c r="BJ614" i="3"/>
  <c r="BJ724" i="3"/>
  <c r="BJ852" i="3"/>
  <c r="T160" i="3"/>
  <c r="BJ327" i="3"/>
  <c r="BJ391" i="3"/>
  <c r="BJ455" i="3"/>
  <c r="BJ533" i="3"/>
  <c r="BJ628" i="3"/>
  <c r="BJ740" i="3"/>
  <c r="BJ868" i="3"/>
  <c r="T240" i="3"/>
  <c r="BJ71" i="3"/>
  <c r="BJ79" i="3"/>
  <c r="BJ87" i="3"/>
  <c r="BJ95" i="3"/>
  <c r="BJ103" i="3"/>
  <c r="BJ111" i="3"/>
  <c r="BJ119" i="3"/>
  <c r="BJ127" i="3"/>
  <c r="BJ135" i="3"/>
  <c r="BJ151" i="3"/>
  <c r="BJ207" i="3"/>
  <c r="BJ271" i="3"/>
  <c r="BJ335" i="3"/>
  <c r="BJ399" i="3"/>
  <c r="BJ463" i="3"/>
  <c r="BJ543" i="3"/>
  <c r="BJ641" i="3"/>
  <c r="BJ756" i="3"/>
  <c r="BJ884" i="3"/>
  <c r="T316" i="3"/>
  <c r="BJ88" i="3"/>
  <c r="BJ96" i="3"/>
  <c r="BJ104" i="3"/>
  <c r="BJ112" i="3"/>
  <c r="BJ120" i="3"/>
  <c r="BJ128" i="3"/>
  <c r="BJ136" i="3"/>
  <c r="BJ153" i="3"/>
  <c r="BJ215" i="3"/>
  <c r="BJ279" i="3"/>
  <c r="BJ343" i="3"/>
  <c r="BJ407" i="3"/>
  <c r="BJ473" i="3"/>
  <c r="BJ554" i="3"/>
  <c r="BJ653" i="3"/>
  <c r="BJ772" i="3"/>
  <c r="BJ901" i="3"/>
  <c r="T404" i="3"/>
  <c r="BK718" i="3"/>
  <c r="BK326" i="3"/>
  <c r="BK262" i="3"/>
  <c r="BK70" i="3"/>
  <c r="BK198" i="3"/>
  <c r="BK782" i="3"/>
  <c r="BK14" i="3"/>
  <c r="BK78" i="3"/>
  <c r="BK142" i="3"/>
  <c r="BK206" i="3"/>
  <c r="BK270" i="3"/>
  <c r="BK334" i="3"/>
  <c r="BK406" i="3"/>
  <c r="BK846" i="3"/>
  <c r="BK6" i="3"/>
  <c r="BK134" i="3"/>
  <c r="BK394" i="3"/>
  <c r="BK22" i="3"/>
  <c r="BK86" i="3"/>
  <c r="BK150" i="3"/>
  <c r="BK214" i="3"/>
  <c r="BK278" i="3"/>
  <c r="BK342" i="3"/>
  <c r="BK416" i="3"/>
  <c r="BK910" i="3"/>
  <c r="BK30" i="3"/>
  <c r="BK94" i="3"/>
  <c r="BK158" i="3"/>
  <c r="BK222" i="3"/>
  <c r="BK286" i="3"/>
  <c r="BK350" i="3"/>
  <c r="BK462" i="3"/>
  <c r="BK974" i="3"/>
  <c r="BK38" i="3"/>
  <c r="BK102" i="3"/>
  <c r="BK166" i="3"/>
  <c r="BK230" i="3"/>
  <c r="BK294" i="3"/>
  <c r="BK358" i="3"/>
  <c r="BK526" i="3"/>
  <c r="BK46" i="3"/>
  <c r="BK110" i="3"/>
  <c r="BK174" i="3"/>
  <c r="BK238" i="3"/>
  <c r="BK302" i="3"/>
  <c r="BK366" i="3"/>
  <c r="BK590" i="3"/>
  <c r="BK54" i="3"/>
  <c r="BK118" i="3"/>
  <c r="BK182" i="3"/>
  <c r="BK246" i="3"/>
  <c r="BK310" i="3"/>
  <c r="BK374" i="3"/>
  <c r="BK654" i="3"/>
  <c r="BK62" i="3"/>
  <c r="BK126" i="3"/>
  <c r="BK190" i="3"/>
  <c r="BK254" i="3"/>
  <c r="BK318" i="3"/>
  <c r="BK384" i="3"/>
  <c r="BK997" i="3"/>
  <c r="BK7" i="3"/>
  <c r="BK15" i="3"/>
  <c r="BK23" i="3"/>
  <c r="BK31" i="3"/>
  <c r="BK39" i="3"/>
  <c r="BK47" i="3"/>
  <c r="BK55" i="3"/>
  <c r="BK63" i="3"/>
  <c r="BK71" i="3"/>
  <c r="BK79" i="3"/>
  <c r="BK87" i="3"/>
  <c r="BK95" i="3"/>
  <c r="BK103" i="3"/>
  <c r="BK111" i="3"/>
  <c r="BK119" i="3"/>
  <c r="BK127" i="3"/>
  <c r="BK135" i="3"/>
  <c r="BK143" i="3"/>
  <c r="BK151" i="3"/>
  <c r="BK159" i="3"/>
  <c r="BK167" i="3"/>
  <c r="BK175" i="3"/>
  <c r="BK183" i="3"/>
  <c r="BK191" i="3"/>
  <c r="BK199" i="3"/>
  <c r="BK207" i="3"/>
  <c r="BK215" i="3"/>
  <c r="BK223" i="3"/>
  <c r="BK231" i="3"/>
  <c r="BK239" i="3"/>
  <c r="BK247" i="3"/>
  <c r="BK255" i="3"/>
  <c r="BK263" i="3"/>
  <c r="BK271" i="3"/>
  <c r="BK279" i="3"/>
  <c r="BK287" i="3"/>
  <c r="BK295" i="3"/>
  <c r="BK303" i="3"/>
  <c r="BK311" i="3"/>
  <c r="BK319" i="3"/>
  <c r="BK327" i="3"/>
  <c r="BK335" i="3"/>
  <c r="BK343" i="3"/>
  <c r="BK351" i="3"/>
  <c r="BK359" i="3"/>
  <c r="BK367" i="3"/>
  <c r="BK375" i="3"/>
  <c r="BK385" i="3"/>
  <c r="BK397" i="3"/>
  <c r="BK407" i="3"/>
  <c r="BK417" i="3"/>
  <c r="BK470" i="3"/>
  <c r="BK534" i="3"/>
  <c r="BK598" i="3"/>
  <c r="BK662" i="3"/>
  <c r="BK726" i="3"/>
  <c r="BK790" i="3"/>
  <c r="BK854" i="3"/>
  <c r="BK918" i="3"/>
  <c r="BK982" i="3"/>
  <c r="BK8" i="3"/>
  <c r="BK16" i="3"/>
  <c r="BK24" i="3"/>
  <c r="BK32" i="3"/>
  <c r="BK40" i="3"/>
  <c r="BK48" i="3"/>
  <c r="BK56" i="3"/>
  <c r="BK64" i="3"/>
  <c r="BK72" i="3"/>
  <c r="BK80" i="3"/>
  <c r="BK88" i="3"/>
  <c r="BK96" i="3"/>
  <c r="BK104" i="3"/>
  <c r="BK112" i="3"/>
  <c r="BK120" i="3"/>
  <c r="BK128" i="3"/>
  <c r="BK136" i="3"/>
  <c r="BK144" i="3"/>
  <c r="BK152" i="3"/>
  <c r="BK160" i="3"/>
  <c r="BK168" i="3"/>
  <c r="BK176" i="3"/>
  <c r="BK184" i="3"/>
  <c r="BK192" i="3"/>
  <c r="BK200" i="3"/>
  <c r="BK208" i="3"/>
  <c r="BK216" i="3"/>
  <c r="BK224" i="3"/>
  <c r="BK232" i="3"/>
  <c r="BK240" i="3"/>
  <c r="BK248" i="3"/>
  <c r="BK256" i="3"/>
  <c r="BK264" i="3"/>
  <c r="BK272" i="3"/>
  <c r="BK280" i="3"/>
  <c r="BK288" i="3"/>
  <c r="BK296" i="3"/>
  <c r="BK304" i="3"/>
  <c r="BK312" i="3"/>
  <c r="BK320" i="3"/>
  <c r="BK328" i="3"/>
  <c r="BK336" i="3"/>
  <c r="BK344" i="3"/>
  <c r="BK352" i="3"/>
  <c r="BK360" i="3"/>
  <c r="BK368" i="3"/>
  <c r="BK376" i="3"/>
  <c r="BK386" i="3"/>
  <c r="BK398" i="3"/>
  <c r="BK408" i="3"/>
  <c r="BK418" i="3"/>
  <c r="BK478" i="3"/>
  <c r="BK542" i="3"/>
  <c r="BK606" i="3"/>
  <c r="BK670" i="3"/>
  <c r="BK734" i="3"/>
  <c r="BK798" i="3"/>
  <c r="BK862" i="3"/>
  <c r="BK926" i="3"/>
  <c r="BK990" i="3"/>
  <c r="BK9" i="3"/>
  <c r="BK17" i="3"/>
  <c r="BK25" i="3"/>
  <c r="BK33" i="3"/>
  <c r="BK41" i="3"/>
  <c r="BK49" i="3"/>
  <c r="BK57" i="3"/>
  <c r="BK65" i="3"/>
  <c r="BK73" i="3"/>
  <c r="BK81" i="3"/>
  <c r="BK89" i="3"/>
  <c r="BK97" i="3"/>
  <c r="BK105" i="3"/>
  <c r="BK113" i="3"/>
  <c r="BK121" i="3"/>
  <c r="BK129" i="3"/>
  <c r="BK137" i="3"/>
  <c r="BK145" i="3"/>
  <c r="BK153" i="3"/>
  <c r="BK161" i="3"/>
  <c r="BK169" i="3"/>
  <c r="BK177" i="3"/>
  <c r="BK185" i="3"/>
  <c r="BK193" i="3"/>
  <c r="BK201" i="3"/>
  <c r="BK209" i="3"/>
  <c r="BK217" i="3"/>
  <c r="BK225" i="3"/>
  <c r="BK233" i="3"/>
  <c r="BK241" i="3"/>
  <c r="BK249" i="3"/>
  <c r="BK257" i="3"/>
  <c r="BK265" i="3"/>
  <c r="BK273" i="3"/>
  <c r="BK281" i="3"/>
  <c r="BK289" i="3"/>
  <c r="BK297" i="3"/>
  <c r="BK305" i="3"/>
  <c r="BK313" i="3"/>
  <c r="BK321" i="3"/>
  <c r="BK329" i="3"/>
  <c r="BK337" i="3"/>
  <c r="BK345" i="3"/>
  <c r="BK353" i="3"/>
  <c r="BK361" i="3"/>
  <c r="BK369" i="3"/>
  <c r="BK377" i="3"/>
  <c r="BK389" i="3"/>
  <c r="BK399" i="3"/>
  <c r="BK409" i="3"/>
  <c r="BK422" i="3"/>
  <c r="BK486" i="3"/>
  <c r="BK550" i="3"/>
  <c r="BK614" i="3"/>
  <c r="BK678" i="3"/>
  <c r="BK742" i="3"/>
  <c r="BK806" i="3"/>
  <c r="BK870" i="3"/>
  <c r="BK934" i="3"/>
  <c r="BK998" i="3"/>
  <c r="BK2" i="3"/>
  <c r="BK10" i="3"/>
  <c r="BK18" i="3"/>
  <c r="BK26" i="3"/>
  <c r="BK34" i="3"/>
  <c r="BK42" i="3"/>
  <c r="BK50" i="3"/>
  <c r="BK58" i="3"/>
  <c r="BK66" i="3"/>
  <c r="BK74" i="3"/>
  <c r="BK82" i="3"/>
  <c r="BK90" i="3"/>
  <c r="BK98" i="3"/>
  <c r="BK106" i="3"/>
  <c r="BK114" i="3"/>
  <c r="BK122" i="3"/>
  <c r="BK130" i="3"/>
  <c r="BK138" i="3"/>
  <c r="BK146" i="3"/>
  <c r="BK154" i="3"/>
  <c r="BK162" i="3"/>
  <c r="BK170" i="3"/>
  <c r="BK178" i="3"/>
  <c r="BK186" i="3"/>
  <c r="BK194" i="3"/>
  <c r="BK202" i="3"/>
  <c r="BK210" i="3"/>
  <c r="BK218" i="3"/>
  <c r="BK226" i="3"/>
  <c r="BK234" i="3"/>
  <c r="BK242" i="3"/>
  <c r="BK250" i="3"/>
  <c r="BK258" i="3"/>
  <c r="BK266" i="3"/>
  <c r="BK274" i="3"/>
  <c r="BK282" i="3"/>
  <c r="BK290" i="3"/>
  <c r="BK298" i="3"/>
  <c r="BK306" i="3"/>
  <c r="BK314" i="3"/>
  <c r="BK322" i="3"/>
  <c r="BK330" i="3"/>
  <c r="BK338" i="3"/>
  <c r="BK346" i="3"/>
  <c r="BK354" i="3"/>
  <c r="BK362" i="3"/>
  <c r="BK370" i="3"/>
  <c r="BK378" i="3"/>
  <c r="BK390" i="3"/>
  <c r="BK400" i="3"/>
  <c r="BK410" i="3"/>
  <c r="BK430" i="3"/>
  <c r="BK494" i="3"/>
  <c r="BK558" i="3"/>
  <c r="BK622" i="3"/>
  <c r="BK686" i="3"/>
  <c r="BK750" i="3"/>
  <c r="BK814" i="3"/>
  <c r="BK878" i="3"/>
  <c r="BK942" i="3"/>
  <c r="BK3" i="3"/>
  <c r="BK11" i="3"/>
  <c r="BK19" i="3"/>
  <c r="BK27" i="3"/>
  <c r="BK35" i="3"/>
  <c r="BK43" i="3"/>
  <c r="BK51" i="3"/>
  <c r="BK59" i="3"/>
  <c r="BK67" i="3"/>
  <c r="BK75" i="3"/>
  <c r="BK83" i="3"/>
  <c r="BK91" i="3"/>
  <c r="BK99" i="3"/>
  <c r="BK107" i="3"/>
  <c r="BK115" i="3"/>
  <c r="BK123" i="3"/>
  <c r="BK131" i="3"/>
  <c r="BK139" i="3"/>
  <c r="BK147" i="3"/>
  <c r="BK155" i="3"/>
  <c r="BK163" i="3"/>
  <c r="BK171" i="3"/>
  <c r="BK179" i="3"/>
  <c r="BK187" i="3"/>
  <c r="BK195" i="3"/>
  <c r="BK203" i="3"/>
  <c r="BK211" i="3"/>
  <c r="BK219" i="3"/>
  <c r="BK227" i="3"/>
  <c r="BK235" i="3"/>
  <c r="BK243" i="3"/>
  <c r="BK251" i="3"/>
  <c r="BK259" i="3"/>
  <c r="BK267" i="3"/>
  <c r="BK275" i="3"/>
  <c r="BK283" i="3"/>
  <c r="BK291" i="3"/>
  <c r="BK299" i="3"/>
  <c r="BK307" i="3"/>
  <c r="BK315" i="3"/>
  <c r="BK323" i="3"/>
  <c r="BK331" i="3"/>
  <c r="BK339" i="3"/>
  <c r="BK347" i="3"/>
  <c r="BK355" i="3"/>
  <c r="BK363" i="3"/>
  <c r="BK371" i="3"/>
  <c r="BK381" i="3"/>
  <c r="BK391" i="3"/>
  <c r="BK401" i="3"/>
  <c r="BK413" i="3"/>
  <c r="BK438" i="3"/>
  <c r="BK502" i="3"/>
  <c r="BK566" i="3"/>
  <c r="BK630" i="3"/>
  <c r="BK694" i="3"/>
  <c r="BK758" i="3"/>
  <c r="BK822" i="3"/>
  <c r="BK886" i="3"/>
  <c r="BK950" i="3"/>
  <c r="BK4" i="3"/>
  <c r="BK12" i="3"/>
  <c r="BK20" i="3"/>
  <c r="BK28" i="3"/>
  <c r="BK36" i="3"/>
  <c r="BK44" i="3"/>
  <c r="BK52" i="3"/>
  <c r="BK60" i="3"/>
  <c r="BK68" i="3"/>
  <c r="BK76" i="3"/>
  <c r="BK84" i="3"/>
  <c r="BK92" i="3"/>
  <c r="BK100" i="3"/>
  <c r="BK108" i="3"/>
  <c r="BK116" i="3"/>
  <c r="BK124" i="3"/>
  <c r="BK132" i="3"/>
  <c r="BK140" i="3"/>
  <c r="BK148" i="3"/>
  <c r="BK156" i="3"/>
  <c r="BK164" i="3"/>
  <c r="BK172" i="3"/>
  <c r="BK180" i="3"/>
  <c r="BK188" i="3"/>
  <c r="BK196" i="3"/>
  <c r="BK204" i="3"/>
  <c r="BK212" i="3"/>
  <c r="BK220" i="3"/>
  <c r="BK228" i="3"/>
  <c r="BK236" i="3"/>
  <c r="BK244" i="3"/>
  <c r="BK252" i="3"/>
  <c r="BK260" i="3"/>
  <c r="BK268" i="3"/>
  <c r="BK276" i="3"/>
  <c r="BK284" i="3"/>
  <c r="BK292" i="3"/>
  <c r="BK300" i="3"/>
  <c r="BK308" i="3"/>
  <c r="BK316" i="3"/>
  <c r="BK324" i="3"/>
  <c r="BK332" i="3"/>
  <c r="BK340" i="3"/>
  <c r="BK348" i="3"/>
  <c r="BK356" i="3"/>
  <c r="BK364" i="3"/>
  <c r="BK372" i="3"/>
  <c r="BK382" i="3"/>
  <c r="BK392" i="3"/>
  <c r="BK402" i="3"/>
  <c r="BK414" i="3"/>
  <c r="BK446" i="3"/>
  <c r="BK510" i="3"/>
  <c r="BK574" i="3"/>
  <c r="BK638" i="3"/>
  <c r="BK702" i="3"/>
  <c r="BK766" i="3"/>
  <c r="BK830" i="3"/>
  <c r="BK894" i="3"/>
  <c r="BK958" i="3"/>
  <c r="BK5" i="3"/>
  <c r="BK13" i="3"/>
  <c r="BK21" i="3"/>
  <c r="BK29" i="3"/>
  <c r="BK37" i="3"/>
  <c r="BK45" i="3"/>
  <c r="BK53" i="3"/>
  <c r="BK61" i="3"/>
  <c r="BK69" i="3"/>
  <c r="BK77" i="3"/>
  <c r="BK85" i="3"/>
  <c r="BK93" i="3"/>
  <c r="BK101" i="3"/>
  <c r="BK109" i="3"/>
  <c r="BK117" i="3"/>
  <c r="BK125" i="3"/>
  <c r="BK133" i="3"/>
  <c r="BK141" i="3"/>
  <c r="BK149" i="3"/>
  <c r="BK157" i="3"/>
  <c r="BK165" i="3"/>
  <c r="BK173" i="3"/>
  <c r="BK181" i="3"/>
  <c r="BK189" i="3"/>
  <c r="BK197" i="3"/>
  <c r="BK205" i="3"/>
  <c r="BK213" i="3"/>
  <c r="BK221" i="3"/>
  <c r="BK229" i="3"/>
  <c r="BK237" i="3"/>
  <c r="BK245" i="3"/>
  <c r="BK253" i="3"/>
  <c r="BK261" i="3"/>
  <c r="BK269" i="3"/>
  <c r="BK277" i="3"/>
  <c r="BK285" i="3"/>
  <c r="BK293" i="3"/>
  <c r="BK301" i="3"/>
  <c r="BK309" i="3"/>
  <c r="BK317" i="3"/>
  <c r="BK325" i="3"/>
  <c r="BK333" i="3"/>
  <c r="BK341" i="3"/>
  <c r="BK349" i="3"/>
  <c r="BK357" i="3"/>
  <c r="BK365" i="3"/>
  <c r="BK373" i="3"/>
  <c r="BK383" i="3"/>
  <c r="BK393" i="3"/>
  <c r="BK405" i="3"/>
  <c r="BK415" i="3"/>
  <c r="BK454" i="3"/>
  <c r="BK518" i="3"/>
  <c r="BK582" i="3"/>
  <c r="BK646" i="3"/>
  <c r="BK710" i="3"/>
  <c r="BK774" i="3"/>
  <c r="BK838" i="3"/>
  <c r="BK902" i="3"/>
  <c r="BK966" i="3"/>
  <c r="BK423" i="3"/>
  <c r="BK431" i="3"/>
  <c r="BK439" i="3"/>
  <c r="BK447" i="3"/>
  <c r="BK455" i="3"/>
  <c r="BK463" i="3"/>
  <c r="BK471" i="3"/>
  <c r="BK479" i="3"/>
  <c r="BK487" i="3"/>
  <c r="BK495" i="3"/>
  <c r="BK503" i="3"/>
  <c r="BK511" i="3"/>
  <c r="BK519" i="3"/>
  <c r="BK527" i="3"/>
  <c r="BK535" i="3"/>
  <c r="BK543" i="3"/>
  <c r="BK551" i="3"/>
  <c r="BK559" i="3"/>
  <c r="BK567" i="3"/>
  <c r="BK575" i="3"/>
  <c r="BK583" i="3"/>
  <c r="BK591" i="3"/>
  <c r="BK599" i="3"/>
  <c r="BK607" i="3"/>
  <c r="BK615" i="3"/>
  <c r="BK623" i="3"/>
  <c r="BK631" i="3"/>
  <c r="BK639" i="3"/>
  <c r="BK647" i="3"/>
  <c r="BK655" i="3"/>
  <c r="BK663" i="3"/>
  <c r="BK671" i="3"/>
  <c r="BK679" i="3"/>
  <c r="BK687" i="3"/>
  <c r="BK695" i="3"/>
  <c r="BK703" i="3"/>
  <c r="BK711" i="3"/>
  <c r="BK719" i="3"/>
  <c r="BK727" i="3"/>
  <c r="BK735" i="3"/>
  <c r="BK743" i="3"/>
  <c r="BK751" i="3"/>
  <c r="BK759" i="3"/>
  <c r="BK767" i="3"/>
  <c r="BK775" i="3"/>
  <c r="BK783" i="3"/>
  <c r="BK791" i="3"/>
  <c r="BK799" i="3"/>
  <c r="BK807" i="3"/>
  <c r="BK815" i="3"/>
  <c r="BK823" i="3"/>
  <c r="BK831" i="3"/>
  <c r="BK839" i="3"/>
  <c r="BK847" i="3"/>
  <c r="BK855" i="3"/>
  <c r="BK863" i="3"/>
  <c r="BK871" i="3"/>
  <c r="BK879" i="3"/>
  <c r="BK887" i="3"/>
  <c r="BK895" i="3"/>
  <c r="BK903" i="3"/>
  <c r="BK911" i="3"/>
  <c r="BK919" i="3"/>
  <c r="BK927" i="3"/>
  <c r="BK935" i="3"/>
  <c r="BK943" i="3"/>
  <c r="BK951" i="3"/>
  <c r="BK959" i="3"/>
  <c r="BK967" i="3"/>
  <c r="BK975" i="3"/>
  <c r="BK983" i="3"/>
  <c r="BK991" i="3"/>
  <c r="BK999" i="3"/>
  <c r="BK424" i="3"/>
  <c r="BK432" i="3"/>
  <c r="BK440" i="3"/>
  <c r="BK448" i="3"/>
  <c r="BK456" i="3"/>
  <c r="BK464" i="3"/>
  <c r="BK472" i="3"/>
  <c r="BK480" i="3"/>
  <c r="BK488" i="3"/>
  <c r="BK496" i="3"/>
  <c r="BK504" i="3"/>
  <c r="BK512" i="3"/>
  <c r="BK520" i="3"/>
  <c r="BK528" i="3"/>
  <c r="BK536" i="3"/>
  <c r="BK544" i="3"/>
  <c r="BK552" i="3"/>
  <c r="BK560" i="3"/>
  <c r="BK568" i="3"/>
  <c r="BK576" i="3"/>
  <c r="BK584" i="3"/>
  <c r="BK592" i="3"/>
  <c r="BK600" i="3"/>
  <c r="BK608" i="3"/>
  <c r="BK616" i="3"/>
  <c r="BK624" i="3"/>
  <c r="BK632" i="3"/>
  <c r="BK640" i="3"/>
  <c r="BK648" i="3"/>
  <c r="BK656" i="3"/>
  <c r="BK664" i="3"/>
  <c r="BK672" i="3"/>
  <c r="BK680" i="3"/>
  <c r="BK688" i="3"/>
  <c r="BK696" i="3"/>
  <c r="BK704" i="3"/>
  <c r="BK712" i="3"/>
  <c r="BK720" i="3"/>
  <c r="BK728" i="3"/>
  <c r="BK736" i="3"/>
  <c r="BK744" i="3"/>
  <c r="BK752" i="3"/>
  <c r="BK760" i="3"/>
  <c r="BK768" i="3"/>
  <c r="BK776" i="3"/>
  <c r="BK784" i="3"/>
  <c r="BK792" i="3"/>
  <c r="BK800" i="3"/>
  <c r="BK808" i="3"/>
  <c r="BK816" i="3"/>
  <c r="BK824" i="3"/>
  <c r="BK832" i="3"/>
  <c r="BK840" i="3"/>
  <c r="BK848" i="3"/>
  <c r="BK856" i="3"/>
  <c r="BK864" i="3"/>
  <c r="BK872" i="3"/>
  <c r="BK880" i="3"/>
  <c r="BK888" i="3"/>
  <c r="BK896" i="3"/>
  <c r="BK904" i="3"/>
  <c r="BK912" i="3"/>
  <c r="BK920" i="3"/>
  <c r="BK928" i="3"/>
  <c r="BK936" i="3"/>
  <c r="BK944" i="3"/>
  <c r="BK952" i="3"/>
  <c r="BK960" i="3"/>
  <c r="BK968" i="3"/>
  <c r="BK976" i="3"/>
  <c r="BK984" i="3"/>
  <c r="BK992" i="3"/>
  <c r="BK1000" i="3"/>
  <c r="BK425" i="3"/>
  <c r="BK433" i="3"/>
  <c r="BK441" i="3"/>
  <c r="BK449" i="3"/>
  <c r="BK457" i="3"/>
  <c r="BK465" i="3"/>
  <c r="BK473" i="3"/>
  <c r="BK481" i="3"/>
  <c r="BK489" i="3"/>
  <c r="BK497" i="3"/>
  <c r="BK505" i="3"/>
  <c r="BK513" i="3"/>
  <c r="BK521" i="3"/>
  <c r="BK529" i="3"/>
  <c r="BK537" i="3"/>
  <c r="BK545" i="3"/>
  <c r="BK553" i="3"/>
  <c r="BK561" i="3"/>
  <c r="BK569" i="3"/>
  <c r="BK577" i="3"/>
  <c r="BK585" i="3"/>
  <c r="BK593" i="3"/>
  <c r="BK601" i="3"/>
  <c r="BK609" i="3"/>
  <c r="BK617" i="3"/>
  <c r="BK625" i="3"/>
  <c r="BK633" i="3"/>
  <c r="BK641" i="3"/>
  <c r="BK649" i="3"/>
  <c r="BK657" i="3"/>
  <c r="BK665" i="3"/>
  <c r="BK673" i="3"/>
  <c r="BK681" i="3"/>
  <c r="BK689" i="3"/>
  <c r="BK697" i="3"/>
  <c r="BK705" i="3"/>
  <c r="BK713" i="3"/>
  <c r="BK721" i="3"/>
  <c r="BK729" i="3"/>
  <c r="BK737" i="3"/>
  <c r="BK745" i="3"/>
  <c r="BK753" i="3"/>
  <c r="BK761" i="3"/>
  <c r="BK769" i="3"/>
  <c r="BK777" i="3"/>
  <c r="BK785" i="3"/>
  <c r="BK793" i="3"/>
  <c r="BK801" i="3"/>
  <c r="BK809" i="3"/>
  <c r="BK817" i="3"/>
  <c r="BK825" i="3"/>
  <c r="BK833" i="3"/>
  <c r="BK841" i="3"/>
  <c r="BK849" i="3"/>
  <c r="BK857" i="3"/>
  <c r="BK865" i="3"/>
  <c r="BK873" i="3"/>
  <c r="BK881" i="3"/>
  <c r="BK889" i="3"/>
  <c r="BK897" i="3"/>
  <c r="BK905" i="3"/>
  <c r="BK913" i="3"/>
  <c r="BK921" i="3"/>
  <c r="BK929" i="3"/>
  <c r="BK937" i="3"/>
  <c r="BK945" i="3"/>
  <c r="BK953" i="3"/>
  <c r="BK961" i="3"/>
  <c r="BK969" i="3"/>
  <c r="BK977" i="3"/>
  <c r="BK985" i="3"/>
  <c r="BK993" i="3"/>
  <c r="BK1001" i="3"/>
  <c r="BK426" i="3"/>
  <c r="BK434" i="3"/>
  <c r="BK442" i="3"/>
  <c r="BK450" i="3"/>
  <c r="BK458" i="3"/>
  <c r="BK466" i="3"/>
  <c r="BK474" i="3"/>
  <c r="BK482" i="3"/>
  <c r="BK490" i="3"/>
  <c r="BK498" i="3"/>
  <c r="BK506" i="3"/>
  <c r="BK514" i="3"/>
  <c r="BK522" i="3"/>
  <c r="BK530" i="3"/>
  <c r="BK538" i="3"/>
  <c r="BK546" i="3"/>
  <c r="BK554" i="3"/>
  <c r="BK562" i="3"/>
  <c r="BK570" i="3"/>
  <c r="BK578" i="3"/>
  <c r="BK586" i="3"/>
  <c r="BK594" i="3"/>
  <c r="BK602" i="3"/>
  <c r="BK610" i="3"/>
  <c r="BK618" i="3"/>
  <c r="BK626" i="3"/>
  <c r="BK634" i="3"/>
  <c r="BK642" i="3"/>
  <c r="BK650" i="3"/>
  <c r="BK658" i="3"/>
  <c r="BK666" i="3"/>
  <c r="BK674" i="3"/>
  <c r="BK682" i="3"/>
  <c r="BK690" i="3"/>
  <c r="BK698" i="3"/>
  <c r="BK706" i="3"/>
  <c r="BK714" i="3"/>
  <c r="BK722" i="3"/>
  <c r="BK730" i="3"/>
  <c r="BK738" i="3"/>
  <c r="BK746" i="3"/>
  <c r="BK754" i="3"/>
  <c r="BK762" i="3"/>
  <c r="BK770" i="3"/>
  <c r="BK778" i="3"/>
  <c r="BK786" i="3"/>
  <c r="BK794" i="3"/>
  <c r="BK802" i="3"/>
  <c r="BK810" i="3"/>
  <c r="BK818" i="3"/>
  <c r="BK826" i="3"/>
  <c r="BK834" i="3"/>
  <c r="BK842" i="3"/>
  <c r="BK850" i="3"/>
  <c r="BK858" i="3"/>
  <c r="BK866" i="3"/>
  <c r="BK874" i="3"/>
  <c r="BK882" i="3"/>
  <c r="BK890" i="3"/>
  <c r="BK898" i="3"/>
  <c r="BK906" i="3"/>
  <c r="BK914" i="3"/>
  <c r="BK922" i="3"/>
  <c r="BK930" i="3"/>
  <c r="BK938" i="3"/>
  <c r="BK946" i="3"/>
  <c r="BK954" i="3"/>
  <c r="BK962" i="3"/>
  <c r="BK970" i="3"/>
  <c r="BK978" i="3"/>
  <c r="BK986" i="3"/>
  <c r="BK994" i="3"/>
  <c r="BK379" i="3"/>
  <c r="BK387" i="3"/>
  <c r="BK395" i="3"/>
  <c r="BK403" i="3"/>
  <c r="BK411" i="3"/>
  <c r="BK419" i="3"/>
  <c r="BK427" i="3"/>
  <c r="BK435" i="3"/>
  <c r="BK443" i="3"/>
  <c r="BK451" i="3"/>
  <c r="BK459" i="3"/>
  <c r="BK467" i="3"/>
  <c r="BK475" i="3"/>
  <c r="BK483" i="3"/>
  <c r="BK491" i="3"/>
  <c r="BK499" i="3"/>
  <c r="BK507" i="3"/>
  <c r="BK515" i="3"/>
  <c r="BK523" i="3"/>
  <c r="BK531" i="3"/>
  <c r="BK539" i="3"/>
  <c r="BK547" i="3"/>
  <c r="BK555" i="3"/>
  <c r="BK563" i="3"/>
  <c r="BK571" i="3"/>
  <c r="BK579" i="3"/>
  <c r="BK587" i="3"/>
  <c r="BK595" i="3"/>
  <c r="BK603" i="3"/>
  <c r="BK611" i="3"/>
  <c r="BK619" i="3"/>
  <c r="BK627" i="3"/>
  <c r="BK635" i="3"/>
  <c r="BK643" i="3"/>
  <c r="BK651" i="3"/>
  <c r="BK659" i="3"/>
  <c r="BK667" i="3"/>
  <c r="BK675" i="3"/>
  <c r="BK683" i="3"/>
  <c r="BK691" i="3"/>
  <c r="BK699" i="3"/>
  <c r="BK707" i="3"/>
  <c r="BK715" i="3"/>
  <c r="BK723" i="3"/>
  <c r="BK731" i="3"/>
  <c r="BK739" i="3"/>
  <c r="BK747" i="3"/>
  <c r="BK755" i="3"/>
  <c r="BK763" i="3"/>
  <c r="BK771" i="3"/>
  <c r="BK779" i="3"/>
  <c r="BK787" i="3"/>
  <c r="BK795" i="3"/>
  <c r="BK803" i="3"/>
  <c r="BK811" i="3"/>
  <c r="BK819" i="3"/>
  <c r="BK827" i="3"/>
  <c r="BK835" i="3"/>
  <c r="BK843" i="3"/>
  <c r="BK851" i="3"/>
  <c r="BK859" i="3"/>
  <c r="BK867" i="3"/>
  <c r="BK875" i="3"/>
  <c r="BK883" i="3"/>
  <c r="BK891" i="3"/>
  <c r="BK899" i="3"/>
  <c r="BK907" i="3"/>
  <c r="BK915" i="3"/>
  <c r="BK923" i="3"/>
  <c r="BK931" i="3"/>
  <c r="BK939" i="3"/>
  <c r="BK947" i="3"/>
  <c r="BK955" i="3"/>
  <c r="BK963" i="3"/>
  <c r="BK971" i="3"/>
  <c r="BK979" i="3"/>
  <c r="BK987" i="3"/>
  <c r="BK995" i="3"/>
  <c r="BK380" i="3"/>
  <c r="BK388" i="3"/>
  <c r="BK396" i="3"/>
  <c r="BK404" i="3"/>
  <c r="BK412" i="3"/>
  <c r="BK420" i="3"/>
  <c r="BK428" i="3"/>
  <c r="BK436" i="3"/>
  <c r="BK444" i="3"/>
  <c r="BK452" i="3"/>
  <c r="BK460" i="3"/>
  <c r="BK468" i="3"/>
  <c r="BK476" i="3"/>
  <c r="BK484" i="3"/>
  <c r="BK492" i="3"/>
  <c r="BK500" i="3"/>
  <c r="BK508" i="3"/>
  <c r="BK516" i="3"/>
  <c r="BK524" i="3"/>
  <c r="BK532" i="3"/>
  <c r="BK540" i="3"/>
  <c r="BK548" i="3"/>
  <c r="BK556" i="3"/>
  <c r="BK564" i="3"/>
  <c r="BK572" i="3"/>
  <c r="BK580" i="3"/>
  <c r="BK588" i="3"/>
  <c r="BK596" i="3"/>
  <c r="BK604" i="3"/>
  <c r="BK612" i="3"/>
  <c r="BK620" i="3"/>
  <c r="BK628" i="3"/>
  <c r="BK636" i="3"/>
  <c r="BK644" i="3"/>
  <c r="BK652" i="3"/>
  <c r="BK660" i="3"/>
  <c r="BK668" i="3"/>
  <c r="BK676" i="3"/>
  <c r="BK684" i="3"/>
  <c r="BK692" i="3"/>
  <c r="BK700" i="3"/>
  <c r="BK708" i="3"/>
  <c r="BK716" i="3"/>
  <c r="BK724" i="3"/>
  <c r="BK732" i="3"/>
  <c r="BK740" i="3"/>
  <c r="BK748" i="3"/>
  <c r="BK756" i="3"/>
  <c r="BK764" i="3"/>
  <c r="BK772" i="3"/>
  <c r="BK780" i="3"/>
  <c r="BK788" i="3"/>
  <c r="BK796" i="3"/>
  <c r="BK804" i="3"/>
  <c r="BK812" i="3"/>
  <c r="BK820" i="3"/>
  <c r="BK828" i="3"/>
  <c r="BK836" i="3"/>
  <c r="BK844" i="3"/>
  <c r="BK852" i="3"/>
  <c r="BK860" i="3"/>
  <c r="BK868" i="3"/>
  <c r="BK876" i="3"/>
  <c r="BK884" i="3"/>
  <c r="BK892" i="3"/>
  <c r="BK900" i="3"/>
  <c r="BK908" i="3"/>
  <c r="BK916" i="3"/>
  <c r="BK924" i="3"/>
  <c r="BK932" i="3"/>
  <c r="BK940" i="3"/>
  <c r="BK948" i="3"/>
  <c r="BK956" i="3"/>
  <c r="BK964" i="3"/>
  <c r="BK972" i="3"/>
  <c r="BK980" i="3"/>
  <c r="BK988" i="3"/>
  <c r="BK996" i="3"/>
  <c r="BK421" i="3"/>
  <c r="BK429" i="3"/>
  <c r="BK437" i="3"/>
  <c r="BK445" i="3"/>
  <c r="BK453" i="3"/>
  <c r="BK461" i="3"/>
  <c r="BK469" i="3"/>
  <c r="BK477" i="3"/>
  <c r="BK485" i="3"/>
  <c r="BK493" i="3"/>
  <c r="BK501" i="3"/>
  <c r="BK509" i="3"/>
  <c r="BK517" i="3"/>
  <c r="BK525" i="3"/>
  <c r="BK533" i="3"/>
  <c r="BK541" i="3"/>
  <c r="BK549" i="3"/>
  <c r="BK557" i="3"/>
  <c r="BK565" i="3"/>
  <c r="BK573" i="3"/>
  <c r="BK581" i="3"/>
  <c r="BK589" i="3"/>
  <c r="BK597" i="3"/>
  <c r="BK605" i="3"/>
  <c r="BK613" i="3"/>
  <c r="BK621" i="3"/>
  <c r="BK629" i="3"/>
  <c r="BK637" i="3"/>
  <c r="BK645" i="3"/>
  <c r="BK653" i="3"/>
  <c r="BK661" i="3"/>
  <c r="BK669" i="3"/>
  <c r="BK677" i="3"/>
  <c r="BK685" i="3"/>
  <c r="BK693" i="3"/>
  <c r="BK701" i="3"/>
  <c r="BK709" i="3"/>
  <c r="BK717" i="3"/>
  <c r="BK725" i="3"/>
  <c r="BK733" i="3"/>
  <c r="BK741" i="3"/>
  <c r="BK749" i="3"/>
  <c r="BK757" i="3"/>
  <c r="BK765" i="3"/>
  <c r="BK773" i="3"/>
  <c r="BK781" i="3"/>
  <c r="BK789" i="3"/>
  <c r="BK797" i="3"/>
  <c r="BK805" i="3"/>
  <c r="BK813" i="3"/>
  <c r="BK821" i="3"/>
  <c r="BK829" i="3"/>
  <c r="BK837" i="3"/>
  <c r="BK845" i="3"/>
  <c r="BK853" i="3"/>
  <c r="BK861" i="3"/>
  <c r="BK869" i="3"/>
  <c r="BK877" i="3"/>
  <c r="BK885" i="3"/>
  <c r="BK893" i="3"/>
  <c r="BK901" i="3"/>
  <c r="BK909" i="3"/>
  <c r="BK917" i="3"/>
  <c r="BK925" i="3"/>
  <c r="BK933" i="3"/>
  <c r="BK941" i="3"/>
  <c r="BK949" i="3"/>
  <c r="BK957" i="3"/>
  <c r="BK965" i="3"/>
  <c r="BK973" i="3"/>
  <c r="BK981" i="3"/>
  <c r="BK989" i="3"/>
  <c r="T958" i="3"/>
  <c r="T766" i="3"/>
  <c r="T700" i="3"/>
  <c r="T641" i="3"/>
  <c r="T591" i="3"/>
  <c r="T540" i="3"/>
  <c r="T495" i="3"/>
  <c r="T463" i="3"/>
  <c r="T430" i="3"/>
  <c r="T392" i="3"/>
  <c r="T360" i="3"/>
  <c r="T327" i="3"/>
  <c r="T294" i="3"/>
  <c r="T266" i="3"/>
  <c r="T239" i="3"/>
  <c r="T208" i="3"/>
  <c r="T182" i="3"/>
  <c r="T154" i="3"/>
  <c r="T129" i="3"/>
  <c r="T109" i="3"/>
  <c r="T88" i="3"/>
  <c r="T65" i="3"/>
  <c r="T45" i="3"/>
  <c r="T24" i="3"/>
  <c r="T926" i="3"/>
  <c r="T756" i="3"/>
  <c r="T689" i="3"/>
  <c r="T633" i="3"/>
  <c r="T583" i="3"/>
  <c r="T532" i="3"/>
  <c r="T494" i="3"/>
  <c r="T456" i="3"/>
  <c r="T424" i="3"/>
  <c r="T391" i="3"/>
  <c r="T353" i="3"/>
  <c r="T321" i="3"/>
  <c r="T292" i="3"/>
  <c r="T262" i="3"/>
  <c r="T234" i="3"/>
  <c r="T207" i="3"/>
  <c r="T176" i="3"/>
  <c r="T151" i="3"/>
  <c r="T128" i="3"/>
  <c r="T105" i="3"/>
  <c r="T85" i="3"/>
  <c r="T64" i="3"/>
  <c r="T41" i="3"/>
  <c r="T21" i="3"/>
  <c r="T877" i="3"/>
  <c r="T740" i="3"/>
  <c r="T672" i="3"/>
  <c r="T622" i="3"/>
  <c r="T569" i="3"/>
  <c r="T519" i="3"/>
  <c r="T481" i="3"/>
  <c r="T449" i="3"/>
  <c r="T416" i="3"/>
  <c r="T380" i="3"/>
  <c r="T348" i="3"/>
  <c r="T313" i="3"/>
  <c r="T282" i="3"/>
  <c r="T256" i="3"/>
  <c r="T228" i="3"/>
  <c r="T198" i="3"/>
  <c r="T170" i="3"/>
  <c r="T145" i="3"/>
  <c r="T121" i="3"/>
  <c r="T101" i="3"/>
  <c r="T80" i="3"/>
  <c r="T57" i="3"/>
  <c r="T37" i="3"/>
  <c r="T16" i="3"/>
  <c r="T853" i="3"/>
  <c r="T733" i="3"/>
  <c r="T668" i="3"/>
  <c r="T616" i="3"/>
  <c r="T566" i="3"/>
  <c r="T513" i="3"/>
  <c r="T480" i="3"/>
  <c r="T444" i="3"/>
  <c r="T412" i="3"/>
  <c r="T377" i="3"/>
  <c r="T342" i="3"/>
  <c r="T310" i="3"/>
  <c r="T281" i="3"/>
  <c r="T250" i="3"/>
  <c r="T224" i="3"/>
  <c r="T196" i="3"/>
  <c r="T166" i="3"/>
  <c r="T142" i="3"/>
  <c r="T120" i="3"/>
  <c r="T97" i="3"/>
  <c r="T77" i="3"/>
  <c r="T56" i="3"/>
  <c r="T33" i="3"/>
  <c r="T13" i="3"/>
  <c r="T821" i="3"/>
  <c r="T722" i="3"/>
  <c r="T660" i="3"/>
  <c r="T608" i="3"/>
  <c r="T558" i="3"/>
  <c r="T508" i="3"/>
  <c r="T476" i="3"/>
  <c r="T441" i="3"/>
  <c r="T406" i="3"/>
  <c r="T374" i="3"/>
  <c r="T340" i="3"/>
  <c r="T304" i="3"/>
  <c r="T278" i="3"/>
  <c r="T249" i="3"/>
  <c r="T218" i="3"/>
  <c r="T192" i="3"/>
  <c r="T164" i="3"/>
  <c r="T137" i="3"/>
  <c r="T117" i="3"/>
  <c r="T96" i="3"/>
  <c r="T73" i="3"/>
  <c r="T53" i="3"/>
  <c r="T32" i="3"/>
  <c r="T9" i="3"/>
  <c r="BJ1001" i="3"/>
  <c r="BJ981" i="3"/>
  <c r="BJ960" i="3"/>
  <c r="BJ941" i="3"/>
  <c r="BJ925" i="3"/>
  <c r="BJ909" i="3"/>
  <c r="BJ900" i="3"/>
  <c r="BJ1000" i="3"/>
  <c r="BJ977" i="3"/>
  <c r="BJ957" i="3"/>
  <c r="BJ937" i="3"/>
  <c r="BJ921" i="3"/>
  <c r="BJ907" i="3"/>
  <c r="BJ899" i="3"/>
  <c r="BJ891" i="3"/>
  <c r="BJ883" i="3"/>
  <c r="BJ875" i="3"/>
  <c r="BJ867" i="3"/>
  <c r="BJ859" i="3"/>
  <c r="BJ851" i="3"/>
  <c r="BJ843" i="3"/>
  <c r="BJ835" i="3"/>
  <c r="BJ827" i="3"/>
  <c r="BJ819" i="3"/>
  <c r="BJ811" i="3"/>
  <c r="BJ803" i="3"/>
  <c r="BJ795" i="3"/>
  <c r="BJ787" i="3"/>
  <c r="BJ779" i="3"/>
  <c r="BJ771" i="3"/>
  <c r="BJ763" i="3"/>
  <c r="BJ755" i="3"/>
  <c r="BJ747" i="3"/>
  <c r="BJ739" i="3"/>
  <c r="BJ731" i="3"/>
  <c r="BJ723" i="3"/>
  <c r="BJ715" i="3"/>
  <c r="BJ707" i="3"/>
  <c r="BJ699" i="3"/>
  <c r="BJ691" i="3"/>
  <c r="BJ683" i="3"/>
  <c r="BJ675" i="3"/>
  <c r="BJ667" i="3"/>
  <c r="BJ659" i="3"/>
  <c r="BJ651" i="3"/>
  <c r="BJ643" i="3"/>
  <c r="BJ635" i="3"/>
  <c r="BJ627" i="3"/>
  <c r="BJ619" i="3"/>
  <c r="BJ611" i="3"/>
  <c r="BJ603" i="3"/>
  <c r="BJ595" i="3"/>
  <c r="BJ587" i="3"/>
  <c r="BJ579" i="3"/>
  <c r="BJ571" i="3"/>
  <c r="BJ563" i="3"/>
  <c r="BJ555" i="3"/>
  <c r="BJ547" i="3"/>
  <c r="BJ539" i="3"/>
  <c r="BJ531" i="3"/>
  <c r="BJ523" i="3"/>
  <c r="BJ515" i="3"/>
  <c r="BJ507" i="3"/>
  <c r="BJ499" i="3"/>
  <c r="BJ993" i="3"/>
  <c r="BJ973" i="3"/>
  <c r="BJ952" i="3"/>
  <c r="BJ934" i="3"/>
  <c r="BJ918" i="3"/>
  <c r="BJ905" i="3"/>
  <c r="BJ897" i="3"/>
  <c r="BJ889" i="3"/>
  <c r="BJ881" i="3"/>
  <c r="BJ873" i="3"/>
  <c r="BJ865" i="3"/>
  <c r="BJ857" i="3"/>
  <c r="BJ849" i="3"/>
  <c r="BJ841" i="3"/>
  <c r="BJ833" i="3"/>
  <c r="BJ825" i="3"/>
  <c r="BJ817" i="3"/>
  <c r="BJ809" i="3"/>
  <c r="BJ801" i="3"/>
  <c r="BJ793" i="3"/>
  <c r="BJ785" i="3"/>
  <c r="BJ777" i="3"/>
  <c r="BJ769" i="3"/>
  <c r="BJ761" i="3"/>
  <c r="BJ753" i="3"/>
  <c r="BJ745" i="3"/>
  <c r="BJ737" i="3"/>
  <c r="BJ729" i="3"/>
  <c r="BJ721" i="3"/>
  <c r="BJ713" i="3"/>
  <c r="BJ705" i="3"/>
  <c r="BJ697" i="3"/>
  <c r="BJ992" i="3"/>
  <c r="BJ969" i="3"/>
  <c r="BJ949" i="3"/>
  <c r="BJ933" i="3"/>
  <c r="BJ917" i="3"/>
  <c r="BJ904" i="3"/>
  <c r="BJ896" i="3"/>
  <c r="BJ888" i="3"/>
  <c r="BJ880" i="3"/>
  <c r="BJ872" i="3"/>
  <c r="BJ864" i="3"/>
  <c r="BJ856" i="3"/>
  <c r="BJ848" i="3"/>
  <c r="BJ840" i="3"/>
  <c r="BJ832" i="3"/>
  <c r="BJ824" i="3"/>
  <c r="BJ816" i="3"/>
  <c r="BJ808" i="3"/>
  <c r="BJ800" i="3"/>
  <c r="BJ792" i="3"/>
  <c r="BJ784" i="3"/>
  <c r="BJ776" i="3"/>
  <c r="BJ768" i="3"/>
  <c r="BJ760" i="3"/>
  <c r="BJ752" i="3"/>
  <c r="BJ744" i="3"/>
  <c r="BJ736" i="3"/>
  <c r="BJ728" i="3"/>
  <c r="BJ720" i="3"/>
  <c r="BJ712" i="3"/>
  <c r="BJ704" i="3"/>
  <c r="BJ696" i="3"/>
  <c r="BJ688" i="3"/>
  <c r="BJ680" i="3"/>
  <c r="BJ672" i="3"/>
  <c r="BJ664" i="3"/>
  <c r="BJ656" i="3"/>
  <c r="BJ648" i="3"/>
  <c r="BJ640" i="3"/>
  <c r="BJ632" i="3"/>
  <c r="BJ624" i="3"/>
  <c r="BJ616" i="3"/>
  <c r="BJ608" i="3"/>
  <c r="BJ600" i="3"/>
  <c r="BJ592" i="3"/>
  <c r="BJ584" i="3"/>
  <c r="BJ576" i="3"/>
  <c r="BJ568" i="3"/>
  <c r="BJ560" i="3"/>
  <c r="BJ552" i="3"/>
  <c r="BJ544" i="3"/>
  <c r="BJ536" i="3"/>
  <c r="BJ528" i="3"/>
  <c r="BJ520" i="3"/>
  <c r="BJ512" i="3"/>
  <c r="BJ504" i="3"/>
  <c r="BJ496" i="3"/>
  <c r="BJ488" i="3"/>
  <c r="BJ480" i="3"/>
  <c r="BJ472" i="3"/>
  <c r="BJ464" i="3"/>
  <c r="BJ989" i="3"/>
  <c r="BJ968" i="3"/>
  <c r="BJ945" i="3"/>
  <c r="BJ929" i="3"/>
  <c r="BJ913" i="3"/>
  <c r="BJ903" i="3"/>
  <c r="BJ895" i="3"/>
  <c r="BJ887" i="3"/>
  <c r="BJ879" i="3"/>
  <c r="BJ871" i="3"/>
  <c r="BJ863" i="3"/>
  <c r="BJ855" i="3"/>
  <c r="BJ847" i="3"/>
  <c r="BJ839" i="3"/>
  <c r="BJ831" i="3"/>
  <c r="BJ823" i="3"/>
  <c r="BJ815" i="3"/>
  <c r="BJ807" i="3"/>
  <c r="BJ799" i="3"/>
  <c r="BJ791" i="3"/>
  <c r="BJ783" i="3"/>
  <c r="BJ775" i="3"/>
  <c r="BJ767" i="3"/>
  <c r="BJ759" i="3"/>
  <c r="BJ751" i="3"/>
  <c r="BJ743" i="3"/>
  <c r="BJ735" i="3"/>
  <c r="BJ727" i="3"/>
  <c r="BJ719" i="3"/>
  <c r="BJ711" i="3"/>
  <c r="BJ703" i="3"/>
  <c r="BJ695" i="3"/>
  <c r="BJ687" i="3"/>
  <c r="BJ679" i="3"/>
  <c r="BJ671" i="3"/>
  <c r="BJ663" i="3"/>
  <c r="BJ655" i="3"/>
  <c r="BJ647" i="3"/>
  <c r="BJ639" i="3"/>
  <c r="BJ631" i="3"/>
  <c r="BJ623" i="3"/>
  <c r="BJ615" i="3"/>
  <c r="BJ607" i="3"/>
  <c r="BJ599" i="3"/>
  <c r="BJ591" i="3"/>
  <c r="BJ583" i="3"/>
  <c r="BJ575" i="3"/>
  <c r="AK62" i="3"/>
  <c r="AK190" i="3"/>
  <c r="AK94" i="3"/>
  <c r="AK30" i="3"/>
  <c r="AK969" i="3"/>
  <c r="AK616" i="3"/>
  <c r="T973" i="3"/>
  <c r="T917" i="3"/>
  <c r="T870" i="3"/>
  <c r="T814" i="3"/>
  <c r="T774" i="3"/>
  <c r="T754" i="3"/>
  <c r="T736" i="3"/>
  <c r="T721" i="3"/>
  <c r="T702" i="3"/>
  <c r="T686" i="3"/>
  <c r="T671" i="3"/>
  <c r="T657" i="3"/>
  <c r="T646" i="3"/>
  <c r="T632" i="3"/>
  <c r="T620" i="3"/>
  <c r="T607" i="3"/>
  <c r="T593" i="3"/>
  <c r="T582" i="3"/>
  <c r="T568" i="3"/>
  <c r="T556" i="3"/>
  <c r="T543" i="3"/>
  <c r="T529" i="3"/>
  <c r="T518" i="3"/>
  <c r="T504" i="3"/>
  <c r="T492" i="3"/>
  <c r="T479" i="3"/>
  <c r="T465" i="3"/>
  <c r="T454" i="3"/>
  <c r="T440" i="3"/>
  <c r="T428" i="3"/>
  <c r="T415" i="3"/>
  <c r="T401" i="3"/>
  <c r="T390" i="3"/>
  <c r="T376" i="3"/>
  <c r="T364" i="3"/>
  <c r="T351" i="3"/>
  <c r="T337" i="3"/>
  <c r="T326" i="3"/>
  <c r="T312" i="3"/>
  <c r="T302" i="3"/>
  <c r="T290" i="3"/>
  <c r="T280" i="3"/>
  <c r="T270" i="3"/>
  <c r="T258" i="3"/>
  <c r="T248" i="3"/>
  <c r="T238" i="3"/>
  <c r="T226" i="3"/>
  <c r="T216" i="3"/>
  <c r="T206" i="3"/>
  <c r="T194" i="3"/>
  <c r="T184" i="3"/>
  <c r="T174" i="3"/>
  <c r="T162" i="3"/>
  <c r="T153" i="3"/>
  <c r="T144" i="3"/>
  <c r="T135" i="3"/>
  <c r="T127" i="3"/>
  <c r="T119" i="3"/>
  <c r="T111" i="3"/>
  <c r="T103" i="3"/>
  <c r="T95" i="3"/>
  <c r="T87" i="3"/>
  <c r="T79" i="3"/>
  <c r="T71" i="3"/>
  <c r="T63" i="3"/>
  <c r="T55" i="3"/>
  <c r="T47" i="3"/>
  <c r="T39" i="3"/>
  <c r="T31" i="3"/>
  <c r="T23" i="3"/>
  <c r="T15" i="3"/>
  <c r="T7" i="3"/>
  <c r="T966" i="3"/>
  <c r="T910" i="3"/>
  <c r="T862" i="3"/>
  <c r="T813" i="3"/>
  <c r="T768" i="3"/>
  <c r="T753" i="3"/>
  <c r="T734" i="3"/>
  <c r="T718" i="3"/>
  <c r="T701" i="3"/>
  <c r="T682" i="3"/>
  <c r="T670" i="3"/>
  <c r="T656" i="3"/>
  <c r="T644" i="3"/>
  <c r="T631" i="3"/>
  <c r="T617" i="3"/>
  <c r="T606" i="3"/>
  <c r="T592" i="3"/>
  <c r="T580" i="3"/>
  <c r="T567" i="3"/>
  <c r="T553" i="3"/>
  <c r="T542" i="3"/>
  <c r="T528" i="3"/>
  <c r="T516" i="3"/>
  <c r="T503" i="3"/>
  <c r="T489" i="3"/>
  <c r="T478" i="3"/>
  <c r="T464" i="3"/>
  <c r="T452" i="3"/>
  <c r="T439" i="3"/>
  <c r="T425" i="3"/>
  <c r="T414" i="3"/>
  <c r="T400" i="3"/>
  <c r="T388" i="3"/>
  <c r="T375" i="3"/>
  <c r="T361" i="3"/>
  <c r="T350" i="3"/>
  <c r="T336" i="3"/>
  <c r="T324" i="3"/>
  <c r="T311" i="3"/>
  <c r="T300" i="3"/>
  <c r="T289" i="3"/>
  <c r="T279" i="3"/>
  <c r="T268" i="3"/>
  <c r="T257" i="3"/>
  <c r="T247" i="3"/>
  <c r="T236" i="3"/>
  <c r="T225" i="3"/>
  <c r="T215" i="3"/>
  <c r="T204" i="3"/>
  <c r="T193" i="3"/>
  <c r="T183" i="3"/>
  <c r="T172" i="3"/>
  <c r="T161" i="3"/>
  <c r="T152" i="3"/>
  <c r="T143" i="3"/>
  <c r="T134" i="3"/>
  <c r="T126" i="3"/>
  <c r="T118" i="3"/>
  <c r="T110" i="3"/>
  <c r="T102" i="3"/>
  <c r="T94" i="3"/>
  <c r="T86" i="3"/>
  <c r="T78" i="3"/>
  <c r="T70" i="3"/>
  <c r="T62" i="3"/>
  <c r="T54" i="3"/>
  <c r="T46" i="3"/>
  <c r="T38" i="3"/>
  <c r="T30" i="3"/>
  <c r="T22" i="3"/>
  <c r="T14" i="3"/>
  <c r="T6" i="3"/>
  <c r="T949" i="3"/>
  <c r="T902" i="3"/>
  <c r="T846" i="3"/>
  <c r="T798" i="3"/>
  <c r="T765" i="3"/>
  <c r="T746" i="3"/>
  <c r="T732" i="3"/>
  <c r="T713" i="3"/>
  <c r="T697" i="3"/>
  <c r="T680" i="3"/>
  <c r="T665" i="3"/>
  <c r="T654" i="3"/>
  <c r="T640" i="3"/>
  <c r="T628" i="3"/>
  <c r="T615" i="3"/>
  <c r="T601" i="3"/>
  <c r="T590" i="3"/>
  <c r="T576" i="3"/>
  <c r="T564" i="3"/>
  <c r="T551" i="3"/>
  <c r="T537" i="3"/>
  <c r="T526" i="3"/>
  <c r="T512" i="3"/>
  <c r="T500" i="3"/>
  <c r="T487" i="3"/>
  <c r="T473" i="3"/>
  <c r="T462" i="3"/>
  <c r="T448" i="3"/>
  <c r="T436" i="3"/>
  <c r="T423" i="3"/>
  <c r="T409" i="3"/>
  <c r="T398" i="3"/>
  <c r="T384" i="3"/>
  <c r="T372" i="3"/>
  <c r="T359" i="3"/>
  <c r="T345" i="3"/>
  <c r="T334" i="3"/>
  <c r="T320" i="3"/>
  <c r="T308" i="3"/>
  <c r="T297" i="3"/>
  <c r="T287" i="3"/>
  <c r="T276" i="3"/>
  <c r="T265" i="3"/>
  <c r="T255" i="3"/>
  <c r="T244" i="3"/>
  <c r="T233" i="3"/>
  <c r="T223" i="3"/>
  <c r="T212" i="3"/>
  <c r="T201" i="3"/>
  <c r="T191" i="3"/>
  <c r="T180" i="3"/>
  <c r="T169" i="3"/>
  <c r="T159" i="3"/>
  <c r="T150" i="3"/>
  <c r="T140" i="3"/>
  <c r="T132" i="3"/>
  <c r="T124" i="3"/>
  <c r="T116" i="3"/>
  <c r="T108" i="3"/>
  <c r="T100" i="3"/>
  <c r="T92" i="3"/>
  <c r="T84" i="3"/>
  <c r="T76" i="3"/>
  <c r="T68" i="3"/>
  <c r="T60" i="3"/>
  <c r="T52" i="3"/>
  <c r="T44" i="3"/>
  <c r="T36" i="3"/>
  <c r="T28" i="3"/>
  <c r="T20" i="3"/>
  <c r="T12" i="3"/>
  <c r="T4" i="3"/>
  <c r="T998" i="3"/>
  <c r="T942" i="3"/>
  <c r="T894" i="3"/>
  <c r="T845" i="3"/>
  <c r="T789" i="3"/>
  <c r="T764" i="3"/>
  <c r="T745" i="3"/>
  <c r="T729" i="3"/>
  <c r="T712" i="3"/>
  <c r="T693" i="3"/>
  <c r="T678" i="3"/>
  <c r="T664" i="3"/>
  <c r="T652" i="3"/>
  <c r="T639" i="3"/>
  <c r="T625" i="3"/>
  <c r="T614" i="3"/>
  <c r="T600" i="3"/>
  <c r="T588" i="3"/>
  <c r="T575" i="3"/>
  <c r="T561" i="3"/>
  <c r="T550" i="3"/>
  <c r="T536" i="3"/>
  <c r="T524" i="3"/>
  <c r="T511" i="3"/>
  <c r="T497" i="3"/>
  <c r="T486" i="3"/>
  <c r="T472" i="3"/>
  <c r="T460" i="3"/>
  <c r="T447" i="3"/>
  <c r="T433" i="3"/>
  <c r="T422" i="3"/>
  <c r="T408" i="3"/>
  <c r="T396" i="3"/>
  <c r="T383" i="3"/>
  <c r="T369" i="3"/>
  <c r="T358" i="3"/>
  <c r="T344" i="3"/>
  <c r="T332" i="3"/>
  <c r="T319" i="3"/>
  <c r="T306" i="3"/>
  <c r="T296" i="3"/>
  <c r="T286" i="3"/>
  <c r="T274" i="3"/>
  <c r="T264" i="3"/>
  <c r="T254" i="3"/>
  <c r="T242" i="3"/>
  <c r="T232" i="3"/>
  <c r="T222" i="3"/>
  <c r="T210" i="3"/>
  <c r="T200" i="3"/>
  <c r="T190" i="3"/>
  <c r="T178" i="3"/>
  <c r="T168" i="3"/>
  <c r="T158" i="3"/>
  <c r="T148" i="3"/>
  <c r="T139" i="3"/>
  <c r="T131" i="3"/>
  <c r="T123" i="3"/>
  <c r="T115" i="3"/>
  <c r="T107" i="3"/>
  <c r="T99" i="3"/>
  <c r="T91" i="3"/>
  <c r="T83" i="3"/>
  <c r="T75" i="3"/>
  <c r="T67" i="3"/>
  <c r="T59" i="3"/>
  <c r="T51" i="3"/>
  <c r="T43" i="3"/>
  <c r="T35" i="3"/>
  <c r="T27" i="3"/>
  <c r="T19" i="3"/>
  <c r="T11" i="3"/>
  <c r="T3" i="3"/>
  <c r="T990" i="3"/>
  <c r="T941" i="3"/>
  <c r="T885" i="3"/>
  <c r="T838" i="3"/>
  <c r="T786" i="3"/>
  <c r="T761" i="3"/>
  <c r="T744" i="3"/>
  <c r="T725" i="3"/>
  <c r="T710" i="3"/>
  <c r="T692" i="3"/>
  <c r="T676" i="3"/>
  <c r="T663" i="3"/>
  <c r="T649" i="3"/>
  <c r="T638" i="3"/>
  <c r="T624" i="3"/>
  <c r="T612" i="3"/>
  <c r="T599" i="3"/>
  <c r="T585" i="3"/>
  <c r="T574" i="3"/>
  <c r="T560" i="3"/>
  <c r="T548" i="3"/>
  <c r="T535" i="3"/>
  <c r="T521" i="3"/>
  <c r="T510" i="3"/>
  <c r="T496" i="3"/>
  <c r="T484" i="3"/>
  <c r="T471" i="3"/>
  <c r="T457" i="3"/>
  <c r="T446" i="3"/>
  <c r="T432" i="3"/>
  <c r="T420" i="3"/>
  <c r="T407" i="3"/>
  <c r="T393" i="3"/>
  <c r="T382" i="3"/>
  <c r="T368" i="3"/>
  <c r="T356" i="3"/>
  <c r="T343" i="3"/>
  <c r="T329" i="3"/>
  <c r="T318" i="3"/>
  <c r="T305" i="3"/>
  <c r="T295" i="3"/>
  <c r="T284" i="3"/>
  <c r="T273" i="3"/>
  <c r="T263" i="3"/>
  <c r="T252" i="3"/>
  <c r="T241" i="3"/>
  <c r="T231" i="3"/>
  <c r="T220" i="3"/>
  <c r="T209" i="3"/>
  <c r="T199" i="3"/>
  <c r="T188" i="3"/>
  <c r="T177" i="3"/>
  <c r="T167" i="3"/>
  <c r="T156" i="3"/>
  <c r="T147" i="3"/>
  <c r="T138" i="3"/>
  <c r="T130" i="3"/>
  <c r="T122" i="3"/>
  <c r="T114" i="3"/>
  <c r="T106" i="3"/>
  <c r="T98" i="3"/>
  <c r="T90" i="3"/>
  <c r="T82" i="3"/>
  <c r="T74" i="3"/>
  <c r="T66" i="3"/>
  <c r="T58" i="3"/>
  <c r="T50" i="3"/>
  <c r="T42" i="3"/>
  <c r="T34" i="3"/>
  <c r="T26" i="3"/>
  <c r="T18" i="3"/>
  <c r="T10" i="3"/>
  <c r="T2" i="3"/>
  <c r="T981" i="3"/>
  <c r="T934" i="3"/>
  <c r="T878" i="3"/>
  <c r="T830" i="3"/>
  <c r="T782" i="3"/>
  <c r="T757" i="3"/>
  <c r="T742" i="3"/>
  <c r="T724" i="3"/>
  <c r="T708" i="3"/>
  <c r="T690" i="3"/>
  <c r="T673" i="3"/>
  <c r="T662" i="3"/>
  <c r="T648" i="3"/>
  <c r="T636" i="3"/>
  <c r="T623" i="3"/>
  <c r="T609" i="3"/>
  <c r="T598" i="3"/>
  <c r="T584" i="3"/>
  <c r="T572" i="3"/>
  <c r="T559" i="3"/>
  <c r="T545" i="3"/>
  <c r="T534" i="3"/>
  <c r="T520" i="3"/>
  <c r="BJ999" i="3"/>
  <c r="BJ991" i="3"/>
  <c r="BJ983" i="3"/>
  <c r="BJ975" i="3"/>
  <c r="BJ967" i="3"/>
  <c r="BJ959" i="3"/>
  <c r="BJ951" i="3"/>
  <c r="BJ943" i="3"/>
  <c r="BJ935" i="3"/>
  <c r="BJ927" i="3"/>
  <c r="BJ919" i="3"/>
  <c r="BJ911" i="3"/>
  <c r="BJ998" i="3"/>
  <c r="BJ990" i="3"/>
  <c r="BJ982" i="3"/>
  <c r="BJ974" i="3"/>
  <c r="BJ966" i="3"/>
  <c r="BJ958" i="3"/>
  <c r="BJ950" i="3"/>
  <c r="BJ996" i="3"/>
  <c r="BJ988" i="3"/>
  <c r="BJ980" i="3"/>
  <c r="BJ972" i="3"/>
  <c r="BJ964" i="3"/>
  <c r="BJ956" i="3"/>
  <c r="BJ948" i="3"/>
  <c r="BJ940" i="3"/>
  <c r="BJ932" i="3"/>
  <c r="BJ924" i="3"/>
  <c r="BJ916" i="3"/>
  <c r="BJ908" i="3"/>
  <c r="BJ995" i="3"/>
  <c r="BJ987" i="3"/>
  <c r="BJ979" i="3"/>
  <c r="BJ971" i="3"/>
  <c r="BJ963" i="3"/>
  <c r="BJ955" i="3"/>
  <c r="BJ947" i="3"/>
  <c r="BJ939" i="3"/>
  <c r="BJ931" i="3"/>
  <c r="BJ923" i="3"/>
  <c r="BJ915" i="3"/>
  <c r="BJ994" i="3"/>
  <c r="BJ986" i="3"/>
  <c r="BJ978" i="3"/>
  <c r="BJ970" i="3"/>
  <c r="BJ962" i="3"/>
  <c r="BJ954" i="3"/>
  <c r="BJ946" i="3"/>
  <c r="BJ938" i="3"/>
  <c r="BJ930" i="3"/>
  <c r="BJ922" i="3"/>
  <c r="BJ914" i="3"/>
  <c r="AK254" i="3"/>
  <c r="AK222" i="3"/>
  <c r="AK158" i="3"/>
  <c r="AK126" i="3"/>
  <c r="T997" i="3"/>
  <c r="T965" i="3"/>
  <c r="T933" i="3"/>
  <c r="T901" i="3"/>
  <c r="T869" i="3"/>
  <c r="T837" i="3"/>
  <c r="T805" i="3"/>
  <c r="T778" i="3"/>
  <c r="T762" i="3"/>
  <c r="T752" i="3"/>
  <c r="T741" i="3"/>
  <c r="T730" i="3"/>
  <c r="T720" i="3"/>
  <c r="T709" i="3"/>
  <c r="T698" i="3"/>
  <c r="T688" i="3"/>
  <c r="T677" i="3"/>
  <c r="T669" i="3"/>
  <c r="T661" i="3"/>
  <c r="T653" i="3"/>
  <c r="T645" i="3"/>
  <c r="T637" i="3"/>
  <c r="T629" i="3"/>
  <c r="T621" i="3"/>
  <c r="T613" i="3"/>
  <c r="T605" i="3"/>
  <c r="T597" i="3"/>
  <c r="T589" i="3"/>
  <c r="T581" i="3"/>
  <c r="T573" i="3"/>
  <c r="T565" i="3"/>
  <c r="T557" i="3"/>
  <c r="T549" i="3"/>
  <c r="T541" i="3"/>
  <c r="T533" i="3"/>
  <c r="T525" i="3"/>
  <c r="T517" i="3"/>
  <c r="T509" i="3"/>
  <c r="T501" i="3"/>
  <c r="T493" i="3"/>
  <c r="T485" i="3"/>
  <c r="T477" i="3"/>
  <c r="T469" i="3"/>
  <c r="T461" i="3"/>
  <c r="T453" i="3"/>
  <c r="T445" i="3"/>
  <c r="T437" i="3"/>
  <c r="T429" i="3"/>
  <c r="T421" i="3"/>
  <c r="T413" i="3"/>
  <c r="T405" i="3"/>
  <c r="T397" i="3"/>
  <c r="T389" i="3"/>
  <c r="T381" i="3"/>
  <c r="T373" i="3"/>
  <c r="T365" i="3"/>
  <c r="T357" i="3"/>
  <c r="T349" i="3"/>
  <c r="T341" i="3"/>
  <c r="T333" i="3"/>
  <c r="T325" i="3"/>
  <c r="T317" i="3"/>
  <c r="T309" i="3"/>
  <c r="T301" i="3"/>
  <c r="T293" i="3"/>
  <c r="T285" i="3"/>
  <c r="T277" i="3"/>
  <c r="T269" i="3"/>
  <c r="T261" i="3"/>
  <c r="T253" i="3"/>
  <c r="T245" i="3"/>
  <c r="T237" i="3"/>
  <c r="T229" i="3"/>
  <c r="T221" i="3"/>
  <c r="T213" i="3"/>
  <c r="T205" i="3"/>
  <c r="T197" i="3"/>
  <c r="T189" i="3"/>
  <c r="T181" i="3"/>
  <c r="T173" i="3"/>
  <c r="T165" i="3"/>
  <c r="T157" i="3"/>
  <c r="T149" i="3"/>
  <c r="T141" i="3"/>
  <c r="T989" i="3"/>
  <c r="T957" i="3"/>
  <c r="T925" i="3"/>
  <c r="T893" i="3"/>
  <c r="T861" i="3"/>
  <c r="T829" i="3"/>
  <c r="T797" i="3"/>
  <c r="T773" i="3"/>
  <c r="T760" i="3"/>
  <c r="T749" i="3"/>
  <c r="T738" i="3"/>
  <c r="T728" i="3"/>
  <c r="T717" i="3"/>
  <c r="T706" i="3"/>
  <c r="T696" i="3"/>
  <c r="T685" i="3"/>
  <c r="T675" i="3"/>
  <c r="T667" i="3"/>
  <c r="T659" i="3"/>
  <c r="T651" i="3"/>
  <c r="T643" i="3"/>
  <c r="T635" i="3"/>
  <c r="T627" i="3"/>
  <c r="T619" i="3"/>
  <c r="T611" i="3"/>
  <c r="T603" i="3"/>
  <c r="T595" i="3"/>
  <c r="T587" i="3"/>
  <c r="T579" i="3"/>
  <c r="T571" i="3"/>
  <c r="T563" i="3"/>
  <c r="T555" i="3"/>
  <c r="T547" i="3"/>
  <c r="T539" i="3"/>
  <c r="T531" i="3"/>
  <c r="T523" i="3"/>
  <c r="T515" i="3"/>
  <c r="T507" i="3"/>
  <c r="T499" i="3"/>
  <c r="T491" i="3"/>
  <c r="T483" i="3"/>
  <c r="T475" i="3"/>
  <c r="T467" i="3"/>
  <c r="T459" i="3"/>
  <c r="T451" i="3"/>
  <c r="T443" i="3"/>
  <c r="T435" i="3"/>
  <c r="T427" i="3"/>
  <c r="T419" i="3"/>
  <c r="T411" i="3"/>
  <c r="T403" i="3"/>
  <c r="T395" i="3"/>
  <c r="T387" i="3"/>
  <c r="T379" i="3"/>
  <c r="T371" i="3"/>
  <c r="T363" i="3"/>
  <c r="T355" i="3"/>
  <c r="T347" i="3"/>
  <c r="T339" i="3"/>
  <c r="T331" i="3"/>
  <c r="T323" i="3"/>
  <c r="T315" i="3"/>
  <c r="T307" i="3"/>
  <c r="T299" i="3"/>
  <c r="T291" i="3"/>
  <c r="T283" i="3"/>
  <c r="T275" i="3"/>
  <c r="T267" i="3"/>
  <c r="T259" i="3"/>
  <c r="T251" i="3"/>
  <c r="T243" i="3"/>
  <c r="T235" i="3"/>
  <c r="T227" i="3"/>
  <c r="T219" i="3"/>
  <c r="T211" i="3"/>
  <c r="T203" i="3"/>
  <c r="T195" i="3"/>
  <c r="T187" i="3"/>
  <c r="T179" i="3"/>
  <c r="T171" i="3"/>
  <c r="T163" i="3"/>
  <c r="T982" i="3"/>
  <c r="T950" i="3"/>
  <c r="T918" i="3"/>
  <c r="T886" i="3"/>
  <c r="T854" i="3"/>
  <c r="T822" i="3"/>
  <c r="T790" i="3"/>
  <c r="T770" i="3"/>
  <c r="T758" i="3"/>
  <c r="T748" i="3"/>
  <c r="T737" i="3"/>
  <c r="T726" i="3"/>
  <c r="T716" i="3"/>
  <c r="T705" i="3"/>
  <c r="T694" i="3"/>
  <c r="T684" i="3"/>
  <c r="T674" i="3"/>
  <c r="T666" i="3"/>
  <c r="T658" i="3"/>
  <c r="T650" i="3"/>
  <c r="T642" i="3"/>
  <c r="T634" i="3"/>
  <c r="T626" i="3"/>
  <c r="T618" i="3"/>
  <c r="T610" i="3"/>
  <c r="T602" i="3"/>
  <c r="T594" i="3"/>
  <c r="T586" i="3"/>
  <c r="T578" i="3"/>
  <c r="T570" i="3"/>
  <c r="T562" i="3"/>
  <c r="T554" i="3"/>
  <c r="T546" i="3"/>
  <c r="T538" i="3"/>
  <c r="T530" i="3"/>
  <c r="T522" i="3"/>
  <c r="T514" i="3"/>
  <c r="T506" i="3"/>
  <c r="T498" i="3"/>
  <c r="T490" i="3"/>
  <c r="T482" i="3"/>
  <c r="T474" i="3"/>
  <c r="T466" i="3"/>
  <c r="T458" i="3"/>
  <c r="T450" i="3"/>
  <c r="T442" i="3"/>
  <c r="T434" i="3"/>
  <c r="T426" i="3"/>
  <c r="T418" i="3"/>
  <c r="T410" i="3"/>
  <c r="T402" i="3"/>
  <c r="T394" i="3"/>
  <c r="T386" i="3"/>
  <c r="T378" i="3"/>
  <c r="T370" i="3"/>
  <c r="T362" i="3"/>
  <c r="T354" i="3"/>
  <c r="T346" i="3"/>
  <c r="T338" i="3"/>
  <c r="T330" i="3"/>
  <c r="T322" i="3"/>
  <c r="T314" i="3"/>
  <c r="Z762" i="3"/>
  <c r="Z346" i="3"/>
  <c r="Z251" i="3"/>
  <c r="Z187" i="3"/>
  <c r="Z123" i="3"/>
  <c r="Z59" i="3"/>
  <c r="Z30" i="3"/>
  <c r="Z9" i="3"/>
  <c r="Z698" i="3"/>
  <c r="Z326" i="3"/>
  <c r="Z243" i="3"/>
  <c r="Z179" i="3"/>
  <c r="Z115" i="3"/>
  <c r="Z51" i="3"/>
  <c r="Z27" i="3"/>
  <c r="Z6" i="3"/>
  <c r="Z634" i="3"/>
  <c r="Z305" i="3"/>
  <c r="Z235" i="3"/>
  <c r="Z171" i="3"/>
  <c r="Z107" i="3"/>
  <c r="Z46" i="3"/>
  <c r="Z25" i="3"/>
  <c r="Z3" i="3"/>
  <c r="Z570" i="3"/>
  <c r="Z291" i="3"/>
  <c r="Z227" i="3"/>
  <c r="Z163" i="3"/>
  <c r="Z99" i="3"/>
  <c r="Z43" i="3"/>
  <c r="Z22" i="3"/>
  <c r="Z506" i="3"/>
  <c r="Z283" i="3"/>
  <c r="Z219" i="3"/>
  <c r="Z155" i="3"/>
  <c r="Z91" i="3"/>
  <c r="Z41" i="3"/>
  <c r="Z19" i="3"/>
  <c r="Z442" i="3"/>
  <c r="Z275" i="3"/>
  <c r="Z211" i="3"/>
  <c r="Z147" i="3"/>
  <c r="Z83" i="3"/>
  <c r="Z38" i="3"/>
  <c r="Z17" i="3"/>
  <c r="Z900" i="3"/>
  <c r="Z390" i="3"/>
  <c r="Z267" i="3"/>
  <c r="Z203" i="3"/>
  <c r="Z139" i="3"/>
  <c r="Z75" i="3"/>
  <c r="Z35" i="3"/>
  <c r="Z14" i="3"/>
  <c r="Z195" i="3"/>
  <c r="Z131" i="3"/>
  <c r="Z67" i="3"/>
  <c r="Z33" i="3"/>
  <c r="Z11" i="3"/>
  <c r="Z826" i="3"/>
  <c r="AK987" i="3"/>
  <c r="AK966" i="3"/>
  <c r="AK945" i="3"/>
  <c r="AK923" i="3"/>
  <c r="AK902" i="3"/>
  <c r="AK882" i="3"/>
  <c r="AK870" i="3"/>
  <c r="AK857" i="3"/>
  <c r="AK846" i="3"/>
  <c r="AK834" i="3"/>
  <c r="AK824" i="3"/>
  <c r="AK814" i="3"/>
  <c r="AK802" i="3"/>
  <c r="AK792" i="3"/>
  <c r="AK782" i="3"/>
  <c r="AK770" i="3"/>
  <c r="AK760" i="3"/>
  <c r="AK750" i="3"/>
  <c r="AK738" i="3"/>
  <c r="AK728" i="3"/>
  <c r="AK719" i="3"/>
  <c r="AK711" i="3"/>
  <c r="AK703" i="3"/>
  <c r="AK695" i="3"/>
  <c r="AK687" i="3"/>
  <c r="AK679" i="3"/>
  <c r="AK671" i="3"/>
  <c r="AK663" i="3"/>
  <c r="AK655" i="3"/>
  <c r="AK647" i="3"/>
  <c r="AK639" i="3"/>
  <c r="AK631" i="3"/>
  <c r="AK623" i="3"/>
  <c r="AK615" i="3"/>
  <c r="AK607" i="3"/>
  <c r="AK599" i="3"/>
  <c r="AK591" i="3"/>
  <c r="AK583" i="3"/>
  <c r="AK575" i="3"/>
  <c r="AK567" i="3"/>
  <c r="AK559" i="3"/>
  <c r="AK551" i="3"/>
  <c r="AK543" i="3"/>
  <c r="AK535" i="3"/>
  <c r="AK527" i="3"/>
  <c r="AK519" i="3"/>
  <c r="AK511" i="3"/>
  <c r="AK503" i="3"/>
  <c r="AK495" i="3"/>
  <c r="AK487" i="3"/>
  <c r="AK479" i="3"/>
  <c r="AK471" i="3"/>
  <c r="AK463" i="3"/>
  <c r="AK455" i="3"/>
  <c r="AK447" i="3"/>
  <c r="AK439" i="3"/>
  <c r="AK431" i="3"/>
  <c r="AK423" i="3"/>
  <c r="AK415" i="3"/>
  <c r="AK407" i="3"/>
  <c r="AK399" i="3"/>
  <c r="AK391" i="3"/>
  <c r="AK383" i="3"/>
  <c r="AK375" i="3"/>
  <c r="AK367" i="3"/>
  <c r="AK359" i="3"/>
  <c r="AK351" i="3"/>
  <c r="AK343" i="3"/>
  <c r="AK335" i="3"/>
  <c r="AK327" i="3"/>
  <c r="AK319" i="3"/>
  <c r="AK311" i="3"/>
  <c r="AK303" i="3"/>
  <c r="AK295" i="3"/>
  <c r="AK287" i="3"/>
  <c r="AK279" i="3"/>
  <c r="AK271" i="3"/>
  <c r="AK985" i="3"/>
  <c r="AK963" i="3"/>
  <c r="AK942" i="3"/>
  <c r="AK921" i="3"/>
  <c r="AK899" i="3"/>
  <c r="AK881" i="3"/>
  <c r="AK867" i="3"/>
  <c r="AK856" i="3"/>
  <c r="AK843" i="3"/>
  <c r="AK833" i="3"/>
  <c r="AK823" i="3"/>
  <c r="AK811" i="3"/>
  <c r="AK801" i="3"/>
  <c r="AK791" i="3"/>
  <c r="AK779" i="3"/>
  <c r="AK769" i="3"/>
  <c r="AK759" i="3"/>
  <c r="AK747" i="3"/>
  <c r="AK737" i="3"/>
  <c r="AK727" i="3"/>
  <c r="AK718" i="3"/>
  <c r="AK710" i="3"/>
  <c r="AK702" i="3"/>
  <c r="AK694" i="3"/>
  <c r="AK686" i="3"/>
  <c r="AK678" i="3"/>
  <c r="AK670" i="3"/>
  <c r="AK662" i="3"/>
  <c r="AK654" i="3"/>
  <c r="AK646" i="3"/>
  <c r="AK638" i="3"/>
  <c r="AK630" i="3"/>
  <c r="AK622" i="3"/>
  <c r="AK614" i="3"/>
  <c r="AK606" i="3"/>
  <c r="AK598" i="3"/>
  <c r="AK590" i="3"/>
  <c r="AK582" i="3"/>
  <c r="AK574" i="3"/>
  <c r="AK566" i="3"/>
  <c r="AK558" i="3"/>
  <c r="AK550" i="3"/>
  <c r="AK542" i="3"/>
  <c r="AK534" i="3"/>
  <c r="AK526" i="3"/>
  <c r="AK518" i="3"/>
  <c r="AK510" i="3"/>
  <c r="AK502" i="3"/>
  <c r="AK494" i="3"/>
  <c r="AK486" i="3"/>
  <c r="AK478" i="3"/>
  <c r="AK470" i="3"/>
  <c r="AK462" i="3"/>
  <c r="AK454" i="3"/>
  <c r="AK446" i="3"/>
  <c r="AK438" i="3"/>
  <c r="AK430" i="3"/>
  <c r="AK422" i="3"/>
  <c r="AK414" i="3"/>
  <c r="AK406" i="3"/>
  <c r="AK398" i="3"/>
  <c r="AK390" i="3"/>
  <c r="AK382" i="3"/>
  <c r="AK374" i="3"/>
  <c r="AK366" i="3"/>
  <c r="AK358" i="3"/>
  <c r="AK350" i="3"/>
  <c r="AK342" i="3"/>
  <c r="AK334" i="3"/>
  <c r="AK326" i="3"/>
  <c r="AK318" i="3"/>
  <c r="AK310" i="3"/>
  <c r="AK302" i="3"/>
  <c r="AK294" i="3"/>
  <c r="AK286" i="3"/>
  <c r="AK278" i="3"/>
  <c r="AK270" i="3"/>
  <c r="AK982" i="3"/>
  <c r="AK961" i="3"/>
  <c r="AK939" i="3"/>
  <c r="AK918" i="3"/>
  <c r="AK897" i="3"/>
  <c r="AK880" i="3"/>
  <c r="AK866" i="3"/>
  <c r="AK854" i="3"/>
  <c r="AK842" i="3"/>
  <c r="AK832" i="3"/>
  <c r="AK822" i="3"/>
  <c r="AK810" i="3"/>
  <c r="AK800" i="3"/>
  <c r="AK790" i="3"/>
  <c r="AK778" i="3"/>
  <c r="AK768" i="3"/>
  <c r="AK758" i="3"/>
  <c r="AK746" i="3"/>
  <c r="AK736" i="3"/>
  <c r="AK726" i="3"/>
  <c r="AK717" i="3"/>
  <c r="AK709" i="3"/>
  <c r="AK701" i="3"/>
  <c r="AK693" i="3"/>
  <c r="AK685" i="3"/>
  <c r="AK677" i="3"/>
  <c r="AK669" i="3"/>
  <c r="AK661" i="3"/>
  <c r="AK653" i="3"/>
  <c r="AK645" i="3"/>
  <c r="AK637" i="3"/>
  <c r="AK629" i="3"/>
  <c r="AK621" i="3"/>
  <c r="AK613" i="3"/>
  <c r="AK605" i="3"/>
  <c r="AK597" i="3"/>
  <c r="AK589" i="3"/>
  <c r="AK581" i="3"/>
  <c r="AK573" i="3"/>
  <c r="AK565" i="3"/>
  <c r="AK557" i="3"/>
  <c r="AK549" i="3"/>
  <c r="AK541" i="3"/>
  <c r="AK533" i="3"/>
  <c r="AK525" i="3"/>
  <c r="AK517" i="3"/>
  <c r="AK509" i="3"/>
  <c r="AK501" i="3"/>
  <c r="AK493" i="3"/>
  <c r="AK485" i="3"/>
  <c r="AK477" i="3"/>
  <c r="AK469" i="3"/>
  <c r="AK461" i="3"/>
  <c r="AK453" i="3"/>
  <c r="AK445" i="3"/>
  <c r="AK437" i="3"/>
  <c r="AK429" i="3"/>
  <c r="AK421" i="3"/>
  <c r="AK413" i="3"/>
  <c r="AK405" i="3"/>
  <c r="AK397" i="3"/>
  <c r="AK389" i="3"/>
  <c r="AK381" i="3"/>
  <c r="AK373" i="3"/>
  <c r="AK365" i="3"/>
  <c r="AK357" i="3"/>
  <c r="AK349" i="3"/>
  <c r="AK341" i="3"/>
  <c r="AK333" i="3"/>
  <c r="AK1001" i="3"/>
  <c r="AK979" i="3"/>
  <c r="AK958" i="3"/>
  <c r="AK937" i="3"/>
  <c r="AK915" i="3"/>
  <c r="AK894" i="3"/>
  <c r="AK878" i="3"/>
  <c r="AK865" i="3"/>
  <c r="AK851" i="3"/>
  <c r="AK841" i="3"/>
  <c r="AK831" i="3"/>
  <c r="AK819" i="3"/>
  <c r="AK809" i="3"/>
  <c r="AK799" i="3"/>
  <c r="AK787" i="3"/>
  <c r="AK777" i="3"/>
  <c r="AK767" i="3"/>
  <c r="AK755" i="3"/>
  <c r="AK745" i="3"/>
  <c r="AK735" i="3"/>
  <c r="AK724" i="3"/>
  <c r="AK716" i="3"/>
  <c r="AK708" i="3"/>
  <c r="AK700" i="3"/>
  <c r="AK692" i="3"/>
  <c r="AK684" i="3"/>
  <c r="AK676" i="3"/>
  <c r="AK668" i="3"/>
  <c r="AK660" i="3"/>
  <c r="AK652" i="3"/>
  <c r="AK644" i="3"/>
  <c r="AK636" i="3"/>
  <c r="AK628" i="3"/>
  <c r="AK620" i="3"/>
  <c r="AK612" i="3"/>
  <c r="AK604" i="3"/>
  <c r="AK596" i="3"/>
  <c r="AK588" i="3"/>
  <c r="AK580" i="3"/>
  <c r="AK572" i="3"/>
  <c r="AK564" i="3"/>
  <c r="AK556" i="3"/>
  <c r="AK548" i="3"/>
  <c r="AK540" i="3"/>
  <c r="AK532" i="3"/>
  <c r="AK524" i="3"/>
  <c r="AK516" i="3"/>
  <c r="AK508" i="3"/>
  <c r="AK500" i="3"/>
  <c r="AK492" i="3"/>
  <c r="AK484" i="3"/>
  <c r="AK476" i="3"/>
  <c r="AK468" i="3"/>
  <c r="AK460" i="3"/>
  <c r="AK452" i="3"/>
  <c r="AK444" i="3"/>
  <c r="AK436" i="3"/>
  <c r="AK428" i="3"/>
  <c r="AK420" i="3"/>
  <c r="AK412" i="3"/>
  <c r="AK404" i="3"/>
  <c r="AK396" i="3"/>
  <c r="AK388" i="3"/>
  <c r="AK380" i="3"/>
  <c r="AK372" i="3"/>
  <c r="AK364" i="3"/>
  <c r="AK356" i="3"/>
  <c r="AK348" i="3"/>
  <c r="AK340" i="3"/>
  <c r="AK332" i="3"/>
  <c r="AK324" i="3"/>
  <c r="AK316" i="3"/>
  <c r="AK308" i="3"/>
  <c r="AK300" i="3"/>
  <c r="AK292" i="3"/>
  <c r="AK284" i="3"/>
  <c r="AK276" i="3"/>
  <c r="AK268" i="3"/>
  <c r="AK998" i="3"/>
  <c r="AK977" i="3"/>
  <c r="AK955" i="3"/>
  <c r="AK934" i="3"/>
  <c r="AK913" i="3"/>
  <c r="AK891" i="3"/>
  <c r="AK875" i="3"/>
  <c r="AK864" i="3"/>
  <c r="AK850" i="3"/>
  <c r="AK840" i="3"/>
  <c r="AK830" i="3"/>
  <c r="AK818" i="3"/>
  <c r="AK808" i="3"/>
  <c r="AK798" i="3"/>
  <c r="AK786" i="3"/>
  <c r="AK776" i="3"/>
  <c r="AK766" i="3"/>
  <c r="AK754" i="3"/>
  <c r="AK744" i="3"/>
  <c r="AK734" i="3"/>
  <c r="AK723" i="3"/>
  <c r="AK715" i="3"/>
  <c r="AK707" i="3"/>
  <c r="AK699" i="3"/>
  <c r="AK691" i="3"/>
  <c r="AK683" i="3"/>
  <c r="AK675" i="3"/>
  <c r="AK667" i="3"/>
  <c r="AK659" i="3"/>
  <c r="AK651" i="3"/>
  <c r="AK643" i="3"/>
  <c r="AK635" i="3"/>
  <c r="AK627" i="3"/>
  <c r="AK619" i="3"/>
  <c r="AK611" i="3"/>
  <c r="AK603" i="3"/>
  <c r="AK595" i="3"/>
  <c r="AK587" i="3"/>
  <c r="AK579" i="3"/>
  <c r="AK571" i="3"/>
  <c r="AK563" i="3"/>
  <c r="AK555" i="3"/>
  <c r="AK547" i="3"/>
  <c r="AK539" i="3"/>
  <c r="AK531" i="3"/>
  <c r="AK523" i="3"/>
  <c r="AK515" i="3"/>
  <c r="AK507" i="3"/>
  <c r="AK499" i="3"/>
  <c r="AK491" i="3"/>
  <c r="AK483" i="3"/>
  <c r="AK475" i="3"/>
  <c r="AK467" i="3"/>
  <c r="AK459" i="3"/>
  <c r="AK451" i="3"/>
  <c r="AK443" i="3"/>
  <c r="AK435" i="3"/>
  <c r="AK427" i="3"/>
  <c r="AK419" i="3"/>
  <c r="AK411" i="3"/>
  <c r="AK403" i="3"/>
  <c r="AK395" i="3"/>
  <c r="AK387" i="3"/>
  <c r="AK379" i="3"/>
  <c r="AK371" i="3"/>
  <c r="AK363" i="3"/>
  <c r="AK355" i="3"/>
  <c r="AK347" i="3"/>
  <c r="AK339" i="3"/>
  <c r="AK331" i="3"/>
  <c r="AK323" i="3"/>
  <c r="AK315" i="3"/>
  <c r="AK307" i="3"/>
  <c r="AK299" i="3"/>
  <c r="AK291" i="3"/>
  <c r="AK283" i="3"/>
  <c r="AK275" i="3"/>
  <c r="AK267" i="3"/>
  <c r="AK995" i="3"/>
  <c r="AK974" i="3"/>
  <c r="AK953" i="3"/>
  <c r="AK931" i="3"/>
  <c r="AK910" i="3"/>
  <c r="AK889" i="3"/>
  <c r="AK874" i="3"/>
  <c r="AK862" i="3"/>
  <c r="AK849" i="3"/>
  <c r="AK839" i="3"/>
  <c r="AK827" i="3"/>
  <c r="AK817" i="3"/>
  <c r="AK807" i="3"/>
  <c r="AK795" i="3"/>
  <c r="AK785" i="3"/>
  <c r="AK775" i="3"/>
  <c r="AK763" i="3"/>
  <c r="AK753" i="3"/>
  <c r="AK743" i="3"/>
  <c r="AK731" i="3"/>
  <c r="AK722" i="3"/>
  <c r="AK714" i="3"/>
  <c r="AK706" i="3"/>
  <c r="AK698" i="3"/>
  <c r="AK690" i="3"/>
  <c r="AK682" i="3"/>
  <c r="AK674" i="3"/>
  <c r="AK666" i="3"/>
  <c r="AK658" i="3"/>
  <c r="AK650" i="3"/>
  <c r="AK642" i="3"/>
  <c r="AK634" i="3"/>
  <c r="AK626" i="3"/>
  <c r="AK618" i="3"/>
  <c r="AK610" i="3"/>
  <c r="AK602" i="3"/>
  <c r="AK594" i="3"/>
  <c r="AK586" i="3"/>
  <c r="AK578" i="3"/>
  <c r="AK570" i="3"/>
  <c r="AK562" i="3"/>
  <c r="AK554" i="3"/>
  <c r="AK546" i="3"/>
  <c r="AK538" i="3"/>
  <c r="AK530" i="3"/>
  <c r="AK522" i="3"/>
  <c r="AK514" i="3"/>
  <c r="AK506" i="3"/>
  <c r="AK498" i="3"/>
  <c r="AK490" i="3"/>
  <c r="AK482" i="3"/>
  <c r="AK474" i="3"/>
  <c r="AK466" i="3"/>
  <c r="AK458" i="3"/>
  <c r="AK450" i="3"/>
  <c r="AK442" i="3"/>
  <c r="AK434" i="3"/>
  <c r="AK426" i="3"/>
  <c r="AK418" i="3"/>
  <c r="AK410" i="3"/>
  <c r="AK402" i="3"/>
  <c r="AK394" i="3"/>
  <c r="AK386" i="3"/>
  <c r="AK378" i="3"/>
  <c r="AK370" i="3"/>
  <c r="AK362" i="3"/>
  <c r="AK354" i="3"/>
  <c r="AK346" i="3"/>
  <c r="AK338" i="3"/>
  <c r="AK330" i="3"/>
  <c r="AK322" i="3"/>
  <c r="AK314" i="3"/>
  <c r="AK306" i="3"/>
  <c r="AK298" i="3"/>
  <c r="AK290" i="3"/>
  <c r="AK282" i="3"/>
  <c r="AK274" i="3"/>
  <c r="AK993" i="3"/>
  <c r="AK971" i="3"/>
  <c r="AK950" i="3"/>
  <c r="AK929" i="3"/>
  <c r="AK907" i="3"/>
  <c r="AK886" i="3"/>
  <c r="AK873" i="3"/>
  <c r="AK859" i="3"/>
  <c r="AK848" i="3"/>
  <c r="AK838" i="3"/>
  <c r="AK826" i="3"/>
  <c r="AK816" i="3"/>
  <c r="AK806" i="3"/>
  <c r="AK794" i="3"/>
  <c r="AK784" i="3"/>
  <c r="AK774" i="3"/>
  <c r="AK762" i="3"/>
  <c r="AK752" i="3"/>
  <c r="AK742" i="3"/>
  <c r="AK730" i="3"/>
  <c r="AK721" i="3"/>
  <c r="AK713" i="3"/>
  <c r="AK705" i="3"/>
  <c r="AK697" i="3"/>
  <c r="AK689" i="3"/>
  <c r="AK681" i="3"/>
  <c r="AK673" i="3"/>
  <c r="AK665" i="3"/>
  <c r="AK657" i="3"/>
  <c r="AK649" i="3"/>
  <c r="AK641" i="3"/>
  <c r="AK633" i="3"/>
  <c r="AK625" i="3"/>
  <c r="AK617" i="3"/>
  <c r="AK609" i="3"/>
  <c r="AK601" i="3"/>
  <c r="AK593" i="3"/>
  <c r="AK585" i="3"/>
  <c r="AK577" i="3"/>
  <c r="AK569" i="3"/>
  <c r="AK561" i="3"/>
  <c r="AK553" i="3"/>
  <c r="AK545" i="3"/>
  <c r="AK537" i="3"/>
  <c r="AK529" i="3"/>
  <c r="AK521" i="3"/>
  <c r="AK513" i="3"/>
  <c r="AK505" i="3"/>
  <c r="AK497" i="3"/>
  <c r="AK489" i="3"/>
  <c r="AK481" i="3"/>
  <c r="AK473" i="3"/>
  <c r="AK465" i="3"/>
  <c r="AK457" i="3"/>
  <c r="AK449" i="3"/>
  <c r="AK441" i="3"/>
  <c r="AK433" i="3"/>
  <c r="AK425" i="3"/>
  <c r="AK417" i="3"/>
  <c r="AK409" i="3"/>
  <c r="AK401" i="3"/>
  <c r="AK393" i="3"/>
  <c r="AK385" i="3"/>
  <c r="AK377" i="3"/>
  <c r="AK369" i="3"/>
  <c r="AK361" i="3"/>
  <c r="AK353" i="3"/>
  <c r="AK345" i="3"/>
  <c r="AK337" i="3"/>
  <c r="AK329" i="3"/>
  <c r="AK321" i="3"/>
  <c r="AK313" i="3"/>
  <c r="AK305" i="3"/>
  <c r="AK297" i="3"/>
  <c r="AK289" i="3"/>
  <c r="AK281" i="3"/>
  <c r="AK273" i="3"/>
  <c r="AK926" i="3"/>
  <c r="AK815" i="3"/>
  <c r="AK729" i="3"/>
  <c r="AK664" i="3"/>
  <c r="AK600" i="3"/>
  <c r="AK536" i="3"/>
  <c r="AK472" i="3"/>
  <c r="AK408" i="3"/>
  <c r="AK344" i="3"/>
  <c r="AK304" i="3"/>
  <c r="AK272" i="3"/>
  <c r="AK260" i="3"/>
  <c r="AK252" i="3"/>
  <c r="AK244" i="3"/>
  <c r="AK236" i="3"/>
  <c r="AK228" i="3"/>
  <c r="AK220" i="3"/>
  <c r="AK212" i="3"/>
  <c r="AK204" i="3"/>
  <c r="AK196" i="3"/>
  <c r="AK188" i="3"/>
  <c r="AK180" i="3"/>
  <c r="AK172" i="3"/>
  <c r="AK164" i="3"/>
  <c r="AK156" i="3"/>
  <c r="AK148" i="3"/>
  <c r="AK140" i="3"/>
  <c r="AK132" i="3"/>
  <c r="AK124" i="3"/>
  <c r="AK116" i="3"/>
  <c r="AK108" i="3"/>
  <c r="AK100" i="3"/>
  <c r="AK92" i="3"/>
  <c r="AK84" i="3"/>
  <c r="AK76" i="3"/>
  <c r="AK68" i="3"/>
  <c r="AK60" i="3"/>
  <c r="AK52" i="3"/>
  <c r="AK44" i="3"/>
  <c r="AK36" i="3"/>
  <c r="AK28" i="3"/>
  <c r="AK20" i="3"/>
  <c r="AK12" i="3"/>
  <c r="AK4" i="3"/>
  <c r="AK905" i="3"/>
  <c r="AK803" i="3"/>
  <c r="AK720" i="3"/>
  <c r="AK656" i="3"/>
  <c r="AK592" i="3"/>
  <c r="AK528" i="3"/>
  <c r="AK464" i="3"/>
  <c r="AK400" i="3"/>
  <c r="AK336" i="3"/>
  <c r="AK301" i="3"/>
  <c r="AK269" i="3"/>
  <c r="AK259" i="3"/>
  <c r="AK251" i="3"/>
  <c r="AK243" i="3"/>
  <c r="AK235" i="3"/>
  <c r="AK227" i="3"/>
  <c r="AK219" i="3"/>
  <c r="AK211" i="3"/>
  <c r="AK203" i="3"/>
  <c r="AK195" i="3"/>
  <c r="AK187" i="3"/>
  <c r="AK179" i="3"/>
  <c r="AK171" i="3"/>
  <c r="AK163" i="3"/>
  <c r="AK155" i="3"/>
  <c r="AK147" i="3"/>
  <c r="AK139" i="3"/>
  <c r="AK131" i="3"/>
  <c r="AK123" i="3"/>
  <c r="AK115" i="3"/>
  <c r="AK107" i="3"/>
  <c r="AK99" i="3"/>
  <c r="AK91" i="3"/>
  <c r="AK83" i="3"/>
  <c r="AK75" i="3"/>
  <c r="AK67" i="3"/>
  <c r="AK59" i="3"/>
  <c r="AK51" i="3"/>
  <c r="AK43" i="3"/>
  <c r="AK35" i="3"/>
  <c r="AK27" i="3"/>
  <c r="AK19" i="3"/>
  <c r="AK11" i="3"/>
  <c r="AK3" i="3"/>
  <c r="AK883" i="3"/>
  <c r="AK793" i="3"/>
  <c r="AK712" i="3"/>
  <c r="AK648" i="3"/>
  <c r="AK584" i="3"/>
  <c r="AK520" i="3"/>
  <c r="AK456" i="3"/>
  <c r="AK392" i="3"/>
  <c r="AK328" i="3"/>
  <c r="AK296" i="3"/>
  <c r="AK266" i="3"/>
  <c r="AK258" i="3"/>
  <c r="AK250" i="3"/>
  <c r="AK242" i="3"/>
  <c r="AK234" i="3"/>
  <c r="AK226" i="3"/>
  <c r="AK218" i="3"/>
  <c r="AK210" i="3"/>
  <c r="AK202" i="3"/>
  <c r="AK194" i="3"/>
  <c r="AK186" i="3"/>
  <c r="AK178" i="3"/>
  <c r="AK170" i="3"/>
  <c r="AK162" i="3"/>
  <c r="AK154" i="3"/>
  <c r="AK146" i="3"/>
  <c r="AK138" i="3"/>
  <c r="AK130" i="3"/>
  <c r="AK122" i="3"/>
  <c r="AK114" i="3"/>
  <c r="AK106" i="3"/>
  <c r="AK98" i="3"/>
  <c r="AK90" i="3"/>
  <c r="AK82" i="3"/>
  <c r="AK74" i="3"/>
  <c r="AK66" i="3"/>
  <c r="AK58" i="3"/>
  <c r="AK50" i="3"/>
  <c r="AK42" i="3"/>
  <c r="AK34" i="3"/>
  <c r="AK26" i="3"/>
  <c r="AK18" i="3"/>
  <c r="AK10" i="3"/>
  <c r="AK2" i="3"/>
  <c r="AK872" i="3"/>
  <c r="AK783" i="3"/>
  <c r="AK704" i="3"/>
  <c r="AK640" i="3"/>
  <c r="AK576" i="3"/>
  <c r="AK512" i="3"/>
  <c r="AK448" i="3"/>
  <c r="AK384" i="3"/>
  <c r="AK325" i="3"/>
  <c r="AK293" i="3"/>
  <c r="AK265" i="3"/>
  <c r="AK257" i="3"/>
  <c r="AK249" i="3"/>
  <c r="AK241" i="3"/>
  <c r="AK233" i="3"/>
  <c r="AK225" i="3"/>
  <c r="AK217" i="3"/>
  <c r="AK209" i="3"/>
  <c r="AK201" i="3"/>
  <c r="AK193" i="3"/>
  <c r="AK185" i="3"/>
  <c r="AK177" i="3"/>
  <c r="AK169" i="3"/>
  <c r="AK161" i="3"/>
  <c r="AK153" i="3"/>
  <c r="AK145" i="3"/>
  <c r="AK137" i="3"/>
  <c r="AK129" i="3"/>
  <c r="AK121" i="3"/>
  <c r="AK113" i="3"/>
  <c r="AK105" i="3"/>
  <c r="AK97" i="3"/>
  <c r="AK89" i="3"/>
  <c r="AK81" i="3"/>
  <c r="AK73" i="3"/>
  <c r="AK65" i="3"/>
  <c r="AK57" i="3"/>
  <c r="AK49" i="3"/>
  <c r="AK41" i="3"/>
  <c r="AK33" i="3"/>
  <c r="AK25" i="3"/>
  <c r="AK17" i="3"/>
  <c r="AK9" i="3"/>
  <c r="AK858" i="3"/>
  <c r="AK771" i="3"/>
  <c r="AK696" i="3"/>
  <c r="AK632" i="3"/>
  <c r="AK568" i="3"/>
  <c r="AK504" i="3"/>
  <c r="AK440" i="3"/>
  <c r="AK376" i="3"/>
  <c r="AK320" i="3"/>
  <c r="AK288" i="3"/>
  <c r="AK264" i="3"/>
  <c r="AK256" i="3"/>
  <c r="AK248" i="3"/>
  <c r="AK240" i="3"/>
  <c r="AK232" i="3"/>
  <c r="AK224" i="3"/>
  <c r="AK216" i="3"/>
  <c r="AK208" i="3"/>
  <c r="AK200" i="3"/>
  <c r="AK192" i="3"/>
  <c r="AK184" i="3"/>
  <c r="AK176" i="3"/>
  <c r="AK168" i="3"/>
  <c r="AK160" i="3"/>
  <c r="AK152" i="3"/>
  <c r="AK144" i="3"/>
  <c r="AK136" i="3"/>
  <c r="AK128" i="3"/>
  <c r="AK120" i="3"/>
  <c r="AK112" i="3"/>
  <c r="AK104" i="3"/>
  <c r="AK96" i="3"/>
  <c r="AK88" i="3"/>
  <c r="AK80" i="3"/>
  <c r="AK72" i="3"/>
  <c r="AK64" i="3"/>
  <c r="AK56" i="3"/>
  <c r="AK48" i="3"/>
  <c r="AK40" i="3"/>
  <c r="AK32" i="3"/>
  <c r="AK24" i="3"/>
  <c r="AK16" i="3"/>
  <c r="AK8" i="3"/>
  <c r="AK990" i="3"/>
  <c r="AK847" i="3"/>
  <c r="AK761" i="3"/>
  <c r="AK688" i="3"/>
  <c r="AK624" i="3"/>
  <c r="AK560" i="3"/>
  <c r="AK496" i="3"/>
  <c r="AK432" i="3"/>
  <c r="AK368" i="3"/>
  <c r="AK317" i="3"/>
  <c r="AK285" i="3"/>
  <c r="AK263" i="3"/>
  <c r="AK255" i="3"/>
  <c r="AK247" i="3"/>
  <c r="AK239" i="3"/>
  <c r="AK231" i="3"/>
  <c r="AK223" i="3"/>
  <c r="AK215" i="3"/>
  <c r="AK207" i="3"/>
  <c r="AK199" i="3"/>
  <c r="AK191" i="3"/>
  <c r="AK183" i="3"/>
  <c r="AK175" i="3"/>
  <c r="AK167" i="3"/>
  <c r="AK159" i="3"/>
  <c r="AK151" i="3"/>
  <c r="AK143" i="3"/>
  <c r="AK135" i="3"/>
  <c r="AK127" i="3"/>
  <c r="AK119" i="3"/>
  <c r="AK111" i="3"/>
  <c r="AK103" i="3"/>
  <c r="AK95" i="3"/>
  <c r="AK87" i="3"/>
  <c r="AK79" i="3"/>
  <c r="AK71" i="3"/>
  <c r="AK63" i="3"/>
  <c r="AK55" i="3"/>
  <c r="AK47" i="3"/>
  <c r="AK39" i="3"/>
  <c r="AK31" i="3"/>
  <c r="AK23" i="3"/>
  <c r="AK15" i="3"/>
  <c r="AK7" i="3"/>
  <c r="T996" i="3"/>
  <c r="T988" i="3"/>
  <c r="T980" i="3"/>
  <c r="T972" i="3"/>
  <c r="T964" i="3"/>
  <c r="T956" i="3"/>
  <c r="T948" i="3"/>
  <c r="T940" i="3"/>
  <c r="T932" i="3"/>
  <c r="T924" i="3"/>
  <c r="T916" i="3"/>
  <c r="T908" i="3"/>
  <c r="T900" i="3"/>
  <c r="T892" i="3"/>
  <c r="T884" i="3"/>
  <c r="T876" i="3"/>
  <c r="T868" i="3"/>
  <c r="T860" i="3"/>
  <c r="T852" i="3"/>
  <c r="T844" i="3"/>
  <c r="T836" i="3"/>
  <c r="T828" i="3"/>
  <c r="T820" i="3"/>
  <c r="T812" i="3"/>
  <c r="T804" i="3"/>
  <c r="T796" i="3"/>
  <c r="T788" i="3"/>
  <c r="T780" i="3"/>
  <c r="T772" i="3"/>
  <c r="T995" i="3"/>
  <c r="T987" i="3"/>
  <c r="T979" i="3"/>
  <c r="T971" i="3"/>
  <c r="T963" i="3"/>
  <c r="T955" i="3"/>
  <c r="T947" i="3"/>
  <c r="T939" i="3"/>
  <c r="T931" i="3"/>
  <c r="T923" i="3"/>
  <c r="T915" i="3"/>
  <c r="T907" i="3"/>
  <c r="T899" i="3"/>
  <c r="T891" i="3"/>
  <c r="T883" i="3"/>
  <c r="T875" i="3"/>
  <c r="T867" i="3"/>
  <c r="T859" i="3"/>
  <c r="T851" i="3"/>
  <c r="T843" i="3"/>
  <c r="T835" i="3"/>
  <c r="T827" i="3"/>
  <c r="T819" i="3"/>
  <c r="T811" i="3"/>
  <c r="T803" i="3"/>
  <c r="T795" i="3"/>
  <c r="T787" i="3"/>
  <c r="T779" i="3"/>
  <c r="T771" i="3"/>
  <c r="T763" i="3"/>
  <c r="T755" i="3"/>
  <c r="T747" i="3"/>
  <c r="T739" i="3"/>
  <c r="T731" i="3"/>
  <c r="T723" i="3"/>
  <c r="T715" i="3"/>
  <c r="T707" i="3"/>
  <c r="T699" i="3"/>
  <c r="T691" i="3"/>
  <c r="T683" i="3"/>
  <c r="T994" i="3"/>
  <c r="T986" i="3"/>
  <c r="T978" i="3"/>
  <c r="T970" i="3"/>
  <c r="T962" i="3"/>
  <c r="T954" i="3"/>
  <c r="T946" i="3"/>
  <c r="T938" i="3"/>
  <c r="T930" i="3"/>
  <c r="T922" i="3"/>
  <c r="T914" i="3"/>
  <c r="T906" i="3"/>
  <c r="T898" i="3"/>
  <c r="T890" i="3"/>
  <c r="T882" i="3"/>
  <c r="T874" i="3"/>
  <c r="T866" i="3"/>
  <c r="T858" i="3"/>
  <c r="T850" i="3"/>
  <c r="T842" i="3"/>
  <c r="T834" i="3"/>
  <c r="T826" i="3"/>
  <c r="T818" i="3"/>
  <c r="T810" i="3"/>
  <c r="T802" i="3"/>
  <c r="T794" i="3"/>
  <c r="T1001" i="3"/>
  <c r="T993" i="3"/>
  <c r="T985" i="3"/>
  <c r="T977" i="3"/>
  <c r="T969" i="3"/>
  <c r="T961" i="3"/>
  <c r="T953" i="3"/>
  <c r="T945" i="3"/>
  <c r="T937" i="3"/>
  <c r="T929" i="3"/>
  <c r="T921" i="3"/>
  <c r="T913" i="3"/>
  <c r="T905" i="3"/>
  <c r="T897" i="3"/>
  <c r="T889" i="3"/>
  <c r="T881" i="3"/>
  <c r="T873" i="3"/>
  <c r="T865" i="3"/>
  <c r="T857" i="3"/>
  <c r="T849" i="3"/>
  <c r="T841" i="3"/>
  <c r="T833" i="3"/>
  <c r="T825" i="3"/>
  <c r="T817" i="3"/>
  <c r="T809" i="3"/>
  <c r="T801" i="3"/>
  <c r="T793" i="3"/>
  <c r="T785" i="3"/>
  <c r="T777" i="3"/>
  <c r="T769" i="3"/>
  <c r="T1000" i="3"/>
  <c r="T992" i="3"/>
  <c r="T984" i="3"/>
  <c r="T976" i="3"/>
  <c r="T968" i="3"/>
  <c r="T960" i="3"/>
  <c r="T952" i="3"/>
  <c r="T944" i="3"/>
  <c r="T936" i="3"/>
  <c r="T928" i="3"/>
  <c r="T920" i="3"/>
  <c r="T912" i="3"/>
  <c r="T904" i="3"/>
  <c r="T896" i="3"/>
  <c r="T888" i="3"/>
  <c r="T880" i="3"/>
  <c r="T872" i="3"/>
  <c r="T864" i="3"/>
  <c r="T856" i="3"/>
  <c r="T848" i="3"/>
  <c r="T840" i="3"/>
  <c r="T832" i="3"/>
  <c r="T824" i="3"/>
  <c r="T816" i="3"/>
  <c r="T808" i="3"/>
  <c r="T800" i="3"/>
  <c r="T792" i="3"/>
  <c r="T784" i="3"/>
  <c r="T776" i="3"/>
  <c r="T999" i="3"/>
  <c r="T991" i="3"/>
  <c r="T983" i="3"/>
  <c r="T975" i="3"/>
  <c r="T967" i="3"/>
  <c r="T959" i="3"/>
  <c r="T951" i="3"/>
  <c r="T943" i="3"/>
  <c r="T935" i="3"/>
  <c r="T927" i="3"/>
  <c r="T919" i="3"/>
  <c r="T911" i="3"/>
  <c r="T903" i="3"/>
  <c r="T895" i="3"/>
  <c r="T887" i="3"/>
  <c r="T879" i="3"/>
  <c r="T871" i="3"/>
  <c r="T863" i="3"/>
  <c r="T855" i="3"/>
  <c r="T847" i="3"/>
  <c r="T839" i="3"/>
  <c r="T831" i="3"/>
  <c r="T823" i="3"/>
  <c r="T815" i="3"/>
  <c r="T807" i="3"/>
  <c r="T799" i="3"/>
  <c r="T791" i="3"/>
  <c r="T783" i="3"/>
  <c r="T775" i="3"/>
  <c r="T767" i="3"/>
  <c r="T759" i="3"/>
  <c r="T751" i="3"/>
  <c r="T743" i="3"/>
  <c r="T735" i="3"/>
  <c r="T727" i="3"/>
  <c r="T719" i="3"/>
  <c r="T711" i="3"/>
  <c r="T703" i="3"/>
  <c r="T695" i="3"/>
  <c r="T687" i="3"/>
  <c r="T679" i="3"/>
  <c r="AK5" i="3"/>
  <c r="AK37" i="3"/>
  <c r="AK69" i="3"/>
  <c r="AK101" i="3"/>
  <c r="AK133" i="3"/>
  <c r="AK165" i="3"/>
  <c r="AK197" i="3"/>
  <c r="AK229" i="3"/>
  <c r="AK261" i="3"/>
  <c r="AK416" i="3"/>
  <c r="AK672" i="3"/>
  <c r="Z259" i="3"/>
  <c r="AK6" i="3"/>
  <c r="AK38" i="3"/>
  <c r="AK70" i="3"/>
  <c r="AK102" i="3"/>
  <c r="AK134" i="3"/>
  <c r="AK166" i="3"/>
  <c r="AK198" i="3"/>
  <c r="AK230" i="3"/>
  <c r="AK262" i="3"/>
  <c r="AK424" i="3"/>
  <c r="AK680" i="3"/>
  <c r="Z369" i="3"/>
  <c r="AK13" i="3"/>
  <c r="AK45" i="3"/>
  <c r="AK77" i="3"/>
  <c r="AK109" i="3"/>
  <c r="AK141" i="3"/>
  <c r="AK173" i="3"/>
  <c r="AK205" i="3"/>
  <c r="AK237" i="3"/>
  <c r="AK277" i="3"/>
  <c r="AK480" i="3"/>
  <c r="AK739" i="3"/>
  <c r="AK14" i="3"/>
  <c r="AK46" i="3"/>
  <c r="AK78" i="3"/>
  <c r="AK110" i="3"/>
  <c r="AK142" i="3"/>
  <c r="AK174" i="3"/>
  <c r="AK206" i="3"/>
  <c r="AK238" i="3"/>
  <c r="AK280" i="3"/>
  <c r="AK488" i="3"/>
  <c r="AK751" i="3"/>
  <c r="AK21" i="3"/>
  <c r="AK53" i="3"/>
  <c r="AK85" i="3"/>
  <c r="AK117" i="3"/>
  <c r="AK149" i="3"/>
  <c r="AK181" i="3"/>
  <c r="AK213" i="3"/>
  <c r="AK245" i="3"/>
  <c r="AK309" i="3"/>
  <c r="AK544" i="3"/>
  <c r="AK825" i="3"/>
  <c r="AK22" i="3"/>
  <c r="AK54" i="3"/>
  <c r="AK86" i="3"/>
  <c r="AK118" i="3"/>
  <c r="AK150" i="3"/>
  <c r="AK182" i="3"/>
  <c r="AK214" i="3"/>
  <c r="AK246" i="3"/>
  <c r="AK312" i="3"/>
  <c r="AK552" i="3"/>
  <c r="AK835" i="3"/>
  <c r="AK29" i="3"/>
  <c r="AK61" i="3"/>
  <c r="AK93" i="3"/>
  <c r="AK125" i="3"/>
  <c r="AK157" i="3"/>
  <c r="AK189" i="3"/>
  <c r="AK221" i="3"/>
  <c r="AK253" i="3"/>
  <c r="AK352" i="3"/>
  <c r="AK608" i="3"/>
  <c r="AK947" i="3"/>
  <c r="CA909" i="3"/>
  <c r="CA803" i="3"/>
  <c r="CA749" i="3"/>
  <c r="CA707" i="3"/>
  <c r="CA669" i="3"/>
  <c r="CA649" i="3"/>
  <c r="CA633" i="3"/>
  <c r="CA617" i="3"/>
  <c r="CA601" i="3"/>
  <c r="CA585" i="3"/>
  <c r="CA569" i="3"/>
  <c r="CA553" i="3"/>
  <c r="CA537" i="3"/>
  <c r="CA521" i="3"/>
  <c r="CA505" i="3"/>
  <c r="CA489" i="3"/>
  <c r="CA473" i="3"/>
  <c r="CA457" i="3"/>
  <c r="CA441" i="3"/>
  <c r="CA429" i="3"/>
  <c r="CA416" i="3"/>
  <c r="CA403" i="3"/>
  <c r="CA391" i="3"/>
  <c r="CA377" i="3"/>
  <c r="CA367" i="3"/>
  <c r="CA356" i="3"/>
  <c r="CA345" i="3"/>
  <c r="CA335" i="3"/>
  <c r="CA324" i="3"/>
  <c r="CA313" i="3"/>
  <c r="CA304" i="3"/>
  <c r="CA295" i="3"/>
  <c r="CA286" i="3"/>
  <c r="CA277" i="3"/>
  <c r="CA268" i="3"/>
  <c r="CA259" i="3"/>
  <c r="CA251" i="3"/>
  <c r="CA243" i="3"/>
  <c r="CA235" i="3"/>
  <c r="CA227" i="3"/>
  <c r="CA219" i="3"/>
  <c r="CA211" i="3"/>
  <c r="CA203" i="3"/>
  <c r="CA195" i="3"/>
  <c r="CA187" i="3"/>
  <c r="CA179" i="3"/>
  <c r="CA171" i="3"/>
  <c r="CA163" i="3"/>
  <c r="CA155" i="3"/>
  <c r="CA147" i="3"/>
  <c r="CA139" i="3"/>
  <c r="CA131" i="3"/>
  <c r="CA123" i="3"/>
  <c r="CA115" i="3"/>
  <c r="CA107" i="3"/>
  <c r="CA99" i="3"/>
  <c r="CA91" i="3"/>
  <c r="CA83" i="3"/>
  <c r="CA75" i="3"/>
  <c r="CA67" i="3"/>
  <c r="CA59" i="3"/>
  <c r="CA51" i="3"/>
  <c r="CA43" i="3"/>
  <c r="CA35" i="3"/>
  <c r="CA27" i="3"/>
  <c r="CA19" i="3"/>
  <c r="CA11" i="3"/>
  <c r="CA3" i="3"/>
  <c r="CA893" i="3"/>
  <c r="CA797" i="3"/>
  <c r="CA741" i="3"/>
  <c r="CA701" i="3"/>
  <c r="CA667" i="3"/>
  <c r="CA647" i="3"/>
  <c r="CA631" i="3"/>
  <c r="CA615" i="3"/>
  <c r="CA599" i="3"/>
  <c r="CA583" i="3"/>
  <c r="CA567" i="3"/>
  <c r="CA551" i="3"/>
  <c r="CA535" i="3"/>
  <c r="CA519" i="3"/>
  <c r="CA503" i="3"/>
  <c r="CA487" i="3"/>
  <c r="CA471" i="3"/>
  <c r="CA455" i="3"/>
  <c r="CA440" i="3"/>
  <c r="CA427" i="3"/>
  <c r="CA415" i="3"/>
  <c r="CA401" i="3"/>
  <c r="CA389" i="3"/>
  <c r="CA376" i="3"/>
  <c r="CA365" i="3"/>
  <c r="CA355" i="3"/>
  <c r="CA344" i="3"/>
  <c r="CA333" i="3"/>
  <c r="CA323" i="3"/>
  <c r="CA312" i="3"/>
  <c r="CA303" i="3"/>
  <c r="CA294" i="3"/>
  <c r="CA285" i="3"/>
  <c r="CA276" i="3"/>
  <c r="CA267" i="3"/>
  <c r="CA258" i="3"/>
  <c r="CA250" i="3"/>
  <c r="CA242" i="3"/>
  <c r="CA234" i="3"/>
  <c r="CA226" i="3"/>
  <c r="CA218" i="3"/>
  <c r="CA210" i="3"/>
  <c r="CA202" i="3"/>
  <c r="CA194" i="3"/>
  <c r="CA186" i="3"/>
  <c r="CA178" i="3"/>
  <c r="CA170" i="3"/>
  <c r="CA162" i="3"/>
  <c r="CA154" i="3"/>
  <c r="CA146" i="3"/>
  <c r="CA138" i="3"/>
  <c r="CA130" i="3"/>
  <c r="CA122" i="3"/>
  <c r="CA114" i="3"/>
  <c r="CA106" i="3"/>
  <c r="CA98" i="3"/>
  <c r="CA90" i="3"/>
  <c r="CA82" i="3"/>
  <c r="CA74" i="3"/>
  <c r="CA66" i="3"/>
  <c r="CA58" i="3"/>
  <c r="CA50" i="3"/>
  <c r="CA42" i="3"/>
  <c r="CA34" i="3"/>
  <c r="CA26" i="3"/>
  <c r="CA18" i="3"/>
  <c r="CA10" i="3"/>
  <c r="CA2" i="3"/>
  <c r="CA877" i="3"/>
  <c r="CA787" i="3"/>
  <c r="CA739" i="3"/>
  <c r="CA693" i="3"/>
  <c r="CA665" i="3"/>
  <c r="CA645" i="3"/>
  <c r="CA629" i="3"/>
  <c r="CA613" i="3"/>
  <c r="CA597" i="3"/>
  <c r="CA581" i="3"/>
  <c r="CA565" i="3"/>
  <c r="CA549" i="3"/>
  <c r="CA533" i="3"/>
  <c r="CA517" i="3"/>
  <c r="CA501" i="3"/>
  <c r="CA485" i="3"/>
  <c r="CA469" i="3"/>
  <c r="CA453" i="3"/>
  <c r="CA439" i="3"/>
  <c r="CA425" i="3"/>
  <c r="CA413" i="3"/>
  <c r="CA400" i="3"/>
  <c r="CA387" i="3"/>
  <c r="CA375" i="3"/>
  <c r="CA364" i="3"/>
  <c r="CA353" i="3"/>
  <c r="CA343" i="3"/>
  <c r="CA332" i="3"/>
  <c r="CA321" i="3"/>
  <c r="CA311" i="3"/>
  <c r="CA302" i="3"/>
  <c r="CA293" i="3"/>
  <c r="CA284" i="3"/>
  <c r="CA275" i="3"/>
  <c r="CA265" i="3"/>
  <c r="CA257" i="3"/>
  <c r="CA249" i="3"/>
  <c r="CA241" i="3"/>
  <c r="CA233" i="3"/>
  <c r="CA225" i="3"/>
  <c r="CA217" i="3"/>
  <c r="CA209" i="3"/>
  <c r="CA201" i="3"/>
  <c r="CA193" i="3"/>
  <c r="CA185" i="3"/>
  <c r="CA177" i="3"/>
  <c r="CA169" i="3"/>
  <c r="CA161" i="3"/>
  <c r="CA153" i="3"/>
  <c r="CA145" i="3"/>
  <c r="CA137" i="3"/>
  <c r="CA129" i="3"/>
  <c r="CA121" i="3"/>
  <c r="CA113" i="3"/>
  <c r="CA105" i="3"/>
  <c r="CA97" i="3"/>
  <c r="CA89" i="3"/>
  <c r="CA81" i="3"/>
  <c r="CA73" i="3"/>
  <c r="CA65" i="3"/>
  <c r="CA57" i="3"/>
  <c r="CA49" i="3"/>
  <c r="CA41" i="3"/>
  <c r="CA33" i="3"/>
  <c r="CA25" i="3"/>
  <c r="CA17" i="3"/>
  <c r="CA9" i="3"/>
  <c r="CA989" i="3"/>
  <c r="CA861" i="3"/>
  <c r="CA781" i="3"/>
  <c r="CA733" i="3"/>
  <c r="CA691" i="3"/>
  <c r="CA661" i="3"/>
  <c r="CA643" i="3"/>
  <c r="CA627" i="3"/>
  <c r="CA611" i="3"/>
  <c r="CA595" i="3"/>
  <c r="CA579" i="3"/>
  <c r="CA563" i="3"/>
  <c r="CA547" i="3"/>
  <c r="CA531" i="3"/>
  <c r="CA515" i="3"/>
  <c r="CA499" i="3"/>
  <c r="CA483" i="3"/>
  <c r="CA467" i="3"/>
  <c r="CA451" i="3"/>
  <c r="CA437" i="3"/>
  <c r="CA424" i="3"/>
  <c r="CA411" i="3"/>
  <c r="CA399" i="3"/>
  <c r="CA385" i="3"/>
  <c r="CA373" i="3"/>
  <c r="CA363" i="3"/>
  <c r="CA352" i="3"/>
  <c r="CA341" i="3"/>
  <c r="CA331" i="3"/>
  <c r="CA320" i="3"/>
  <c r="CA310" i="3"/>
  <c r="CA301" i="3"/>
  <c r="CA292" i="3"/>
  <c r="CA283" i="3"/>
  <c r="CA273" i="3"/>
  <c r="CA264" i="3"/>
  <c r="CA256" i="3"/>
  <c r="CA248" i="3"/>
  <c r="CA240" i="3"/>
  <c r="CA232" i="3"/>
  <c r="CA224" i="3"/>
  <c r="CA216" i="3"/>
  <c r="CA208" i="3"/>
  <c r="CA200" i="3"/>
  <c r="CA192" i="3"/>
  <c r="CA184" i="3"/>
  <c r="CA176" i="3"/>
  <c r="CA168" i="3"/>
  <c r="CA160" i="3"/>
  <c r="CA152" i="3"/>
  <c r="CA144" i="3"/>
  <c r="CA136" i="3"/>
  <c r="CA128" i="3"/>
  <c r="CA120" i="3"/>
  <c r="CA112" i="3"/>
  <c r="CA104" i="3"/>
  <c r="CA96" i="3"/>
  <c r="CA88" i="3"/>
  <c r="CA80" i="3"/>
  <c r="CA72" i="3"/>
  <c r="CA64" i="3"/>
  <c r="CA56" i="3"/>
  <c r="CA48" i="3"/>
  <c r="CA40" i="3"/>
  <c r="CA32" i="3"/>
  <c r="CA24" i="3"/>
  <c r="CA16" i="3"/>
  <c r="CA8" i="3"/>
  <c r="CA973" i="3"/>
  <c r="CA845" i="3"/>
  <c r="CA771" i="3"/>
  <c r="CA725" i="3"/>
  <c r="CA685" i="3"/>
  <c r="CA659" i="3"/>
  <c r="CA641" i="3"/>
  <c r="CA625" i="3"/>
  <c r="CA609" i="3"/>
  <c r="CA593" i="3"/>
  <c r="CA577" i="3"/>
  <c r="CA561" i="3"/>
  <c r="CA545" i="3"/>
  <c r="CA529" i="3"/>
  <c r="CA513" i="3"/>
  <c r="CA497" i="3"/>
  <c r="CA481" i="3"/>
  <c r="CA465" i="3"/>
  <c r="CA449" i="3"/>
  <c r="CA435" i="3"/>
  <c r="CA423" i="3"/>
  <c r="CA409" i="3"/>
  <c r="CA397" i="3"/>
  <c r="CA384" i="3"/>
  <c r="CA372" i="3"/>
  <c r="CA361" i="3"/>
  <c r="CA351" i="3"/>
  <c r="CA340" i="3"/>
  <c r="CA329" i="3"/>
  <c r="CA319" i="3"/>
  <c r="CA309" i="3"/>
  <c r="CA300" i="3"/>
  <c r="CA291" i="3"/>
  <c r="CA281" i="3"/>
  <c r="CA272" i="3"/>
  <c r="CA263" i="3"/>
  <c r="CA255" i="3"/>
  <c r="CA247" i="3"/>
  <c r="CA239" i="3"/>
  <c r="CA231" i="3"/>
  <c r="CA223" i="3"/>
  <c r="CA215" i="3"/>
  <c r="CA207" i="3"/>
  <c r="CA199" i="3"/>
  <c r="CA191" i="3"/>
  <c r="CA183" i="3"/>
  <c r="CA175" i="3"/>
  <c r="CA167" i="3"/>
  <c r="CA159" i="3"/>
  <c r="CA151" i="3"/>
  <c r="CA143" i="3"/>
  <c r="CA135" i="3"/>
  <c r="CA127" i="3"/>
  <c r="CA119" i="3"/>
  <c r="CA111" i="3"/>
  <c r="CA103" i="3"/>
  <c r="CA95" i="3"/>
  <c r="CA87" i="3"/>
  <c r="CA79" i="3"/>
  <c r="CA71" i="3"/>
  <c r="CA63" i="3"/>
  <c r="CA55" i="3"/>
  <c r="CA47" i="3"/>
  <c r="CA39" i="3"/>
  <c r="CA31" i="3"/>
  <c r="CA23" i="3"/>
  <c r="CA15" i="3"/>
  <c r="CA7" i="3"/>
  <c r="CA957" i="3"/>
  <c r="CA829" i="3"/>
  <c r="CA765" i="3"/>
  <c r="CA723" i="3"/>
  <c r="CA683" i="3"/>
  <c r="CA657" i="3"/>
  <c r="CA639" i="3"/>
  <c r="CA623" i="3"/>
  <c r="CA607" i="3"/>
  <c r="CA591" i="3"/>
  <c r="CA575" i="3"/>
  <c r="CA559" i="3"/>
  <c r="CA543" i="3"/>
  <c r="CA527" i="3"/>
  <c r="CA511" i="3"/>
  <c r="CA495" i="3"/>
  <c r="CA479" i="3"/>
  <c r="CA463" i="3"/>
  <c r="CA447" i="3"/>
  <c r="CA433" i="3"/>
  <c r="CA421" i="3"/>
  <c r="CA408" i="3"/>
  <c r="CA395" i="3"/>
  <c r="CA383" i="3"/>
  <c r="CA371" i="3"/>
  <c r="CA360" i="3"/>
  <c r="CA349" i="3"/>
  <c r="CA339" i="3"/>
  <c r="CA328" i="3"/>
  <c r="CA317" i="3"/>
  <c r="CA308" i="3"/>
  <c r="CA299" i="3"/>
  <c r="CA289" i="3"/>
  <c r="CA280" i="3"/>
  <c r="CA271" i="3"/>
  <c r="CA262" i="3"/>
  <c r="CA254" i="3"/>
  <c r="CA246" i="3"/>
  <c r="CA238" i="3"/>
  <c r="CA230" i="3"/>
  <c r="CA222" i="3"/>
  <c r="CA214" i="3"/>
  <c r="CA206" i="3"/>
  <c r="CA198" i="3"/>
  <c r="CA190" i="3"/>
  <c r="CA182" i="3"/>
  <c r="CA174" i="3"/>
  <c r="CA166" i="3"/>
  <c r="CA158" i="3"/>
  <c r="CA150" i="3"/>
  <c r="CA142" i="3"/>
  <c r="CA134" i="3"/>
  <c r="CA126" i="3"/>
  <c r="CA118" i="3"/>
  <c r="CA110" i="3"/>
  <c r="CA102" i="3"/>
  <c r="CA94" i="3"/>
  <c r="CA86" i="3"/>
  <c r="CA78" i="3"/>
  <c r="CA70" i="3"/>
  <c r="CA62" i="3"/>
  <c r="CA54" i="3"/>
  <c r="CA46" i="3"/>
  <c r="CA38" i="3"/>
  <c r="CA30" i="3"/>
  <c r="CA22" i="3"/>
  <c r="CA14" i="3"/>
  <c r="CA6" i="3"/>
  <c r="CA941" i="3"/>
  <c r="CA819" i="3"/>
  <c r="CA757" i="3"/>
  <c r="CA717" i="3"/>
  <c r="CA677" i="3"/>
  <c r="CA653" i="3"/>
  <c r="CA637" i="3"/>
  <c r="CA621" i="3"/>
  <c r="CA605" i="3"/>
  <c r="CA589" i="3"/>
  <c r="CA573" i="3"/>
  <c r="CA557" i="3"/>
  <c r="CA541" i="3"/>
  <c r="CA525" i="3"/>
  <c r="CA509" i="3"/>
  <c r="CA493" i="3"/>
  <c r="CA477" i="3"/>
  <c r="CA461" i="3"/>
  <c r="CA445" i="3"/>
  <c r="CA432" i="3"/>
  <c r="CA419" i="3"/>
  <c r="CA407" i="3"/>
  <c r="CA393" i="3"/>
  <c r="CA381" i="3"/>
  <c r="CA369" i="3"/>
  <c r="CA359" i="3"/>
  <c r="CA348" i="3"/>
  <c r="CA337" i="3"/>
  <c r="CA327" i="3"/>
  <c r="CA316" i="3"/>
  <c r="CA307" i="3"/>
  <c r="CA297" i="3"/>
  <c r="CA288" i="3"/>
  <c r="CA279" i="3"/>
  <c r="CA270" i="3"/>
  <c r="CA261" i="3"/>
  <c r="CA253" i="3"/>
  <c r="CA245" i="3"/>
  <c r="CA237" i="3"/>
  <c r="CA229" i="3"/>
  <c r="CA221" i="3"/>
  <c r="CA213" i="3"/>
  <c r="CA205" i="3"/>
  <c r="CA197" i="3"/>
  <c r="CA189" i="3"/>
  <c r="CA181" i="3"/>
  <c r="CA173" i="3"/>
  <c r="CA165" i="3"/>
  <c r="CA157" i="3"/>
  <c r="CA149" i="3"/>
  <c r="CA141" i="3"/>
  <c r="CA133" i="3"/>
  <c r="CA125" i="3"/>
  <c r="CA117" i="3"/>
  <c r="CA109" i="3"/>
  <c r="CA101" i="3"/>
  <c r="CA93" i="3"/>
  <c r="CA85" i="3"/>
  <c r="CA77" i="3"/>
  <c r="CA69" i="3"/>
  <c r="CA61" i="3"/>
  <c r="CA53" i="3"/>
  <c r="CA45" i="3"/>
  <c r="CA37" i="3"/>
  <c r="CA29" i="3"/>
  <c r="CA21" i="3"/>
  <c r="CA13" i="3"/>
  <c r="CA5" i="3"/>
  <c r="CA813" i="3"/>
  <c r="CA587" i="3"/>
  <c r="CA459" i="3"/>
  <c r="CA357" i="3"/>
  <c r="CA278" i="3"/>
  <c r="CA212" i="3"/>
  <c r="CA148" i="3"/>
  <c r="CA84" i="3"/>
  <c r="CA20" i="3"/>
  <c r="CA755" i="3"/>
  <c r="CA571" i="3"/>
  <c r="CA443" i="3"/>
  <c r="CA347" i="3"/>
  <c r="CA269" i="3"/>
  <c r="CA204" i="3"/>
  <c r="CA140" i="3"/>
  <c r="CA76" i="3"/>
  <c r="CA12" i="3"/>
  <c r="CA709" i="3"/>
  <c r="CA555" i="3"/>
  <c r="CA431" i="3"/>
  <c r="CA336" i="3"/>
  <c r="CA260" i="3"/>
  <c r="CA196" i="3"/>
  <c r="CA132" i="3"/>
  <c r="CA68" i="3"/>
  <c r="CA4" i="3"/>
  <c r="CA675" i="3"/>
  <c r="CA539" i="3"/>
  <c r="CA417" i="3"/>
  <c r="CA325" i="3"/>
  <c r="CA252" i="3"/>
  <c r="CA188" i="3"/>
  <c r="CA124" i="3"/>
  <c r="CA60" i="3"/>
  <c r="CA651" i="3"/>
  <c r="CA523" i="3"/>
  <c r="CA405" i="3"/>
  <c r="CA315" i="3"/>
  <c r="CA244" i="3"/>
  <c r="CA180" i="3"/>
  <c r="CA116" i="3"/>
  <c r="CA52" i="3"/>
  <c r="CA635" i="3"/>
  <c r="CA507" i="3"/>
  <c r="CA392" i="3"/>
  <c r="CA305" i="3"/>
  <c r="CA236" i="3"/>
  <c r="CA172" i="3"/>
  <c r="CA108" i="3"/>
  <c r="CA44" i="3"/>
  <c r="CA619" i="3"/>
  <c r="CA491" i="3"/>
  <c r="CA379" i="3"/>
  <c r="CA296" i="3"/>
  <c r="CA228" i="3"/>
  <c r="CA164" i="3"/>
  <c r="CA100" i="3"/>
  <c r="CA36" i="3"/>
  <c r="CA368" i="3"/>
  <c r="CA287" i="3"/>
  <c r="CA220" i="3"/>
  <c r="CA156" i="3"/>
  <c r="CA92" i="3"/>
  <c r="CA925" i="3"/>
  <c r="CA28" i="3"/>
  <c r="CA603" i="3"/>
  <c r="Z995" i="3"/>
  <c r="Z987" i="3"/>
  <c r="Z979" i="3"/>
  <c r="Z971" i="3"/>
  <c r="Z963" i="3"/>
  <c r="Z955" i="3"/>
  <c r="Z947" i="3"/>
  <c r="Z939" i="3"/>
  <c r="Z931" i="3"/>
  <c r="Z923" i="3"/>
  <c r="Z915" i="3"/>
  <c r="Z907" i="3"/>
  <c r="Z899" i="3"/>
  <c r="Z891" i="3"/>
  <c r="Z883" i="3"/>
  <c r="Z994" i="3"/>
  <c r="Z986" i="3"/>
  <c r="Z978" i="3"/>
  <c r="Z970" i="3"/>
  <c r="Z962" i="3"/>
  <c r="Z954" i="3"/>
  <c r="Z946" i="3"/>
  <c r="Z938" i="3"/>
  <c r="Z930" i="3"/>
  <c r="Z922" i="3"/>
  <c r="Z914" i="3"/>
  <c r="Z906" i="3"/>
  <c r="Z898" i="3"/>
  <c r="Z1001" i="3"/>
  <c r="Z993" i="3"/>
  <c r="Z985" i="3"/>
  <c r="Z977" i="3"/>
  <c r="Z969" i="3"/>
  <c r="Z961" i="3"/>
  <c r="Z953" i="3"/>
  <c r="Z945" i="3"/>
  <c r="Z937" i="3"/>
  <c r="Z929" i="3"/>
  <c r="Z921" i="3"/>
  <c r="Z913" i="3"/>
  <c r="Z905" i="3"/>
  <c r="Z897" i="3"/>
  <c r="Z1000" i="3"/>
  <c r="Z992" i="3"/>
  <c r="Z984" i="3"/>
  <c r="Z976" i="3"/>
  <c r="Z968" i="3"/>
  <c r="Z960" i="3"/>
  <c r="Z952" i="3"/>
  <c r="Z944" i="3"/>
  <c r="Z936" i="3"/>
  <c r="Z928" i="3"/>
  <c r="Z920" i="3"/>
  <c r="Z912" i="3"/>
  <c r="Z904" i="3"/>
  <c r="Z999" i="3"/>
  <c r="Z991" i="3"/>
  <c r="Z983" i="3"/>
  <c r="Z975" i="3"/>
  <c r="Z967" i="3"/>
  <c r="Z959" i="3"/>
  <c r="Z951" i="3"/>
  <c r="Z943" i="3"/>
  <c r="Z935" i="3"/>
  <c r="Z927" i="3"/>
  <c r="Z919" i="3"/>
  <c r="Z911" i="3"/>
  <c r="Z903" i="3"/>
  <c r="Z895" i="3"/>
  <c r="Z887" i="3"/>
  <c r="Z879" i="3"/>
  <c r="Z998" i="3"/>
  <c r="Z990" i="3"/>
  <c r="Z982" i="3"/>
  <c r="Z974" i="3"/>
  <c r="Z966" i="3"/>
  <c r="Z958" i="3"/>
  <c r="Z950" i="3"/>
  <c r="Z942" i="3"/>
  <c r="Z934" i="3"/>
  <c r="Z926" i="3"/>
  <c r="Z918" i="3"/>
  <c r="Z910" i="3"/>
  <c r="Z902" i="3"/>
  <c r="Z894" i="3"/>
  <c r="Z997" i="3"/>
  <c r="Z989" i="3"/>
  <c r="Z981" i="3"/>
  <c r="Z973" i="3"/>
  <c r="Z965" i="3"/>
  <c r="Z957" i="3"/>
  <c r="Z949" i="3"/>
  <c r="Z941" i="3"/>
  <c r="Z933" i="3"/>
  <c r="Z925" i="3"/>
  <c r="Z917" i="3"/>
  <c r="Z909" i="3"/>
  <c r="Z901" i="3"/>
  <c r="Z893" i="3"/>
  <c r="Z956" i="3"/>
  <c r="Z896" i="3"/>
  <c r="Z882" i="3"/>
  <c r="Z873" i="3"/>
  <c r="Z865" i="3"/>
  <c r="Z857" i="3"/>
  <c r="Z849" i="3"/>
  <c r="Z841" i="3"/>
  <c r="Z833" i="3"/>
  <c r="Z825" i="3"/>
  <c r="Z817" i="3"/>
  <c r="Z809" i="3"/>
  <c r="Z801" i="3"/>
  <c r="Z793" i="3"/>
  <c r="Z785" i="3"/>
  <c r="Z777" i="3"/>
  <c r="Z769" i="3"/>
  <c r="Z761" i="3"/>
  <c r="Z753" i="3"/>
  <c r="Z745" i="3"/>
  <c r="Z737" i="3"/>
  <c r="Z729" i="3"/>
  <c r="Z721" i="3"/>
  <c r="Z713" i="3"/>
  <c r="Z705" i="3"/>
  <c r="Z697" i="3"/>
  <c r="Z689" i="3"/>
  <c r="Z681" i="3"/>
  <c r="Z673" i="3"/>
  <c r="Z665" i="3"/>
  <c r="Z657" i="3"/>
  <c r="Z649" i="3"/>
  <c r="Z641" i="3"/>
  <c r="Z633" i="3"/>
  <c r="Z625" i="3"/>
  <c r="Z617" i="3"/>
  <c r="Z609" i="3"/>
  <c r="Z601" i="3"/>
  <c r="Z593" i="3"/>
  <c r="Z585" i="3"/>
  <c r="Z577" i="3"/>
  <c r="Z569" i="3"/>
  <c r="Z561" i="3"/>
  <c r="Z553" i="3"/>
  <c r="Z545" i="3"/>
  <c r="Z537" i="3"/>
  <c r="Z529" i="3"/>
  <c r="Z521" i="3"/>
  <c r="Z513" i="3"/>
  <c r="Z505" i="3"/>
  <c r="Z497" i="3"/>
  <c r="Z489" i="3"/>
  <c r="Z481" i="3"/>
  <c r="Z473" i="3"/>
  <c r="Z465" i="3"/>
  <c r="Z457" i="3"/>
  <c r="Z449" i="3"/>
  <c r="Z441" i="3"/>
  <c r="Z433" i="3"/>
  <c r="Z425" i="3"/>
  <c r="Z417" i="3"/>
  <c r="Z409" i="3"/>
  <c r="Z401" i="3"/>
  <c r="Z948" i="3"/>
  <c r="Z892" i="3"/>
  <c r="Z881" i="3"/>
  <c r="Z872" i="3"/>
  <c r="Z864" i="3"/>
  <c r="Z856" i="3"/>
  <c r="Z848" i="3"/>
  <c r="Z840" i="3"/>
  <c r="Z832" i="3"/>
  <c r="Z824" i="3"/>
  <c r="Z816" i="3"/>
  <c r="Z808" i="3"/>
  <c r="Z800" i="3"/>
  <c r="Z792" i="3"/>
  <c r="Z784" i="3"/>
  <c r="Z776" i="3"/>
  <c r="Z768" i="3"/>
  <c r="Z760" i="3"/>
  <c r="Z752" i="3"/>
  <c r="Z744" i="3"/>
  <c r="Z736" i="3"/>
  <c r="Z728" i="3"/>
  <c r="Z720" i="3"/>
  <c r="Z712" i="3"/>
  <c r="Z704" i="3"/>
  <c r="Z696" i="3"/>
  <c r="Z688" i="3"/>
  <c r="Z680" i="3"/>
  <c r="Z672" i="3"/>
  <c r="Z664" i="3"/>
  <c r="Z656" i="3"/>
  <c r="Z648" i="3"/>
  <c r="Z640" i="3"/>
  <c r="Z632" i="3"/>
  <c r="Z624" i="3"/>
  <c r="Z616" i="3"/>
  <c r="Z608" i="3"/>
  <c r="Z600" i="3"/>
  <c r="Z592" i="3"/>
  <c r="Z584" i="3"/>
  <c r="Z576" i="3"/>
  <c r="Z568" i="3"/>
  <c r="Z560" i="3"/>
  <c r="Z552" i="3"/>
  <c r="Z544" i="3"/>
  <c r="Z536" i="3"/>
  <c r="Z528" i="3"/>
  <c r="Z520" i="3"/>
  <c r="Z512" i="3"/>
  <c r="Z504" i="3"/>
  <c r="Z496" i="3"/>
  <c r="Z488" i="3"/>
  <c r="Z480" i="3"/>
  <c r="Z472" i="3"/>
  <c r="Z464" i="3"/>
  <c r="Z456" i="3"/>
  <c r="Z448" i="3"/>
  <c r="Z440" i="3"/>
  <c r="Z432" i="3"/>
  <c r="Z424" i="3"/>
  <c r="Z416" i="3"/>
  <c r="Z408" i="3"/>
  <c r="Z400" i="3"/>
  <c r="Z392" i="3"/>
  <c r="Z384" i="3"/>
  <c r="Z376" i="3"/>
  <c r="Z368" i="3"/>
  <c r="Z360" i="3"/>
  <c r="Z352" i="3"/>
  <c r="Z344" i="3"/>
  <c r="Z336" i="3"/>
  <c r="Z328" i="3"/>
  <c r="Z320" i="3"/>
  <c r="Z312" i="3"/>
  <c r="Z304" i="3"/>
  <c r="Z296" i="3"/>
  <c r="Z940" i="3"/>
  <c r="Z890" i="3"/>
  <c r="Z880" i="3"/>
  <c r="Z871" i="3"/>
  <c r="Z863" i="3"/>
  <c r="Z855" i="3"/>
  <c r="Z847" i="3"/>
  <c r="Z839" i="3"/>
  <c r="Z831" i="3"/>
  <c r="Z823" i="3"/>
  <c r="Z815" i="3"/>
  <c r="Z807" i="3"/>
  <c r="Z799" i="3"/>
  <c r="Z791" i="3"/>
  <c r="Z783" i="3"/>
  <c r="Z775" i="3"/>
  <c r="Z767" i="3"/>
  <c r="Z759" i="3"/>
  <c r="Z751" i="3"/>
  <c r="Z743" i="3"/>
  <c r="Z735" i="3"/>
  <c r="Z727" i="3"/>
  <c r="Z719" i="3"/>
  <c r="Z711" i="3"/>
  <c r="Z703" i="3"/>
  <c r="Z695" i="3"/>
  <c r="Z687" i="3"/>
  <c r="Z679" i="3"/>
  <c r="Z671" i="3"/>
  <c r="Z663" i="3"/>
  <c r="Z655" i="3"/>
  <c r="Z647" i="3"/>
  <c r="Z639" i="3"/>
  <c r="Z631" i="3"/>
  <c r="Z623" i="3"/>
  <c r="Z615" i="3"/>
  <c r="Z607" i="3"/>
  <c r="Z599" i="3"/>
  <c r="Z591" i="3"/>
  <c r="Z583" i="3"/>
  <c r="Z575" i="3"/>
  <c r="Z567" i="3"/>
  <c r="Z559" i="3"/>
  <c r="Z551" i="3"/>
  <c r="Z543" i="3"/>
  <c r="Z535" i="3"/>
  <c r="Z527" i="3"/>
  <c r="Z519" i="3"/>
  <c r="Z511" i="3"/>
  <c r="Z503" i="3"/>
  <c r="Z495" i="3"/>
  <c r="Z487" i="3"/>
  <c r="Z479" i="3"/>
  <c r="Z471" i="3"/>
  <c r="Z463" i="3"/>
  <c r="Z455" i="3"/>
  <c r="Z447" i="3"/>
  <c r="Z439" i="3"/>
  <c r="Z431" i="3"/>
  <c r="Z423" i="3"/>
  <c r="Z415" i="3"/>
  <c r="Z407" i="3"/>
  <c r="Z399" i="3"/>
  <c r="Z391" i="3"/>
  <c r="Z383" i="3"/>
  <c r="Z375" i="3"/>
  <c r="Z367" i="3"/>
  <c r="Z359" i="3"/>
  <c r="Z351" i="3"/>
  <c r="Z343" i="3"/>
  <c r="Z335" i="3"/>
  <c r="Z327" i="3"/>
  <c r="Z319" i="3"/>
  <c r="Z311" i="3"/>
  <c r="Z303" i="3"/>
  <c r="Z295" i="3"/>
  <c r="Z996" i="3"/>
  <c r="Z932" i="3"/>
  <c r="Z889" i="3"/>
  <c r="Z878" i="3"/>
  <c r="Z870" i="3"/>
  <c r="Z862" i="3"/>
  <c r="Z854" i="3"/>
  <c r="Z846" i="3"/>
  <c r="Z838" i="3"/>
  <c r="Z830" i="3"/>
  <c r="Z822" i="3"/>
  <c r="Z814" i="3"/>
  <c r="Z806" i="3"/>
  <c r="Z798" i="3"/>
  <c r="Z790" i="3"/>
  <c r="Z782" i="3"/>
  <c r="Z774" i="3"/>
  <c r="Z766" i="3"/>
  <c r="Z758" i="3"/>
  <c r="Z750" i="3"/>
  <c r="Z742" i="3"/>
  <c r="Z734" i="3"/>
  <c r="Z726" i="3"/>
  <c r="Z718" i="3"/>
  <c r="Z710" i="3"/>
  <c r="Z702" i="3"/>
  <c r="Z694" i="3"/>
  <c r="Z686" i="3"/>
  <c r="Z678" i="3"/>
  <c r="Z670" i="3"/>
  <c r="Z662" i="3"/>
  <c r="Z654" i="3"/>
  <c r="Z646" i="3"/>
  <c r="Z638" i="3"/>
  <c r="Z630" i="3"/>
  <c r="Z622" i="3"/>
  <c r="Z614" i="3"/>
  <c r="Z606" i="3"/>
  <c r="Z598" i="3"/>
  <c r="Z590" i="3"/>
  <c r="Z582" i="3"/>
  <c r="Z574" i="3"/>
  <c r="Z566" i="3"/>
  <c r="Z558" i="3"/>
  <c r="Z550" i="3"/>
  <c r="Z542" i="3"/>
  <c r="Z534" i="3"/>
  <c r="Z526" i="3"/>
  <c r="Z518" i="3"/>
  <c r="Z510" i="3"/>
  <c r="Z502" i="3"/>
  <c r="Z494" i="3"/>
  <c r="Z486" i="3"/>
  <c r="Z478" i="3"/>
  <c r="Z470" i="3"/>
  <c r="Z462" i="3"/>
  <c r="Z454" i="3"/>
  <c r="Z446" i="3"/>
  <c r="Z438" i="3"/>
  <c r="Z430" i="3"/>
  <c r="Z422" i="3"/>
  <c r="Z414" i="3"/>
  <c r="Z406" i="3"/>
  <c r="Z398" i="3"/>
  <c r="Z988" i="3"/>
  <c r="Z924" i="3"/>
  <c r="Z888" i="3"/>
  <c r="Z877" i="3"/>
  <c r="Z869" i="3"/>
  <c r="Z861" i="3"/>
  <c r="Z853" i="3"/>
  <c r="Z845" i="3"/>
  <c r="Z837" i="3"/>
  <c r="Z829" i="3"/>
  <c r="Z821" i="3"/>
  <c r="Z813" i="3"/>
  <c r="Z805" i="3"/>
  <c r="Z797" i="3"/>
  <c r="Z789" i="3"/>
  <c r="Z781" i="3"/>
  <c r="Z773" i="3"/>
  <c r="Z765" i="3"/>
  <c r="Z757" i="3"/>
  <c r="Z749" i="3"/>
  <c r="Z741" i="3"/>
  <c r="Z733" i="3"/>
  <c r="Z725" i="3"/>
  <c r="Z717" i="3"/>
  <c r="Z709" i="3"/>
  <c r="Z701" i="3"/>
  <c r="Z693" i="3"/>
  <c r="Z685" i="3"/>
  <c r="Z677" i="3"/>
  <c r="Z669" i="3"/>
  <c r="Z661" i="3"/>
  <c r="Z653" i="3"/>
  <c r="Z645" i="3"/>
  <c r="Z637" i="3"/>
  <c r="Z629" i="3"/>
  <c r="Z621" i="3"/>
  <c r="Z613" i="3"/>
  <c r="Z605" i="3"/>
  <c r="Z597" i="3"/>
  <c r="Z589" i="3"/>
  <c r="Z581" i="3"/>
  <c r="Z573" i="3"/>
  <c r="Z565" i="3"/>
  <c r="Z557" i="3"/>
  <c r="Z549" i="3"/>
  <c r="Z541" i="3"/>
  <c r="Z533" i="3"/>
  <c r="Z525" i="3"/>
  <c r="Z517" i="3"/>
  <c r="Z509" i="3"/>
  <c r="Z501" i="3"/>
  <c r="Z493" i="3"/>
  <c r="Z485" i="3"/>
  <c r="Z477" i="3"/>
  <c r="Z469" i="3"/>
  <c r="Z461" i="3"/>
  <c r="Z453" i="3"/>
  <c r="Z445" i="3"/>
  <c r="Z437" i="3"/>
  <c r="Z429" i="3"/>
  <c r="Z421" i="3"/>
  <c r="Z413" i="3"/>
  <c r="Z405" i="3"/>
  <c r="Z397" i="3"/>
  <c r="Z389" i="3"/>
  <c r="Z381" i="3"/>
  <c r="Z373" i="3"/>
  <c r="Z365" i="3"/>
  <c r="Z357" i="3"/>
  <c r="Z349" i="3"/>
  <c r="Z341" i="3"/>
  <c r="Z333" i="3"/>
  <c r="Z325" i="3"/>
  <c r="Z317" i="3"/>
  <c r="Z309" i="3"/>
  <c r="Z980" i="3"/>
  <c r="Z916" i="3"/>
  <c r="Z886" i="3"/>
  <c r="Z876" i="3"/>
  <c r="Z868" i="3"/>
  <c r="Z860" i="3"/>
  <c r="Z852" i="3"/>
  <c r="Z844" i="3"/>
  <c r="Z836" i="3"/>
  <c r="Z828" i="3"/>
  <c r="Z820" i="3"/>
  <c r="Z812" i="3"/>
  <c r="Z804" i="3"/>
  <c r="Z796" i="3"/>
  <c r="Z788" i="3"/>
  <c r="Z780" i="3"/>
  <c r="Z772" i="3"/>
  <c r="Z764" i="3"/>
  <c r="Z756" i="3"/>
  <c r="Z748" i="3"/>
  <c r="Z740" i="3"/>
  <c r="Z732" i="3"/>
  <c r="Z724" i="3"/>
  <c r="Z716" i="3"/>
  <c r="Z708" i="3"/>
  <c r="Z700" i="3"/>
  <c r="Z692" i="3"/>
  <c r="Z684" i="3"/>
  <c r="Z676" i="3"/>
  <c r="Z668" i="3"/>
  <c r="Z660" i="3"/>
  <c r="Z652" i="3"/>
  <c r="Z644" i="3"/>
  <c r="Z636" i="3"/>
  <c r="Z628" i="3"/>
  <c r="Z620" i="3"/>
  <c r="Z612" i="3"/>
  <c r="Z604" i="3"/>
  <c r="Z596" i="3"/>
  <c r="Z588" i="3"/>
  <c r="Z580" i="3"/>
  <c r="Z572" i="3"/>
  <c r="Z564" i="3"/>
  <c r="Z556" i="3"/>
  <c r="Z548" i="3"/>
  <c r="Z540" i="3"/>
  <c r="Z532" i="3"/>
  <c r="Z524" i="3"/>
  <c r="Z516" i="3"/>
  <c r="Z508" i="3"/>
  <c r="Z500" i="3"/>
  <c r="Z492" i="3"/>
  <c r="Z484" i="3"/>
  <c r="Z476" i="3"/>
  <c r="Z468" i="3"/>
  <c r="Z460" i="3"/>
  <c r="Z452" i="3"/>
  <c r="Z444" i="3"/>
  <c r="Z436" i="3"/>
  <c r="Z428" i="3"/>
  <c r="Z420" i="3"/>
  <c r="Z412" i="3"/>
  <c r="Z404" i="3"/>
  <c r="Z396" i="3"/>
  <c r="Z388" i="3"/>
  <c r="Z380" i="3"/>
  <c r="Z372" i="3"/>
  <c r="Z364" i="3"/>
  <c r="Z356" i="3"/>
  <c r="Z348" i="3"/>
  <c r="Z340" i="3"/>
  <c r="Z332" i="3"/>
  <c r="Z324" i="3"/>
  <c r="Z316" i="3"/>
  <c r="Z308" i="3"/>
  <c r="Z300" i="3"/>
  <c r="Z972" i="3"/>
  <c r="Z908" i="3"/>
  <c r="Z885" i="3"/>
  <c r="Z875" i="3"/>
  <c r="Z867" i="3"/>
  <c r="Z859" i="3"/>
  <c r="Z851" i="3"/>
  <c r="Z843" i="3"/>
  <c r="Z835" i="3"/>
  <c r="Z827" i="3"/>
  <c r="Z819" i="3"/>
  <c r="Z811" i="3"/>
  <c r="Z803" i="3"/>
  <c r="Z795" i="3"/>
  <c r="Z787" i="3"/>
  <c r="Z779" i="3"/>
  <c r="Z771" i="3"/>
  <c r="Z763" i="3"/>
  <c r="Z755" i="3"/>
  <c r="Z747" i="3"/>
  <c r="Z739" i="3"/>
  <c r="Z731" i="3"/>
  <c r="Z723" i="3"/>
  <c r="Z715" i="3"/>
  <c r="Z707" i="3"/>
  <c r="Z699" i="3"/>
  <c r="Z691" i="3"/>
  <c r="Z683" i="3"/>
  <c r="Z675" i="3"/>
  <c r="Z667" i="3"/>
  <c r="Z659" i="3"/>
  <c r="Z651" i="3"/>
  <c r="Z643" i="3"/>
  <c r="Z635" i="3"/>
  <c r="Z627" i="3"/>
  <c r="Z619" i="3"/>
  <c r="Z611" i="3"/>
  <c r="Z603" i="3"/>
  <c r="Z595" i="3"/>
  <c r="Z587" i="3"/>
  <c r="Z579" i="3"/>
  <c r="Z571" i="3"/>
  <c r="Z563" i="3"/>
  <c r="Z555" i="3"/>
  <c r="Z547" i="3"/>
  <c r="Z539" i="3"/>
  <c r="Z531" i="3"/>
  <c r="Z523" i="3"/>
  <c r="Z515" i="3"/>
  <c r="Z507" i="3"/>
  <c r="Z499" i="3"/>
  <c r="Z491" i="3"/>
  <c r="Z483" i="3"/>
  <c r="Z475" i="3"/>
  <c r="Z467" i="3"/>
  <c r="Z459" i="3"/>
  <c r="Z451" i="3"/>
  <c r="Z443" i="3"/>
  <c r="Z435" i="3"/>
  <c r="Z427" i="3"/>
  <c r="Z419" i="3"/>
  <c r="Z411" i="3"/>
  <c r="Z403" i="3"/>
  <c r="Z395" i="3"/>
  <c r="Z387" i="3"/>
  <c r="Z379" i="3"/>
  <c r="Z371" i="3"/>
  <c r="Z363" i="3"/>
  <c r="Z355" i="3"/>
  <c r="Z347" i="3"/>
  <c r="Z339" i="3"/>
  <c r="Z331" i="3"/>
  <c r="Z323" i="3"/>
  <c r="Z315" i="3"/>
  <c r="Z307" i="3"/>
  <c r="Z299" i="3"/>
  <c r="Z884" i="3"/>
  <c r="Z818" i="3"/>
  <c r="Z754" i="3"/>
  <c r="Z690" i="3"/>
  <c r="Z626" i="3"/>
  <c r="Z562" i="3"/>
  <c r="Z498" i="3"/>
  <c r="Z434" i="3"/>
  <c r="Z386" i="3"/>
  <c r="Z366" i="3"/>
  <c r="Z345" i="3"/>
  <c r="Z322" i="3"/>
  <c r="Z302" i="3"/>
  <c r="Z290" i="3"/>
  <c r="Z282" i="3"/>
  <c r="Z274" i="3"/>
  <c r="Z266" i="3"/>
  <c r="Z258" i="3"/>
  <c r="Z250" i="3"/>
  <c r="Z242" i="3"/>
  <c r="Z234" i="3"/>
  <c r="Z226" i="3"/>
  <c r="Z218" i="3"/>
  <c r="Z210" i="3"/>
  <c r="Z202" i="3"/>
  <c r="Z194" i="3"/>
  <c r="Z186" i="3"/>
  <c r="Z178" i="3"/>
  <c r="Z170" i="3"/>
  <c r="Z162" i="3"/>
  <c r="Z154" i="3"/>
  <c r="Z146" i="3"/>
  <c r="Z138" i="3"/>
  <c r="Z130" i="3"/>
  <c r="Z122" i="3"/>
  <c r="Z114" i="3"/>
  <c r="Z106" i="3"/>
  <c r="Z98" i="3"/>
  <c r="Z90" i="3"/>
  <c r="Z82" i="3"/>
  <c r="Z74" i="3"/>
  <c r="Z66" i="3"/>
  <c r="Z58" i="3"/>
  <c r="Z50" i="3"/>
  <c r="Z42" i="3"/>
  <c r="Z34" i="3"/>
  <c r="Z26" i="3"/>
  <c r="Z18" i="3"/>
  <c r="Z10" i="3"/>
  <c r="Z2" i="3"/>
  <c r="Z874" i="3"/>
  <c r="Z810" i="3"/>
  <c r="Z746" i="3"/>
  <c r="Z682" i="3"/>
  <c r="Z618" i="3"/>
  <c r="Z554" i="3"/>
  <c r="Z490" i="3"/>
  <c r="Z426" i="3"/>
  <c r="Z385" i="3"/>
  <c r="Z362" i="3"/>
  <c r="Z342" i="3"/>
  <c r="Z321" i="3"/>
  <c r="Z301" i="3"/>
  <c r="Z289" i="3"/>
  <c r="Z281" i="3"/>
  <c r="Z273" i="3"/>
  <c r="Z265" i="3"/>
  <c r="Z257" i="3"/>
  <c r="Z249" i="3"/>
  <c r="Z241" i="3"/>
  <c r="Z233" i="3"/>
  <c r="Z225" i="3"/>
  <c r="Z217" i="3"/>
  <c r="Z209" i="3"/>
  <c r="Z201" i="3"/>
  <c r="Z193" i="3"/>
  <c r="Z185" i="3"/>
  <c r="Z177" i="3"/>
  <c r="Z169" i="3"/>
  <c r="Z161" i="3"/>
  <c r="Z153" i="3"/>
  <c r="Z145" i="3"/>
  <c r="Z137" i="3"/>
  <c r="Z129" i="3"/>
  <c r="Z121" i="3"/>
  <c r="Z113" i="3"/>
  <c r="Z105" i="3"/>
  <c r="Z97" i="3"/>
  <c r="Z89" i="3"/>
  <c r="Z81" i="3"/>
  <c r="Z73" i="3"/>
  <c r="Z65" i="3"/>
  <c r="Z57" i="3"/>
  <c r="Z49" i="3"/>
  <c r="Z866" i="3"/>
  <c r="Z802" i="3"/>
  <c r="Z738" i="3"/>
  <c r="Z674" i="3"/>
  <c r="Z610" i="3"/>
  <c r="Z546" i="3"/>
  <c r="Z482" i="3"/>
  <c r="Z418" i="3"/>
  <c r="Z382" i="3"/>
  <c r="Z361" i="3"/>
  <c r="Z338" i="3"/>
  <c r="Z318" i="3"/>
  <c r="Z298" i="3"/>
  <c r="Z288" i="3"/>
  <c r="Z280" i="3"/>
  <c r="Z272" i="3"/>
  <c r="Z264" i="3"/>
  <c r="Z256" i="3"/>
  <c r="Z248" i="3"/>
  <c r="Z240" i="3"/>
  <c r="Z232" i="3"/>
  <c r="Z224" i="3"/>
  <c r="Z216" i="3"/>
  <c r="Z208" i="3"/>
  <c r="Z200" i="3"/>
  <c r="Z192" i="3"/>
  <c r="Z184" i="3"/>
  <c r="Z176" i="3"/>
  <c r="Z168" i="3"/>
  <c r="Z160" i="3"/>
  <c r="Z152" i="3"/>
  <c r="Z144" i="3"/>
  <c r="Z136" i="3"/>
  <c r="Z128" i="3"/>
  <c r="Z120" i="3"/>
  <c r="Z112" i="3"/>
  <c r="Z104" i="3"/>
  <c r="Z96" i="3"/>
  <c r="Z88" i="3"/>
  <c r="Z80" i="3"/>
  <c r="Z72" i="3"/>
  <c r="Z64" i="3"/>
  <c r="Z56" i="3"/>
  <c r="Z48" i="3"/>
  <c r="Z40" i="3"/>
  <c r="Z32" i="3"/>
  <c r="Z24" i="3"/>
  <c r="Z16" i="3"/>
  <c r="Z8" i="3"/>
  <c r="Z858" i="3"/>
  <c r="Z794" i="3"/>
  <c r="Z730" i="3"/>
  <c r="Z666" i="3"/>
  <c r="Z602" i="3"/>
  <c r="Z538" i="3"/>
  <c r="Z474" i="3"/>
  <c r="Z410" i="3"/>
  <c r="Z378" i="3"/>
  <c r="Z358" i="3"/>
  <c r="Z337" i="3"/>
  <c r="Z314" i="3"/>
  <c r="Z297" i="3"/>
  <c r="Z287" i="3"/>
  <c r="Z279" i="3"/>
  <c r="Z271" i="3"/>
  <c r="Z263" i="3"/>
  <c r="Z255" i="3"/>
  <c r="Z247" i="3"/>
  <c r="Z239" i="3"/>
  <c r="Z231" i="3"/>
  <c r="Z223" i="3"/>
  <c r="Z215" i="3"/>
  <c r="Z207" i="3"/>
  <c r="Z199" i="3"/>
  <c r="Z191" i="3"/>
  <c r="Z183" i="3"/>
  <c r="Z175" i="3"/>
  <c r="Z167" i="3"/>
  <c r="Z159" i="3"/>
  <c r="Z151" i="3"/>
  <c r="Z143" i="3"/>
  <c r="Z135" i="3"/>
  <c r="Z127" i="3"/>
  <c r="Z119" i="3"/>
  <c r="Z111" i="3"/>
  <c r="Z103" i="3"/>
  <c r="Z95" i="3"/>
  <c r="Z87" i="3"/>
  <c r="Z79" i="3"/>
  <c r="Z71" i="3"/>
  <c r="Z63" i="3"/>
  <c r="Z55" i="3"/>
  <c r="Z47" i="3"/>
  <c r="Z39" i="3"/>
  <c r="Z31" i="3"/>
  <c r="Z23" i="3"/>
  <c r="Z15" i="3"/>
  <c r="Z7" i="3"/>
  <c r="Z850" i="3"/>
  <c r="Z786" i="3"/>
  <c r="Z722" i="3"/>
  <c r="Z658" i="3"/>
  <c r="Z594" i="3"/>
  <c r="Z530" i="3"/>
  <c r="Z466" i="3"/>
  <c r="Z402" i="3"/>
  <c r="Z377" i="3"/>
  <c r="Z354" i="3"/>
  <c r="Z334" i="3"/>
  <c r="Z313" i="3"/>
  <c r="Z294" i="3"/>
  <c r="Z286" i="3"/>
  <c r="Z278" i="3"/>
  <c r="Z270" i="3"/>
  <c r="Z262" i="3"/>
  <c r="Z254" i="3"/>
  <c r="Z246" i="3"/>
  <c r="Z238" i="3"/>
  <c r="Z230" i="3"/>
  <c r="Z222" i="3"/>
  <c r="Z214" i="3"/>
  <c r="Z206" i="3"/>
  <c r="Z198" i="3"/>
  <c r="Z190" i="3"/>
  <c r="Z182" i="3"/>
  <c r="Z174" i="3"/>
  <c r="Z166" i="3"/>
  <c r="Z158" i="3"/>
  <c r="Z150" i="3"/>
  <c r="Z142" i="3"/>
  <c r="Z134" i="3"/>
  <c r="Z126" i="3"/>
  <c r="Z118" i="3"/>
  <c r="Z110" i="3"/>
  <c r="Z102" i="3"/>
  <c r="Z94" i="3"/>
  <c r="Z86" i="3"/>
  <c r="Z78" i="3"/>
  <c r="Z70" i="3"/>
  <c r="Z62" i="3"/>
  <c r="Z54" i="3"/>
  <c r="Z842" i="3"/>
  <c r="Z778" i="3"/>
  <c r="Z714" i="3"/>
  <c r="Z650" i="3"/>
  <c r="Z586" i="3"/>
  <c r="Z522" i="3"/>
  <c r="Z458" i="3"/>
  <c r="Z394" i="3"/>
  <c r="Z374" i="3"/>
  <c r="Z353" i="3"/>
  <c r="Z330" i="3"/>
  <c r="Z310" i="3"/>
  <c r="Z293" i="3"/>
  <c r="Z285" i="3"/>
  <c r="Z277" i="3"/>
  <c r="Z269" i="3"/>
  <c r="Z261" i="3"/>
  <c r="Z253" i="3"/>
  <c r="Z245" i="3"/>
  <c r="Z237" i="3"/>
  <c r="Z229" i="3"/>
  <c r="Z221" i="3"/>
  <c r="Z213" i="3"/>
  <c r="Z205" i="3"/>
  <c r="Z197" i="3"/>
  <c r="Z189" i="3"/>
  <c r="Z181" i="3"/>
  <c r="Z173" i="3"/>
  <c r="Z165" i="3"/>
  <c r="Z157" i="3"/>
  <c r="Z149" i="3"/>
  <c r="Z141" i="3"/>
  <c r="Z133" i="3"/>
  <c r="Z125" i="3"/>
  <c r="Z117" i="3"/>
  <c r="Z109" i="3"/>
  <c r="Z101" i="3"/>
  <c r="Z93" i="3"/>
  <c r="Z85" i="3"/>
  <c r="Z77" i="3"/>
  <c r="Z69" i="3"/>
  <c r="Z61" i="3"/>
  <c r="Z53" i="3"/>
  <c r="Z45" i="3"/>
  <c r="Z37" i="3"/>
  <c r="Z29" i="3"/>
  <c r="Z21" i="3"/>
  <c r="Z13" i="3"/>
  <c r="Z5" i="3"/>
  <c r="Z964" i="3"/>
  <c r="Z834" i="3"/>
  <c r="Z770" i="3"/>
  <c r="Z706" i="3"/>
  <c r="Z642" i="3"/>
  <c r="Z578" i="3"/>
  <c r="Z514" i="3"/>
  <c r="Z450" i="3"/>
  <c r="Z393" i="3"/>
  <c r="Z370" i="3"/>
  <c r="Z350" i="3"/>
  <c r="Z329" i="3"/>
  <c r="Z306" i="3"/>
  <c r="Z292" i="3"/>
  <c r="Z284" i="3"/>
  <c r="Z276" i="3"/>
  <c r="Z268" i="3"/>
  <c r="Z260" i="3"/>
  <c r="Z252" i="3"/>
  <c r="Z244" i="3"/>
  <c r="Z236" i="3"/>
  <c r="Z228" i="3"/>
  <c r="Z220" i="3"/>
  <c r="Z212" i="3"/>
  <c r="Z204" i="3"/>
  <c r="Z196" i="3"/>
  <c r="Z188" i="3"/>
  <c r="Z180" i="3"/>
  <c r="Z172" i="3"/>
  <c r="Z164" i="3"/>
  <c r="Z156" i="3"/>
  <c r="Z148" i="3"/>
  <c r="Z140" i="3"/>
  <c r="Z132" i="3"/>
  <c r="Z124" i="3"/>
  <c r="Z116" i="3"/>
  <c r="Z108" i="3"/>
  <c r="Z100" i="3"/>
  <c r="Z92" i="3"/>
  <c r="Z84" i="3"/>
  <c r="Z76" i="3"/>
  <c r="Z68" i="3"/>
  <c r="Z60" i="3"/>
  <c r="Z52" i="3"/>
  <c r="Z44" i="3"/>
  <c r="Z36" i="3"/>
  <c r="Z28" i="3"/>
  <c r="Z20" i="3"/>
  <c r="Z12" i="3"/>
  <c r="Z4" i="3"/>
  <c r="AK994" i="3"/>
  <c r="AK986" i="3"/>
  <c r="AK978" i="3"/>
  <c r="AK970" i="3"/>
  <c r="AK962" i="3"/>
  <c r="AK954" i="3"/>
  <c r="AK946" i="3"/>
  <c r="AK938" i="3"/>
  <c r="AK930" i="3"/>
  <c r="AK922" i="3"/>
  <c r="AK914" i="3"/>
  <c r="AK906" i="3"/>
  <c r="AK898" i="3"/>
  <c r="AK890" i="3"/>
  <c r="AK1000" i="3"/>
  <c r="AK992" i="3"/>
  <c r="AK984" i="3"/>
  <c r="AK976" i="3"/>
  <c r="AK968" i="3"/>
  <c r="AK960" i="3"/>
  <c r="AK952" i="3"/>
  <c r="AK944" i="3"/>
  <c r="AK936" i="3"/>
  <c r="AK928" i="3"/>
  <c r="AK920" i="3"/>
  <c r="AK912" i="3"/>
  <c r="AK904" i="3"/>
  <c r="AK896" i="3"/>
  <c r="AK888" i="3"/>
  <c r="AK999" i="3"/>
  <c r="AK991" i="3"/>
  <c r="AK983" i="3"/>
  <c r="AK975" i="3"/>
  <c r="AK967" i="3"/>
  <c r="AK959" i="3"/>
  <c r="AK951" i="3"/>
  <c r="AK943" i="3"/>
  <c r="AK935" i="3"/>
  <c r="AK927" i="3"/>
  <c r="AK919" i="3"/>
  <c r="AK911" i="3"/>
  <c r="AK903" i="3"/>
  <c r="AK895" i="3"/>
  <c r="AK887" i="3"/>
  <c r="AK879" i="3"/>
  <c r="AK871" i="3"/>
  <c r="AK863" i="3"/>
  <c r="AK855" i="3"/>
  <c r="AK997" i="3"/>
  <c r="AK989" i="3"/>
  <c r="AK981" i="3"/>
  <c r="AK973" i="3"/>
  <c r="AK965" i="3"/>
  <c r="AK957" i="3"/>
  <c r="AK949" i="3"/>
  <c r="AK941" i="3"/>
  <c r="AK933" i="3"/>
  <c r="AK925" i="3"/>
  <c r="AK917" i="3"/>
  <c r="AK909" i="3"/>
  <c r="AK901" i="3"/>
  <c r="AK893" i="3"/>
  <c r="AK885" i="3"/>
  <c r="AK877" i="3"/>
  <c r="AK869" i="3"/>
  <c r="AK861" i="3"/>
  <c r="AK853" i="3"/>
  <c r="AK845" i="3"/>
  <c r="AK837" i="3"/>
  <c r="AK829" i="3"/>
  <c r="AK821" i="3"/>
  <c r="AK813" i="3"/>
  <c r="AK805" i="3"/>
  <c r="AK797" i="3"/>
  <c r="AK789" i="3"/>
  <c r="AK781" i="3"/>
  <c r="AK773" i="3"/>
  <c r="AK765" i="3"/>
  <c r="AK757" i="3"/>
  <c r="AK749" i="3"/>
  <c r="AK741" i="3"/>
  <c r="AK733" i="3"/>
  <c r="AK725" i="3"/>
  <c r="AK996" i="3"/>
  <c r="AK988" i="3"/>
  <c r="AK980" i="3"/>
  <c r="AK972" i="3"/>
  <c r="AK964" i="3"/>
  <c r="AK956" i="3"/>
  <c r="AK948" i="3"/>
  <c r="AK940" i="3"/>
  <c r="AK932" i="3"/>
  <c r="AK924" i="3"/>
  <c r="AK916" i="3"/>
  <c r="AK908" i="3"/>
  <c r="AK900" i="3"/>
  <c r="AK892" i="3"/>
  <c r="AK884" i="3"/>
  <c r="AK876" i="3"/>
  <c r="AK868" i="3"/>
  <c r="AK860" i="3"/>
  <c r="AK852" i="3"/>
  <c r="AK844" i="3"/>
  <c r="AK836" i="3"/>
  <c r="AK828" i="3"/>
  <c r="AK820" i="3"/>
  <c r="AK812" i="3"/>
  <c r="AK804" i="3"/>
  <c r="AK796" i="3"/>
  <c r="AK788" i="3"/>
  <c r="AK780" i="3"/>
  <c r="AK772" i="3"/>
  <c r="AK764" i="3"/>
  <c r="AK756" i="3"/>
  <c r="AK748" i="3"/>
  <c r="AK740" i="3"/>
  <c r="AK732" i="3"/>
  <c r="BH166" i="3"/>
  <c r="BH37" i="3"/>
  <c r="BH149" i="3"/>
  <c r="BH21" i="3"/>
  <c r="BH133" i="3"/>
  <c r="BH5" i="3"/>
  <c r="BH117" i="3"/>
  <c r="BH101" i="3"/>
  <c r="BH280" i="3"/>
  <c r="BH85" i="3"/>
  <c r="BH216" i="3"/>
  <c r="BH69" i="3"/>
  <c r="BH190" i="3"/>
  <c r="BH53" i="3"/>
  <c r="CA994" i="3"/>
  <c r="CA986" i="3"/>
  <c r="CA978" i="3"/>
  <c r="CA970" i="3"/>
  <c r="CA962" i="3"/>
  <c r="CA954" i="3"/>
  <c r="CA946" i="3"/>
  <c r="CA938" i="3"/>
  <c r="CA930" i="3"/>
  <c r="CA922" i="3"/>
  <c r="CA914" i="3"/>
  <c r="CA906" i="3"/>
  <c r="CA898" i="3"/>
  <c r="CA890" i="3"/>
  <c r="CA882" i="3"/>
  <c r="CA874" i="3"/>
  <c r="CA866" i="3"/>
  <c r="CA858" i="3"/>
  <c r="CA850" i="3"/>
  <c r="CA842" i="3"/>
  <c r="CA834" i="3"/>
  <c r="CA826" i="3"/>
  <c r="CA818" i="3"/>
  <c r="CA810" i="3"/>
  <c r="CA802" i="3"/>
  <c r="CA794" i="3"/>
  <c r="CA786" i="3"/>
  <c r="CA778" i="3"/>
  <c r="CA770" i="3"/>
  <c r="CA762" i="3"/>
  <c r="CA754" i="3"/>
  <c r="CA746" i="3"/>
  <c r="CA738" i="3"/>
  <c r="CA730" i="3"/>
  <c r="CA722" i="3"/>
  <c r="CA714" i="3"/>
  <c r="CA706" i="3"/>
  <c r="CA698" i="3"/>
  <c r="CA690" i="3"/>
  <c r="CA682" i="3"/>
  <c r="CA674" i="3"/>
  <c r="CA1001" i="3"/>
  <c r="CA993" i="3"/>
  <c r="CA985" i="3"/>
  <c r="CA977" i="3"/>
  <c r="CA969" i="3"/>
  <c r="CA961" i="3"/>
  <c r="CA953" i="3"/>
  <c r="CA945" i="3"/>
  <c r="CA937" i="3"/>
  <c r="CA929" i="3"/>
  <c r="CA921" i="3"/>
  <c r="CA913" i="3"/>
  <c r="CA905" i="3"/>
  <c r="CA897" i="3"/>
  <c r="CA889" i="3"/>
  <c r="CA881" i="3"/>
  <c r="CA873" i="3"/>
  <c r="CA865" i="3"/>
  <c r="CA857" i="3"/>
  <c r="CA849" i="3"/>
  <c r="CA841" i="3"/>
  <c r="CA833" i="3"/>
  <c r="CA825" i="3"/>
  <c r="CA817" i="3"/>
  <c r="CA809" i="3"/>
  <c r="CA801" i="3"/>
  <c r="CA793" i="3"/>
  <c r="CA785" i="3"/>
  <c r="CA777" i="3"/>
  <c r="CA769" i="3"/>
  <c r="CA761" i="3"/>
  <c r="CA753" i="3"/>
  <c r="CA745" i="3"/>
  <c r="CA737" i="3"/>
  <c r="CA729" i="3"/>
  <c r="CA721" i="3"/>
  <c r="CA713" i="3"/>
  <c r="CA705" i="3"/>
  <c r="CA697" i="3"/>
  <c r="CA689" i="3"/>
  <c r="CA681" i="3"/>
  <c r="CA673" i="3"/>
  <c r="CA999" i="3"/>
  <c r="CA991" i="3"/>
  <c r="CA983" i="3"/>
  <c r="CA975" i="3"/>
  <c r="CA967" i="3"/>
  <c r="CA959" i="3"/>
  <c r="CA951" i="3"/>
  <c r="CA943" i="3"/>
  <c r="CA935" i="3"/>
  <c r="CA927" i="3"/>
  <c r="CA919" i="3"/>
  <c r="CA911" i="3"/>
  <c r="CA903" i="3"/>
  <c r="CA895" i="3"/>
  <c r="CA887" i="3"/>
  <c r="CA879" i="3"/>
  <c r="CA871" i="3"/>
  <c r="CA863" i="3"/>
  <c r="CA855" i="3"/>
  <c r="CA847" i="3"/>
  <c r="CA839" i="3"/>
  <c r="CA831" i="3"/>
  <c r="CA823" i="3"/>
  <c r="CA815" i="3"/>
  <c r="CA807" i="3"/>
  <c r="CA799" i="3"/>
  <c r="CA791" i="3"/>
  <c r="CA783" i="3"/>
  <c r="CA775" i="3"/>
  <c r="CA767" i="3"/>
  <c r="CA759" i="3"/>
  <c r="CA751" i="3"/>
  <c r="CA743" i="3"/>
  <c r="CA735" i="3"/>
  <c r="CA727" i="3"/>
  <c r="CA719" i="3"/>
  <c r="CA711" i="3"/>
  <c r="CA703" i="3"/>
  <c r="CA695" i="3"/>
  <c r="CA687" i="3"/>
  <c r="CA679" i="3"/>
  <c r="CA671" i="3"/>
  <c r="CA663" i="3"/>
  <c r="CA655" i="3"/>
  <c r="CA998" i="3"/>
  <c r="CA990" i="3"/>
  <c r="CA982" i="3"/>
  <c r="CA974" i="3"/>
  <c r="CA966" i="3"/>
  <c r="CA958" i="3"/>
  <c r="CA950" i="3"/>
  <c r="CA942" i="3"/>
  <c r="CA934" i="3"/>
  <c r="CA926" i="3"/>
  <c r="CA918" i="3"/>
  <c r="CA910" i="3"/>
  <c r="CA902" i="3"/>
  <c r="CA894" i="3"/>
  <c r="CA886" i="3"/>
  <c r="CA878" i="3"/>
  <c r="CA870" i="3"/>
  <c r="CA862" i="3"/>
  <c r="CA854" i="3"/>
  <c r="CA846" i="3"/>
  <c r="CA838" i="3"/>
  <c r="CA830" i="3"/>
  <c r="CA822" i="3"/>
  <c r="CA814" i="3"/>
  <c r="CA806" i="3"/>
  <c r="CA798" i="3"/>
  <c r="CA790" i="3"/>
  <c r="CA782" i="3"/>
  <c r="CA774" i="3"/>
  <c r="CA766" i="3"/>
  <c r="CA758" i="3"/>
  <c r="CA750" i="3"/>
  <c r="CA742" i="3"/>
  <c r="CA734" i="3"/>
  <c r="CA726" i="3"/>
  <c r="CA718" i="3"/>
  <c r="CA710" i="3"/>
  <c r="CA702" i="3"/>
  <c r="CA694" i="3"/>
  <c r="CA686" i="3"/>
  <c r="CA678" i="3"/>
  <c r="CA670" i="3"/>
  <c r="CA662" i="3"/>
  <c r="CA654" i="3"/>
  <c r="CA988" i="3"/>
  <c r="CA972" i="3"/>
  <c r="CA956" i="3"/>
  <c r="CA940" i="3"/>
  <c r="CA924" i="3"/>
  <c r="CA908" i="3"/>
  <c r="CA892" i="3"/>
  <c r="CA876" i="3"/>
  <c r="CA860" i="3"/>
  <c r="CA844" i="3"/>
  <c r="CA828" i="3"/>
  <c r="CA812" i="3"/>
  <c r="CA796" i="3"/>
  <c r="CA780" i="3"/>
  <c r="CA764" i="3"/>
  <c r="CA748" i="3"/>
  <c r="CA732" i="3"/>
  <c r="CA716" i="3"/>
  <c r="CA700" i="3"/>
  <c r="CA684" i="3"/>
  <c r="CA668" i="3"/>
  <c r="CA658" i="3"/>
  <c r="CA648" i="3"/>
  <c r="CA640" i="3"/>
  <c r="CA632" i="3"/>
  <c r="CA624" i="3"/>
  <c r="CA616" i="3"/>
  <c r="CA608" i="3"/>
  <c r="CA600" i="3"/>
  <c r="CA592" i="3"/>
  <c r="CA584" i="3"/>
  <c r="CA576" i="3"/>
  <c r="CA568" i="3"/>
  <c r="CA560" i="3"/>
  <c r="CA552" i="3"/>
  <c r="CA544" i="3"/>
  <c r="CA536" i="3"/>
  <c r="CA528" i="3"/>
  <c r="CA520" i="3"/>
  <c r="CA512" i="3"/>
  <c r="CA504" i="3"/>
  <c r="CA496" i="3"/>
  <c r="CA488" i="3"/>
  <c r="CA480" i="3"/>
  <c r="CA472" i="3"/>
  <c r="CA464" i="3"/>
  <c r="CA456" i="3"/>
  <c r="CA448" i="3"/>
  <c r="CA987" i="3"/>
  <c r="CA971" i="3"/>
  <c r="CA955" i="3"/>
  <c r="CA939" i="3"/>
  <c r="CA923" i="3"/>
  <c r="CA907" i="3"/>
  <c r="CA891" i="3"/>
  <c r="CA875" i="3"/>
  <c r="CA859" i="3"/>
  <c r="CA843" i="3"/>
  <c r="CA827" i="3"/>
  <c r="CA811" i="3"/>
  <c r="CA795" i="3"/>
  <c r="CA779" i="3"/>
  <c r="CA763" i="3"/>
  <c r="CA747" i="3"/>
  <c r="CA731" i="3"/>
  <c r="CA715" i="3"/>
  <c r="CA699" i="3"/>
  <c r="CA1000" i="3"/>
  <c r="CA984" i="3"/>
  <c r="CA968" i="3"/>
  <c r="CA952" i="3"/>
  <c r="CA936" i="3"/>
  <c r="CA920" i="3"/>
  <c r="CA904" i="3"/>
  <c r="CA888" i="3"/>
  <c r="CA872" i="3"/>
  <c r="CA856" i="3"/>
  <c r="CA840" i="3"/>
  <c r="CA824" i="3"/>
  <c r="CA808" i="3"/>
  <c r="CA792" i="3"/>
  <c r="CA776" i="3"/>
  <c r="CA760" i="3"/>
  <c r="CA744" i="3"/>
  <c r="CA728" i="3"/>
  <c r="CA712" i="3"/>
  <c r="CA696" i="3"/>
  <c r="CA680" i="3"/>
  <c r="CA666" i="3"/>
  <c r="CA656" i="3"/>
  <c r="CA646" i="3"/>
  <c r="CA638" i="3"/>
  <c r="CA630" i="3"/>
  <c r="CA622" i="3"/>
  <c r="CA614" i="3"/>
  <c r="CA606" i="3"/>
  <c r="CA598" i="3"/>
  <c r="CA590" i="3"/>
  <c r="CA582" i="3"/>
  <c r="CA574" i="3"/>
  <c r="CA566" i="3"/>
  <c r="CA558" i="3"/>
  <c r="CA550" i="3"/>
  <c r="CA542" i="3"/>
  <c r="CA534" i="3"/>
  <c r="CA526" i="3"/>
  <c r="CA518" i="3"/>
  <c r="CA510" i="3"/>
  <c r="CA502" i="3"/>
  <c r="CA494" i="3"/>
  <c r="CA486" i="3"/>
  <c r="CA478" i="3"/>
  <c r="CA470" i="3"/>
  <c r="CA462" i="3"/>
  <c r="CA454" i="3"/>
  <c r="CA446" i="3"/>
  <c r="CA438" i="3"/>
  <c r="CA430" i="3"/>
  <c r="CA422" i="3"/>
  <c r="CA414" i="3"/>
  <c r="CA406" i="3"/>
  <c r="CA398" i="3"/>
  <c r="CA390" i="3"/>
  <c r="CA382" i="3"/>
  <c r="CA374" i="3"/>
  <c r="CA366" i="3"/>
  <c r="CA358" i="3"/>
  <c r="CA350" i="3"/>
  <c r="CA342" i="3"/>
  <c r="CA334" i="3"/>
  <c r="CA326" i="3"/>
  <c r="CA318" i="3"/>
  <c r="CA997" i="3"/>
  <c r="CA981" i="3"/>
  <c r="CA965" i="3"/>
  <c r="CA949" i="3"/>
  <c r="CA933" i="3"/>
  <c r="CA917" i="3"/>
  <c r="CA901" i="3"/>
  <c r="CA885" i="3"/>
  <c r="CA869" i="3"/>
  <c r="CA853" i="3"/>
  <c r="CA837" i="3"/>
  <c r="CA821" i="3"/>
  <c r="CA805" i="3"/>
  <c r="CA789" i="3"/>
  <c r="CA773" i="3"/>
  <c r="CA996" i="3"/>
  <c r="CA980" i="3"/>
  <c r="CA964" i="3"/>
  <c r="CA948" i="3"/>
  <c r="CA932" i="3"/>
  <c r="CA916" i="3"/>
  <c r="CA900" i="3"/>
  <c r="CA884" i="3"/>
  <c r="CA868" i="3"/>
  <c r="CA852" i="3"/>
  <c r="CA836" i="3"/>
  <c r="CA820" i="3"/>
  <c r="CA804" i="3"/>
  <c r="CA788" i="3"/>
  <c r="CA772" i="3"/>
  <c r="CA756" i="3"/>
  <c r="CA740" i="3"/>
  <c r="CA724" i="3"/>
  <c r="CA708" i="3"/>
  <c r="CA692" i="3"/>
  <c r="CA676" i="3"/>
  <c r="CA664" i="3"/>
  <c r="CA652" i="3"/>
  <c r="CA644" i="3"/>
  <c r="CA636" i="3"/>
  <c r="CA628" i="3"/>
  <c r="CA620" i="3"/>
  <c r="CA612" i="3"/>
  <c r="CA604" i="3"/>
  <c r="CA596" i="3"/>
  <c r="CA588" i="3"/>
  <c r="CA580" i="3"/>
  <c r="CA572" i="3"/>
  <c r="CA564" i="3"/>
  <c r="CA556" i="3"/>
  <c r="CA548" i="3"/>
  <c r="CA540" i="3"/>
  <c r="CA532" i="3"/>
  <c r="CA524" i="3"/>
  <c r="CA516" i="3"/>
  <c r="CA508" i="3"/>
  <c r="CA500" i="3"/>
  <c r="CA492" i="3"/>
  <c r="CA484" i="3"/>
  <c r="CA476" i="3"/>
  <c r="CA468" i="3"/>
  <c r="CA460" i="3"/>
  <c r="CA452" i="3"/>
  <c r="CA444" i="3"/>
  <c r="CA436" i="3"/>
  <c r="CA428" i="3"/>
  <c r="CA420" i="3"/>
  <c r="CA412" i="3"/>
  <c r="CA404" i="3"/>
  <c r="CA396" i="3"/>
  <c r="CA388" i="3"/>
  <c r="CA380" i="3"/>
  <c r="CA995" i="3"/>
  <c r="CA979" i="3"/>
  <c r="CA963" i="3"/>
  <c r="CA947" i="3"/>
  <c r="CA931" i="3"/>
  <c r="CA915" i="3"/>
  <c r="CA899" i="3"/>
  <c r="CA883" i="3"/>
  <c r="CA867" i="3"/>
  <c r="CA851" i="3"/>
  <c r="CA835" i="3"/>
  <c r="CA992" i="3"/>
  <c r="CA976" i="3"/>
  <c r="CA960" i="3"/>
  <c r="CA944" i="3"/>
  <c r="CA928" i="3"/>
  <c r="CA912" i="3"/>
  <c r="CA896" i="3"/>
  <c r="CA880" i="3"/>
  <c r="CA864" i="3"/>
  <c r="CA848" i="3"/>
  <c r="CA832" i="3"/>
  <c r="CA816" i="3"/>
  <c r="CA800" i="3"/>
  <c r="CA784" i="3"/>
  <c r="CA768" i="3"/>
  <c r="CA752" i="3"/>
  <c r="CA736" i="3"/>
  <c r="CA720" i="3"/>
  <c r="CA704" i="3"/>
  <c r="CA688" i="3"/>
  <c r="CA672" i="3"/>
  <c r="CA660" i="3"/>
  <c r="CA650" i="3"/>
  <c r="CA642" i="3"/>
  <c r="CA634" i="3"/>
  <c r="CA626" i="3"/>
  <c r="CA618" i="3"/>
  <c r="CA610" i="3"/>
  <c r="CA602" i="3"/>
  <c r="CA594" i="3"/>
  <c r="CA586" i="3"/>
  <c r="CA578" i="3"/>
  <c r="CA570" i="3"/>
  <c r="CA562" i="3"/>
  <c r="CA554" i="3"/>
  <c r="CA546" i="3"/>
  <c r="CA538" i="3"/>
  <c r="CA530" i="3"/>
  <c r="CA522" i="3"/>
  <c r="CA514" i="3"/>
  <c r="CA506" i="3"/>
  <c r="CA498" i="3"/>
  <c r="CA490" i="3"/>
  <c r="CA482" i="3"/>
  <c r="CA474" i="3"/>
  <c r="CA466" i="3"/>
  <c r="CA458" i="3"/>
  <c r="CA450" i="3"/>
  <c r="CA442" i="3"/>
  <c r="CA434" i="3"/>
  <c r="CA426" i="3"/>
  <c r="CA418" i="3"/>
  <c r="CA410" i="3"/>
  <c r="CA402" i="3"/>
  <c r="CA394" i="3"/>
  <c r="CA386" i="3"/>
  <c r="CA378" i="3"/>
  <c r="CA370" i="3"/>
  <c r="CA362" i="3"/>
  <c r="CA354" i="3"/>
  <c r="CA346" i="3"/>
  <c r="CA338" i="3"/>
  <c r="CA330" i="3"/>
  <c r="CA322" i="3"/>
  <c r="CA314" i="3"/>
  <c r="CA306" i="3"/>
  <c r="CA298" i="3"/>
  <c r="CA290" i="3"/>
  <c r="CA282" i="3"/>
  <c r="CA274" i="3"/>
  <c r="CA266" i="3"/>
  <c r="BH813" i="3"/>
  <c r="BH320" i="3"/>
  <c r="BH256" i="3"/>
  <c r="BH226" i="3"/>
  <c r="BH211" i="3"/>
  <c r="BH198" i="3"/>
  <c r="BH186" i="3"/>
  <c r="BH172" i="3"/>
  <c r="BH162" i="3"/>
  <c r="BH154" i="3"/>
  <c r="BH146" i="3"/>
  <c r="BH138" i="3"/>
  <c r="BH130" i="3"/>
  <c r="BH122" i="3"/>
  <c r="BH114" i="3"/>
  <c r="BH106" i="3"/>
  <c r="BH98" i="3"/>
  <c r="BH90" i="3"/>
  <c r="BH82" i="3"/>
  <c r="BH74" i="3"/>
  <c r="BH66" i="3"/>
  <c r="BH58" i="3"/>
  <c r="BH50" i="3"/>
  <c r="BH42" i="3"/>
  <c r="BH34" i="3"/>
  <c r="BH26" i="3"/>
  <c r="BH18" i="3"/>
  <c r="BH10" i="3"/>
  <c r="BH2" i="3"/>
  <c r="BH749" i="3"/>
  <c r="BH312" i="3"/>
  <c r="BH248" i="3"/>
  <c r="BH224" i="3"/>
  <c r="BH210" i="3"/>
  <c r="BH196" i="3"/>
  <c r="BH184" i="3"/>
  <c r="BH171" i="3"/>
  <c r="BH161" i="3"/>
  <c r="BH153" i="3"/>
  <c r="BH145" i="3"/>
  <c r="BH137" i="3"/>
  <c r="BH129" i="3"/>
  <c r="BH121" i="3"/>
  <c r="BH113" i="3"/>
  <c r="BH105" i="3"/>
  <c r="BH97" i="3"/>
  <c r="BH89" i="3"/>
  <c r="BH81" i="3"/>
  <c r="BH73" i="3"/>
  <c r="BH65" i="3"/>
  <c r="BH57" i="3"/>
  <c r="BH49" i="3"/>
  <c r="BH41" i="3"/>
  <c r="BH33" i="3"/>
  <c r="BH25" i="3"/>
  <c r="BH17" i="3"/>
  <c r="BH9" i="3"/>
  <c r="BH621" i="3"/>
  <c r="BH296" i="3"/>
  <c r="BH240" i="3"/>
  <c r="BH219" i="3"/>
  <c r="BH206" i="3"/>
  <c r="BH194" i="3"/>
  <c r="BH180" i="3"/>
  <c r="BH169" i="3"/>
  <c r="BH159" i="3"/>
  <c r="BH151" i="3"/>
  <c r="BH143" i="3"/>
  <c r="BH135" i="3"/>
  <c r="BH127" i="3"/>
  <c r="BH119" i="3"/>
  <c r="BH111" i="3"/>
  <c r="BH103" i="3"/>
  <c r="BH95" i="3"/>
  <c r="BH87" i="3"/>
  <c r="BH79" i="3"/>
  <c r="BH71" i="3"/>
  <c r="BH63" i="3"/>
  <c r="BH55" i="3"/>
  <c r="BH47" i="3"/>
  <c r="BH39" i="3"/>
  <c r="BH31" i="3"/>
  <c r="BH23" i="3"/>
  <c r="BH15" i="3"/>
  <c r="BH7" i="3"/>
  <c r="BH557" i="3"/>
  <c r="BH288" i="3"/>
  <c r="BH238" i="3"/>
  <c r="BH218" i="3"/>
  <c r="BH204" i="3"/>
  <c r="BH192" i="3"/>
  <c r="BH179" i="3"/>
  <c r="BH168" i="3"/>
  <c r="BH158" i="3"/>
  <c r="BH150" i="3"/>
  <c r="BH142" i="3"/>
  <c r="BH134" i="3"/>
  <c r="BH126" i="3"/>
  <c r="BH118" i="3"/>
  <c r="BH110" i="3"/>
  <c r="BH102" i="3"/>
  <c r="BH94" i="3"/>
  <c r="BH86" i="3"/>
  <c r="BH78" i="3"/>
  <c r="BH70" i="3"/>
  <c r="BH62" i="3"/>
  <c r="BH54" i="3"/>
  <c r="BH46" i="3"/>
  <c r="BH38" i="3"/>
  <c r="BH30" i="3"/>
  <c r="BH22" i="3"/>
  <c r="BH14" i="3"/>
  <c r="BH6" i="3"/>
  <c r="BH941" i="3"/>
  <c r="BH272" i="3"/>
  <c r="BH214" i="3"/>
  <c r="BH188" i="3"/>
  <c r="BH164" i="3"/>
  <c r="BH148" i="3"/>
  <c r="BH132" i="3"/>
  <c r="BH116" i="3"/>
  <c r="BH100" i="3"/>
  <c r="BH84" i="3"/>
  <c r="BH68" i="3"/>
  <c r="BH52" i="3"/>
  <c r="BH36" i="3"/>
  <c r="BH20" i="3"/>
  <c r="BH4" i="3"/>
  <c r="BH877" i="3"/>
  <c r="BH264" i="3"/>
  <c r="BH212" i="3"/>
  <c r="BH187" i="3"/>
  <c r="BH163" i="3"/>
  <c r="BH147" i="3"/>
  <c r="BH131" i="3"/>
  <c r="BH115" i="3"/>
  <c r="BH99" i="3"/>
  <c r="BH83" i="3"/>
  <c r="BH67" i="3"/>
  <c r="BH51" i="3"/>
  <c r="BH35" i="3"/>
  <c r="BH19" i="3"/>
  <c r="BH3" i="3"/>
  <c r="BH685" i="3"/>
  <c r="BH246" i="3"/>
  <c r="BH208" i="3"/>
  <c r="BH182" i="3"/>
  <c r="BH160" i="3"/>
  <c r="BH144" i="3"/>
  <c r="BH128" i="3"/>
  <c r="BH112" i="3"/>
  <c r="BH96" i="3"/>
  <c r="BH80" i="3"/>
  <c r="BH64" i="3"/>
  <c r="BH48" i="3"/>
  <c r="BH32" i="3"/>
  <c r="BH16" i="3"/>
  <c r="BH493" i="3"/>
  <c r="BH234" i="3"/>
  <c r="BH203" i="3"/>
  <c r="BH178" i="3"/>
  <c r="BH157" i="3"/>
  <c r="BH141" i="3"/>
  <c r="BH125" i="3"/>
  <c r="BH109" i="3"/>
  <c r="BH93" i="3"/>
  <c r="BH77" i="3"/>
  <c r="BH61" i="3"/>
  <c r="BH45" i="3"/>
  <c r="BH29" i="3"/>
  <c r="BH13" i="3"/>
  <c r="BH429" i="3"/>
  <c r="BH232" i="3"/>
  <c r="BH202" i="3"/>
  <c r="BH176" i="3"/>
  <c r="BH156" i="3"/>
  <c r="BH140" i="3"/>
  <c r="BH124" i="3"/>
  <c r="BH108" i="3"/>
  <c r="BH92" i="3"/>
  <c r="BH76" i="3"/>
  <c r="BH60" i="3"/>
  <c r="BH44" i="3"/>
  <c r="BH28" i="3"/>
  <c r="BH12" i="3"/>
  <c r="BH365" i="3"/>
  <c r="BH230" i="3"/>
  <c r="BH200" i="3"/>
  <c r="BH174" i="3"/>
  <c r="BH155" i="3"/>
  <c r="BH139" i="3"/>
  <c r="BH123" i="3"/>
  <c r="BH107" i="3"/>
  <c r="BH91" i="3"/>
  <c r="BH75" i="3"/>
  <c r="BH59" i="3"/>
  <c r="BH43" i="3"/>
  <c r="BH27" i="3"/>
  <c r="BH11" i="3"/>
  <c r="BH304" i="3"/>
  <c r="BH222" i="3"/>
  <c r="BH195" i="3"/>
  <c r="BH170" i="3"/>
  <c r="BH152" i="3"/>
  <c r="BH136" i="3"/>
  <c r="BH120" i="3"/>
  <c r="BH104" i="3"/>
  <c r="BH88" i="3"/>
  <c r="BH72" i="3"/>
  <c r="BH56" i="3"/>
  <c r="BH40" i="3"/>
  <c r="BH24" i="3"/>
  <c r="BH8" i="3"/>
  <c r="BH997" i="3"/>
  <c r="BH933" i="3"/>
  <c r="BH869" i="3"/>
  <c r="BH805" i="3"/>
  <c r="BH741" i="3"/>
  <c r="BH677" i="3"/>
  <c r="BH613" i="3"/>
  <c r="BH549" i="3"/>
  <c r="BH485" i="3"/>
  <c r="BH421" i="3"/>
  <c r="BH357" i="3"/>
  <c r="BH319" i="3"/>
  <c r="BH311" i="3"/>
  <c r="BH303" i="3"/>
  <c r="BH295" i="3"/>
  <c r="BH287" i="3"/>
  <c r="BH279" i="3"/>
  <c r="BH271" i="3"/>
  <c r="BH263" i="3"/>
  <c r="BH255" i="3"/>
  <c r="BH247" i="3"/>
  <c r="BH239" i="3"/>
  <c r="BH231" i="3"/>
  <c r="BH223" i="3"/>
  <c r="BH215" i="3"/>
  <c r="BH207" i="3"/>
  <c r="BH199" i="3"/>
  <c r="BH191" i="3"/>
  <c r="BH183" i="3"/>
  <c r="BH175" i="3"/>
  <c r="BH167" i="3"/>
  <c r="BH989" i="3"/>
  <c r="BH925" i="3"/>
  <c r="BH861" i="3"/>
  <c r="BH797" i="3"/>
  <c r="BH733" i="3"/>
  <c r="BH669" i="3"/>
  <c r="BH605" i="3"/>
  <c r="BH541" i="3"/>
  <c r="BH477" i="3"/>
  <c r="BH413" i="3"/>
  <c r="BH349" i="3"/>
  <c r="BH318" i="3"/>
  <c r="BH310" i="3"/>
  <c r="BH302" i="3"/>
  <c r="BH294" i="3"/>
  <c r="BH286" i="3"/>
  <c r="BH278" i="3"/>
  <c r="BH270" i="3"/>
  <c r="BH262" i="3"/>
  <c r="BH254" i="3"/>
  <c r="BH981" i="3"/>
  <c r="BH917" i="3"/>
  <c r="BH853" i="3"/>
  <c r="BH789" i="3"/>
  <c r="BH725" i="3"/>
  <c r="BH661" i="3"/>
  <c r="BH597" i="3"/>
  <c r="BH533" i="3"/>
  <c r="BH469" i="3"/>
  <c r="BH405" i="3"/>
  <c r="BH341" i="3"/>
  <c r="BH317" i="3"/>
  <c r="BH309" i="3"/>
  <c r="BH301" i="3"/>
  <c r="BH293" i="3"/>
  <c r="BH285" i="3"/>
  <c r="BH277" i="3"/>
  <c r="BH269" i="3"/>
  <c r="BH261" i="3"/>
  <c r="BH253" i="3"/>
  <c r="BH245" i="3"/>
  <c r="BH237" i="3"/>
  <c r="BH229" i="3"/>
  <c r="BH221" i="3"/>
  <c r="BH213" i="3"/>
  <c r="BH205" i="3"/>
  <c r="BH197" i="3"/>
  <c r="BH189" i="3"/>
  <c r="BH181" i="3"/>
  <c r="BH173" i="3"/>
  <c r="BH165" i="3"/>
  <c r="BH973" i="3"/>
  <c r="BH909" i="3"/>
  <c r="BH845" i="3"/>
  <c r="BH781" i="3"/>
  <c r="BH717" i="3"/>
  <c r="BH653" i="3"/>
  <c r="BH589" i="3"/>
  <c r="BH525" i="3"/>
  <c r="BH461" i="3"/>
  <c r="BH397" i="3"/>
  <c r="BH333" i="3"/>
  <c r="BH316" i="3"/>
  <c r="BH308" i="3"/>
  <c r="BH300" i="3"/>
  <c r="BH292" i="3"/>
  <c r="BH284" i="3"/>
  <c r="BH276" i="3"/>
  <c r="BH268" i="3"/>
  <c r="BH260" i="3"/>
  <c r="BH252" i="3"/>
  <c r="BH244" i="3"/>
  <c r="BH236" i="3"/>
  <c r="BH228" i="3"/>
  <c r="BH220" i="3"/>
  <c r="BH965" i="3"/>
  <c r="BH901" i="3"/>
  <c r="BH837" i="3"/>
  <c r="BH773" i="3"/>
  <c r="BH709" i="3"/>
  <c r="BH645" i="3"/>
  <c r="BH581" i="3"/>
  <c r="BH517" i="3"/>
  <c r="BH453" i="3"/>
  <c r="BH389" i="3"/>
  <c r="BH325" i="3"/>
  <c r="BH315" i="3"/>
  <c r="BH307" i="3"/>
  <c r="BH299" i="3"/>
  <c r="BH291" i="3"/>
  <c r="BH283" i="3"/>
  <c r="BH275" i="3"/>
  <c r="BH267" i="3"/>
  <c r="BH259" i="3"/>
  <c r="BH251" i="3"/>
  <c r="BH243" i="3"/>
  <c r="BH235" i="3"/>
  <c r="BH227" i="3"/>
  <c r="BH957" i="3"/>
  <c r="BH893" i="3"/>
  <c r="BH829" i="3"/>
  <c r="BH765" i="3"/>
  <c r="BH701" i="3"/>
  <c r="BH637" i="3"/>
  <c r="BH573" i="3"/>
  <c r="BH509" i="3"/>
  <c r="BH445" i="3"/>
  <c r="BH381" i="3"/>
  <c r="BH322" i="3"/>
  <c r="BH314" i="3"/>
  <c r="BH306" i="3"/>
  <c r="BH298" i="3"/>
  <c r="BH290" i="3"/>
  <c r="BH282" i="3"/>
  <c r="BH274" i="3"/>
  <c r="BH266" i="3"/>
  <c r="BH258" i="3"/>
  <c r="BH250" i="3"/>
  <c r="BH242" i="3"/>
  <c r="BH949" i="3"/>
  <c r="BH885" i="3"/>
  <c r="BH821" i="3"/>
  <c r="BH757" i="3"/>
  <c r="BH693" i="3"/>
  <c r="BH629" i="3"/>
  <c r="BH565" i="3"/>
  <c r="BH501" i="3"/>
  <c r="BH437" i="3"/>
  <c r="BH373" i="3"/>
  <c r="BH321" i="3"/>
  <c r="BH313" i="3"/>
  <c r="BH305" i="3"/>
  <c r="BH297" i="3"/>
  <c r="BH289" i="3"/>
  <c r="BH281" i="3"/>
  <c r="BH273" i="3"/>
  <c r="BH265" i="3"/>
  <c r="BH257" i="3"/>
  <c r="BH249" i="3"/>
  <c r="BH241" i="3"/>
  <c r="BH233" i="3"/>
  <c r="BH225" i="3"/>
  <c r="BH217" i="3"/>
  <c r="BH209" i="3"/>
  <c r="BH201" i="3"/>
  <c r="BH193" i="3"/>
  <c r="BH185" i="3"/>
  <c r="BH177" i="3"/>
  <c r="BH1001" i="3"/>
  <c r="BH993" i="3"/>
  <c r="BH985" i="3"/>
  <c r="BH977" i="3"/>
  <c r="BH969" i="3"/>
  <c r="BH961" i="3"/>
  <c r="BH953" i="3"/>
  <c r="BH945" i="3"/>
  <c r="BH937" i="3"/>
  <c r="BH929" i="3"/>
  <c r="BH921" i="3"/>
  <c r="BH913" i="3"/>
  <c r="BH905" i="3"/>
  <c r="BH897" i="3"/>
  <c r="BH889" i="3"/>
  <c r="BH881" i="3"/>
  <c r="BH873" i="3"/>
  <c r="BH865" i="3"/>
  <c r="BH857" i="3"/>
  <c r="BH849" i="3"/>
  <c r="BH841" i="3"/>
  <c r="BH833" i="3"/>
  <c r="BH825" i="3"/>
  <c r="BH817" i="3"/>
  <c r="BH809" i="3"/>
  <c r="BH801" i="3"/>
  <c r="BH793" i="3"/>
  <c r="BH785" i="3"/>
  <c r="BH777" i="3"/>
  <c r="BH769" i="3"/>
  <c r="BH761" i="3"/>
  <c r="BH753" i="3"/>
  <c r="BH745" i="3"/>
  <c r="BH737" i="3"/>
  <c r="BH729" i="3"/>
  <c r="BH721" i="3"/>
  <c r="BH713" i="3"/>
  <c r="BH705" i="3"/>
  <c r="BH697" i="3"/>
  <c r="BH689" i="3"/>
  <c r="BH681" i="3"/>
  <c r="BH673" i="3"/>
  <c r="BH665" i="3"/>
  <c r="BH657" i="3"/>
  <c r="BH649" i="3"/>
  <c r="BH641" i="3"/>
  <c r="BH633" i="3"/>
  <c r="BH625" i="3"/>
  <c r="BH617" i="3"/>
  <c r="BH609" i="3"/>
  <c r="BH601" i="3"/>
  <c r="BH593" i="3"/>
  <c r="BH585" i="3"/>
  <c r="BH577" i="3"/>
  <c r="BH569" i="3"/>
  <c r="BH561" i="3"/>
  <c r="BH553" i="3"/>
  <c r="BH545" i="3"/>
  <c r="BH537" i="3"/>
  <c r="BH529" i="3"/>
  <c r="BH521" i="3"/>
  <c r="BH513" i="3"/>
  <c r="BH505" i="3"/>
  <c r="BH497" i="3"/>
  <c r="BH489" i="3"/>
  <c r="BH481" i="3"/>
  <c r="BH473" i="3"/>
  <c r="BH465" i="3"/>
  <c r="BH457" i="3"/>
  <c r="BH449" i="3"/>
  <c r="BH441" i="3"/>
  <c r="BH433" i="3"/>
  <c r="BH425" i="3"/>
  <c r="BH417" i="3"/>
  <c r="BH409" i="3"/>
  <c r="BH401" i="3"/>
  <c r="BH393" i="3"/>
  <c r="BH385" i="3"/>
  <c r="BH377" i="3"/>
  <c r="BH369" i="3"/>
  <c r="BH361" i="3"/>
  <c r="BH353" i="3"/>
  <c r="BH345" i="3"/>
  <c r="BH337" i="3"/>
  <c r="BH329" i="3"/>
  <c r="BH1000" i="3"/>
  <c r="BH992" i="3"/>
  <c r="BH984" i="3"/>
  <c r="BH976" i="3"/>
  <c r="BH968" i="3"/>
  <c r="BH960" i="3"/>
  <c r="BH952" i="3"/>
  <c r="BH944" i="3"/>
  <c r="BH936" i="3"/>
  <c r="BH928" i="3"/>
  <c r="BH920" i="3"/>
  <c r="BH912" i="3"/>
  <c r="BH904" i="3"/>
  <c r="BH896" i="3"/>
  <c r="BH888" i="3"/>
  <c r="BH880" i="3"/>
  <c r="BH872" i="3"/>
  <c r="BH864" i="3"/>
  <c r="BH856" i="3"/>
  <c r="BH848" i="3"/>
  <c r="BH840" i="3"/>
  <c r="BH832" i="3"/>
  <c r="BH824" i="3"/>
  <c r="BH816" i="3"/>
  <c r="BH808" i="3"/>
  <c r="BH800" i="3"/>
  <c r="BH792" i="3"/>
  <c r="BH784" i="3"/>
  <c r="BH776" i="3"/>
  <c r="BH768" i="3"/>
  <c r="BH760" i="3"/>
  <c r="BH752" i="3"/>
  <c r="BH744" i="3"/>
  <c r="BH736" i="3"/>
  <c r="BH728" i="3"/>
  <c r="BH720" i="3"/>
  <c r="BH712" i="3"/>
  <c r="BH704" i="3"/>
  <c r="BH696" i="3"/>
  <c r="BH688" i="3"/>
  <c r="BH680" i="3"/>
  <c r="BH672" i="3"/>
  <c r="BH664" i="3"/>
  <c r="BH656" i="3"/>
  <c r="BH648" i="3"/>
  <c r="BH640" i="3"/>
  <c r="BH632" i="3"/>
  <c r="BH624" i="3"/>
  <c r="BH616" i="3"/>
  <c r="BH608" i="3"/>
  <c r="BH600" i="3"/>
  <c r="BH592" i="3"/>
  <c r="BH584" i="3"/>
  <c r="BH576" i="3"/>
  <c r="BH568" i="3"/>
  <c r="BH560" i="3"/>
  <c r="BH552" i="3"/>
  <c r="BH544" i="3"/>
  <c r="BH536" i="3"/>
  <c r="BH528" i="3"/>
  <c r="BH520" i="3"/>
  <c r="BH512" i="3"/>
  <c r="BH504" i="3"/>
  <c r="BH496" i="3"/>
  <c r="BH488" i="3"/>
  <c r="BH480" i="3"/>
  <c r="BH472" i="3"/>
  <c r="BH464" i="3"/>
  <c r="BH456" i="3"/>
  <c r="BH448" i="3"/>
  <c r="BH440" i="3"/>
  <c r="BH432" i="3"/>
  <c r="BH424" i="3"/>
  <c r="BH416" i="3"/>
  <c r="BH408" i="3"/>
  <c r="BH400" i="3"/>
  <c r="BH392" i="3"/>
  <c r="BH384" i="3"/>
  <c r="BH376" i="3"/>
  <c r="BH368" i="3"/>
  <c r="BH360" i="3"/>
  <c r="BH352" i="3"/>
  <c r="BH344" i="3"/>
  <c r="BH336" i="3"/>
  <c r="BH328" i="3"/>
  <c r="BH999" i="3"/>
  <c r="BH991" i="3"/>
  <c r="BH983" i="3"/>
  <c r="BH975" i="3"/>
  <c r="BH967" i="3"/>
  <c r="BH959" i="3"/>
  <c r="BH951" i="3"/>
  <c r="BH943" i="3"/>
  <c r="BH935" i="3"/>
  <c r="BH927" i="3"/>
  <c r="BH919" i="3"/>
  <c r="BH911" i="3"/>
  <c r="BH903" i="3"/>
  <c r="BH895" i="3"/>
  <c r="BH887" i="3"/>
  <c r="BH879" i="3"/>
  <c r="BH871" i="3"/>
  <c r="BH863" i="3"/>
  <c r="BH855" i="3"/>
  <c r="BH847" i="3"/>
  <c r="BH839" i="3"/>
  <c r="BH831" i="3"/>
  <c r="BH823" i="3"/>
  <c r="BH815" i="3"/>
  <c r="BH807" i="3"/>
  <c r="BH799" i="3"/>
  <c r="BH791" i="3"/>
  <c r="BH783" i="3"/>
  <c r="BH775" i="3"/>
  <c r="BH767" i="3"/>
  <c r="BH759" i="3"/>
  <c r="BH751" i="3"/>
  <c r="BH743" i="3"/>
  <c r="BH735" i="3"/>
  <c r="BH727" i="3"/>
  <c r="BH719" i="3"/>
  <c r="BH711" i="3"/>
  <c r="BH703" i="3"/>
  <c r="BH695" i="3"/>
  <c r="BH687" i="3"/>
  <c r="BH679" i="3"/>
  <c r="BH671" i="3"/>
  <c r="BH663" i="3"/>
  <c r="BH655" i="3"/>
  <c r="BH647" i="3"/>
  <c r="BH639" i="3"/>
  <c r="BH631" i="3"/>
  <c r="BH623" i="3"/>
  <c r="BH615" i="3"/>
  <c r="BH607" i="3"/>
  <c r="BH599" i="3"/>
  <c r="BH591" i="3"/>
  <c r="BH583" i="3"/>
  <c r="BH575" i="3"/>
  <c r="BH567" i="3"/>
  <c r="BH559" i="3"/>
  <c r="BH551" i="3"/>
  <c r="BH543" i="3"/>
  <c r="BH535" i="3"/>
  <c r="BH527" i="3"/>
  <c r="BH519" i="3"/>
  <c r="BH511" i="3"/>
  <c r="BH503" i="3"/>
  <c r="BH495" i="3"/>
  <c r="BH487" i="3"/>
  <c r="BH479" i="3"/>
  <c r="BH471" i="3"/>
  <c r="BH463" i="3"/>
  <c r="BH455" i="3"/>
  <c r="BH447" i="3"/>
  <c r="BH439" i="3"/>
  <c r="BH431" i="3"/>
  <c r="BH423" i="3"/>
  <c r="BH415" i="3"/>
  <c r="BH407" i="3"/>
  <c r="BH399" i="3"/>
  <c r="BH391" i="3"/>
  <c r="BH383" i="3"/>
  <c r="BH375" i="3"/>
  <c r="BH367" i="3"/>
  <c r="BH359" i="3"/>
  <c r="BH351" i="3"/>
  <c r="BH343" i="3"/>
  <c r="BH335" i="3"/>
  <c r="BH327" i="3"/>
  <c r="BH998" i="3"/>
  <c r="BH990" i="3"/>
  <c r="BH982" i="3"/>
  <c r="BH974" i="3"/>
  <c r="BH966" i="3"/>
  <c r="BH958" i="3"/>
  <c r="BH950" i="3"/>
  <c r="BH942" i="3"/>
  <c r="BH934" i="3"/>
  <c r="BH926" i="3"/>
  <c r="BH918" i="3"/>
  <c r="BH910" i="3"/>
  <c r="BH902" i="3"/>
  <c r="BH894" i="3"/>
  <c r="BH886" i="3"/>
  <c r="BH878" i="3"/>
  <c r="BH870" i="3"/>
  <c r="BH862" i="3"/>
  <c r="BH854" i="3"/>
  <c r="BH846" i="3"/>
  <c r="BH838" i="3"/>
  <c r="BH830" i="3"/>
  <c r="BH822" i="3"/>
  <c r="BH814" i="3"/>
  <c r="BH806" i="3"/>
  <c r="BH798" i="3"/>
  <c r="BH790" i="3"/>
  <c r="BH782" i="3"/>
  <c r="BH774" i="3"/>
  <c r="BH766" i="3"/>
  <c r="BH758" i="3"/>
  <c r="BH750" i="3"/>
  <c r="BH742" i="3"/>
  <c r="BH734" i="3"/>
  <c r="BH726" i="3"/>
  <c r="BH718" i="3"/>
  <c r="BH710" i="3"/>
  <c r="BH702" i="3"/>
  <c r="BH694" i="3"/>
  <c r="BH686" i="3"/>
  <c r="BH678" i="3"/>
  <c r="BH670" i="3"/>
  <c r="BH662" i="3"/>
  <c r="BH654" i="3"/>
  <c r="BH646" i="3"/>
  <c r="BH638" i="3"/>
  <c r="BH630" i="3"/>
  <c r="BH622" i="3"/>
  <c r="BH614" i="3"/>
  <c r="BH606" i="3"/>
  <c r="BH598" i="3"/>
  <c r="BH590" i="3"/>
  <c r="BH582" i="3"/>
  <c r="BH574" i="3"/>
  <c r="BH566" i="3"/>
  <c r="BH558" i="3"/>
  <c r="BH550" i="3"/>
  <c r="BH542" i="3"/>
  <c r="BH534" i="3"/>
  <c r="BH526" i="3"/>
  <c r="BH518" i="3"/>
  <c r="BH510" i="3"/>
  <c r="BH502" i="3"/>
  <c r="BH494" i="3"/>
  <c r="BH486" i="3"/>
  <c r="BH478" i="3"/>
  <c r="BH470" i="3"/>
  <c r="BH462" i="3"/>
  <c r="BH454" i="3"/>
  <c r="BH446" i="3"/>
  <c r="BH438" i="3"/>
  <c r="BH430" i="3"/>
  <c r="BH422" i="3"/>
  <c r="BH414" i="3"/>
  <c r="BH406" i="3"/>
  <c r="BH398" i="3"/>
  <c r="BH390" i="3"/>
  <c r="BH382" i="3"/>
  <c r="BH374" i="3"/>
  <c r="BH366" i="3"/>
  <c r="BH358" i="3"/>
  <c r="BH350" i="3"/>
  <c r="BH342" i="3"/>
  <c r="BH334" i="3"/>
  <c r="BH326" i="3"/>
  <c r="BH996" i="3"/>
  <c r="BH988" i="3"/>
  <c r="BH980" i="3"/>
  <c r="BH972" i="3"/>
  <c r="BH964" i="3"/>
  <c r="BH956" i="3"/>
  <c r="BH948" i="3"/>
  <c r="BH940" i="3"/>
  <c r="BH932" i="3"/>
  <c r="BH924" i="3"/>
  <c r="BH916" i="3"/>
  <c r="BH908" i="3"/>
  <c r="BH900" i="3"/>
  <c r="BH892" i="3"/>
  <c r="BH884" i="3"/>
  <c r="BH876" i="3"/>
  <c r="BH868" i="3"/>
  <c r="BH860" i="3"/>
  <c r="BH852" i="3"/>
  <c r="BH844" i="3"/>
  <c r="BH836" i="3"/>
  <c r="BH828" i="3"/>
  <c r="BH820" i="3"/>
  <c r="BH812" i="3"/>
  <c r="BH804" i="3"/>
  <c r="BH796" i="3"/>
  <c r="BH788" i="3"/>
  <c r="BH780" i="3"/>
  <c r="BH772" i="3"/>
  <c r="BH764" i="3"/>
  <c r="BH756" i="3"/>
  <c r="BH748" i="3"/>
  <c r="BH740" i="3"/>
  <c r="BH732" i="3"/>
  <c r="BH724" i="3"/>
  <c r="BH716" i="3"/>
  <c r="BH708" i="3"/>
  <c r="BH700" i="3"/>
  <c r="BH692" i="3"/>
  <c r="BH684" i="3"/>
  <c r="BH676" i="3"/>
  <c r="BH668" i="3"/>
  <c r="BH660" i="3"/>
  <c r="BH652" i="3"/>
  <c r="BH644" i="3"/>
  <c r="BH636" i="3"/>
  <c r="BH628" i="3"/>
  <c r="BH620" i="3"/>
  <c r="BH612" i="3"/>
  <c r="BH604" i="3"/>
  <c r="BH596" i="3"/>
  <c r="BH588" i="3"/>
  <c r="BH580" i="3"/>
  <c r="BH572" i="3"/>
  <c r="BH564" i="3"/>
  <c r="BH556" i="3"/>
  <c r="BH548" i="3"/>
  <c r="BH540" i="3"/>
  <c r="BH532" i="3"/>
  <c r="BH524" i="3"/>
  <c r="BH516" i="3"/>
  <c r="BH508" i="3"/>
  <c r="BH500" i="3"/>
  <c r="BH492" i="3"/>
  <c r="BH484" i="3"/>
  <c r="BH476" i="3"/>
  <c r="BH468" i="3"/>
  <c r="BH460" i="3"/>
  <c r="BH452" i="3"/>
  <c r="BH444" i="3"/>
  <c r="BH436" i="3"/>
  <c r="BH428" i="3"/>
  <c r="BH420" i="3"/>
  <c r="BH412" i="3"/>
  <c r="BH404" i="3"/>
  <c r="BH396" i="3"/>
  <c r="BH388" i="3"/>
  <c r="BH380" i="3"/>
  <c r="BH372" i="3"/>
  <c r="BH364" i="3"/>
  <c r="BH356" i="3"/>
  <c r="BH348" i="3"/>
  <c r="BH340" i="3"/>
  <c r="BH332" i="3"/>
  <c r="BH324" i="3"/>
  <c r="BH995" i="3"/>
  <c r="BH987" i="3"/>
  <c r="BH979" i="3"/>
  <c r="BH971" i="3"/>
  <c r="BH963" i="3"/>
  <c r="BH955" i="3"/>
  <c r="BH947" i="3"/>
  <c r="BH939" i="3"/>
  <c r="BH931" i="3"/>
  <c r="BH923" i="3"/>
  <c r="BH915" i="3"/>
  <c r="BH907" i="3"/>
  <c r="BH899" i="3"/>
  <c r="BH891" i="3"/>
  <c r="BH883" i="3"/>
  <c r="BH875" i="3"/>
  <c r="BH867" i="3"/>
  <c r="BH859" i="3"/>
  <c r="BH851" i="3"/>
  <c r="BH843" i="3"/>
  <c r="BH835" i="3"/>
  <c r="BH827" i="3"/>
  <c r="BH819" i="3"/>
  <c r="BH811" i="3"/>
  <c r="BH803" i="3"/>
  <c r="BH795" i="3"/>
  <c r="BH787" i="3"/>
  <c r="BH779" i="3"/>
  <c r="BH771" i="3"/>
  <c r="BH763" i="3"/>
  <c r="BH755" i="3"/>
  <c r="BH747" i="3"/>
  <c r="BH739" i="3"/>
  <c r="BH731" i="3"/>
  <c r="BH723" i="3"/>
  <c r="BH715" i="3"/>
  <c r="BH707" i="3"/>
  <c r="BH699" i="3"/>
  <c r="BH691" i="3"/>
  <c r="BH683" i="3"/>
  <c r="BH675" i="3"/>
  <c r="BH667" i="3"/>
  <c r="BH659" i="3"/>
  <c r="BH651" i="3"/>
  <c r="BH643" i="3"/>
  <c r="BH635" i="3"/>
  <c r="BH627" i="3"/>
  <c r="BH619" i="3"/>
  <c r="BH611" i="3"/>
  <c r="BH603" i="3"/>
  <c r="BH595" i="3"/>
  <c r="BH587" i="3"/>
  <c r="BH579" i="3"/>
  <c r="BH571" i="3"/>
  <c r="BH563" i="3"/>
  <c r="BH555" i="3"/>
  <c r="BH547" i="3"/>
  <c r="BH539" i="3"/>
  <c r="BH531" i="3"/>
  <c r="BH523" i="3"/>
  <c r="BH515" i="3"/>
  <c r="BH507" i="3"/>
  <c r="BH499" i="3"/>
  <c r="BH491" i="3"/>
  <c r="BH483" i="3"/>
  <c r="BH475" i="3"/>
  <c r="BH467" i="3"/>
  <c r="BH459" i="3"/>
  <c r="BH451" i="3"/>
  <c r="BH443" i="3"/>
  <c r="BH435" i="3"/>
  <c r="BH427" i="3"/>
  <c r="BH419" i="3"/>
  <c r="BH411" i="3"/>
  <c r="BH403" i="3"/>
  <c r="BH395" i="3"/>
  <c r="BH387" i="3"/>
  <c r="BH379" i="3"/>
  <c r="BH371" i="3"/>
  <c r="BH363" i="3"/>
  <c r="BH355" i="3"/>
  <c r="BH347" i="3"/>
  <c r="BH339" i="3"/>
  <c r="BH331" i="3"/>
  <c r="BH323" i="3"/>
  <c r="BH994" i="3"/>
  <c r="BH986" i="3"/>
  <c r="BH978" i="3"/>
  <c r="BH970" i="3"/>
  <c r="BH962" i="3"/>
  <c r="BH954" i="3"/>
  <c r="BH946" i="3"/>
  <c r="BH938" i="3"/>
  <c r="BH930" i="3"/>
  <c r="BH922" i="3"/>
  <c r="BH914" i="3"/>
  <c r="BH906" i="3"/>
  <c r="BH898" i="3"/>
  <c r="BH890" i="3"/>
  <c r="BH882" i="3"/>
  <c r="BH874" i="3"/>
  <c r="BH866" i="3"/>
  <c r="BH858" i="3"/>
  <c r="BH850" i="3"/>
  <c r="BH842" i="3"/>
  <c r="BH834" i="3"/>
  <c r="BH826" i="3"/>
  <c r="BH818" i="3"/>
  <c r="BH810" i="3"/>
  <c r="BH802" i="3"/>
  <c r="BH794" i="3"/>
  <c r="BH786" i="3"/>
  <c r="BH778" i="3"/>
  <c r="BH770" i="3"/>
  <c r="BH762" i="3"/>
  <c r="BH754" i="3"/>
  <c r="BH746" i="3"/>
  <c r="BH738" i="3"/>
  <c r="BH730" i="3"/>
  <c r="BH722" i="3"/>
  <c r="BH714" i="3"/>
  <c r="BH706" i="3"/>
  <c r="BH698" i="3"/>
  <c r="BH690" i="3"/>
  <c r="BH682" i="3"/>
  <c r="BH674" i="3"/>
  <c r="BH666" i="3"/>
  <c r="BH658" i="3"/>
  <c r="BH650" i="3"/>
  <c r="BH642" i="3"/>
  <c r="BH634" i="3"/>
  <c r="BH626" i="3"/>
  <c r="BH618" i="3"/>
  <c r="BH610" i="3"/>
  <c r="BH602" i="3"/>
  <c r="BH594" i="3"/>
  <c r="BH586" i="3"/>
  <c r="BH578" i="3"/>
  <c r="BH570" i="3"/>
  <c r="BH562" i="3"/>
  <c r="BH554" i="3"/>
  <c r="BH546" i="3"/>
  <c r="BH538" i="3"/>
  <c r="BH530" i="3"/>
  <c r="BH522" i="3"/>
  <c r="BH514" i="3"/>
  <c r="BH506" i="3"/>
  <c r="BH498" i="3"/>
  <c r="BH490" i="3"/>
  <c r="BH482" i="3"/>
  <c r="BH474" i="3"/>
  <c r="BH466" i="3"/>
  <c r="BH458" i="3"/>
  <c r="BH450" i="3"/>
  <c r="BH442" i="3"/>
  <c r="BH434" i="3"/>
  <c r="BH426" i="3"/>
  <c r="BH418" i="3"/>
  <c r="BH410" i="3"/>
  <c r="BH402" i="3"/>
  <c r="BH394" i="3"/>
  <c r="BH386" i="3"/>
  <c r="BH378" i="3"/>
  <c r="BH370" i="3"/>
  <c r="BH362" i="3"/>
  <c r="BH354" i="3"/>
  <c r="BH346" i="3"/>
  <c r="BH338" i="3"/>
  <c r="BH33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Ninetta Elena Graf</author>
  </authors>
  <commentList>
    <comment ref="F6" authorId="0" shapeId="0" xr:uid="{973FAFD7-4C18-4137-B5C2-AA6EAECEF1FA}">
      <text>
        <r>
          <rPr>
            <sz val="9"/>
            <color indexed="81"/>
            <rFont val="Segoe UI"/>
            <family val="2"/>
          </rPr>
          <t>Der Standardwert ist "ohne Restriktionen". Dabei können Daten punktgenau (gemeldete Koordinaten) an Dritte weitergegeben werden. Sollen Daten nur nach Rücksprache mit dem Dateneigentümer/der Dateneigentümerin punktgenau weitergegeben werden können, muss hier "vorgängige Zustimmung einholen" gewählt werden.
La valeur par défaut est "sans restrictions". Les données peuvent être transmises à des tiers avec une grande précision (coordonnées rapportées). Si les données ne peuvent être transmises avec précision qu'après consultation du/de la propriétaire des données, il faut choisir ici "avec consultation et accord préalable".
Il valore predefinito è "senza limitazioni". I dati possono essere trasmessi a terzi con grande precisione (coordinate riportate). Se i dati possono essere trasmessi con precisione solo dopo aver consultato il proprietario/la proprietaria dei dati, qui dovrebbe essere selezionato "su richiesta e con accordo esplicito".</t>
        </r>
      </text>
    </comment>
    <comment ref="F7" authorId="0" shapeId="0" xr:uid="{8A0EABD8-24D1-4843-A30D-226DB97FFBDF}">
      <text>
        <r>
          <rPr>
            <sz val="9"/>
            <color indexed="81"/>
            <rFont val="Segoe UI"/>
            <family val="2"/>
          </rPr>
          <t>Private Daten wurden entweder ehrenamtlich durch Privatpersonen oder durch eine privatrechtliche Institution erhoben. Öffentliche Daten stammen aus Projekten, die von der öffentlichen Hand (Bund, Kantone, Gemeinden) finanziert wurden (z.B. Rote Listen, Bundesinventare, kantonale Mandate usw.).
Les données privées ont été collectées soit volontairement par des particuliers, soit par une institution de droit privé. Les données publiques proviennent de projets financés par le secteur public (Confédération, cantons, communes) (p. ex. listes rouges, inventaires fédéraux, mandats cantonaux, etc.).
I dati privati sono stati raccolti volontariamente da individui o da un'istituzione di diritto privato (il fornitore dei dati). I dati pubblici provengono da progetti finanziati da enti pubblici (federali, cantonali, comunali) (ad esempio liste rosse, inventari federali, mandati cantonali, ecc.).</t>
        </r>
      </text>
    </comment>
    <comment ref="F8" authorId="0" shapeId="0" xr:uid="{3A58627E-0922-4169-9BAB-56B57C5DFEE1}">
      <text>
        <r>
          <rPr>
            <sz val="9"/>
            <color indexed="81"/>
            <rFont val="Segoe UI"/>
            <family val="2"/>
          </rPr>
          <t>Als Anerkennung der Autorenschaft und wichtiges Element der Datenqualität möchte SwissLichens die Namen von Finder*innen und Bestimmer*innen zusammen mit den Datensätzen an Dritte abgeben können (z.B. im Verbreitungsatlas von SwissLichens). Private Melder*innen haben jedoch die Möglichkeit, mit "Name sperren" anonym zu bleiben.
Comme signe de reconnaissance et comme aspect de qualité des données, SwissLichens souhaite transmettre à des tiers les noms de l'observateur/observatrice et de l'identificateur/identificatrice avec les données (par exemple dans l'atlas de distribution de SwissLichens). Les personnes privées ont toutefois la possibilité d'utiliser la mention "Bloquer le nom" pour rester anonymes.
Come segno di riconoscimento e come aspetto della qualità dei dati, SwissLichens vorrebbe trasmettere a terzi il nome dell'osservatore/osservatrice  e dell'identificatore/identificatrice con i dati (ad esempio nell'atlante di distribuzione di SwissLichens). Tuttavia, i privati hanno la possibilità di usare "bloccare il nome" per rimanere anonimi.</t>
        </r>
        <r>
          <rPr>
            <b/>
            <sz val="9"/>
            <color indexed="81"/>
            <rFont val="Segoe UI"/>
            <charset val="1"/>
          </rPr>
          <t xml:space="preserve">
</t>
        </r>
      </text>
    </comment>
    <comment ref="B10" authorId="0" shapeId="0" xr:uid="{733EB06F-B795-4692-A16B-825072278025}">
      <text>
        <r>
          <rPr>
            <sz val="9"/>
            <color indexed="81"/>
            <rFont val="Segoe UI"/>
            <family val="2"/>
          </rPr>
          <t>Zusatzinformationen zur jeweiligen Spalte.
Informations complémentaires pour la colonne respective.
Ulteriori informazioni sulla rispettiva colonna.</t>
        </r>
      </text>
    </comment>
    <comment ref="F10" authorId="0" shapeId="0" xr:uid="{1D938AA2-0B77-4A6A-BEB6-9A2EC7C47D00}">
      <text>
        <r>
          <rPr>
            <sz val="9"/>
            <color indexed="81"/>
            <rFont val="Segoe UI"/>
            <charset val="1"/>
          </rPr>
          <t xml:space="preserve">Falls die erfassten Flechtendaten im Rahmen eines Projekts erhoben wurden, können Sie hier den Namen des Projekts angeben. 
Si les données lichéniques saisies ont été collectées dans le cadre d'un projet, vous pouvez indiquer ici le nom du projet. 
Se i dati sui licheni registrati sono stati raccolti come parte di un progetto, puoi inserire qui il nome del progetto. </t>
        </r>
      </text>
    </comment>
    <comment ref="B13" authorId="0" shapeId="0" xr:uid="{26B0CC96-244D-4375-BA61-E4135ACBFA45}">
      <text>
        <r>
          <rPr>
            <sz val="9"/>
            <color indexed="81"/>
            <rFont val="Segoe UI"/>
            <family val="2"/>
          </rPr>
          <t>Wissenschaftlicher Gattungsname
Nom scientifique du genre
Nome scientifico del genere</t>
        </r>
      </text>
    </comment>
    <comment ref="C13" authorId="0" shapeId="0" xr:uid="{8C2752D9-7422-4B48-9540-FE8697D057C5}">
      <text>
        <r>
          <rPr>
            <sz val="9"/>
            <color indexed="81"/>
            <rFont val="Segoe UI"/>
            <family val="2"/>
          </rPr>
          <t xml:space="preserve">Wissenschaftlicher Artname
Nom scientifique de l'espèce
Nome scientifico della specie </t>
        </r>
      </text>
    </comment>
    <comment ref="D13" authorId="0" shapeId="0" xr:uid="{E13F1002-6C6E-4261-8622-B88CBF508071}">
      <text>
        <r>
          <rPr>
            <sz val="9"/>
            <color indexed="81"/>
            <rFont val="Segoe UI"/>
            <family val="2"/>
          </rPr>
          <t>Die Autorschaft zum verwendeten Artnamen ist wichtig, da dies die Auffassung der Art definiert. Derselbe Artname kann nach aktueller Artauffassung oft auf verschiedene Arten weisen, da er von verschiedenen Autoren unterschiedlich verwendet wurde. 
L'auteur du nom du lichen est important car il définit l'espèce. Le même nom peut être compris différemment par différents auteurs.
L'autore/l'autrice del nome del lichene è importante perché definisce la specie. Lo stesso nome puó essere compreso differentemente da autori differenti.</t>
        </r>
      </text>
    </comment>
    <comment ref="E13" authorId="0" shapeId="0" xr:uid="{AB3DDD22-FE8D-4BC7-B6BA-A8988EF1C87C}">
      <text>
        <r>
          <rPr>
            <sz val="9"/>
            <color indexed="81"/>
            <rFont val="Segoe UI"/>
            <family val="2"/>
          </rPr>
          <t>Name der Unterart
Nom de la sous-espèce
Nome della sottospecie</t>
        </r>
      </text>
    </comment>
    <comment ref="F13" authorId="0" shapeId="0" xr:uid="{130E1846-BED9-45C9-AED5-F70FD39DE8D1}">
      <text>
        <r>
          <rPr>
            <sz val="9"/>
            <color indexed="81"/>
            <rFont val="Segoe UI"/>
            <family val="2"/>
          </rPr>
          <t>Autor(en) des Unterartnamens
Auteur(s) du nom de la sous-espèce
Autore (autori) del nome della sottospecie</t>
        </r>
      </text>
    </comment>
    <comment ref="G13" authorId="0" shapeId="0" xr:uid="{21CFC870-68FB-4F62-B93D-AF314313BEFB}">
      <text>
        <r>
          <rPr>
            <sz val="9"/>
            <color indexed="81"/>
            <rFont val="Segoe UI"/>
            <family val="2"/>
          </rPr>
          <t>Name der Varietät
Nom de la variété
Nome della varietà</t>
        </r>
      </text>
    </comment>
    <comment ref="H13" authorId="0" shapeId="0" xr:uid="{A4A3536A-0C6C-454F-8B46-C2B71697DA59}">
      <text>
        <r>
          <rPr>
            <sz val="9"/>
            <color indexed="81"/>
            <rFont val="Segoe UI"/>
            <family val="2"/>
          </rPr>
          <t xml:space="preserve">Autor(en) des Varietätnamens
Auteur(s) du nom de la variété
Autore (autori) del nome della varietà
</t>
        </r>
      </text>
    </comment>
    <comment ref="I13" authorId="0" shapeId="0" xr:uid="{2B556733-0CEF-4F24-B3B0-D575471A141D}">
      <text>
        <r>
          <rPr>
            <sz val="9"/>
            <color indexed="81"/>
            <rFont val="Segoe UI"/>
            <family val="2"/>
          </rPr>
          <t>Name der Form
Nom de la forme
Nome della forma</t>
        </r>
      </text>
    </comment>
    <comment ref="J13" authorId="0" shapeId="0" xr:uid="{43BE8CB1-31C1-42C6-8BC1-B03788DE36A7}">
      <text>
        <r>
          <rPr>
            <sz val="9"/>
            <color indexed="81"/>
            <rFont val="Segoe UI"/>
            <family val="2"/>
          </rPr>
          <t>Autor(en) des Formnamens
Auteur(s) du nom de la forme
Autore (autori) del nome della forma</t>
        </r>
      </text>
    </comment>
    <comment ref="K13" authorId="0" shapeId="0" xr:uid="{1B6719F6-78F9-408B-8D50-7119D840EA47}">
      <text>
        <r>
          <rPr>
            <sz val="9"/>
            <color indexed="81"/>
            <rFont val="Segoe UI"/>
            <family val="2"/>
          </rPr>
          <t>Hier können zusätzliche Bemerkungen zur Taxonomie angebracht werden. Zum Beispiel können verschiedene Artkonzepte oder taxonomische Probleme erwähnt werden.
Des commentaires supplémentaires sur la taxonomie peuvent être faits ici. Par example, différents concepts d'espèces ou des problèmes taxonomiques peuvent  être mentionnés.
Ulteriori commenti sulla tassonomia possono essere fatti qui. Per esempio, possono essere menzionati diversi concetti di specie o problemi tassonomici.</t>
        </r>
      </text>
    </comment>
    <comment ref="L13" authorId="0" shapeId="0" xr:uid="{6F9D62EE-D94B-458D-8B0F-AFC588A24394}">
      <text>
        <r>
          <rPr>
            <sz val="9"/>
            <color indexed="81"/>
            <rFont val="Segoe UI"/>
            <family val="2"/>
          </rPr>
          <t>Hier muss die X-Koordinate im Format LV95 eingegeben werden. Dies ist eine ganze, 7-stellige Zahl (ohne Trennzeichen). Man kann diese im Feld erfassen (GPS) oder nachträglich aus der Karte unter www.map.geo.admin.ch herauslesen (siehe Link oben). Der früher meist benutzen 6-stelligen Zahl (600000 /200000 für Bern) wir der Länge eine 2 und der Breite eine 1 vorangestellt (also 260000 / 1200000 für Bern).
Ici, la coordonnée X doit être saisie dans le format LV95. Il s'agit d'un nombre entier à 7 chiffres (sans séparateur). Elle peut être saisie sur le terrain (GPS) ou lu ultérieurement sur la carte sur www.map.geo.admin.ch (voir le lien ci-dessus). Le numéro à 6 chiffres précédemment utilisé (600000 /200000 pour Berne) est précédé d'un 2 pour la longitude et d'un 1 pour la latitude (soit 260000 / 1200000 pour Berne).
Qui la coordinata X deve essere inserita nel formato LV95. Questo è un numero intero di 7 cifre (senza separatore). Può essere registrata sul campo (GPS) o successivamente letto dalla mappa su www.map.geo.admin.ch (vedi link sopra). Il numero di 6 cifre usato nel passato (600000 /200000 per Berna) è preceduto da un 2 per la longitudine e un 1 per la latitudine (cioè 260000 / 1200000 per Berna).</t>
        </r>
      </text>
    </comment>
    <comment ref="M13" authorId="0" shapeId="0" xr:uid="{9759662C-9B45-4B48-AE0B-D67E4FADCBC1}">
      <text>
        <r>
          <rPr>
            <sz val="9"/>
            <color indexed="81"/>
            <rFont val="Segoe UI"/>
            <family val="2"/>
          </rPr>
          <t>Hier muss die Y-Koordinate im Format LV95 eingegeben werden. Dies ist eine ganze, 7-stellige Zahl (ohne Trennzeichen). Man kann diese im Feld erfassen (GPS) oder nachträglich aus der Karte unter www.map.geo.admin.ch herauslesen (siehe Link oben). Der früher meist benutzen 6-stelligen Zahl (600000 /200000 für Bern) wir der Länge eine 2 und der Breite eine 1 vorangestellt (also 260000 / 1200000 für Bern).</t>
        </r>
        <r>
          <rPr>
            <b/>
            <sz val="9"/>
            <color indexed="81"/>
            <rFont val="Segoe UI"/>
            <family val="2"/>
          </rPr>
          <t xml:space="preserve">
</t>
        </r>
        <r>
          <rPr>
            <sz val="9"/>
            <color indexed="81"/>
            <rFont val="Segoe UI"/>
            <family val="2"/>
          </rPr>
          <t xml:space="preserve">
Ici, la coordonnée Y doit être saisie dans le format LV95. Il s'agit d'un nombre entier à 7 chiffres (sans séparateur). Elle peut être saisie sur le terrain (GPS) ou lu ultérieurement sur la carte sur www.map.geo.admin.ch (voir le lien ci-dessus). Le numéro à 6 chiffres précédemment utilisé (600000 /200000 pour Berne) est précédé d'un 2 pour la longitude et d'un 1 pour la latitude (soit 260000 / 1200000 pour Berne).
Qui la coordinata Y deve essere inserita nel formato LV95. Questo è un numero intero di 7 cifre (senza separatore). Può essere registrata sul campo (GPS) o successivamente letto dalla mappa su www.map.geo.admin.ch (vedi link sopra). Il numero di 6 cifre usato nel passato (600000 /200000 per Berna) è preceduto da un 2 per la longitudine e un 1 per la latitudine (cioè 260000 / 1200000 per Berna).</t>
        </r>
      </text>
    </comment>
    <comment ref="N13" authorId="0" shapeId="0" xr:uid="{92126C9F-8763-4685-98D1-D11DB2D1DAA8}">
      <text>
        <r>
          <rPr>
            <sz val="9"/>
            <color indexed="81"/>
            <rFont val="Segoe UI"/>
            <family val="2"/>
          </rPr>
          <t>Genauigkeit in Metern. Hier kann angegeben werden, wie genau die Koordinatenangabe ist. Es ist eine ganze Zahl in Metern zwischen 1 und 5000 erlaubt.
La précision en mètres. Ici vous pouvez spécifier le degré de précision des coordonnées. Un nombre entier en mètres entre 1 et 5000 est autorisé.
Precisione in metri. Qui è possibile specificare quanto siano accurate le coordinate. È ammesso un numero intero in metri tra 1 e 5000.</t>
        </r>
      </text>
    </comment>
    <comment ref="O13" authorId="0" shapeId="0" xr:uid="{786619D7-39FF-42D1-82E1-9E1B7330F272}">
      <text>
        <r>
          <rPr>
            <sz val="9"/>
            <color indexed="81"/>
            <rFont val="Segoe UI"/>
            <family val="2"/>
          </rPr>
          <t>Höhe über Meer ohne "m" (nur Zahl)
Altitude en mètres au-dessus du niveau de la mer sans "m" (nombre uniquement)
Altitudine in metri sul livello del mare senza "m" (solo numero)</t>
        </r>
      </text>
    </comment>
    <comment ref="S13" authorId="0" shapeId="0" xr:uid="{B3010469-CF08-4404-91ED-BEDBBE78B78B}">
      <text>
        <r>
          <rPr>
            <sz val="9"/>
            <color indexed="81"/>
            <rFont val="Segoe UI"/>
            <family val="2"/>
          </rPr>
          <t>Meist Tag (+/- 12 Stunden). Sollte das genaue Funddatum jedoch nicht mehr bekannt sein, kann hier eine passende Ungenauigkeit angegeben werden. Wenn nur das Fundjahr bekannt ist, kann z.B. der 1.7.2021 mit einer Präzision von +/- 6 Monaten angegeben werden (irgendwann im Jahr 2021).
Normalement le jour (+/- 12 heures). Toutefois, si la date exacte de l'observation n'est pas connue, la précision appropriée peut être donnée ici. Si seule l'année de la découverte est connue, par exemple le 1.7.2021 peut être donné avec une précision de +/- 6 mois (à un moment donné de l'année 2021).
Normalmente il giorno (+/- 12 ore). Tuttavia, se la data esatta dell'osservazione non è nota, la precisione appropriata può essere data qui. Se si conosce solo l'anno della scoperta, per esempio il 1.7.2021 può essere dato con una precisione di +/- 6 mesi (in un certo momento dell'anno 2021).</t>
        </r>
      </text>
    </comment>
    <comment ref="T13" authorId="0" shapeId="0" xr:uid="{16C41D9A-64E3-41F3-843C-F1D5F14FD8B9}">
      <text>
        <r>
          <rPr>
            <sz val="9"/>
            <color indexed="81"/>
            <rFont val="Segoe UI"/>
            <family val="2"/>
          </rPr>
          <t>Hier müssen Angaben zur Sicherheit der Bestimmung und zur Art des Belegs gemacht werden.
Des informations  sur la certitude de la détermination et le type de témoin doivent être fournies ici.
Qui devono essere fornite informazioni sulla certezza della determinazione e sul tipo di prova.</t>
        </r>
      </text>
    </comment>
    <comment ref="V13" authorId="0" shapeId="0" xr:uid="{5530DFDC-D139-4715-B8EC-7B50AD3BCB06}">
      <text>
        <r>
          <rPr>
            <sz val="9"/>
            <color indexed="81"/>
            <rFont val="Segoe UI"/>
            <family val="2"/>
          </rPr>
          <t xml:space="preserve">Der Standort des Herbarbelegs kann hier aus einer Liste von bekannten Herbarien ausgewählt werden. Wenn man den Herbarbeleg in einer privaten Sammlung (Zuhause) aufbewahrt, soll "Privates Herbar" gewählt werden.
Le dépôt de l'échantillon peut être sélectionné ici à partir d'une liste d'herbiers connus. Si l'échantillon est conservé dans une collection privée (à la maison), il faut sélectionner "Herbier privé".
Il deposito dell'exsiccatum può essere selezionato qui da una lista di erbari conosciuti. Se la prova  è conservato in una collezione privata (a casa), seleziona "Erbario privato".
</t>
        </r>
        <r>
          <rPr>
            <b/>
            <sz val="9"/>
            <color indexed="81"/>
            <rFont val="Segoe UI"/>
            <charset val="1"/>
          </rPr>
          <t xml:space="preserve">
</t>
        </r>
        <r>
          <rPr>
            <sz val="9"/>
            <color indexed="81"/>
            <rFont val="Segoe UI"/>
            <charset val="1"/>
          </rPr>
          <t xml:space="preserve">
</t>
        </r>
      </text>
    </comment>
    <comment ref="W13" authorId="0" shapeId="0" xr:uid="{68BBDA5E-F619-44C1-A577-9ACD2E07FCF4}">
      <text>
        <r>
          <rPr>
            <sz val="9"/>
            <color indexed="81"/>
            <rFont val="Segoe UI"/>
            <family val="2"/>
          </rPr>
          <t>Hier kann die verwendete Bestimmungsliteratur (nur ein Werk) ausgewählt werden. Fehlt das Bestimmungswerk, kann dies bei "Bemerkungen zur Bestimmung" angegeben werden.
L'ouvrage utilisé pour l'identification (un seul ouvrage) peut être sélectionné ici. Si l'ouvrage pour l'identification n'est pas sur la liste, il peut être indiqué sous Notes sur l'identification.
Il libro di riferimento usato (solo un libro) può essere selezionato qui. Se il libro di riferimento non è sulla lista,  può essere indicato sotto Note sull'identificazione.</t>
        </r>
      </text>
    </comment>
    <comment ref="X13" authorId="0" shapeId="0" xr:uid="{AE94B5F1-2890-479E-82FD-B0D8638FF43C}">
      <text>
        <r>
          <rPr>
            <sz val="9"/>
            <color indexed="81"/>
            <rFont val="Segoe UI"/>
            <family val="2"/>
          </rPr>
          <t>Hier können ergänzende Bemerkungen zur Bestimmung gemacht werden. Es kann zum Beispiel weitere Bestimmungsliteratur angegeben werden oder farbliche/ökologische Abweichungen des Fundes zur typischen Art können erwähnt werden.
Des remarques supplémentaires sur l'identification peuvent être faites ici. Par exemple, il est possible de fournir d'autres ouvrages pour l'identification ou de mentionner des différences de couleur/écologiques de l'observation par rapport à l'espèce typique.
Ulteriori osservazioni sull'identificazione possono essere fatte qui. Per esempio, può essere fornita altra letteratura per l'identificazione o possono essere menzionate delle differenze di colore/ecologia dell'osservazione rispetto alla specie tipica.</t>
        </r>
      </text>
    </comment>
    <comment ref="Y13" authorId="0" shapeId="0" xr:uid="{75A5D629-6A90-4082-AA3B-6177F9E6C6DF}">
      <text>
        <r>
          <rPr>
            <sz val="9"/>
            <color indexed="81"/>
            <rFont val="Segoe UI"/>
            <family val="2"/>
          </rPr>
          <t>Hier können ergänzende Bemerkungen zum Fundort gemacht werden, die durch die anderen Felder nicht abgedeckt werden (z.B. "an steiler Wegböschung").
Il est possible d'ajouter des commentaires sur la localité qui ne sont pas couverts par les autres champs (par exemple, "sur les talus raides en bordure de route").
È possibile aggiungere commenti sulla località che non sono coperti dagli altri campi (per esempio "sulle scarpate ripide lungo la strada").</t>
        </r>
      </text>
    </comment>
    <comment ref="Z13" authorId="0" shapeId="0" xr:uid="{46861975-B16D-44E0-AFCC-3FDEEB517085}">
      <text>
        <r>
          <rPr>
            <sz val="9"/>
            <color indexed="81"/>
            <rFont val="Segoe UI"/>
            <family val="2"/>
          </rPr>
          <t>Hier kann der Lebensraum eingegeben werden. Dieser basiert auf dem Buch Lebensräume der Schweiz: Delarze R., Gonseth Y., Eggenberg S., Vust M. 2015. Lebensräume der Schweiz. Ott Verlag, ISBN 978-3-7225-0149-9.
Le mileu naturel peut être saisi ici. Il est basé sur le livre Guide des milieux naturels de Suisse: Delarze R., Gonseth Y., Eggenberg S., Vust M. 2015. Guide des milieux naturels de Suisse, nouvelle édition. Rossolis, ISBN 978-2-940365-90-6.
L'ambiente può essere inserito qui. Si basa sul libro Guide des milieux naturels de Suisse: Delarze R., Gonseth Y., Eggenberg S., Vust M. 2015. Guide des milieux naturels de Suisse, nouvelle édition. Rossolis, ISBN 978-2-940365-90-6.</t>
        </r>
      </text>
    </comment>
    <comment ref="AA13" authorId="0" shapeId="0" xr:uid="{ED25A49C-8BAB-4B80-BB85-7170523CA3FB}">
      <text>
        <r>
          <rPr>
            <sz val="9"/>
            <color indexed="81"/>
            <rFont val="Segoe UI"/>
            <family val="2"/>
          </rPr>
          <t>Die Drop-Down Liste ist folgendermassen gegliedert:
epiphytisch, lignicol, terricol und saxicol
La liste déroulante est structurée de la manière suivante:
épiphyte, lignicol, terricol et saxicol
L'elenco a discesa è strutturato come segue:
epifita, lignicolo, terricolo e sassicolo</t>
        </r>
      </text>
    </comment>
    <comment ref="AB13" authorId="0" shapeId="0" xr:uid="{819C1770-5BE0-4558-AA49-2D8695D979E9}">
      <text>
        <r>
          <rPr>
            <sz val="9"/>
            <color indexed="81"/>
            <rFont val="Segoe UI"/>
            <charset val="1"/>
          </rPr>
          <t>Angaben zur Landschaftstruktur nach Delarze et al. 2015.
Informations sur la structure du paysage selon Delarze et al. 2015.
Informazioni sulla struttura del paesaggio a detta di Delarze et al. 2015.</t>
        </r>
      </text>
    </comment>
    <comment ref="AC13" authorId="0" shapeId="0" xr:uid="{032D85B7-E06D-4B44-8695-B8449082A0B4}">
      <text>
        <r>
          <rPr>
            <sz val="9"/>
            <color indexed="81"/>
            <rFont val="Segoe UI"/>
            <family val="2"/>
          </rPr>
          <t xml:space="preserve">Umfang des Baumstammes auf Brusthöhe in cm. Eintrag ohne "cm" (nur Zahl).
Circonférence du tronc d'arbre à hauteur de poitrine, en cm.  Inscription sans "cm" (chiffre uniquement).
Circonferenza del tronco all'altezza del petto in cm.  Voce senza "cm" (solo numero).
</t>
        </r>
      </text>
    </comment>
    <comment ref="AD13" authorId="0" shapeId="0" xr:uid="{62DC5F16-135A-4E7E-8726-76F0AFE1B977}">
      <text>
        <r>
          <rPr>
            <sz val="9"/>
            <color indexed="81"/>
            <rFont val="Segoe UI"/>
            <family val="2"/>
          </rPr>
          <t xml:space="preserve">Die Drop-Down Liste ist folgendermassen gegliedert:
epiphytisch, lignicol, terricol und saxicol
La liste déroulante est structurée de la manière suivante :
épiphyte, lignicol, terricol et saxicol
L'elenco a discesa è strutturato come segue:
epifita, lignicolo, terricolo e sassicolo
</t>
        </r>
      </text>
    </comment>
    <comment ref="AE13" authorId="0" shapeId="0" xr:uid="{701003A0-91CF-438C-B45C-F6BC3B8C9C6F}">
      <text>
        <r>
          <rPr>
            <sz val="9"/>
            <color indexed="81"/>
            <rFont val="Segoe UI"/>
            <family val="2"/>
          </rPr>
          <t>Angaben zu besonderen Eigenschaften des Standorts.</t>
        </r>
        <r>
          <rPr>
            <b/>
            <sz val="9"/>
            <color indexed="81"/>
            <rFont val="Segoe UI"/>
            <family val="2"/>
          </rPr>
          <t xml:space="preserve">
</t>
        </r>
        <r>
          <rPr>
            <sz val="9"/>
            <color indexed="81"/>
            <rFont val="Segoe UI"/>
            <family val="2"/>
          </rPr>
          <t>Informations sur les caractéristiques particulières du site.
Informazioni sulle caratteristiche speciali del sito.</t>
        </r>
      </text>
    </comment>
    <comment ref="AF13" authorId="0" shapeId="0" xr:uid="{E722E6C1-B9B0-48F0-8B04-AF4A846505F0}">
      <text>
        <r>
          <rPr>
            <sz val="9"/>
            <color indexed="81"/>
            <rFont val="Segoe UI"/>
            <family val="2"/>
          </rPr>
          <t xml:space="preserve">1 Zähleinheit = Die Flechte wurde in einem Radius von 25 m auf einem Objekt (z.B. Baum oder Findling) ODER auf einer Fläche von einem m2 (z.B. bei terricolen Arten) gefunden.
1 unité = Le lichen a été trouvé dans un rayon de 25 m sur un objet (p. ex. arbre ou bloc erratique) OU sur une surface d'un m2 (p. ex. pour les espèces terricoles).
1 unità = Il lichene è stato trovato in un raggio di 25 m su un oggetto (p.es. albero o masso erratico) OPPURE su una superficie di un m2 (p.es. per le specie terricole).
</t>
        </r>
      </text>
    </comment>
    <comment ref="AL13" authorId="0" shapeId="0" xr:uid="{FE173917-F487-4DA2-A0D7-6EE7A7620ADA}">
      <text>
        <r>
          <rPr>
            <sz val="9"/>
            <color indexed="81"/>
            <rFont val="Segoe UI"/>
            <family val="2"/>
          </rPr>
          <t>Falls die Bestimmung von jemandem überprüft worden ist, kann hier angegeben werden von wem.</t>
        </r>
        <r>
          <rPr>
            <b/>
            <sz val="9"/>
            <color indexed="81"/>
            <rFont val="Segoe UI"/>
            <family val="2"/>
          </rPr>
          <t xml:space="preserve">
</t>
        </r>
        <r>
          <rPr>
            <sz val="9"/>
            <color indexed="81"/>
            <rFont val="Segoe UI"/>
            <family val="2"/>
          </rPr>
          <t xml:space="preserve">
Si la détermination a été vérifiée par quelqu'un, il est possible d'indiquer ici par qui.</t>
        </r>
        <r>
          <rPr>
            <b/>
            <sz val="9"/>
            <color indexed="81"/>
            <rFont val="Segoe UI"/>
            <family val="2"/>
          </rPr>
          <t xml:space="preserve">
</t>
        </r>
        <r>
          <rPr>
            <sz val="9"/>
            <color indexed="81"/>
            <rFont val="Segoe UI"/>
            <family val="2"/>
          </rPr>
          <t xml:space="preserve">
Se la determinazione è stata verificata da qualcuno, si può indicare qui da chi.</t>
        </r>
      </text>
    </comment>
  </commentList>
</comments>
</file>

<file path=xl/sharedStrings.xml><?xml version="1.0" encoding="utf-8"?>
<sst xmlns="http://schemas.openxmlformats.org/spreadsheetml/2006/main" count="8383" uniqueCount="5959">
  <si>
    <t>Sprache/Langue /Lingua:</t>
  </si>
  <si>
    <t>Deutsch</t>
  </si>
  <si>
    <t></t>
  </si>
  <si>
    <t>Lecidella</t>
  </si>
  <si>
    <t>elaeochroma</t>
  </si>
  <si>
    <t>(Ach.) M. Choisy</t>
  </si>
  <si>
    <t>soralifera</t>
  </si>
  <si>
    <t>(Erichsen) D. Hawksw.</t>
  </si>
  <si>
    <t>Bern</t>
  </si>
  <si>
    <t>Universität</t>
  </si>
  <si>
    <t>Tag (+/- 12 Stunden)</t>
  </si>
  <si>
    <t>Beleg; Bestimmung sicher</t>
  </si>
  <si>
    <t>20210101_1a</t>
  </si>
  <si>
    <t>Privates Herbar</t>
  </si>
  <si>
    <t>Die Flechten Deutschlands (Wirth et al. 2013)</t>
  </si>
  <si>
    <t>4.5 -- Fettwiesen und -weiden</t>
  </si>
  <si>
    <t>e16: Borke von Acer pseudoplatanus</t>
  </si>
  <si>
    <t>6000 -- Einzelbaum</t>
  </si>
  <si>
    <t>me1002:  Borke im mittleren Stammbereich (70-170 cm) eines stehenden Baumes</t>
  </si>
  <si>
    <t>1 Zähleinh.</t>
  </si>
  <si>
    <t>Silvia Stofer</t>
  </si>
  <si>
    <t>Fundnr.</t>
  </si>
  <si>
    <t>empty</t>
  </si>
  <si>
    <t>CLNR</t>
  </si>
  <si>
    <t>SANR</t>
  </si>
  <si>
    <t>INVNR</t>
  </si>
  <si>
    <t>STORTA_STORTNR</t>
  </si>
  <si>
    <t>LIA_CODE</t>
  </si>
  <si>
    <t>STORTA_FORMNR</t>
  </si>
  <si>
    <t>STORTA_DATUM</t>
  </si>
  <si>
    <t>KANTON</t>
  </si>
  <si>
    <t>GEMEINDE</t>
  </si>
  <si>
    <t>CLA_LOKAL</t>
  </si>
  <si>
    <t>X</t>
  </si>
  <si>
    <t>Y</t>
  </si>
  <si>
    <t>CLA_XYKANTE</t>
  </si>
  <si>
    <t>CLA_LIHOEHE</t>
  </si>
  <si>
    <t>STORTA_ECOTYP</t>
  </si>
  <si>
    <t>STORTA_ATYP</t>
  </si>
  <si>
    <t>STORTA_DELARZE</t>
  </si>
  <si>
    <t>STORTA_SUBSTRAT</t>
  </si>
  <si>
    <t>STORTA_BEMERKUNG</t>
  </si>
  <si>
    <t>STORTA_APPROX</t>
  </si>
  <si>
    <t>STORTA_HABITAT</t>
  </si>
  <si>
    <t>STORTA_DEL_LEBRAUM_2008</t>
  </si>
  <si>
    <t>STORTA_DEL_STRUKTUR_2008</t>
  </si>
  <si>
    <t>LIA_STATUS</t>
  </si>
  <si>
    <t>LIA_HAB_TERR</t>
  </si>
  <si>
    <t>LIA_MICROEXP</t>
  </si>
  <si>
    <t>LIA_DEL_MIKROHAB_2008</t>
  </si>
  <si>
    <t>LIA_DEL_ZUSATZ_EXPO_08</t>
  </si>
  <si>
    <t>LIA_DEL_ZUSATZ_HYGRO_08</t>
  </si>
  <si>
    <t>LIA_DEL_ZUSATZ_LICHT_08</t>
  </si>
  <si>
    <t>LIA_DEL_ZUSATZ_NEIG_08</t>
  </si>
  <si>
    <t>LIA_RECHTPUB</t>
  </si>
  <si>
    <t>LIA_RECHTRESTR</t>
  </si>
  <si>
    <t>LIA_BARCODE_CJBG</t>
  </si>
  <si>
    <t>LIA_HERBAR</t>
  </si>
  <si>
    <t>LIA_BELEGNR</t>
  </si>
  <si>
    <t>LEG_PERSNR</t>
  </si>
  <si>
    <t>LEG_QUELLE</t>
  </si>
  <si>
    <t>DET_PERSNR</t>
  </si>
  <si>
    <t>DET_QUELLE</t>
  </si>
  <si>
    <t>VIS_PERSNR</t>
  </si>
  <si>
    <t>VIS_QUELLE</t>
  </si>
  <si>
    <t>SPRACHE</t>
  </si>
  <si>
    <t>FOTO_LIPERS</t>
  </si>
  <si>
    <t>FOTO_FILENAME</t>
  </si>
  <si>
    <t>FOTO_FOTOTEXT</t>
  </si>
  <si>
    <t>FOTO_COPYRIGHT</t>
  </si>
  <si>
    <t>FOTO_BEMERKUNG</t>
  </si>
  <si>
    <t>LIA_BEMERKUNG</t>
  </si>
  <si>
    <t>FUND_ID</t>
  </si>
  <si>
    <t>STORTA_BHU</t>
  </si>
  <si>
    <t>CLA_RELIEF</t>
  </si>
  <si>
    <t>FA_ORT_ZEIT_KEY</t>
  </si>
  <si>
    <t>STORTA_DEL_ZUSATZ_EXPO_08</t>
  </si>
  <si>
    <t>STORTA_DEL_ZUSATZ_HYGRO_08</t>
  </si>
  <si>
    <t>STORTA_DEL_ZUSATZ_LICHT_08</t>
  </si>
  <si>
    <t>STORTA_DEL_ZUSATZ_NEIG_08</t>
  </si>
  <si>
    <t>STORTA_DEL_LEBRAUM_SPR_2015</t>
  </si>
  <si>
    <t>IF_ID</t>
  </si>
  <si>
    <t>LANDSCAPESTRUCTURE</t>
  </si>
  <si>
    <t>MICROHABITAT</t>
  </si>
  <si>
    <t>SPECIAL_LOCATION</t>
  </si>
  <si>
    <t>SPECIMEN_LABEL</t>
  </si>
  <si>
    <t>ONMOSS</t>
  </si>
  <si>
    <t>ONWOOD</t>
  </si>
  <si>
    <t>BEM_ZUR_AUFNAHME</t>
  </si>
  <si>
    <t>POPULATIONGROSSE</t>
  </si>
  <si>
    <t>ZEITEPY</t>
  </si>
  <si>
    <t>ZEITTERRI</t>
  </si>
  <si>
    <t>ZEITLINGI</t>
  </si>
  <si>
    <t>NAME_AUFNAHME</t>
  </si>
  <si>
    <t>BANR_RL2018</t>
  </si>
  <si>
    <t>DEL_LEBENSRAUM_HETROGENEOUS</t>
  </si>
  <si>
    <t>OBJECT_BEZEICHNUNG</t>
  </si>
  <si>
    <t>PLOTID</t>
  </si>
  <si>
    <t>ERSTAUFNAHME_BAUM</t>
  </si>
  <si>
    <t>STORTA_DATKANTE</t>
  </si>
  <si>
    <t>LIA_DETERMINATOR</t>
  </si>
  <si>
    <t>LIA_IF_PRESENCE</t>
  </si>
  <si>
    <t>assign_code</t>
  </si>
  <si>
    <t>Français</t>
  </si>
  <si>
    <t>Italiano</t>
  </si>
  <si>
    <t>current</t>
  </si>
  <si>
    <t>Sprache</t>
  </si>
  <si>
    <t>Anleitung zur Erfassung von Flechtendaten</t>
  </si>
  <si>
    <t>Instructions pour la saisie de données lichéniques</t>
  </si>
  <si>
    <t>Istruzioni per l'inserimento di dati lichenologici</t>
  </si>
  <si>
    <t>Grundsätzliches</t>
  </si>
  <si>
    <t>Notions de base</t>
  </si>
  <si>
    <t>Nozioni di base</t>
  </si>
  <si>
    <t xml:space="preserve">•  Wenn Sie diese von SwissLichens zur Verfügung gestellte Tabelle benutzen, um 
Ihre Flechtenfunde zu dokumentieren und zu melden, ersparen Sie uns eine Menge 
Arbeit und verbessern gleichzeitig die Qualität der Daten. </t>
  </si>
  <si>
    <t>•  Si vous utilisez ce tableau mis à disposition par SwissLichens pour documenter et signaler vos découvertes de lichens, vous nous épargnez beaucoup de travail et améliorerez en même temps la qualité des données.</t>
  </si>
  <si>
    <t>•  Se usa questa tabella fornita da SwissLichens per documentare e segnalare i suoi ritrovamenti di licheni, ci risparmia molto lavoro e allo stesso tempo migliora la qualità dei dati.</t>
  </si>
  <si>
    <t>• Je präziser Ihre Angaben, desto nützlicher sind Ihre Daten für die Wissenschaft!</t>
  </si>
  <si>
    <t>• Plus vos informations sont précises, plus vos données sont utiles à la science!</t>
  </si>
  <si>
    <t>• Più le sue informazioni sono accurate, più i suoi dati sono utili alla scienza!</t>
  </si>
  <si>
    <t>Bemerkungen zur Dateneingabe</t>
  </si>
  <si>
    <t>Remarques sur la saisie des données</t>
  </si>
  <si>
    <t>Note sull'inserimento dei dati</t>
  </si>
  <si>
    <r>
      <rPr>
        <sz val="11"/>
        <color theme="1"/>
        <rFont val="Calibri"/>
        <family val="2"/>
      </rPr>
      <t xml:space="preserve">• </t>
    </r>
    <r>
      <rPr>
        <sz val="11"/>
        <color theme="1"/>
        <rFont val="Calibri"/>
        <family val="2"/>
        <scheme val="minor"/>
      </rPr>
      <t>Alle</t>
    </r>
    <r>
      <rPr>
        <b/>
        <sz val="11"/>
        <color theme="1"/>
        <rFont val="Calibri"/>
        <family val="2"/>
        <scheme val="minor"/>
      </rPr>
      <t xml:space="preserve"> grün markierte Spalten</t>
    </r>
    <r>
      <rPr>
        <sz val="11"/>
        <color theme="1"/>
        <rFont val="Calibri"/>
        <family val="2"/>
        <scheme val="minor"/>
      </rPr>
      <t xml:space="preserve"> (obligatorisch) müssen ausgefüllt werden, damit die Daten in die Datenbank übertragen werden können. Blau markierte Spalten sind sehr erwünscht, jedoch nicht obligatorisch. Die rot markierten Spalten sind fakultativ.</t>
    </r>
  </si>
  <si>
    <r>
      <t xml:space="preserve">• Toutes </t>
    </r>
    <r>
      <rPr>
        <b/>
        <sz val="11"/>
        <color rgb="FF000000"/>
        <rFont val="Calibri"/>
        <family val="2"/>
        <scheme val="minor"/>
      </rPr>
      <t>les colonnes marquées en vert</t>
    </r>
    <r>
      <rPr>
        <sz val="11"/>
        <color rgb="FF000000"/>
        <rFont val="Calibri"/>
        <family val="2"/>
        <scheme val="minor"/>
      </rPr>
      <t xml:space="preserve"> (obligatoires) doivent être remplies pour que les données puissent être transférées dans la base de données. Les colonnes marquées en bleu sont hautement souhaitables mais pas obligatoires. Les colonnes marquées en rouge sont facultatives.</t>
    </r>
  </si>
  <si>
    <r>
      <t xml:space="preserve">• Tutte </t>
    </r>
    <r>
      <rPr>
        <b/>
        <sz val="11"/>
        <color rgb="FF000000"/>
        <rFont val="Calibri"/>
        <family val="2"/>
        <scheme val="minor"/>
      </rPr>
      <t>le colonne segnate in verde</t>
    </r>
    <r>
      <rPr>
        <sz val="11"/>
        <color rgb="FF000000"/>
        <rFont val="Calibri"/>
        <family val="2"/>
        <scheme val="minor"/>
      </rPr>
      <t xml:space="preserve"> (obbligatorie) devono essere compilate perché i dati siano trasferiti al database. Le colonne segnate in blu sono altamente desiderabili ma non obbligatorie. Le colonne segnate in rosso sono opzionali.</t>
    </r>
  </si>
  <si>
    <r>
      <rPr>
        <b/>
        <sz val="11"/>
        <color theme="1"/>
        <rFont val="Calibri"/>
        <family val="2"/>
        <scheme val="minor"/>
      </rPr>
      <t>• orange umrandete Spalten</t>
    </r>
    <r>
      <rPr>
        <sz val="11"/>
        <color theme="1"/>
        <rFont val="Calibri"/>
        <family val="2"/>
        <scheme val="minor"/>
      </rPr>
      <t>: Spalten mit dropdown Liste. Hier muss man in die Zelle klicken damit auf der rechten Seite der Zelle ein Pfeilchen sichtbar wird. Beim Klicken auf das Pfeilchen wird eine Liste sichtbar, aus welcher man auswählen kann.</t>
    </r>
  </si>
  <si>
    <r>
      <t xml:space="preserve">• </t>
    </r>
    <r>
      <rPr>
        <b/>
        <sz val="11"/>
        <color rgb="FF000000"/>
        <rFont val="Calibri"/>
        <family val="2"/>
        <scheme val="minor"/>
      </rPr>
      <t>Colonne segnate in arancione</t>
    </r>
    <r>
      <rPr>
        <sz val="11"/>
        <color rgb="FF000000"/>
        <rFont val="Calibri"/>
        <family val="2"/>
        <scheme val="minor"/>
      </rPr>
      <t>: Colonne con un elenco a discesa. Qui deve cliccare nella cella in modo che appaia una freccia sul lato destro della cella. Quando clicci sulla freccia, appare una lista da cui puoi selezionare.</t>
    </r>
  </si>
  <si>
    <r>
      <t xml:space="preserve">• </t>
    </r>
    <r>
      <rPr>
        <b/>
        <sz val="11"/>
        <rFont val="Calibri"/>
        <family val="2"/>
        <scheme val="minor"/>
      </rPr>
      <t>Wichtig:</t>
    </r>
    <r>
      <rPr>
        <sz val="11"/>
        <rFont val="Calibri"/>
        <family val="2"/>
        <scheme val="minor"/>
      </rPr>
      <t xml:space="preserve"> Der Zellinhalt der Spalten mit dropdown Liste kann nicht individuell angepasst werden. D.h. es muss zwingend etwas aus der dropdown Liste ausgewählt werden, oder das Feld wird leer gelassen [keine Auswahl] .</t>
    </r>
  </si>
  <si>
    <r>
      <t xml:space="preserve">• </t>
    </r>
    <r>
      <rPr>
        <b/>
        <sz val="11"/>
        <color rgb="FF000000"/>
        <rFont val="Calibri"/>
        <family val="2"/>
        <scheme val="minor"/>
      </rPr>
      <t>Importante</t>
    </r>
    <r>
      <rPr>
        <sz val="11"/>
        <color rgb="FF000000"/>
        <rFont val="Calibri"/>
        <family val="2"/>
        <scheme val="minor"/>
      </rPr>
      <t>: il contenuto delle celle delle colonne con un elenco a discesa non può essere personalizzato. Cioè è obbligatorio selezionare qualcosa dalla lista o il campo viene lasciato vuoto [nessuna selezione].</t>
    </r>
  </si>
  <si>
    <r>
      <t xml:space="preserve"> • Selbstverständlich dürfen Sie SwissLichens bei weiteren Fragen oder Anregungen gerne kontaktieren: </t>
    </r>
    <r>
      <rPr>
        <b/>
        <sz val="11"/>
        <color theme="1"/>
        <rFont val="Calibri"/>
        <family val="2"/>
        <scheme val="minor"/>
      </rPr>
      <t>swisslichens@wsl.ch</t>
    </r>
  </si>
  <si>
    <r>
      <t xml:space="preserve">• </t>
    </r>
    <r>
      <rPr>
        <sz val="11"/>
        <rFont val="Calibri"/>
        <family val="2"/>
        <scheme val="minor"/>
      </rPr>
      <t>Bien entendu vous pouvez contacter SwissLichens pour toute question ou suggestion:</t>
    </r>
    <r>
      <rPr>
        <b/>
        <sz val="11"/>
        <rFont val="Calibri"/>
        <family val="2"/>
        <scheme val="minor"/>
      </rPr>
      <t xml:space="preserve"> swisslichens@wsl.ch.</t>
    </r>
  </si>
  <si>
    <r>
      <rPr>
        <sz val="11"/>
        <rFont val="Calibri"/>
        <family val="2"/>
        <scheme val="minor"/>
      </rPr>
      <t xml:space="preserve">• Naturalmente puoi contattare SwissLichens per qualsiasi  domanda o suggerimento: </t>
    </r>
    <r>
      <rPr>
        <b/>
        <sz val="11"/>
        <rFont val="Calibri"/>
        <family val="2"/>
        <scheme val="minor"/>
      </rPr>
      <t>swisslichens@wsl.ch.</t>
    </r>
  </si>
  <si>
    <t>Tabelle zur Erfassung von Flechtendaten</t>
  </si>
  <si>
    <t>Tableau de saisie pour des données lichéniques</t>
  </si>
  <si>
    <t>Tabella d'immissione per dati lichenologici</t>
  </si>
  <si>
    <t>Version:</t>
  </si>
  <si>
    <t xml:space="preserve">Version: </t>
  </si>
  <si>
    <t>Versione:</t>
  </si>
  <si>
    <t>Daten bitte senden an: swisslichens@wsl.ch</t>
  </si>
  <si>
    <t>À envoyer à: swisslichens@wsl.ch</t>
  </si>
  <si>
    <t>Da spedire a: swisslichens@wsl.ch</t>
  </si>
  <si>
    <t>Vertraulichkeitsniveau:</t>
  </si>
  <si>
    <t>Niveau de confidentialité:</t>
  </si>
  <si>
    <t>Livello di confidenzialità:</t>
  </si>
  <si>
    <t>Datenschutzbestimmungen (Link):</t>
  </si>
  <si>
    <t>Politique de confidentialité (lien):</t>
  </si>
  <si>
    <t>Protezione dei dati personali (link):</t>
  </si>
  <si>
    <t>Öffentliche oder private Daten:</t>
  </si>
  <si>
    <t>Données publiques ou privées:</t>
  </si>
  <si>
    <t>Dati pubblici o privati:</t>
  </si>
  <si>
    <t>Veröffentlichung von Namen:</t>
  </si>
  <si>
    <t>Publication des noms:</t>
  </si>
  <si>
    <t>Pubblicazione dei nomi:</t>
  </si>
  <si>
    <t xml:space="preserve">Obligatorische Angabe </t>
  </si>
  <si>
    <t>Information obligatoire</t>
  </si>
  <si>
    <t>Informazione obbligatoria</t>
  </si>
  <si>
    <t>Angabe erwünscht</t>
  </si>
  <si>
    <t>Information souhaitée</t>
  </si>
  <si>
    <t>Informazione desiderata</t>
  </si>
  <si>
    <t>Angabe fakultativ</t>
  </si>
  <si>
    <t>Information facultative</t>
  </si>
  <si>
    <t>Informazione opzionale</t>
  </si>
  <si>
    <t xml:space="preserve">Spalten mit Drop-Down Liste </t>
  </si>
  <si>
    <t xml:space="preserve">Liste de sélection </t>
  </si>
  <si>
    <t>Lista a discesa</t>
  </si>
  <si>
    <t>Wenn Sie den Cursor über die Zelle bewegen,
werden Zusatzinformationen angezeigt.</t>
  </si>
  <si>
    <t>Pour plus d'informations sur les colonnes : Passez avec la souris sur la cellule pour voir les commentaires</t>
  </si>
  <si>
    <t>Per ulteriori informazioni sulle colonne: Passare con il mouse sopra il titolo per visualizzare i commenti</t>
  </si>
  <si>
    <t>Link zur Karte</t>
  </si>
  <si>
    <t>Lien vers la carte</t>
  </si>
  <si>
    <t>Link alla mappa</t>
  </si>
  <si>
    <t>Name Gattung</t>
  </si>
  <si>
    <t>Nom du genre</t>
  </si>
  <si>
    <t>Nome del genere</t>
  </si>
  <si>
    <t>Name Art</t>
  </si>
  <si>
    <t>Épithète spécifique</t>
  </si>
  <si>
    <t>Epiteto specifico</t>
  </si>
  <si>
    <t>Autor Art</t>
  </si>
  <si>
    <t>Auteur(s) de l'espèce</t>
  </si>
  <si>
    <t>Autore (Autori) della specie</t>
  </si>
  <si>
    <t>ssp.</t>
  </si>
  <si>
    <t>Autoren ssp.</t>
  </si>
  <si>
    <t>Auteur(s) ssp.</t>
  </si>
  <si>
    <t>Autore (autori) ssp.</t>
  </si>
  <si>
    <t>var.</t>
  </si>
  <si>
    <t>Autoren var.</t>
  </si>
  <si>
    <t>Auteur(s) var.</t>
  </si>
  <si>
    <t>Autore (autori) var.</t>
  </si>
  <si>
    <t>forma</t>
  </si>
  <si>
    <t>Autoren forma</t>
  </si>
  <si>
    <t>Auteur(s) forma</t>
  </si>
  <si>
    <t>Autore (autori) forma</t>
  </si>
  <si>
    <t>Bemerkungen zur Taxonomie</t>
  </si>
  <si>
    <t>Notes taxonomiques</t>
  </si>
  <si>
    <t>Nota tassonomica</t>
  </si>
  <si>
    <t>X-Koordinate (LV95)</t>
  </si>
  <si>
    <t>Coordonnée X (LV95)</t>
  </si>
  <si>
    <t>Coordinata X (LV95)</t>
  </si>
  <si>
    <t>Y-Koordinate (LV95)</t>
  </si>
  <si>
    <t>Coordonnée Y (LV95)</t>
  </si>
  <si>
    <t>Coordinata Y (LV95)</t>
  </si>
  <si>
    <t>Präzision Position [m]</t>
  </si>
  <si>
    <t>Précision coordonnées</t>
  </si>
  <si>
    <t>Precisione delle coordinate</t>
  </si>
  <si>
    <t>Höhe          [m ü. M.]</t>
  </si>
  <si>
    <t>Altitude msM</t>
  </si>
  <si>
    <t>Altitudine m s.l.m.</t>
  </si>
  <si>
    <t>Gemeinde</t>
  </si>
  <si>
    <t>Commune</t>
  </si>
  <si>
    <t>Comune</t>
  </si>
  <si>
    <t>Flurname</t>
  </si>
  <si>
    <t>Toponyme</t>
  </si>
  <si>
    <t>Toponimo</t>
  </si>
  <si>
    <t>Datum des Fundes [dd/mm/jjjj]</t>
  </si>
  <si>
    <t>Date de l'observation [dd/mm/jjjj]</t>
  </si>
  <si>
    <t>Data dell'osservazione [dd/mm/jjjj]</t>
  </si>
  <si>
    <t>Präzision Datum</t>
  </si>
  <si>
    <t>Précision date</t>
  </si>
  <si>
    <t>Precisione della data</t>
  </si>
  <si>
    <t>Status</t>
  </si>
  <si>
    <t>Statut</t>
  </si>
  <si>
    <t>Belegbezeichnung</t>
  </si>
  <si>
    <t>Identifiant de l'échantillon</t>
  </si>
  <si>
    <t>Numero del campione d'erbario</t>
  </si>
  <si>
    <t>Herbar</t>
  </si>
  <si>
    <t>Herbier</t>
  </si>
  <si>
    <t>Erbario</t>
  </si>
  <si>
    <t>Bestimmungsliteratur</t>
  </si>
  <si>
    <t>Ouvrage pour l'identification</t>
  </si>
  <si>
    <t>Libro di riferimento</t>
  </si>
  <si>
    <t>Bemerkungen zur Bestimmung</t>
  </si>
  <si>
    <t>Notes sur l'identification</t>
  </si>
  <si>
    <t>Nota sull'identificazione</t>
  </si>
  <si>
    <t>Beschreibung des Fundortes</t>
  </si>
  <si>
    <t>Notes sur la localité</t>
  </si>
  <si>
    <t>Descrizione della località</t>
  </si>
  <si>
    <t>Lebensraum</t>
  </si>
  <si>
    <t>Milieu naturel</t>
  </si>
  <si>
    <t>Ambiente</t>
  </si>
  <si>
    <t>Substrat</t>
  </si>
  <si>
    <t xml:space="preserve">Substrato </t>
  </si>
  <si>
    <t>Landschaftsstruktur</t>
  </si>
  <si>
    <t>Structure du paysage</t>
  </si>
  <si>
    <t>Struttura del paesaggio</t>
  </si>
  <si>
    <t>BHU - Brusthöhenumfang [cm]</t>
  </si>
  <si>
    <t>Circonférence à la hauteur de la poitrine (en cm)</t>
  </si>
  <si>
    <t>Circonferenza all'altezza del petto (in m)</t>
  </si>
  <si>
    <t>Mikrohabitat</t>
  </si>
  <si>
    <t>Microhabitat</t>
  </si>
  <si>
    <t>Spezialstandort</t>
  </si>
  <si>
    <t>Habitat spécial</t>
  </si>
  <si>
    <t>Habitat speciale</t>
  </si>
  <si>
    <r>
      <t xml:space="preserve">Populationsgrösse 
</t>
    </r>
    <r>
      <rPr>
        <sz val="10"/>
        <color theme="1"/>
        <rFont val="Calibri"/>
        <family val="2"/>
        <scheme val="minor"/>
      </rPr>
      <t>(wertvolle Zusatzangabe bei gefährdeten Arten)</t>
    </r>
  </si>
  <si>
    <t>Taille de la population (indication supplémentaire précieuse pour les espèces menacées)</t>
  </si>
  <si>
    <t>Dimensione della popolazione (informazioni aggiuntive preziose per le specie minacciate)</t>
  </si>
  <si>
    <t>Auf Moos</t>
  </si>
  <si>
    <t>Sur les mousses</t>
  </si>
  <si>
    <t>Su muschio</t>
  </si>
  <si>
    <t>Auf Holz eines lebenden Baumes</t>
  </si>
  <si>
    <t>Sur le bois mort d'un arbre vivant</t>
  </si>
  <si>
    <t>Su legno di un albero vivo</t>
  </si>
  <si>
    <t>Melder*in</t>
  </si>
  <si>
    <t>Fournisseur/ Fournisseuse</t>
  </si>
  <si>
    <t>Fornitore/ Fornitrice</t>
  </si>
  <si>
    <t>Finder*in</t>
  </si>
  <si>
    <t>Observateur/ Observatrice</t>
  </si>
  <si>
    <t>Osservatore/ Osservatrice</t>
  </si>
  <si>
    <t>Bestimmer*in</t>
  </si>
  <si>
    <t>Identificateur/ Identificatrice</t>
  </si>
  <si>
    <t>Identificatore/ Identificatrice</t>
  </si>
  <si>
    <t>verifiziert durch</t>
  </si>
  <si>
    <t>Vérifié par</t>
  </si>
  <si>
    <t xml:space="preserve">Verificato da </t>
  </si>
  <si>
    <t>Beispiel</t>
  </si>
  <si>
    <t>Exemple</t>
  </si>
  <si>
    <t>Esempio</t>
  </si>
  <si>
    <t>Legende:</t>
  </si>
  <si>
    <t>Légende:</t>
  </si>
  <si>
    <t>Legenda:</t>
  </si>
  <si>
    <t>Projektname:</t>
  </si>
  <si>
    <t>Nom du project:</t>
  </si>
  <si>
    <t>Nome del progetto:</t>
  </si>
  <si>
    <t>IT</t>
  </si>
  <si>
    <t>CODE_SWISSLICHENS</t>
  </si>
  <si>
    <t>Dati senza restrizioni (standard)</t>
  </si>
  <si>
    <t>Ottenere il consenso preventivamente</t>
  </si>
  <si>
    <t>Dati pubblici</t>
  </si>
  <si>
    <t>Dati privati</t>
  </si>
  <si>
    <t>Veröffentlichung von Namen2</t>
  </si>
  <si>
    <t>Transmettere il nome</t>
  </si>
  <si>
    <t>Bloccare il nome</t>
  </si>
  <si>
    <t>Vertraulichkeitsniveau</t>
  </si>
  <si>
    <t>FR</t>
  </si>
  <si>
    <t>Daten ohne Einschränkung (Standard)</t>
  </si>
  <si>
    <t>Données sans restriction de diffusion (standard)</t>
  </si>
  <si>
    <t>Vorgängige Zustimmung einholen</t>
  </si>
  <si>
    <t>Obtenir l'accord préalable</t>
  </si>
  <si>
    <t>Öffentliche oder private Daten</t>
  </si>
  <si>
    <t>Öffentliche Daten</t>
  </si>
  <si>
    <t>Données publiques</t>
  </si>
  <si>
    <t>Private Daten</t>
  </si>
  <si>
    <t>Données privées</t>
  </si>
  <si>
    <t>Veröffentlichung von Namen</t>
  </si>
  <si>
    <t>Namen weitergeben</t>
  </si>
  <si>
    <t>Transmettre le nom</t>
  </si>
  <si>
    <t>Namen sperren</t>
  </si>
  <si>
    <t>Bloquer le nom</t>
  </si>
  <si>
    <t>PRÄZISION DATUM</t>
  </si>
  <si>
    <t>[keine Auswahl]</t>
  </si>
  <si>
    <t>[pas de sélection]</t>
  </si>
  <si>
    <t>[nessuna selezione]</t>
  </si>
  <si>
    <t>jour (+/- 12 heures)</t>
  </si>
  <si>
    <t>giorno (+/- 12 ore)</t>
  </si>
  <si>
    <t>Monat (+/- 2 Wochen)</t>
  </si>
  <si>
    <t>mois (+/- 2 semaines)</t>
  </si>
  <si>
    <t>mese (+/- 2 settimane)</t>
  </si>
  <si>
    <t>Jahr (+/-6 Monate)</t>
  </si>
  <si>
    <t>an (+/- 6 mois)</t>
  </si>
  <si>
    <t>anno (+/- 6 mesi)</t>
  </si>
  <si>
    <t>20 Jahre (+/- 10 Jahre)</t>
  </si>
  <si>
    <t>20 ans (+/- 10 ans)</t>
  </si>
  <si>
    <t>20 anni (+/- 10 anni)</t>
  </si>
  <si>
    <t>100 Jahre (+/- 50 Jahre)</t>
  </si>
  <si>
    <t>100 ans (+/- 50 ans)</t>
  </si>
  <si>
    <t>100 anni (+/- 50 anni)</t>
  </si>
  <si>
    <t>STATUS</t>
  </si>
  <si>
    <t>Beobachtung; Bestimmung sicher</t>
  </si>
  <si>
    <t>observation; détermination certaine</t>
  </si>
  <si>
    <t>osservazione; identificazione sicura</t>
  </si>
  <si>
    <t>Beobachtung; Bestimmung unsicher</t>
  </si>
  <si>
    <t>observation; détermination incertaine</t>
  </si>
  <si>
    <t>osservazione; identificazione dubbiosa</t>
  </si>
  <si>
    <t>échantillon d'herbier; détermination certaine</t>
  </si>
  <si>
    <t>campione d'erbario; identificazione sicura</t>
  </si>
  <si>
    <t>Beleg; Bestimmung unsicher</t>
  </si>
  <si>
    <t>échantillon d'herbier; détermination incertaine</t>
  </si>
  <si>
    <t>campione d'erbario; identificazione dubbiosa</t>
  </si>
  <si>
    <t>Fotobeleg; sicher</t>
  </si>
  <si>
    <t>photo; détermination certaine</t>
  </si>
  <si>
    <t>foto; identificazione sicura</t>
  </si>
  <si>
    <t>Fotobeleg; unsicher</t>
  </si>
  <si>
    <t>photo; détermination incertaine</t>
  </si>
  <si>
    <t>foto; identificazione dubbiosa</t>
  </si>
  <si>
    <t>Beleg und Fotobeleg; sicher</t>
  </si>
  <si>
    <t>échantillon d'herbier et photo; détermination certaine</t>
  </si>
  <si>
    <t>Beleg und Fotobeleg; unsicher</t>
  </si>
  <si>
    <t>échantillon d'herbier et photo; détermination incertaine</t>
  </si>
  <si>
    <t>Beleg auf dem Beleg einer anderen Art; Bestimmung  sicher</t>
  </si>
  <si>
    <t>échantillon sur l'échantillon d'une autre observation; détermination certaine</t>
  </si>
  <si>
    <t>campione su campione di un'altra osservazione; identificazione sicura</t>
  </si>
  <si>
    <t>Beleg auf dem Beleg einer anderen Art; Bestimmung unsicher</t>
  </si>
  <si>
    <t>échantillon sur l'échantillon d'une autre observation; détermination incertaine</t>
  </si>
  <si>
    <t>campione su campione di un'altra osservazione; identificazione dubbiosa</t>
  </si>
  <si>
    <t>Beleg zerstört; Bestimmung sicher</t>
  </si>
  <si>
    <t>échantillon détruit; détermination certaine</t>
  </si>
  <si>
    <t>campione distrutto; identificazione sicura</t>
  </si>
  <si>
    <t>Beleg zerstört; Bestimmung  unsicher</t>
  </si>
  <si>
    <t>échantillon détruit; détermination incertaine</t>
  </si>
  <si>
    <t>campione distrutto; identificazione dubbiosa</t>
  </si>
  <si>
    <t>Erbario privato</t>
  </si>
  <si>
    <t>Basel Herbaria: Basler Botanische Gesellschaft</t>
  </si>
  <si>
    <t>Basel Herbaria: Botanisches Institut</t>
  </si>
  <si>
    <t>Basel Herbaria: Herbarium Jany Renz</t>
  </si>
  <si>
    <t xml:space="preserve">Benediktinerkloster Disentis: Flechtenherbar </t>
  </si>
  <si>
    <t>Botanical Museum, University of Oslo</t>
  </si>
  <si>
    <t>Botanische Staatssammlung München</t>
  </si>
  <si>
    <t>Botanischer Garten Bern</t>
  </si>
  <si>
    <t>Botanischer Garten und Botanisches Museum Berlin-Dahlem</t>
  </si>
  <si>
    <t xml:space="preserve">Botanisches Museum der Universität Zürich </t>
  </si>
  <si>
    <t>Bündner Naturmuseum, Chur | Museum de la natira, Cuira</t>
  </si>
  <si>
    <t>Centraalbureau voor Schimmelcultures</t>
  </si>
  <si>
    <t>Conservatoire et Jardin botaniques de la Ville de Genève</t>
  </si>
  <si>
    <t>EAWAG aquatic research</t>
  </si>
  <si>
    <t>Eidg. Forschungsanstalt WSL - SwissLichens</t>
  </si>
  <si>
    <t>Entomologische Gesellschaft Basel</t>
  </si>
  <si>
    <t>Entomologische Sammlung der ETH Zürich|ETH Zurich Entomological Collection</t>
  </si>
  <si>
    <t>Erdwissenschaftliche Sammlungen der ETH Zürich |ETH Zurich Earth Sciences Collections</t>
  </si>
  <si>
    <t>Estonian University of Life Sciences</t>
  </si>
  <si>
    <t>Forschungsinstitut für biologischen Landbau|Research Institute of Organic Agriculture</t>
  </si>
  <si>
    <t>Forschungsinstitut Senckenberg</t>
  </si>
  <si>
    <t>Friedrich-Schiller-Universität Jena</t>
  </si>
  <si>
    <t xml:space="preserve">Gletschergarten Luzern </t>
  </si>
  <si>
    <t>Herbarien Basel|Basel Herbaria</t>
  </si>
  <si>
    <t>Herbier de l'Université de Neuchâtel</t>
  </si>
  <si>
    <t>Hungarian Natural History Museum</t>
  </si>
  <si>
    <t>Institut de Botanique</t>
  </si>
  <si>
    <t>Institut für Allgemeine Botanik</t>
  </si>
  <si>
    <t>Jardin Botanique National de Belgique</t>
  </si>
  <si>
    <t>Jurassica Museum</t>
  </si>
  <si>
    <t>Kantonsschule Obwalden</t>
  </si>
  <si>
    <t>Karl-Franzens-Universität Graz</t>
  </si>
  <si>
    <t xml:space="preserve">KULTURAMA - Museum des Menschen|Museum des Menschen </t>
  </si>
  <si>
    <t>Laboratoire d'archéozoologie, Université de Neuchâtel</t>
  </si>
  <si>
    <t>Maison de la Pierre ollaire</t>
  </si>
  <si>
    <t>Maison de la rivière</t>
  </si>
  <si>
    <t>Mammutmuseum Niederweningen</t>
  </si>
  <si>
    <t>Moravian Museum</t>
  </si>
  <si>
    <t>Musée cantonal de géologie, Lausanne</t>
  </si>
  <si>
    <t>Musée cantonal de zoologie, Lausanne</t>
  </si>
  <si>
    <t>Musée de l'Hospice du Grand-Saint-Bernard</t>
  </si>
  <si>
    <t>Musée de Saint-Imier</t>
  </si>
  <si>
    <t>Musée d'histoire naturelle de La Chaux-de-Fonds</t>
  </si>
  <si>
    <t xml:space="preserve">Musées et Jardins Botaniques cantonaux, Lausanne </t>
  </si>
  <si>
    <t>Museo cantonale di storia naturale, Lugano</t>
  </si>
  <si>
    <t>Museo dei Fossili del Monte San Giorgio</t>
  </si>
  <si>
    <t>Museo di Storia Naturale dell'Università</t>
  </si>
  <si>
    <t>Museo di Storia Naturale di Venezia</t>
  </si>
  <si>
    <t>Museo Tridentino di Scienze Naturali</t>
  </si>
  <si>
    <t>Muséum d'histoire naturelle de la Ville de Genève</t>
  </si>
  <si>
    <t>Muséum d'histoire naturelle de Neuchâtel</t>
  </si>
  <si>
    <t>Museum Heiden</t>
  </si>
  <si>
    <t>Muséum National d'Histoire Naturelle</t>
  </si>
  <si>
    <t>Museum Zofingen</t>
  </si>
  <si>
    <t>Museum zu Allerheiligen Schaffhausen</t>
  </si>
  <si>
    <t>Museum.BL, Liestal</t>
  </si>
  <si>
    <t>Nationaal Herbarium Nederland, Utrecht University</t>
  </si>
  <si>
    <t>National Museum</t>
  </si>
  <si>
    <t>National Museum of Wales</t>
  </si>
  <si>
    <t>Naturalien-Kabinett Einsiedeln</t>
  </si>
  <si>
    <t>Naturama Aargau</t>
  </si>
  <si>
    <t>Naturhistorisches Museum Basel</t>
  </si>
  <si>
    <t>Naturhistorisches Museum Bern</t>
  </si>
  <si>
    <t>Naturhistorisches Museum Freiburg|Musée d'histoire naturelle Fribourg</t>
  </si>
  <si>
    <t>Naturhistorisches Museum Wien</t>
  </si>
  <si>
    <t>Naturkundemuseum Stuttgart</t>
  </si>
  <si>
    <t>Natur-Museum Luzern</t>
  </si>
  <si>
    <t>Naturmuseum Oberhasli</t>
  </si>
  <si>
    <t>Naturmuseum Olten</t>
  </si>
  <si>
    <t>Naturmuseum Sitten|Musée de la nature Sion</t>
  </si>
  <si>
    <t>Naturmuseum Solothurn</t>
  </si>
  <si>
    <t>Naturmuseum St. Gallen</t>
  </si>
  <si>
    <t>Naturmuseum Thurgau</t>
  </si>
  <si>
    <t>Naturmuseum Winterthur</t>
  </si>
  <si>
    <t>Naturwissenschaftliche Sammlungen Glarus</t>
  </si>
  <si>
    <t>New York Botanical Garden</t>
  </si>
  <si>
    <t>Paläontologisches Institut und Museum, Universität Zürich</t>
  </si>
  <si>
    <t>Rijksherbarium Leiden</t>
  </si>
  <si>
    <t>Royal Botanic Garden</t>
  </si>
  <si>
    <t>Royal Botanic Gardens</t>
  </si>
  <si>
    <t>Saurier Museum Frick</t>
  </si>
  <si>
    <t>Sauriermuseum Aathal</t>
  </si>
  <si>
    <t>Staatliches Museum für Naturkunde</t>
  </si>
  <si>
    <t>Sukkulentensammlung Zürich</t>
  </si>
  <si>
    <t>Swedish Museum of Natural History</t>
  </si>
  <si>
    <t>The Natural History Museum</t>
  </si>
  <si>
    <t>Tiroler Landesmuseum Ferdinandeum</t>
  </si>
  <si>
    <t>Università degli Studi di Milano</t>
  </si>
  <si>
    <t>Università degli Studi di Roma La Sapienza</t>
  </si>
  <si>
    <t>Università degli Studi di Torino</t>
  </si>
  <si>
    <t>Universität Göttingen</t>
  </si>
  <si>
    <t>Universität Innsbruck</t>
  </si>
  <si>
    <t>Universität Tübingen</t>
  </si>
  <si>
    <t>Universität Würzburg</t>
  </si>
  <si>
    <t>Université Catholiques de l'Ouest</t>
  </si>
  <si>
    <t>Université Claude Bernard</t>
  </si>
  <si>
    <t>Université de Lille</t>
  </si>
  <si>
    <t>University of Helsinki</t>
  </si>
  <si>
    <t>University of Manchester</t>
  </si>
  <si>
    <t>University of Oxford</t>
  </si>
  <si>
    <t>University of Tennessee</t>
  </si>
  <si>
    <t>University of Turku</t>
  </si>
  <si>
    <t>Uppsala University, Museum of Evolution, Herbarium</t>
  </si>
  <si>
    <t>Vorarlberger Naturschau</t>
  </si>
  <si>
    <t>Wroclaw University</t>
  </si>
  <si>
    <t>Zoologisches Museum Zürich</t>
  </si>
  <si>
    <t>Zürcher Herbarien</t>
  </si>
  <si>
    <t>Zürcher Herbarien : Fungi</t>
  </si>
  <si>
    <t>Zürcher Herbarien : Plants</t>
  </si>
  <si>
    <t>HERBAR</t>
  </si>
  <si>
    <t>Herbier privé</t>
  </si>
  <si>
    <t>BESTIMMUNGSLITERATUR ABKUERZUNG</t>
  </si>
  <si>
    <t>Flechten einfach bestimmen (Wirth et al. 2016)</t>
  </si>
  <si>
    <t>Die Flechten Baden-Württembergs (Wirth 1995)</t>
  </si>
  <si>
    <t>The lichens of Great Britain and Ireland (Smith et al. 2009)</t>
  </si>
  <si>
    <t>Nordic Lichen Flora, Volume 1, Introductory parts, Calicioid lichens and fungi (Ahti et al. 1999)</t>
  </si>
  <si>
    <t>Nordic Lichen Flora, Volume 2, Physciaceae (Ahti et al. 2002)</t>
  </si>
  <si>
    <t>Nordic Lichen Flora, Volume 3, Cyanolichens (Ahti et al. 2007)</t>
  </si>
  <si>
    <t>Nordic Lichen Flora, Volume 4, Parmeliaceae (Thell et al. 2011)</t>
  </si>
  <si>
    <t>Nordic Lichen Flora, Volume 5, Cladoniaceae (Ahti et al. 2013)</t>
  </si>
  <si>
    <t>Nordic Lichen Flora, Volume 6, Verrucariaceae 1 (Moberg et al. 2017)</t>
  </si>
  <si>
    <t>Bestimmungsschlüssel europäischer Flechten (Poelt 1969)</t>
  </si>
  <si>
    <t>Bestimmungsschlüssel europäischer Flechten: Ergänzungsheft 1 (Poelt et al. 1977)</t>
  </si>
  <si>
    <t>Bestimmungsschlüssel europäischer Flechten: Ergänzungsheft 2 (Poelt et al. 1981)</t>
  </si>
  <si>
    <t>Likenoj de Okcidenta Europo: ilustrita determinlibro (Clauzade et al. 1985)</t>
  </si>
  <si>
    <t>A catalogue of standardized chromatographic data and biosynthetic relationships for lichen substances (Elix 2014)</t>
  </si>
  <si>
    <t>Evaluating methodologies for species delimitation: the mismatch between phenotypes and genotypes in lichenized fungi (Bryoria sect. Implexae, Parmeliaceae) (Boluda et al. 2019)</t>
  </si>
  <si>
    <t>Der Graphis scripta-Komplex in Oberösterreich (Neuwirth 2013)</t>
  </si>
  <si>
    <t>Hunting for Cetrelia chicitae (lichenized Ascomycetes) in the eastern European Alps (including an attempt for a morphological characterization of all taxa of the genus Cetrelia in Central Europe) (Obermayer &amp; Mayrhofer 2007)</t>
  </si>
  <si>
    <t>The sorediate and isidiate, corticolous, crustose lichens in Norway (Tønsberg 1992)</t>
  </si>
  <si>
    <t>LEBENSRAUM</t>
  </si>
  <si>
    <t>1 -- Gewässer</t>
  </si>
  <si>
    <t>1 -- Eaux libres</t>
  </si>
  <si>
    <t>1 -- Ambienti acquatici</t>
  </si>
  <si>
    <t>1.1 -- Stehende Gewässer</t>
  </si>
  <si>
    <t>1.1 -- Eaux calmes</t>
  </si>
  <si>
    <t>1.1 -- Acque ferme</t>
  </si>
  <si>
    <t>1.1.0 -- Stehendes Gewässer ohne Vegetation</t>
  </si>
  <si>
    <t>1.1.0  -- Eau sans végétation</t>
  </si>
  <si>
    <t>1.1.0  -- Acque prive di vegetazione</t>
  </si>
  <si>
    <t>1.1.0.1 -- Tiefgründiges Gewässer (Freiwasserzone)</t>
  </si>
  <si>
    <t>1.1.0.1  -- Eau profonde (zone limnétique)</t>
  </si>
  <si>
    <t>1.1.0.1  -- Acque profonde</t>
  </si>
  <si>
    <t>1.1.0.2 -- Seichtes Gewässer (Litoral, inkl. Tümpel)</t>
  </si>
  <si>
    <t>1.1.0.2  -- Eau peu profonde (incl. mares temporaires)</t>
  </si>
  <si>
    <t>1.1.0.2  -- Acque poco profonde (comprese le pozze temporanee)</t>
  </si>
  <si>
    <t>1.1.1 -- Armleuchteralgengesellschaft</t>
  </si>
  <si>
    <t>1.1.1  -- Eau avec végétation immergée non vasculaire</t>
  </si>
  <si>
    <t>1.1.1  -- Acque con vegetazione di piante non vascolari sommerse</t>
  </si>
  <si>
    <t>1.1.2 -- Laichkrautgesellschaften</t>
  </si>
  <si>
    <t>1.1.2  -- Eau avec végétation immergée vasculaire</t>
  </si>
  <si>
    <t>1.1.2  -- Acque con vegetazione di piante vascolari sommerse</t>
  </si>
  <si>
    <t>1.1.3 -- Wasserlinsengesellschaften</t>
  </si>
  <si>
    <t>1.1.3  -- Eau avec végétation flottante libre</t>
  </si>
  <si>
    <t>1.1.3  -- Acque con vegetazione natante</t>
  </si>
  <si>
    <t>1.1.3.1 -- Froschbissgesellschaften</t>
  </si>
  <si>
    <t>1.1.3.1  -- Hydrocharition</t>
  </si>
  <si>
    <t>1.1.3.2 -- Wasserschlauchgesellschaften</t>
  </si>
  <si>
    <t>1.1.3.2  -- Utricularion</t>
  </si>
  <si>
    <t>1.1.4 -- Schwimmblattgesellschaft</t>
  </si>
  <si>
    <t>1.1.4  -- Eau avec végétation flottante fixée</t>
  </si>
  <si>
    <t>1.1.4  -- Acque con vegetazione stagnale</t>
  </si>
  <si>
    <t>1.1.4.1 -- Wasserhahnenfussgesellschaft</t>
  </si>
  <si>
    <t>1.1.4.1  -- Ranunculion aquatilis</t>
  </si>
  <si>
    <t>1.1.4.2 -- Wasserfedergesellschaft</t>
  </si>
  <si>
    <t>1.1.4.2  -- Hottonietum</t>
  </si>
  <si>
    <t>1.2 -- Fliessgewässer</t>
  </si>
  <si>
    <t>1.2 -- Eaux courantes</t>
  </si>
  <si>
    <t>1.2 -- Acque correnti</t>
  </si>
  <si>
    <t>1.2.1 -- Brachsmen- und Barbenregion (Epipotamon)</t>
  </si>
  <si>
    <t>1.2.1  -- Zone de la brême et du barbeau (épipotamon)</t>
  </si>
  <si>
    <t>1.2.1  -- Zona del Barbo e dell'Abramide (Epipotamon)</t>
  </si>
  <si>
    <t>1.2.1.1 -- Breites Fliessgewässer des Flachlands</t>
  </si>
  <si>
    <t>1.2.1.1  -- Grands cours d'eau de plaine</t>
  </si>
  <si>
    <t>1.2.1.1  -- Grandi corsi d'acqua di pianura</t>
  </si>
  <si>
    <t>1.2.1.2 -- Langsam fliessender Bach im Flachland</t>
  </si>
  <si>
    <t>1.2.1.2  -- Petit cours d'eau de plaine à écoulement lent</t>
  </si>
  <si>
    <t>1.2.1.2  -- Piccoli corsi d'acqua di pianura a scorrimento lento</t>
  </si>
  <si>
    <t>1.2.2 -- Äschenregion (Hyporhithron)</t>
  </si>
  <si>
    <t>1.2.2  -- Zone de l'ombre (hyporhitron)</t>
  </si>
  <si>
    <t>1.2.2  -- Zona del Temolo</t>
  </si>
  <si>
    <t>1.2.2.0 -- Äschenregion ohne Vegetation</t>
  </si>
  <si>
    <t>1.2.2.0  -- Zone de l'ombre, sans végétation</t>
  </si>
  <si>
    <t>1.2.2.0  -- Zona del Temolo priva di vegetazione</t>
  </si>
  <si>
    <t>1.2.2.1 -- Äschenregion mit Vegetation</t>
  </si>
  <si>
    <t>1.2.2.1  -- Zone de l'ombre, avec végétation</t>
  </si>
  <si>
    <t>1.2.2.1  -- Zona del Temolo con vegetazione</t>
  </si>
  <si>
    <t>1.2.3 -- Untere Forellenregion (Metarhithron)</t>
  </si>
  <si>
    <t>1.2.3  -- Zone inférieure de la truite (métarhitron)</t>
  </si>
  <si>
    <t>1.2.3  -- Zona inferiore della Trota</t>
  </si>
  <si>
    <t>1.2.4 -- Obere Forellenregion (Epirhithron)</t>
  </si>
  <si>
    <t>1.2.4  -- Zone supérieure de la truite (épirhitron)</t>
  </si>
  <si>
    <t>1.2.4  -- Zona superiore della Trota</t>
  </si>
  <si>
    <t>1.2.5 -- Temporärer Wasserlauf</t>
  </si>
  <si>
    <t>1.2.5  -- Eau temporaire</t>
  </si>
  <si>
    <t>1.2.5  -- Acque temporanee</t>
  </si>
  <si>
    <t>1.3 -- Quellen und Quellfluren</t>
  </si>
  <si>
    <t>1.3 -- Sources et suintements</t>
  </si>
  <si>
    <t>1.3 -- Sorgenti e stillicidi</t>
  </si>
  <si>
    <t>1.3.0 -- Überrieselte Fläche, Quelle ohne Vegetation</t>
  </si>
  <si>
    <t>1.3.0  -- Ecoulement superficiel, suintement sans végétation</t>
  </si>
  <si>
    <t>1.3.0  -- Sorgenti e stillicidi privi di vegetazione</t>
  </si>
  <si>
    <t>1.3.1 -- Wärmeliebende Quellflur</t>
  </si>
  <si>
    <t>1.3.1  -- Végétation des rochers calcaires humides</t>
  </si>
  <si>
    <t>1.3.1  -- Stillicidi de roca calcaree con copertura vegetale</t>
  </si>
  <si>
    <t>1.3.2 -- Kalkreiche Quellflur</t>
  </si>
  <si>
    <t>1.3.2  -- Végétation des sources alcalines</t>
  </si>
  <si>
    <t>1.3.2  -- Sorgenti alcaline con copertura vegetale</t>
  </si>
  <si>
    <t>1.3.3 -- Kalkarme Quellflur</t>
  </si>
  <si>
    <t>1.3.3  -- Végétation des sources acides</t>
  </si>
  <si>
    <t>1.3.3  -- Sorgenti acide con copertura vegetale</t>
  </si>
  <si>
    <t>1.4 -- Unterirdische Gewässer</t>
  </si>
  <si>
    <t>1.4 -- Eaux souterraines</t>
  </si>
  <si>
    <t>1.4 -- Acque sotterranee</t>
  </si>
  <si>
    <t>1.4.1 -- Porengrundwasser</t>
  </si>
  <si>
    <t>1.4.1  -- Milieu interstitiel des sédiments (nappes alluviales et parafluviales)</t>
  </si>
  <si>
    <t>1.4.1  -- Ambienti interstiziali dei sedimenti (falda freatica)</t>
  </si>
  <si>
    <t>1.4.2 -- Kluftgrundwasser</t>
  </si>
  <si>
    <t>1.4.2  -- Milieu fissural</t>
  </si>
  <si>
    <t>1.4.2  -- Reticolo di fessure</t>
  </si>
  <si>
    <t>1.4.3 -- Höhlenbach</t>
  </si>
  <si>
    <t>1.4.3  -- Rivière souterraine</t>
  </si>
  <si>
    <t>1.4.3  -- Corsi d'acqua sotterranei</t>
  </si>
  <si>
    <t>1.4.4 -- Höhlensee</t>
  </si>
  <si>
    <t>1.4.4  -- Lac souterrain</t>
  </si>
  <si>
    <t>1.4.4  -- Laghi sotteranei</t>
  </si>
  <si>
    <t>2 -- Ufer und der Feuchtgebiete</t>
  </si>
  <si>
    <t>2 -- Rivages et lieux humides</t>
  </si>
  <si>
    <t>2 -- Rive e luoghi umidi</t>
  </si>
  <si>
    <t>2.0 -- Künstliche Ufer</t>
  </si>
  <si>
    <t>2 -- Rives artificielles</t>
  </si>
  <si>
    <t>2 -- Rive artficiali</t>
  </si>
  <si>
    <t>2.0.0 -- Künstliche Ufer ohne Vegetation</t>
  </si>
  <si>
    <t>2.0.0  -- Rives artificielles sans végétation</t>
  </si>
  <si>
    <t>2.0.0  -- Rive artificiali prive di vegetazione</t>
  </si>
  <si>
    <t>2.0.1 -- Künstliche Ufer mit Vegetation</t>
  </si>
  <si>
    <t>2.0.1  -- Rives artificielles avec végétation</t>
  </si>
  <si>
    <t>2.0.1  -- Rive artificiali con vegetazione</t>
  </si>
  <si>
    <t>2.1 -- Ufer mit Vegetation</t>
  </si>
  <si>
    <t>2.1 -- Rivages avec végétation</t>
  </si>
  <si>
    <t>2.1 -- Rive con copertura vegetale</t>
  </si>
  <si>
    <t>2.1.1 -- Moortümpelgesellschaft</t>
  </si>
  <si>
    <t>2.1.1  -- Dépression inondée à utriculaires</t>
  </si>
  <si>
    <t>2.1.1  -- Depressioni allagate con Erba-vescica</t>
  </si>
  <si>
    <t>2.1.2 -- Röhricht</t>
  </si>
  <si>
    <t>2.1.2  -- Roselière</t>
  </si>
  <si>
    <t>2.1.2  -- Canneti</t>
  </si>
  <si>
    <t>2.1.2.1 -- Stillwasser-Röhricht</t>
  </si>
  <si>
    <t>2.1.2.1  -- Roselière lacustre</t>
  </si>
  <si>
    <t>2.1.2.1  -- Canneti lacustri</t>
  </si>
  <si>
    <t>2.1.2.2 -- Flussufer- und Landröhricht</t>
  </si>
  <si>
    <t>2.1.2.2  -- Roselière terrestre</t>
  </si>
  <si>
    <t>2.1.2.2  -- Canneti terrestri, ripariali</t>
  </si>
  <si>
    <t>2.1.3 -- Strandlingsgesellschaften</t>
  </si>
  <si>
    <t>2.1.3  -- Végétation temporaire des grèves</t>
  </si>
  <si>
    <t>2.1.3  -- Greti con copertura vegetale temporanea</t>
  </si>
  <si>
    <t>2.1.4 -- Bachröhricht</t>
  </si>
  <si>
    <t>2.1.4  -- Végétation des rives d'eau courante</t>
  </si>
  <si>
    <t>2.1.4  -- Rive di acque correnti con copertura vegetale</t>
  </si>
  <si>
    <t>2.2 -- Flachmoore</t>
  </si>
  <si>
    <t>2.2 -- Bas-marais</t>
  </si>
  <si>
    <t>2.2 -- Paludi (torbiere basse)</t>
  </si>
  <si>
    <t>2.2.1 -- Grossseggenried</t>
  </si>
  <si>
    <t>2.2.1  -- Magnocariçaie</t>
  </si>
  <si>
    <t>2.2.1  -- Paludi con grandi carici</t>
  </si>
  <si>
    <t>2.2.1.1 -- Grossseggenried</t>
  </si>
  <si>
    <t>2.2.1.1  -- Magnocariçaie s.str.</t>
  </si>
  <si>
    <t>2.2.1.1  -- Paludi con grandi carici s.str. (Magnocariceto)</t>
  </si>
  <si>
    <t>2.2.1.2 -- Schneidbinsenried</t>
  </si>
  <si>
    <t>2.2.1.2  -- Formation à marisque</t>
  </si>
  <si>
    <t>2.2.1.2  -- Acquitrini a Falasco</t>
  </si>
  <si>
    <t>2.2.2 -- Kalkarmes Kleinseggenried (Braunseggenried)</t>
  </si>
  <si>
    <t>2.2.2  -- Parvocariçaie acidophile</t>
  </si>
  <si>
    <t>2.2.2  -- Paludi con piccole carici acidofile</t>
  </si>
  <si>
    <t>2.2.3 -- Kalkreiches Kleinseggenried (Davallseggenried)</t>
  </si>
  <si>
    <t>2.2.3  -- Parvocariçaie neutro-basophile</t>
  </si>
  <si>
    <t>2.2.3  -- Paludi con piccole carici neutro-basofile</t>
  </si>
  <si>
    <t>2.2.4 -- Übergangsmoor</t>
  </si>
  <si>
    <t>2.2.4  -- Cariçaie de transition</t>
  </si>
  <si>
    <t>2.2.4  -- Torbiere di transizione</t>
  </si>
  <si>
    <t>2.2.5 -- Schwemmufervegetation alpiner Wildbäche</t>
  </si>
  <si>
    <t>2.2.5  -- Groupement pionnier des bords de torrents alpins</t>
  </si>
  <si>
    <t>2.2.5  -- Rive dei torrenti alpini con vegetazione pioniera (carici artiche relitte)</t>
  </si>
  <si>
    <t>2.3 -- Feuchtwiesen</t>
  </si>
  <si>
    <t>2.3 -- Prairies humides</t>
  </si>
  <si>
    <t>2.3 -- Prati acquitrinosi</t>
  </si>
  <si>
    <t>2.3.1 -- Pfeifengraswiese</t>
  </si>
  <si>
    <t>2.3.1  -- Prairie à molinie</t>
  </si>
  <si>
    <t>2.3.1  -- Prati acquitrinosi a Gramigna altissima (Molinia)</t>
  </si>
  <si>
    <t>2.3.2 -- Nährstoffreiche Feuchtwiesen (Sumpfdotterblumenwiese)</t>
  </si>
  <si>
    <t>2.3.2  -- Prairie à populage</t>
  </si>
  <si>
    <t>2.3.2  -- Prati acquitrinosi con Calta palustre</t>
  </si>
  <si>
    <t>2.3.3 -- Feuchte Hochstaudenflur (Spierstaudenflur)</t>
  </si>
  <si>
    <t>2.3.3  -- Mégaphorbiée marécageuse</t>
  </si>
  <si>
    <t>2.3.3  -- Prati acquitrinosi con alte erbe (Olmaria comune)</t>
  </si>
  <si>
    <t>2.4 -- Hochmoore</t>
  </si>
  <si>
    <t>2.4 -- Tourbière bomées</t>
  </si>
  <si>
    <t>2.4 -- Torbiere alte</t>
  </si>
  <si>
    <t>2.4.1 -- Offene-Hochmoor</t>
  </si>
  <si>
    <t>2.4.1  -- Tourbière à sphaignes</t>
  </si>
  <si>
    <t>2.4.1  -- Torbiere a sfagni</t>
  </si>
  <si>
    <t>2.5 -- Wechselfeuchte Pionierfluren</t>
  </si>
  <si>
    <t>2.5 -- Végétation annuelle temporairement inondée</t>
  </si>
  <si>
    <t>2.5 -- Luoghi temporaneamente inondati con vegetazione annuale</t>
  </si>
  <si>
    <t>2.5.0 -- Wechselfeuchte Pionierfluren ohne Vegetation</t>
  </si>
  <si>
    <t>2.5.0  -- Végétation anuelle temporairement inondée sans végétation</t>
  </si>
  <si>
    <t>2.5.0  -- Luoghi con vegetazione di alte erbe annuali nitrofile senza vegetatione</t>
  </si>
  <si>
    <t>2.5.1 -- Einjährige Schlammflur (Zwergbinsenflur)</t>
  </si>
  <si>
    <t>2.5.1  -- Végétation de petites annuelles éphémères</t>
  </si>
  <si>
    <t>2.5.1  -- Luoghi con vegetazione di basse erbe annuali igrofile (giunchi nani)</t>
  </si>
  <si>
    <t>2.5.1.1 -- Zwergbinsen-Annuellenflur mit Sumpfbinsen</t>
  </si>
  <si>
    <t>2.5.1.1  -- Communautés naines des eaux douces à Eleocharis</t>
  </si>
  <si>
    <t>2.5.1.1  -- Tappeti con Eleocharis</t>
  </si>
  <si>
    <t>2.5.1.2 -- Zwergbinsen-Annuellenflur mit Zypergräsern</t>
  </si>
  <si>
    <t>2.5.1.2  -- Gazons à petits Cyperus</t>
  </si>
  <si>
    <t>2.5.1.2  -- Tappeti con giunchi nani</t>
  </si>
  <si>
    <t>2.5.1.3 -- Annuellenflur feuchter Böden mit Zwergkräutern</t>
  </si>
  <si>
    <t>2.5.1.3  -- Communautés naines des substrats humides à herbacées</t>
  </si>
  <si>
    <t>2.5.1.3  -- Tappeti con herbe nane</t>
  </si>
  <si>
    <t>2.5.2 -- Mehrjährige Schlammflur (Zweizahnflur)</t>
  </si>
  <si>
    <t>2.5.2  -- Végétation de grandes annuelles nitrophiles</t>
  </si>
  <si>
    <t>2.5.2  -- Luoghi con vegetazione di alte erbe annuali nitrofile</t>
  </si>
  <si>
    <t>3 -- Gletscher, Fels, Schutt und Geröll</t>
  </si>
  <si>
    <t>3 -- Glaciers, rochers, éboulis et moraines</t>
  </si>
  <si>
    <t>3 -- Ghiacciai, rocce, ghiaioni, depositi fluviali e glaciali</t>
  </si>
  <si>
    <t>3.1 -- Gletscher, Firn- und Schneefleder</t>
  </si>
  <si>
    <t>3.1 -- Glaciers, névés</t>
  </si>
  <si>
    <t>3.1 -- Ghiacciai e nevai</t>
  </si>
  <si>
    <t>3.1.1 -- Gletscher</t>
  </si>
  <si>
    <t>3.1.1  -- Glacier</t>
  </si>
  <si>
    <t>3.1.1  -- Ghiacciai</t>
  </si>
  <si>
    <t>3.1.2 -- Blockgletscher</t>
  </si>
  <si>
    <t>3.1.2  -- Glacier rocheux</t>
  </si>
  <si>
    <t>3.1.2  -- Ghiacciai sassosi (Rockglacier)</t>
  </si>
  <si>
    <t>3.1.3 -- Firnfeld (Sommer)</t>
  </si>
  <si>
    <t>3.1.3  -- Névé d'altitude (été)</t>
  </si>
  <si>
    <t>3.1.3  -- Nevai perenni (Firn)</t>
  </si>
  <si>
    <t>3.1.4 -- Schneefeld (Frühling)</t>
  </si>
  <si>
    <t>3.1.4  -- Plaque de neige au printemps</t>
  </si>
  <si>
    <t>3.1.4  -- Nevai residui primaverili</t>
  </si>
  <si>
    <t>3.2 -- Alluvionen und Moränen</t>
  </si>
  <si>
    <t>3.2 -- Alluvions et moraines</t>
  </si>
  <si>
    <t>3.2 -- Suoli alluvionali e morene</t>
  </si>
  <si>
    <t>3.2.1 -- Alluvionen (Schwemmland)</t>
  </si>
  <si>
    <t>3.2.1  -- Alluvions</t>
  </si>
  <si>
    <t>3.2.1  -- Suoli alluvionali</t>
  </si>
  <si>
    <t>3.2.1.0 -- Alluvionen ohne Vegetation</t>
  </si>
  <si>
    <t>3.2.1.0  -- Alluvions sans végétation</t>
  </si>
  <si>
    <t>3.2.1.0  -- Suoli alluvionali privi di vegetazione</t>
  </si>
  <si>
    <t>3.2.1.1 -- Alluvionen mit krautiger Pioniervegetation</t>
  </si>
  <si>
    <t>3.2.1.1  -- Alluvions avec végétation pionnière herbacée</t>
  </si>
  <si>
    <t>3.2.1.1  -- Suoli alluvionali con vegetazione pioniera erbacea</t>
  </si>
  <si>
    <t>3.2.2 -- Moräne</t>
  </si>
  <si>
    <t>3.2.2  -- Moraine</t>
  </si>
  <si>
    <t>3.2.2  -- Morene</t>
  </si>
  <si>
    <t>3.2.2.0 -- Moräne ohne Vegetation</t>
  </si>
  <si>
    <t>3.2.2.0  -- Moraine sans végétation</t>
  </si>
  <si>
    <t>3.2.2.0  -- Morene prive di vegetazione</t>
  </si>
  <si>
    <t>3.2.2.1 -- Moräne mit Pioniervegetation</t>
  </si>
  <si>
    <t>3.2.2.1  -- Moraine avec végétation pionnière</t>
  </si>
  <si>
    <t>3.2.2.1  -- Morene con vegetazione pioniera</t>
  </si>
  <si>
    <t>3.3 -- Steinschutt- und Geröllfluren</t>
  </si>
  <si>
    <t>3.3 -- Eboulis</t>
  </si>
  <si>
    <t>3.3 -- Ghiaioni</t>
  </si>
  <si>
    <t>3.3.1 -- Kalkschutt</t>
  </si>
  <si>
    <t>3.3.1  -- Eboulis de roche calcaire</t>
  </si>
  <si>
    <t>3.3.1  -- Ghiaioni calcarei</t>
  </si>
  <si>
    <t>3.3.1.1 -- Kalkschutthalde ohne Gefässpflanzen</t>
  </si>
  <si>
    <t>3.3.1.1  -- Eboulis calcaire sans végétation vasculaire</t>
  </si>
  <si>
    <t>3.3.1.1  -- Ghiaioni calcarei privi di piante vascolari</t>
  </si>
  <si>
    <t>3.3.1.2 -- Alpine Kalkblockflur</t>
  </si>
  <si>
    <t>3.3.1.2  -- Eboulis calcaire d'altitude (roche dure)</t>
  </si>
  <si>
    <t>3.3.1.2  -- Ghiaioni calcarei d'altitudine (roccia compatta)</t>
  </si>
  <si>
    <t>3.3.1.3 -- Alpine Kalkschieferflur</t>
  </si>
  <si>
    <t>3.3.1.3  -- Eboulis de calcschistes d'altitude</t>
  </si>
  <si>
    <t>3.3.1.3  -- Ghiaioni di calcescisti d'altitudine</t>
  </si>
  <si>
    <t>3.3.1.4 -- Fernerdereiche Kalkschuttflur</t>
  </si>
  <si>
    <t>3.3.1.4  -- Eboulis calcaire humide</t>
  </si>
  <si>
    <t>3.3.1.4  -- Ghiaioni calcarei con vegetazione igrofila</t>
  </si>
  <si>
    <t>3.3.1.5 -- Trockenwarme Kalkschuttflur</t>
  </si>
  <si>
    <t>3.3.1.5  -- Eboulis calcaire thermophile</t>
  </si>
  <si>
    <t>3.3.1.5  -- Ghiaioni calcarei con vegetazione termofila</t>
  </si>
  <si>
    <t>3.3.2 -- Silikatschutt</t>
  </si>
  <si>
    <t>3.3.2  -- Eboulis de roche siliceuse</t>
  </si>
  <si>
    <t>3.3.2  -- Ghiaioni silicatici</t>
  </si>
  <si>
    <t>3.3.2.1 -- Silikatschutthalde ohne Gefässpflanzen</t>
  </si>
  <si>
    <t>3.3.2.1  -- Eboulis siliceux sans végétation vasculaire</t>
  </si>
  <si>
    <t>3.3.2.1  -- Ghiaioni silicatici privi di piante vascolari</t>
  </si>
  <si>
    <t>3.3.2.2 -- Alpine Silikatschuttflur</t>
  </si>
  <si>
    <t>3.3.2.2  -- Eboulis siliceux d'altitude</t>
  </si>
  <si>
    <t>3.3.2.2  -- Ghiaioni silicatici d'altitudine con Androsace alpina</t>
  </si>
  <si>
    <t>3.3.2.3 -- Trockenwarme Silikatschuttflur</t>
  </si>
  <si>
    <t>3.3.2.3  -- Eboulis siliceux thermophiles</t>
  </si>
  <si>
    <t>3.3.2.3  -- Ghiaioni silicatici con vegetazione termofila</t>
  </si>
  <si>
    <t>3.4 -- Felsen</t>
  </si>
  <si>
    <t>3.4 -- Parois rocheuses</t>
  </si>
  <si>
    <t>3.4 -- Pareti rocciose</t>
  </si>
  <si>
    <t>3.4.1 -- Kalkfelsen</t>
  </si>
  <si>
    <t>3.4.1  -- Paroi de roche calcaire</t>
  </si>
  <si>
    <t>3.4.1  -- Pareti di roccia calcarea</t>
  </si>
  <si>
    <t>3.4.1.1 -- Kalkfels ohne Gefässpflanzen</t>
  </si>
  <si>
    <t>3.4.1.1  -- Paroi calcaire sans végétation vasculaire</t>
  </si>
  <si>
    <t>3.4.1.1  -- Pareti calcaree prive di piante vascolari</t>
  </si>
  <si>
    <t>3.4.1.2 -- Trockene Kalkfelsflur</t>
  </si>
  <si>
    <t>3.4.1.2  -- Paroi calcaire ensoleillée avec végétation vasculaire</t>
  </si>
  <si>
    <t>3.4.1.2  -- Pareti calcaree soleggiate con piante vascolari rupicole</t>
  </si>
  <si>
    <t>3.4.1.3 -- Schattige Kalkfelsflur</t>
  </si>
  <si>
    <t>3.4.1.3  -- Paroi calcaire ombragée avec végétation vasculaire</t>
  </si>
  <si>
    <t>3.4.1.3  -- Pareti calcaree ombreggiate con piante vascolari rupicole</t>
  </si>
  <si>
    <t>3.4.2 -- Silikat- oder Serpentinfelsen</t>
  </si>
  <si>
    <t>3.4.2  -- Paroi de roche siliceuse</t>
  </si>
  <si>
    <t>3.4.2  -- Pareti di roccia silicea</t>
  </si>
  <si>
    <t>3.4.2.1 -- Silikatfels ohne Gefässpflanzen</t>
  </si>
  <si>
    <t>3.4.2.1  -- Paroi siliceuse sans végétation vasculaire</t>
  </si>
  <si>
    <t>3.4.2.1  -- Pareti silicee prive di piante vascolari</t>
  </si>
  <si>
    <t>3.4.2.2 -- Silikatfelsflur</t>
  </si>
  <si>
    <t>3.4.2.2  -- Paroi siliceuse avec végétation vasculaire</t>
  </si>
  <si>
    <t>3.4.2.2  -- Pareti silicee con piante vascolari rupicole</t>
  </si>
  <si>
    <t>3.4.2.3 -- Serpentingesteinsflur</t>
  </si>
  <si>
    <t>3.4.2.3  -- Végétation des rochers de serpentine</t>
  </si>
  <si>
    <t>3.4.2.3  -- Rocce serpentinose con piante rupicole</t>
  </si>
  <si>
    <t>3.5 -- Höhlen</t>
  </si>
  <si>
    <t>3.5 -- Grottes et cavernes obscures</t>
  </si>
  <si>
    <t>3.5 -- Grotte, caverne e cunicoli</t>
  </si>
  <si>
    <t>3.5.1 -- Kleine Felsspalten, Halbhöhlen: endogäische Fauna ("Fauna der Steinunterseite")</t>
  </si>
  <si>
    <t>3.5.1  -- Zone de la pierre enfoncée (faune endogée)</t>
  </si>
  <si>
    <t>3.5.1  -- Nicchie e fessure tra le pietro o sotto rocce sporgenti (fauna endogea)</t>
  </si>
  <si>
    <t>3.5.2 -- Bau von Tieren</t>
  </si>
  <si>
    <t>3.5.2  -- Terrier</t>
  </si>
  <si>
    <t xml:space="preserve">3.5.2  -- Tane e cunicoli di animali </t>
  </si>
  <si>
    <t>3.5.3 -- Höhleneingang</t>
  </si>
  <si>
    <t>3.5.3  -- Entrée de grotte</t>
  </si>
  <si>
    <t>3.5.3  -- Ingressi di grotta</t>
  </si>
  <si>
    <t>3.5.4 -- Guanohaufen</t>
  </si>
  <si>
    <t>3.5.4  -- Dépôt de guano</t>
  </si>
  <si>
    <t>3.5.4  -- Cumuli di guano</t>
  </si>
  <si>
    <t>3.5.5 -- Künstliche Höhlung (Minen, Tunnel, etc.)</t>
  </si>
  <si>
    <t>3.5.5  -- Cavité artificielle avec influences humaines</t>
  </si>
  <si>
    <t>3.5.5  -- Cavità artificiali legate all'attività umana (miniere, gallerie)</t>
  </si>
  <si>
    <t>3.5.6 -- Unterirdische Lehmablagerung</t>
  </si>
  <si>
    <t>3.5.6  -- Milieu profonde, dépôts d'argile</t>
  </si>
  <si>
    <t>3.5.6  -- Zone profonde delle grotte con depositi di argilla</t>
  </si>
  <si>
    <t>3.5.7 -- Unterirdische Felswand</t>
  </si>
  <si>
    <t>3.5.7  -- Milieu profonde, roche dure</t>
  </si>
  <si>
    <t>3.5.7  -- Zone profonde delle grotte con roccia compatta</t>
  </si>
  <si>
    <t>4 -- Grünland (Naturrasen, Wiesen und Weiden)</t>
  </si>
  <si>
    <t>4 -- Pelouses et prairies</t>
  </si>
  <si>
    <t>4 -- Praterie</t>
  </si>
  <si>
    <t>4.0 -- Kunstrasen</t>
  </si>
  <si>
    <t>4 -- Gazons et prairies artificielles</t>
  </si>
  <si>
    <t>4 -- Tappeti erbosi e prati artificiali</t>
  </si>
  <si>
    <t>4.0.1 -- Kunstwiese auf Fruchtfolgefläche</t>
  </si>
  <si>
    <t>4.0.1  -- Prairie temporaire sur terre assolée</t>
  </si>
  <si>
    <t>4.0.1  -- Prati pluriennali in rotazione</t>
  </si>
  <si>
    <t>4.0.2 -- Kunstrasen auf Sportplätzen, im Siedlungsraum, etc.</t>
  </si>
  <si>
    <t>4.0.2  -- Gazon artificiel terrains de sport, milieu urbain, etc.</t>
  </si>
  <si>
    <t>4.0.2  -- Tappeti erbosi di campi sportivi, di ambienti urbani ecc.</t>
  </si>
  <si>
    <t>4.0.3 -- Begrünung in Tieflagen (Strassenböchungen, etc.)</t>
  </si>
  <si>
    <t>4.0.3  -- Ensemencement après terrassement à basse altitude (talus de route, etc.)</t>
  </si>
  <si>
    <t>4.0.3  -- Rinverdimenti di superfici rimodellate di bassa altitudine (scarpate lungo le strada ecc)</t>
  </si>
  <si>
    <t>4.0.4 -- Begrünung in Hochlagen (Skipisten, etc.)</t>
  </si>
  <si>
    <t>4.0.4  -- Ensemencement après terrassement à haute altitude (piste de ski, etc.)</t>
  </si>
  <si>
    <t>4.0.4  -- Rinverdimenti di superficie rimodellate d'altitudine (piste di sci ecc.)</t>
  </si>
  <si>
    <t>4.1 -- Pionierfluren auf Felsböden (Felsgrusfluren)</t>
  </si>
  <si>
    <t>4.1 -- Dalles rocheuses et lapiez</t>
  </si>
  <si>
    <t>4.1 -- Tavolati e campi solcati</t>
  </si>
  <si>
    <t>4.1.1 -- Wärmeliebende Kalkfels-Pionierflur</t>
  </si>
  <si>
    <t>4.1.1  -- Végétation des dalles calcaires de basse altitude</t>
  </si>
  <si>
    <t>4.1.1  -- Tavolati calcarei di bassa altitudine con copertura vegetale</t>
  </si>
  <si>
    <t>4.1.2 -- Kalkfels-Pionierflur des Gebirges (Karstfluren)</t>
  </si>
  <si>
    <t>4.1.2  -- Végétation des dalles calcaires et lapiez de montagne</t>
  </si>
  <si>
    <t>4.1.2  -- Tavolati calcarei e campi solcati d'altitudine con copertura vegetale</t>
  </si>
  <si>
    <t>4.1.3 -- Wärmeliebende Silikatfels-Pionierflur</t>
  </si>
  <si>
    <t>4.1.3  -- Végétation des dalles siliceuses de basse altitude</t>
  </si>
  <si>
    <t>4.1.3  -- Tavolati silicatici di bassa altitudine con copertura vegetale</t>
  </si>
  <si>
    <t>4.1.4 -- Silikatfelsgrusflur des Gebirges</t>
  </si>
  <si>
    <t>4.1.4  -- Végétation des dalles siliceuses de montagne</t>
  </si>
  <si>
    <t>4.1.4  -- Tavolati silicatici d'altitudine (vegetazione con Borracina)</t>
  </si>
  <si>
    <t>4.2 -- Wärmeliebende Trockenrasen</t>
  </si>
  <si>
    <t>4.2 -- Pelouses sèches thermophiles</t>
  </si>
  <si>
    <t>4.2 -- Praterie termofile aride e semiaride</t>
  </si>
  <si>
    <t>4.2.1 -- Wärmeliebende Trockenrasen (Kontinentaler Trockenrasen</t>
  </si>
  <si>
    <t>4.2.1  -- Pelouses sèches thermophiles (climat continental, Valais central et Grison)</t>
  </si>
  <si>
    <t>4.2.1  -- Praterie termofile aride (clima continentale, Vallese centrale, Grigioni)</t>
  </si>
  <si>
    <t>4.2.1.1 -- Inneralpine Felsensteppe</t>
  </si>
  <si>
    <t>4.2.1.1  -- Pelouse steppique</t>
  </si>
  <si>
    <t>4.2.1.1  -- Praterie steppiche tipiche</t>
  </si>
  <si>
    <t>4.2.1.2 -- Kontinentaler Halbtrockenrasen</t>
  </si>
  <si>
    <t>4.2.1.2  -- Pelouse mi-sèche continentale</t>
  </si>
  <si>
    <t>4.2.1.2  -- Praterie continentali semiaride</t>
  </si>
  <si>
    <t>4.2.2 -- Mitteleuropäischer Trockenrasen</t>
  </si>
  <si>
    <t>4.2.2  -- Pelouse sèche médio-européenne</t>
  </si>
  <si>
    <t>4.2.2  -- Praterie medioeuropee aride con Forasacco</t>
  </si>
  <si>
    <t>4.2.3 -- Insubrischer Trockenrasen</t>
  </si>
  <si>
    <t>4.2.3  -- Pelouse sèche insubrienne</t>
  </si>
  <si>
    <t>4.2.3  -- Prati insubrici aridi su suolo acido</t>
  </si>
  <si>
    <t>4.2.4 -- Mitteleuropäischer Halbtrockenrasen</t>
  </si>
  <si>
    <t>4.2.4  -- Pelouse mi-sèche médio-europénne</t>
  </si>
  <si>
    <t>4.2.4  -- Praterie medioeuropee semiaride con Forasacco</t>
  </si>
  <si>
    <t>4.3 -- Gebirgs-Magerrasen</t>
  </si>
  <si>
    <t>4.3 -- Pelouses et pâturages maigres d'altitude</t>
  </si>
  <si>
    <t>4.3 -- Praterie e pascoli magri d'altitudine</t>
  </si>
  <si>
    <t>4.3.1 -- Blaugrashalde</t>
  </si>
  <si>
    <t>4.3.1  -- Pelouse calcaire sèche à seslerie</t>
  </si>
  <si>
    <t>4.3.1  -- Prati aridi su suolo calcareo con Sesleria comune</t>
  </si>
  <si>
    <t>4.3.1.2 -- Blaugrashalde der südlichen Kalkalpen</t>
  </si>
  <si>
    <t>4.3.1.2  -- Pelouse calcaire à seslérie et  laiche austroalpine</t>
  </si>
  <si>
    <t>4.3.1.2  -- Prati aridi su suolo calcareo con Sesleria e Carice sudalpina</t>
  </si>
  <si>
    <t>4.3.2 -- Polsterseggenrasen</t>
  </si>
  <si>
    <t>4.3.2  -- Pelouse calcaire sèche à laiche ferme</t>
  </si>
  <si>
    <t>4.3.2  -- Prati aridi su suolo calcareo con Carice rigida</t>
  </si>
  <si>
    <t>4.3.3 -- Rostseggenhalde</t>
  </si>
  <si>
    <t>4.3.3  -- Pelouse calcaire fraîche</t>
  </si>
  <si>
    <t>4.3.3  -- Prati freschi e pascoli su suolo calcareo con Carice ferruginae</t>
  </si>
  <si>
    <t>4.3.4 -- Windkantenrasen (Nacktriedrasen)</t>
  </si>
  <si>
    <t>4.3.4  -- Gazon des crêtes ventées</t>
  </si>
  <si>
    <t>4.3.4  -- Creste e dossi ventosi a suolo calcareo con copertura vegetale</t>
  </si>
  <si>
    <t>4.3.5 -- Borstgrasrasen</t>
  </si>
  <si>
    <t>4.3.5  -- Pâturage maigre acide</t>
  </si>
  <si>
    <t>4.3.5  -- Pascoli magri su suolo acido con Cervino</t>
  </si>
  <si>
    <t>4.3.6 -- Buntschwingelhalde</t>
  </si>
  <si>
    <t>4.3.6  -- Pelouse rocheuse acide</t>
  </si>
  <si>
    <t>4.3.6  -- Balze e cenge su suolo silicatico con Festuca varia</t>
  </si>
  <si>
    <t>4.3.6.2 -- Violettschwingelrasen</t>
  </si>
  <si>
    <t>4.3.6.2  -- Pelouse rocheuse acide à pâturin violet</t>
  </si>
  <si>
    <t>4.3.6.2  -- Balze e cenge su suolo silicatico con Fienarola violacea</t>
  </si>
  <si>
    <t>4.3.6.3 -- Goldschwingelrasen</t>
  </si>
  <si>
    <t>4.3.6.3  -- Pelouse rocheuse acide à fétuque paniculée</t>
  </si>
  <si>
    <t>4.3.6.3  -- Balze e cenge su suolo silicatico con Festuca pannocchiuta</t>
  </si>
  <si>
    <t>4.3.7 -- Krummseggenrasen</t>
  </si>
  <si>
    <t>4.3.7  -- Pelouse acide de l'étage alpin supérieur</t>
  </si>
  <si>
    <t>4.3.7  -- Praterie dell orizzonte alpino superiore su suolo acido con Carice ricurva</t>
  </si>
  <si>
    <t>4.4 -- Schneetälchen</t>
  </si>
  <si>
    <t>4.4 -- Combes à neige</t>
  </si>
  <si>
    <t>4.4 -- Vallette nivali</t>
  </si>
  <si>
    <t>4.4.1 -- Kalkreiches Schneetälchen</t>
  </si>
  <si>
    <t>4.4.1  -- Combe à neige calcaire</t>
  </si>
  <si>
    <t>4.4.1  -- Vallette nivali con suolo calcareo</t>
  </si>
  <si>
    <t>4.4.2 -- Kalkarmes Schneetälchen</t>
  </si>
  <si>
    <t>4.4.2  -- Combe à neige acide</t>
  </si>
  <si>
    <t>4.4.2  -- Vallette nivali con suolo acido</t>
  </si>
  <si>
    <t>4.5 -- Prairies grasses</t>
  </si>
  <si>
    <t>4.5 -- Praterie e pascoli pingui</t>
  </si>
  <si>
    <t>4.5.1 -- Talfettwiesen (Fromentalwiese)</t>
  </si>
  <si>
    <t>4.5.1  -- Prairie de fauche de basse altitude</t>
  </si>
  <si>
    <t>4.5.1  -- Praterie da sfalcio di bassa quota</t>
  </si>
  <si>
    <t>4.5.1.1 -- Knaulgraswiesen</t>
  </si>
  <si>
    <t>4.5.1.1  -- Prairie à dactyle</t>
  </si>
  <si>
    <t>4.5.1.1  -- Praterie  con Erba mazzolina comune</t>
  </si>
  <si>
    <t>4.5.1.2 -- Typische Fromentalwiese</t>
  </si>
  <si>
    <t>4.5.1.2  -- Prairie à fromental typique</t>
  </si>
  <si>
    <t>4.5.1.2  -- Praterie con Avena altissima tipiche</t>
  </si>
  <si>
    <t>4.5.1.3 -- Trockene Fromentalwiese</t>
  </si>
  <si>
    <t>4.5.1.3  -- Prairie à fromental sécharde</t>
  </si>
  <si>
    <t>4.5.1.3  -- Praterie con Avena altissima aride</t>
  </si>
  <si>
    <t>4.5.1.4 -- Feuchte Fuchschwanzwiese</t>
  </si>
  <si>
    <t>4.5.1.4  -- Prairie humide à vulpin</t>
  </si>
  <si>
    <t>4.5.1.4  -- Praterie acquitrinose con Coda di topo comune</t>
  </si>
  <si>
    <t>4.5.2 -- Bergfettwiese (Goldhaferwiese)</t>
  </si>
  <si>
    <t>4.5.2  -- Prairie de fauche de montagne</t>
  </si>
  <si>
    <t>4.5.2  -- Prati da sfalcio pingui di montagna</t>
  </si>
  <si>
    <t>4.5.3 -- Talfettweide (Kammgrasweide)</t>
  </si>
  <si>
    <t>4.5.3  -- Pâturage de basse et moyenne altitude</t>
  </si>
  <si>
    <t>4.5.3  -- Pascoli di bassa e media altitudine con Covetta</t>
  </si>
  <si>
    <t>4.5.4 -- Bergfettweide (Milchkrautweide)</t>
  </si>
  <si>
    <t>4.5.4  -- Pâturage gras subalpin et alpin</t>
  </si>
  <si>
    <t>4.5.4  -- Pascoli pingui degli orizzonti subalpino e alpino</t>
  </si>
  <si>
    <t>4.6 -- Grasbrachen</t>
  </si>
  <si>
    <t>4.6 -- Friches à graminées</t>
  </si>
  <si>
    <t>4.6 -- Aree abbandonate erbose</t>
  </si>
  <si>
    <t>4.6.1 -- Queckenbrache</t>
  </si>
  <si>
    <t>4.6.1  -- Friche à chiendent</t>
  </si>
  <si>
    <t>4.6.1  -- Aree abbandonate aride e termofile con Gramigna</t>
  </si>
  <si>
    <t>4.6.2 -- Fiederzwenckenbrache</t>
  </si>
  <si>
    <t>4.6.2  -- Friche à Brachypodium pinnatum</t>
  </si>
  <si>
    <t>4.6.2  -- Aree abbandonate semiaride con Paléo comune</t>
  </si>
  <si>
    <t>4.6.3 -- Fromentalbrache</t>
  </si>
  <si>
    <t>4.6.3  -- Friche à Arrhenatherum elatius</t>
  </si>
  <si>
    <t>4.6.3  -- Aree abbandonate ad Avena altissima</t>
  </si>
  <si>
    <t>4.6.4 -- Pfeifengrasbrache</t>
  </si>
  <si>
    <t>4.6.4  -- Friche à Molinia arundinacea</t>
  </si>
  <si>
    <t>4.6.4  -- Aree abbandonate umide con Gramigna altissima</t>
  </si>
  <si>
    <t>4.6.5 -- Reitgrasbrache</t>
  </si>
  <si>
    <t>4.6.5  -- Friche à Calamagrostis varia</t>
  </si>
  <si>
    <t>4.6.5  -- Aree abbandonate aride con Cannella comune</t>
  </si>
  <si>
    <t>5 -- Krautsäume, Hochstaudenfluren und Gebüsche</t>
  </si>
  <si>
    <t>5 -- Landes, lisières et mégaphorbiaies</t>
  </si>
  <si>
    <t>5 -- Margini di bosco, radure, aggregati di alte erbe, cespuglieti e brughiere</t>
  </si>
  <si>
    <t>5.1 -- Krautsäume</t>
  </si>
  <si>
    <t>5.1 -- Lisières herbacées (ourlets)</t>
  </si>
  <si>
    <t>5.1 -- Margini di bosco erbacei</t>
  </si>
  <si>
    <t>5.1.0 -- Atypsiche Saumgesellschaft</t>
  </si>
  <si>
    <t>5.1.0  -- Ourlet atypique</t>
  </si>
  <si>
    <t>5.1.0  -- Orlo, margine atipico</t>
  </si>
  <si>
    <t>5.1.1 -- Trockenwarmer Krautsaum</t>
  </si>
  <si>
    <t>5.1.1  -- Ourlet maigre xérothermophile</t>
  </si>
  <si>
    <t>5.1.1  -- Margini magri e xero-termofili</t>
  </si>
  <si>
    <t>5.1.2 -- Mesophiler Krautsaum</t>
  </si>
  <si>
    <t>5.1.2  -- Ourlet maigre mésophile</t>
  </si>
  <si>
    <t>5.1.2  -- Margini magri mesofili</t>
  </si>
  <si>
    <t>5.1.3 -- Feuchter Krautsaum (Tieflagen)</t>
  </si>
  <si>
    <t>5.1.3  -- Ourlet hygrophile de plaine</t>
  </si>
  <si>
    <t>5.1.3  -- Margini igrofili di pianura</t>
  </si>
  <si>
    <t>5.1.4 -- Feuchter Krautsaum (höheren Lagen)</t>
  </si>
  <si>
    <t>5.1.4  -- Ourlet hygrophile d'altitude</t>
  </si>
  <si>
    <t>5.1.4  -- Margini igrofili d'altitudine</t>
  </si>
  <si>
    <t>5.1.5 -- Nährstoffreicher Krautsaum</t>
  </si>
  <si>
    <t>5.1.5  -- Ourlet nitrophile mésophile</t>
  </si>
  <si>
    <t>5.1.5  -- Margini nitro-mesofili</t>
  </si>
  <si>
    <t>5.2 -- Hochstauden- und Schlagfluren</t>
  </si>
  <si>
    <t>5.2 -- Mégaphorbiaies, coupes forestières</t>
  </si>
  <si>
    <t>5.2 -- Tagli rasi, radure e luoghi con alte erbe</t>
  </si>
  <si>
    <t>5.2.1 -- Kalkreiche Schlagflur</t>
  </si>
  <si>
    <t>5.2.1  -- Coupe, clairière sur sol baso-neutrophile</t>
  </si>
  <si>
    <t>5.2.1  -- Tagli rasi e radure su suolo calcareo</t>
  </si>
  <si>
    <t>5.2.2 -- Kalkarme Schlagflur</t>
  </si>
  <si>
    <t>5.2.2  -- Coupe, clairière sur sol acide</t>
  </si>
  <si>
    <t>5.2.2  -- Tagli rasi e radure su suolo acido</t>
  </si>
  <si>
    <t>5.2.3 -- Hochgrasflur des Gebirges</t>
  </si>
  <si>
    <t>5.2.3  -- Mégaphorbiaie de montagne mésophile à graminées</t>
  </si>
  <si>
    <t>5.2.3  -- Megaforbie montane mesofile (Cannella)</t>
  </si>
  <si>
    <t>5.2.4 -- Hochstaudenflur des Gebirges</t>
  </si>
  <si>
    <t>5.2.4  -- Mégaphorbiaie de montagne hygrophile à Adenostyles alliariae</t>
  </si>
  <si>
    <t>5.2.4  -- Megaforbie montane igrofile (Cavolaccio alpino)</t>
  </si>
  <si>
    <t>5.2.5 -- Adlerfarnflur</t>
  </si>
  <si>
    <t>5.2.5  -- Mégaphorbiaie à Pteridium aquilinum</t>
  </si>
  <si>
    <t>5.2.5  -- Megaforbie (alte erbe) con Felce aquilina</t>
  </si>
  <si>
    <t>5.3 -- Gebüsche</t>
  </si>
  <si>
    <t>5.3 -- Formations buissonnantes (manteau, fourrés, haies)</t>
  </si>
  <si>
    <t>5.3 -- Cespuglieti (mantelli, spessine, siepi)</t>
  </si>
  <si>
    <t>5.3.0 -- Naturferne Pflanzung</t>
  </si>
  <si>
    <t>5.3.0  -- Plantation artificielle</t>
  </si>
  <si>
    <t>5.3.0  -- Piantagioni artificiali</t>
  </si>
  <si>
    <t>5.3.0.1 -- Naturferne Pflanzung mit sommergrünen Arten</t>
  </si>
  <si>
    <t>5.3.0.1  -- Plantation artificielle à feuilles caduques</t>
  </si>
  <si>
    <t>5.3.0.1  -- Piantagioni artificiali di caducifoglie (piante decidue)</t>
  </si>
  <si>
    <t>5.3.0.2 -- Naturferne Pflanzung mit immergrünen Arten</t>
  </si>
  <si>
    <t>5.3.0.2  -- Plantation artificielle à feuilles persistantes</t>
  </si>
  <si>
    <t>5.3.0.2  -- Piantagioni artificiali di sempreverdi</t>
  </si>
  <si>
    <t>5.3.1 -- Besenginster-Gebüsche</t>
  </si>
  <si>
    <t>5.3.1  -- Buissons thermophiles sur sol acide</t>
  </si>
  <si>
    <t>5.3.1  -- Cespuglieti termofili su suolo acido</t>
  </si>
  <si>
    <t>5.3.2 -- Trockenwarmes Gebüsch</t>
  </si>
  <si>
    <t>5.3.2  -- Buissons xérothermophiles sur sol neutre à alcalin</t>
  </si>
  <si>
    <t>5.3.2  -- Cespuglieti xero-termofili su suolo calcareo (Crespino)</t>
  </si>
  <si>
    <t>5.3.3 -- Mesophiles Gebüsch</t>
  </si>
  <si>
    <t>5.3.3  -- Buissons mésophiles</t>
  </si>
  <si>
    <t>5.3.3  -- Cespuglieti mesofili</t>
  </si>
  <si>
    <t>5.3.4 -- Brombeergestrüpp</t>
  </si>
  <si>
    <t>5.3.4  -- Roncier à Rubus fructicosus s.l.</t>
  </si>
  <si>
    <t>5.3.4  -- Roveti</t>
  </si>
  <si>
    <t>5.3.5 -- Gebüschreiche Vorwaldgesellschaften</t>
  </si>
  <si>
    <t>5.3.5  -- Stade arbustif préforestier</t>
  </si>
  <si>
    <t>5.3.5  -- Aree cespugliate in fase di rimboschimento</t>
  </si>
  <si>
    <t>5.3.6 -- Auen-Weidengebüsch</t>
  </si>
  <si>
    <t>5.3.6  -- Saulaie buissonnante alluviale</t>
  </si>
  <si>
    <t>5.3.6  -- Saliceti arbustivi alluvionali</t>
  </si>
  <si>
    <t>5.3.7 -- Moor-Weidengebüsch</t>
  </si>
  <si>
    <t>5.3.7  -- Saulaie buissonnante marécageuse</t>
  </si>
  <si>
    <t>5.3.7  -- Saliceti arbustivi palustri</t>
  </si>
  <si>
    <t>5.3.8 -- Gebirgs-Weidengebüsch</t>
  </si>
  <si>
    <t>5.3.8  -- Saulaie buissonnante subalpine</t>
  </si>
  <si>
    <t>5.3.8  -- Saliceti arbustivi subalpini</t>
  </si>
  <si>
    <t>5.3.9 -- Grünerlengebüsche</t>
  </si>
  <si>
    <t>5.3.9  -- Aulnaie verte</t>
  </si>
  <si>
    <t>5.3.9  -- Arbusteti di Ontano verde (Alneto verde)</t>
  </si>
  <si>
    <t>5.4 -- Zwergstrauchheiden</t>
  </si>
  <si>
    <t>5.4 -- Landes</t>
  </si>
  <si>
    <t>5.4 -- Brughiere</t>
  </si>
  <si>
    <t>5.4.1 -- Subatlantische Zwergstrauchheide (Ginsterheide)</t>
  </si>
  <si>
    <t>5.4.1  -- Lande subatlantique acidophile</t>
  </si>
  <si>
    <t>5.4.1  -- Brughiere subatlantiche acidofile</t>
  </si>
  <si>
    <t>5.4.1.1 -- Subatlantsiche Heide auf Torf</t>
  </si>
  <si>
    <t>5.4.1.1  -- Lande subatlantique sur sol tourbeux</t>
  </si>
  <si>
    <t>5.4.1.1  -- Landa subatlantica su suolo torboso</t>
  </si>
  <si>
    <t>5.4.1.2 -- Subatlantsiche Heide, nicht auf Torf</t>
  </si>
  <si>
    <t>5.4.1.2  -- Lande subatlantique sur sol non tourbeux</t>
  </si>
  <si>
    <t>5.4.1.2  -- Brughiera subatlantica su suolo non torboso</t>
  </si>
  <si>
    <t>5.4.2 -- Kontinentale Zwergstrauchheide (Sefistrauchheide)</t>
  </si>
  <si>
    <t>5.4.2  -- Lande continentale à genévrier sabine</t>
  </si>
  <si>
    <t>5.4.2  -- Brughiere continentali con Ginepro sabino</t>
  </si>
  <si>
    <t>5.4.3 -- Subalpine Kalkheide (Erikaheide)</t>
  </si>
  <si>
    <t>5.4.3  -- Lande subalpine calcicole</t>
  </si>
  <si>
    <t>5.4.3  -- Brughiere subalpine su suolo calcareo</t>
  </si>
  <si>
    <t>5.4.4 -- Trockene subalpine Zwergstrauchheide (Zwergwacholderheide)</t>
  </si>
  <si>
    <t>5.4.4  -- Lande subalpine xérophile sur sol acide</t>
  </si>
  <si>
    <t>5.4.4  -- Brughiere subalpine xerofile su suolo acido con Ginepro nano</t>
  </si>
  <si>
    <t>5.4.5 -- Mesophile subalpine Zwergstrauchheide (Alpenrosenheide)</t>
  </si>
  <si>
    <t>5.4.5  -- Lande subalpine méso-hygrophile sur sol acide</t>
  </si>
  <si>
    <t>5.4.5  -- Brughiere subalpine meso-igrofile su suolo acido con Rododendro e Mirtillo nero</t>
  </si>
  <si>
    <t>5.4.6 -- Alpine Windheide</t>
  </si>
  <si>
    <t>5.4.6  -- Lande alpine ventée</t>
  </si>
  <si>
    <t>5.4.6  -- Brughiere alpine ventose (brughiere arctico-alpine di arbusti nani, brughiere a Loiseleuria)</t>
  </si>
  <si>
    <t>6 -- Wälder</t>
  </si>
  <si>
    <t>6 -- Forêts</t>
  </si>
  <si>
    <t>6 -- Ambienti boscati</t>
  </si>
  <si>
    <t>6.0 -- Forstpflanzungen</t>
  </si>
  <si>
    <t>6 -- Plantations</t>
  </si>
  <si>
    <t>6 -- Piantagioni</t>
  </si>
  <si>
    <t>6.0.1 -- Aufforstung mit Laubgehölzen</t>
  </si>
  <si>
    <t>6.0.1  -- Plantation de feuillus</t>
  </si>
  <si>
    <t>6.0.1  -- Piantagioni di latifoglie</t>
  </si>
  <si>
    <t>6.0.2 -- Aufforstung mit Nadelgehölzen</t>
  </si>
  <si>
    <t>6.0.2  -- Plantation de cônifères</t>
  </si>
  <si>
    <t>6.0.2  -- Piantagioni di conifere</t>
  </si>
  <si>
    <t>6.0.3 -- Einzelbaum</t>
  </si>
  <si>
    <t>6.0.3  -- Arbre isolé</t>
  </si>
  <si>
    <t>6.0.3  -- Albero isolato</t>
  </si>
  <si>
    <t>6.1 -- Bruch- und Auenwälder</t>
  </si>
  <si>
    <t>6.1 -- Forêts inondables</t>
  </si>
  <si>
    <t>6.1 -- Boschi innondabili, alluvionali</t>
  </si>
  <si>
    <t>6.1.1 -- Erlen-Bruchwald</t>
  </si>
  <si>
    <t>6.1.1  -- Aulnaie noire</t>
  </si>
  <si>
    <t>6.1.1  -- Ontaneti su suolo fradicio con Ontano comune</t>
  </si>
  <si>
    <t>6.1.2 -- Weichholz-Auenwald</t>
  </si>
  <si>
    <t>6.1.2  -- Saulaie blanche</t>
  </si>
  <si>
    <t>6.1.2  -- Saliceti alluvionali con Salice comune</t>
  </si>
  <si>
    <t>6.1.3 -- Grauerlen-Auenwald</t>
  </si>
  <si>
    <t>6.1.3  -- Aulnaie alluviale</t>
  </si>
  <si>
    <t>6.1.3  -- Ontaneti alluvionali con Ontano bianco</t>
  </si>
  <si>
    <t>6.1.3.1 -- Alpen-Weidenauenwald</t>
  </si>
  <si>
    <t>6.1.3.1  -- Saulaie laurier</t>
  </si>
  <si>
    <t>6.1.3.1  -- Saliceti alluvionali con Salice odoroso</t>
  </si>
  <si>
    <t>6.1.4 -- Hartholz-Auenwald</t>
  </si>
  <si>
    <t>6.1.4  -- Frênaie humide</t>
  </si>
  <si>
    <t>6.1.4  -- Frassineti umidi</t>
  </si>
  <si>
    <t>6.2 -- Buchenwälder</t>
  </si>
  <si>
    <t>6.2 -- Hêtraies</t>
  </si>
  <si>
    <t>6.2 -- Faggete</t>
  </si>
  <si>
    <t>6.2.1 -- Orchideen-Buchenwald</t>
  </si>
  <si>
    <t>6.2.1  -- Hêtraie xérothermophile</t>
  </si>
  <si>
    <t>6.2.1  -- Faggete xero-termofile su suolo calcareo a Orchidee</t>
  </si>
  <si>
    <t>6.2.2 -- Hainsimsen-Buchenwald</t>
  </si>
  <si>
    <t>6.2.2  -- Hêtraie acidophile</t>
  </si>
  <si>
    <t>6.2.2  -- Faggete acidofile con Erba lucciola</t>
  </si>
  <si>
    <t>6.2.3 -- Waldmeister-Buchenwald</t>
  </si>
  <si>
    <t>6.2.3  -- Hêtraie mésophile de basse altitude</t>
  </si>
  <si>
    <t>6.2.3  -- Faggete mesofile di bassa altitudine a Stellina odorosa</t>
  </si>
  <si>
    <t>6.2.3.1 -- Atlantischer Buchenwald</t>
  </si>
  <si>
    <t>6.2.3.1  -- Hêtraie atlantique</t>
  </si>
  <si>
    <t>6.2.3.1  -- Faggete atlantiche</t>
  </si>
  <si>
    <t>6.2.4 -- Zahnwurz-Buchenwald</t>
  </si>
  <si>
    <t>6.2.4  -- Hêtraie mésophile de l'étage montagnard inférieur</t>
  </si>
  <si>
    <t>6.2.4  -- Faggete mesofile dell'orizzonte montano inferiore</t>
  </si>
  <si>
    <t>6.2.5 -- Tannen-Buchenwald</t>
  </si>
  <si>
    <t>6.2.5  -- Hêtraie à sapins de l'étage montagnard</t>
  </si>
  <si>
    <t>6.2.5  -- Boschi di Faggio comune e Abete dell'orizzonte montano</t>
  </si>
  <si>
    <t>6.3 -- Andere Laubwälder</t>
  </si>
  <si>
    <t>6.3 -- Autres forêts de feuillus</t>
  </si>
  <si>
    <t>6.3 -- Altri boschi di latifoglie</t>
  </si>
  <si>
    <t>6.3.1 -- Ahorn-Schluchtwald</t>
  </si>
  <si>
    <t>6.3.1  -- Erablaie de ravin méso-hygrophile</t>
  </si>
  <si>
    <t>6.3.1  -- Acerete di forra meso-igrofile (boschi di Acero su suolo detritico, boschi di forra a Lunaria)</t>
  </si>
  <si>
    <t>6.3.2 -- Linden-Mischwald</t>
  </si>
  <si>
    <t>6.3.2  -- Tillaie thermophile sur éboulis ou lapiez</t>
  </si>
  <si>
    <t>6.3.2  -- Boschi misti con Tiglio termofili su suolo detritico</t>
  </si>
  <si>
    <t>6.3.3 -- Eichen- Hainbuchenwald</t>
  </si>
  <si>
    <t>6.3.3  -- Chênaie à charmes</t>
  </si>
  <si>
    <t>6.3.3  -- Quercete con Carpino</t>
  </si>
  <si>
    <t>6.3.4 -- Flaumeichenwald</t>
  </si>
  <si>
    <t>6.3.4  -- Chênaie buissonnante</t>
  </si>
  <si>
    <t>6.3.4  -- Quercete cespugliosi con Roverella e Rovere</t>
  </si>
  <si>
    <t>6.3.5 -- Hopfenbuchenwald</t>
  </si>
  <si>
    <t>6.3.5  -- Ostryaie buissonnante du sud des Alpes</t>
  </si>
  <si>
    <t>6.3.5  -- Boschi cespugliosi sudalpini con Carpino nero e Orno (Ostrieto)</t>
  </si>
  <si>
    <t>6.3.6 -- Saurer Eichenmischwald</t>
  </si>
  <si>
    <t>6.3.6  -- Chênaie acidophile</t>
  </si>
  <si>
    <t>6.3.6  -- Quercete miste acidofile a Quercia comune e Quercia rovere</t>
  </si>
  <si>
    <t>6.3.7 -- Kastanienwald</t>
  </si>
  <si>
    <t>6.3.7  -- Châtaigneraie</t>
  </si>
  <si>
    <t>6.3.7  -- Castagneti (boschi misti di Castagno e Quercia)</t>
  </si>
  <si>
    <t>6.3.8 -- Laubwald mit immergrünen Sträuchern</t>
  </si>
  <si>
    <t>6.3.8  -- Forêt à sous-bois laurifolié</t>
  </si>
  <si>
    <t>6.3.8  -- Boschi con sottobosco di laurofille</t>
  </si>
  <si>
    <t>6.3.9 -- Robinienwald</t>
  </si>
  <si>
    <t>6.3.9  -- Forêt secondaire de robiniers</t>
  </si>
  <si>
    <t>6.3.9  -- Boschi secondari con Robinia</t>
  </si>
  <si>
    <t>6.4 -- Wärmeliebende Föhrenwälder</t>
  </si>
  <si>
    <t>6.4 -- Pinèdes thermophiles</t>
  </si>
  <si>
    <t>6.4 -- Pinete termofile</t>
  </si>
  <si>
    <t>6.4.1 -- Pfeifengras-Föhrenwald</t>
  </si>
  <si>
    <t>6.4.1  -- Pinède subatlantique des pentes marneuses</t>
  </si>
  <si>
    <t>6.4.1  -- Pinete subatlantiche su pendii marnosi a Gramigna altissima</t>
  </si>
  <si>
    <t>6.4.2 -- Subkontinentaler kalkreicher Föhrenwald</t>
  </si>
  <si>
    <t>6.4.2  -- Pinède subcontinentale basophile</t>
  </si>
  <si>
    <t>6.4.2  -- Pinete subcontinentali basofile (di bassa altitudine e a Erica e Citiso)</t>
  </si>
  <si>
    <t>6.4.2.1 -- Mitteleuropäischer subkontinentaler kalkreicher Föhrenwald (Geissklee-Föhrenwald)</t>
  </si>
  <si>
    <t>6.4.2.1  -- Pinède subcontinentale basophile medioeuropéenne</t>
  </si>
  <si>
    <t>6.4.2.1  -- Pinete subcontinentali basofile medioeuropee (di bassa altitudine e a Erica e Citiso)</t>
  </si>
  <si>
    <t>6.4.3 -- Kontinentaler Steppen-Föhrenwald</t>
  </si>
  <si>
    <t>6.4.3  -- Pinède continentale xérophile</t>
  </si>
  <si>
    <t>6.4.3  -- Pinete continentali xerofile a Ononide</t>
  </si>
  <si>
    <t>6.4.3.1 -- Kalkreicher Steppen-Föhrenwald</t>
  </si>
  <si>
    <t>6.4.3.1  -- Pinède continentale xérophile sur sol calcaire</t>
  </si>
  <si>
    <t>6.4.3.1  -- Pinete continentali xerofile su suoli calcarei</t>
  </si>
  <si>
    <t>6.4.3.2 -- Kalkarmer Steppen-Föhrenwald</t>
  </si>
  <si>
    <t>6.4.3.2  -- Pinède continentale xérophile sur sol non calcaire</t>
  </si>
  <si>
    <t>6.4.3.2  -- Pinete continentali xerofile su suoli non calcarei</t>
  </si>
  <si>
    <t>6.4.4 -- Kalkarmer Föhrenwald</t>
  </si>
  <si>
    <t>6.4.4  -- Pinède mésophile sur silice</t>
  </si>
  <si>
    <t>6.4.4  -- Pinete mesofile su suolo acido</t>
  </si>
  <si>
    <t>6.5 -- Hochmoorwälder</t>
  </si>
  <si>
    <t>6.5 -- Forêts de tourbières</t>
  </si>
  <si>
    <t>6.5 -- Boschi di torbiera</t>
  </si>
  <si>
    <t>6.5.1 -- Hochmoor-Birkenwald</t>
  </si>
  <si>
    <t>6.5.1  -- Bétulaie sur tourbe</t>
  </si>
  <si>
    <t>6.5.1  -- Boschi di Betulla su suolo torboso</t>
  </si>
  <si>
    <t>6.5.2 -- Hochmoor-Bergföhrenwald</t>
  </si>
  <si>
    <t>6.5.2  -- Pinède sur tourbe</t>
  </si>
  <si>
    <t>6.5.2  -- Pinete con Pino montano su suolo torboso</t>
  </si>
  <si>
    <t>6.5.3 -- Hochmoor-Fichtenwald</t>
  </si>
  <si>
    <t>6.5.3  -- Pessière sur tourbe</t>
  </si>
  <si>
    <t>6.5.3  -- Peccete su suolo torboso</t>
  </si>
  <si>
    <t>6.6 -- Gebirgsnadelwälder</t>
  </si>
  <si>
    <t>6.6 -- Forêts de cônifères d'altitude</t>
  </si>
  <si>
    <t>6.6 -- Boschi di conifere d'altitudine</t>
  </si>
  <si>
    <t>6.6.1 -- Tannen-Fichtenwald</t>
  </si>
  <si>
    <t>6.6.1  -- Pessière-sapinière</t>
  </si>
  <si>
    <t>6.6.1  -- Boschi misti di Peccio e Abete bianco</t>
  </si>
  <si>
    <t>6.6.2 -- Heidelbeer-Fichtenwald</t>
  </si>
  <si>
    <t>6.6.2  -- Pessière</t>
  </si>
  <si>
    <t>6.6.2  -- Peccete</t>
  </si>
  <si>
    <t>6.6.3 -- Lärchen-Arvenwald</t>
  </si>
  <si>
    <t>6.6.3  -- Forêt de mélèzes et d'aroles</t>
  </si>
  <si>
    <t>6.6.3  -- Boschi di Larice comune e Pino cembro, Cembrete</t>
  </si>
  <si>
    <t>6.6.4 -- Lärchenwald</t>
  </si>
  <si>
    <t>6.6.4  -- Mélézein</t>
  </si>
  <si>
    <t>6.6.4  -- Lariceti</t>
  </si>
  <si>
    <t>6.6.5 -- Bergföhrenwald</t>
  </si>
  <si>
    <t>6.6.5  -- Pinède de montagne</t>
  </si>
  <si>
    <t>6.6.5  -- Pinite montane con Pino montano</t>
  </si>
  <si>
    <t>6.6.5.1 -- Kalkarmer Bergföhrenwald</t>
  </si>
  <si>
    <t>6.6.5.1  -- Pinède de montagne acidophile</t>
  </si>
  <si>
    <t>6.6.5.1  -- Pinite montane con Pino montano acidofile</t>
  </si>
  <si>
    <t>6.6.5.2 -- Kalkreicher Bergföhrenwald</t>
  </si>
  <si>
    <t>6.6.5.2  -- Pinède de montagne basophile</t>
  </si>
  <si>
    <t>6.6.5.2  -- Pinite montane con Pino montano basofile</t>
  </si>
  <si>
    <t>7 -- Pioniervegetation gestörter Plätze (Ruderalstandorte)</t>
  </si>
  <si>
    <t>7 -- Végétation pionnière des endroits perturbés par l'homme</t>
  </si>
  <si>
    <t>7 -- Ambienti ruderali e perturbati dall'uomo</t>
  </si>
  <si>
    <t>7.1 -- Trittrasen und Ruderalfluren</t>
  </si>
  <si>
    <t>7.1 -- Terrains piétinés et rudéraux</t>
  </si>
  <si>
    <t>7.1 -- Terreni calpestati e ruderali</t>
  </si>
  <si>
    <t>7.1.0 -- Tritt- und Trümmerflächen ohne Vegetation</t>
  </si>
  <si>
    <t>7.1.0  -- Terrain piétiné et décombres dépourvus de végétation</t>
  </si>
  <si>
    <t>7.1.0  -- Luoghi calpestati e ruderali privi di vegetazione</t>
  </si>
  <si>
    <t>7.1.1 -- Feuchte Trittflur</t>
  </si>
  <si>
    <t>7.1.1  -- Endroit piétiné humide</t>
  </si>
  <si>
    <t>7.1.1  -- Luoghi calpestati umidi (praterie umide a Gramigna e Romice)</t>
  </si>
  <si>
    <t>7.1.2 -- Trockene Trittflur</t>
  </si>
  <si>
    <t>7.1.2  -- Endroit piétiné sec</t>
  </si>
  <si>
    <t>7.1.2  -- Luoghi calpestati aridi</t>
  </si>
  <si>
    <t>7.1.3 -- Subalpin-alpine Trittflur</t>
  </si>
  <si>
    <t>7.1.3  -- Endroit piétiné subalpin ou alpin</t>
  </si>
  <si>
    <t>7.1.3  -- Luoghi calpestati dell'orizzonte subalpino e alpino</t>
  </si>
  <si>
    <t>7.1.4 -- Einjährige Ruderalflur</t>
  </si>
  <si>
    <t>7.1.4  -- Rudérales annuelles</t>
  </si>
  <si>
    <t>7.1.4  -- Luoghi con vegetazione ruderale annuale</t>
  </si>
  <si>
    <t>7.1.5 -- Trockenwarme Ruderalflur</t>
  </si>
  <si>
    <t>7.1.5  -- Rudérales pluriannuelles thermophiles</t>
  </si>
  <si>
    <t>7.1.5  -- Luoghi con vegetazione ruderale pluriennale termofila (Onopordo tomentoso)</t>
  </si>
  <si>
    <t>7.1.6 -- Mesophile Ruderalflur (Steinkleeflur)</t>
  </si>
  <si>
    <t>7.1.6  -- Rudérales pluriannuelles mésophiles</t>
  </si>
  <si>
    <t>7.1.6  -- Luoghi con vegetazione ruderale pluriennale mesofila</t>
  </si>
  <si>
    <t>7.1.7 -- Alpine Lägerflur (Alpenblackenflur)</t>
  </si>
  <si>
    <t>7.1.7  -- Reposoir à bétail subalpin ou alpin</t>
  </si>
  <si>
    <t>7.1.7  -- Luoghi di riposo del bestiame nell'orizzonte subalpino e alpino con vegetazione nitrofila</t>
  </si>
  <si>
    <t>7.1.8 -- Lägerflur der Tieflagen</t>
  </si>
  <si>
    <t>7.1.8  -- Reposoir à bétail de basse altitude</t>
  </si>
  <si>
    <t>7.1.8  -- Luoghi di riposo del bestiame di bassa altitudine</t>
  </si>
  <si>
    <t>7.2 -- Anthropogene Steinfluren</t>
  </si>
  <si>
    <t>7.2 -- Milieux rocheux anthropogènes</t>
  </si>
  <si>
    <t>7.2 -- Manufatti in sasso, muri e selciati</t>
  </si>
  <si>
    <t>7.2.0 -- Mauer oder Steinpflästerung ohne Vegetation</t>
  </si>
  <si>
    <t>7.2.0  -- Mur ou pavement dépourvu de végétation</t>
  </si>
  <si>
    <t>7.2.0  -- Muri e selciati privi di vegetazione</t>
  </si>
  <si>
    <t>7.2.1 -- Trockenwarme Mauerflur</t>
  </si>
  <si>
    <t>7.2.1  -- Ruine ou vieux mur</t>
  </si>
  <si>
    <t>7.2.1  -- Rovine, vecchi muri e muri a secco</t>
  </si>
  <si>
    <t>7.2.2 -- Steinpflaster-Trittflur</t>
  </si>
  <si>
    <t>7.2.2  -- Pavement</t>
  </si>
  <si>
    <t>7.2.2  -- Selciati</t>
  </si>
  <si>
    <t>8 -- Pflanzungen, Äcker und Kulturen</t>
  </si>
  <si>
    <t>8 -- Plantations, champs et cultures</t>
  </si>
  <si>
    <t>8 -- Ambienti coltivati</t>
  </si>
  <si>
    <t>8.1 -- Baumschulen, Obstgärten, Rebberge</t>
  </si>
  <si>
    <t>8.1 -- Cultures de plantes ligneuses</t>
  </si>
  <si>
    <t>8.1 -- Colture di piante legnose</t>
  </si>
  <si>
    <t>8.1.1 -- Baumschule aus Laubgehölzen</t>
  </si>
  <si>
    <t>8.1.1  -- Pépinière de feuillus</t>
  </si>
  <si>
    <t>8.1.1  -- Vivai di latifoglie</t>
  </si>
  <si>
    <t>8.1.2 -- Baumschule aus Nadelgehölzen</t>
  </si>
  <si>
    <t>8.1.2  -- Pépinière de cônifères</t>
  </si>
  <si>
    <t>8.1.2  -- Vivai di conifere</t>
  </si>
  <si>
    <t>8.1.3 -- Kastanienhain (ohne Unterholz)</t>
  </si>
  <si>
    <t>8.1.3  -- Verger de châtaigniers (sans sous-bois)</t>
  </si>
  <si>
    <t>8.1.3  -- Selve castanili (prive di sottobosco)</t>
  </si>
  <si>
    <t>8.1.4 -- Hochstammobstgarten</t>
  </si>
  <si>
    <t>8.1.4  -- Verger de fruitiers haute tige</t>
  </si>
  <si>
    <t>8.1.4  -- Frutteti ad alto fusto</t>
  </si>
  <si>
    <t>8.1.5 -- Niederstammobstgarten</t>
  </si>
  <si>
    <t>8.1.5  -- Verger de fruitiers basse tige</t>
  </si>
  <si>
    <t>8.1.5  -- Frutteti a basso fusto</t>
  </si>
  <si>
    <t>8.1.6 -- Rebberg</t>
  </si>
  <si>
    <t>8.1.6  -- Vigne</t>
  </si>
  <si>
    <t>8.1.6  -- Vigneti</t>
  </si>
  <si>
    <t>8.1.7 -- Beerenkultur</t>
  </si>
  <si>
    <t>8.1.7  -- Petits fruits</t>
  </si>
  <si>
    <t>8.1.7  -- Colture di arbusti da piccoli frutti, bacche</t>
  </si>
  <si>
    <t>8.2 -- Feldkulturen (Äcker)</t>
  </si>
  <si>
    <t>8.2 -- Cultures de plantes herbacées</t>
  </si>
  <si>
    <t>8.2 -- Colture di piante erbacee</t>
  </si>
  <si>
    <t>8.2.0 -- Feldkulturen (Äcker) ohne Vegetation</t>
  </si>
  <si>
    <t>8.2.0  -- Culture de plantes herbacées sans végétation</t>
  </si>
  <si>
    <t>8.2.0  -- Colture di arbusti da bacche senza vegetatione</t>
  </si>
  <si>
    <t>8.2.1 -- Getreidefeld (vorwiegend Winterkultur)</t>
  </si>
  <si>
    <t>8.2.1  -- Culture de céréales (panifiables)</t>
  </si>
  <si>
    <t>8.2.1  -- Colture di cereali (panificabili)</t>
  </si>
  <si>
    <t>8.2.1.0 -- Getreide ohne Begleitvegetation</t>
  </si>
  <si>
    <t>8.2.1.0  -- Céréales sans végétation adventice</t>
  </si>
  <si>
    <t>8.2.1.0  -- Colture di cereali prive di vegetazione segetale</t>
  </si>
  <si>
    <t>8.2.1.1 -- Kalkarme Getreideäcker</t>
  </si>
  <si>
    <t>8.2.1.1  -- Végétation ségétale des sols acides</t>
  </si>
  <si>
    <t>8.2.1.1  -- Colture su suolo acido con vegetazione segetale</t>
  </si>
  <si>
    <t>8.2.1.2 -- Kalkreiche Getreideäcker</t>
  </si>
  <si>
    <t>8.2.1.2  -- Végétation ségétale des sols carbonatés</t>
  </si>
  <si>
    <t>8.2.1.2  -- Colture su suolo carbonatico con vegetazione segetale</t>
  </si>
  <si>
    <t>8.2.2 -- Mais-, Tabak- und andere Ackerkulturen (vorwiegend Sommerkultur)</t>
  </si>
  <si>
    <t>8.2.2  -- Maïs, tabac, autres grandes cultures</t>
  </si>
  <si>
    <t>8.2.2  -- Altre colture su vaste superficie (granoturco, tabacco ecc.)</t>
  </si>
  <si>
    <t>8.2.3 -- Hackfruchtacker (Sommerkultur), Garten</t>
  </si>
  <si>
    <t>8.2.3  -- Culture sarclée, jardin</t>
  </si>
  <si>
    <t>8.2.3  -- Colture sarchiate, orti e giardini</t>
  </si>
  <si>
    <t>8.2.3.0 -- Hackfrucht ohne Begleitflora</t>
  </si>
  <si>
    <t>8.2.3.0  -- Culture sarclée sans végétation adventice</t>
  </si>
  <si>
    <t>8.2.3.0  -- Colture archiate prive di vegetazione avventizia</t>
  </si>
  <si>
    <t>8.2.3.1 -- Kalkarmer, lehmiger Hackfruchtacker</t>
  </si>
  <si>
    <t>8.2.3.1  -- Végétation adventice des sols argileux neutres à acides</t>
  </si>
  <si>
    <t>8.2.3.1  -- Luoghi con vegetazione avventizia su suoli argillosi da neutri ad acidi</t>
  </si>
  <si>
    <t>8.2.3.2 -- Kalkreicher, lehmiger Hackfruchtacker</t>
  </si>
  <si>
    <t>8.2.3.2  -- Végétation adventice des sols argileux calcaires</t>
  </si>
  <si>
    <t>8.2.3.2  -- Luoghi con vegetazione avventizia su suoli argillosi calcarei</t>
  </si>
  <si>
    <t>8.2.3.3 -- Kalkarmer, trockener Hackfruchtacker</t>
  </si>
  <si>
    <t>8.2.3.3  -- Végétation adventice des sols légers neutres à acides</t>
  </si>
  <si>
    <t>8.2.3.3  -- Luoghi con vegetazione avventizia su suoli leggeri da neutri ad acidi</t>
  </si>
  <si>
    <t>8.2.3.4 -- Kalkreicher, trockener Hackfruchtacker</t>
  </si>
  <si>
    <t>8.2.3.4  -- Végétation adventice des sols légers calcaires</t>
  </si>
  <si>
    <t>8.2.3.4  -- Luoghi con vegetazione avventizia su suoli leggeri calcarei</t>
  </si>
  <si>
    <t>9 -- Bauten, Anlagen</t>
  </si>
  <si>
    <t>9 -- Milieux construits</t>
  </si>
  <si>
    <t>9 -- Ambienti edificati e infrastrutture</t>
  </si>
  <si>
    <t>9.1 -- Lagerplätze, Deponien</t>
  </si>
  <si>
    <t>9.1 -- Décharges, dépôts</t>
  </si>
  <si>
    <t>9.1 -- Discariche, depositi di materiale vario</t>
  </si>
  <si>
    <t>9.1.1 -- Deponie (Sperrgut)</t>
  </si>
  <si>
    <t>9.1.1  -- Décharge (matériaux inertes)</t>
  </si>
  <si>
    <t>9.1.1  -- Discaria d'inerti</t>
  </si>
  <si>
    <t>9.1.2 -- Deponie (organische Abfälle)</t>
  </si>
  <si>
    <t>9.1.2  -- Décharge (déchets organiques)</t>
  </si>
  <si>
    <t>9.1.2  -- Discaria (rifiuti organici)</t>
  </si>
  <si>
    <t>9.2 -- Bauten</t>
  </si>
  <si>
    <t>9.2 -- Bâtiment</t>
  </si>
  <si>
    <t>9.2 -- Edifici</t>
  </si>
  <si>
    <t>9.2.1 -- Bewohntes Gebäude</t>
  </si>
  <si>
    <t>9.2.1  -- Bâtiment habité</t>
  </si>
  <si>
    <t>9.2.1  -- Edifici abitati</t>
  </si>
  <si>
    <t>9.2.1.1 -- Bauernhaus</t>
  </si>
  <si>
    <t>9.2.1.1  -- Ferme</t>
  </si>
  <si>
    <t>9.2.1.1  -- Fattoria</t>
  </si>
  <si>
    <t>9.2.1.2 -- Sennhütte, Chalet</t>
  </si>
  <si>
    <t>9.2.1.2  -- Chalet</t>
  </si>
  <si>
    <t>9.2.1.3 -- Einfamilienhaus</t>
  </si>
  <si>
    <t>9.2.1.3  -- Villa</t>
  </si>
  <si>
    <t>9.2.1.3  -- Villetta</t>
  </si>
  <si>
    <t>9.2.1.4 -- Mietgebäude, Gewerbegebäude</t>
  </si>
  <si>
    <t>9.2.1.4  -- Immeuble locatif ou commercial</t>
  </si>
  <si>
    <t>9.2.1.4  -- Immobile locativo o commerciale</t>
  </si>
  <si>
    <t>9.2.2 -- Tierstallungen, Gewächshäuser</t>
  </si>
  <si>
    <t>9.2.2  -- Locaux d'élevage, de culture</t>
  </si>
  <si>
    <t>9.2.2  -- Fabbricati adibiti all'allevamento o alle colture</t>
  </si>
  <si>
    <t>9.2.2.1 -- Kuh- und Pferdestall</t>
  </si>
  <si>
    <t>9.2.2.1  -- Ecurie, étable</t>
  </si>
  <si>
    <t>9.2.2.1  -- Scuderie e stalle</t>
  </si>
  <si>
    <t>9.2.2.2 -- Schweinestall</t>
  </si>
  <si>
    <t>9.2.2.2  -- Porcherie</t>
  </si>
  <si>
    <t>9.2.2.2  -- Porcili</t>
  </si>
  <si>
    <t>9.2.2.3 -- Hühnerstall</t>
  </si>
  <si>
    <t>9.2.2.3  -- Poulailler</t>
  </si>
  <si>
    <t>9.2.2.3  -- Pollai</t>
  </si>
  <si>
    <t>9.2.2.4 -- Treibhaus</t>
  </si>
  <si>
    <t>9.2.2.4  -- Serre</t>
  </si>
  <si>
    <t>9.2.3 -- Nebengebäude, Halle, Garage</t>
  </si>
  <si>
    <t>9.2.3  -- Dépendances, hangar, garage</t>
  </si>
  <si>
    <t>9.2.3  -- Capanni (dépendance), hangar, garage</t>
  </si>
  <si>
    <t>9.2.3.1 -- Scheune, Schopf</t>
  </si>
  <si>
    <t>9.2.3.1  -- Grange, mazot</t>
  </si>
  <si>
    <t>9.2.3.1  -- Fienili, granai</t>
  </si>
  <si>
    <t>9.2.3.2 -- Garage</t>
  </si>
  <si>
    <t>9.2.3.2  -- Garage</t>
  </si>
  <si>
    <t>9.2.3.3 -- Bootshaus</t>
  </si>
  <si>
    <t>9.2.3.3  -- Hangar à bateau</t>
  </si>
  <si>
    <t>9.2.3.3  -- Darsena</t>
  </si>
  <si>
    <t>9.2.3.4 -- Bunker</t>
  </si>
  <si>
    <t>9.2.3.4  -- Bunker</t>
  </si>
  <si>
    <t>9.2.3.5 -- Berghütte, Forsthaus</t>
  </si>
  <si>
    <t>9.2.3.5  -- Refuge, maison forestière</t>
  </si>
  <si>
    <t>9.2.3.5  -- Rifugio, casa forestale</t>
  </si>
  <si>
    <t>9.2.4 -- Fabrik, Halle, Lagerhaus</t>
  </si>
  <si>
    <t>9.2.4  -- Usine, halle, entrepôt</t>
  </si>
  <si>
    <t>9.2.4  -- Fabbriche, capannoni e magazzini</t>
  </si>
  <si>
    <t>9.2.4.1 -- Fabrik</t>
  </si>
  <si>
    <t>9.2.4.1  -- Usine</t>
  </si>
  <si>
    <t>9.2.4.1  -- Fabbriche</t>
  </si>
  <si>
    <t>9.2.4.2 -- Lagerhaus</t>
  </si>
  <si>
    <t>9.2.4.2  -- Entrepôt</t>
  </si>
  <si>
    <t>9.2.4.2  -- Magazzini</t>
  </si>
  <si>
    <t>9.2.4.3 -- Elektrisches Kraftwerk</t>
  </si>
  <si>
    <t>9.2.4.3  -- Centrale électrice</t>
  </si>
  <si>
    <t>9.2.4.3  -- Centrale elettrica</t>
  </si>
  <si>
    <t>9.2.4.4 -- Atomkraftwerk</t>
  </si>
  <si>
    <t>9.2.4.4  -- Centrale nucleaire</t>
  </si>
  <si>
    <t>9.2.4.4  -- Centrale nucleare</t>
  </si>
  <si>
    <t>9.2.4.5 -- Raffinerie</t>
  </si>
  <si>
    <t>9.2.4.5  -- Raffinerie</t>
  </si>
  <si>
    <t>9.2.4.5  -- Raffineria</t>
  </si>
  <si>
    <t>9.2.4.6 -- Sägerei, Schreinerei</t>
  </si>
  <si>
    <t>9.2.4.6  -- Scierie, menuiserie</t>
  </si>
  <si>
    <t>9.2.4.6  -- Segheria, sminuzzatrica</t>
  </si>
  <si>
    <t>9.2.5 -- Öffentliches Gebäude, Denkmal</t>
  </si>
  <si>
    <t>9.2.5  -- Bâtiment public, monument</t>
  </si>
  <si>
    <t>9.2.5  -- Edificio pubblico, monumento</t>
  </si>
  <si>
    <t>9.2.5.1 -- Schloss</t>
  </si>
  <si>
    <t>9.2.5.1  -- Château</t>
  </si>
  <si>
    <t>9.2.5.1  -- Castello</t>
  </si>
  <si>
    <t>9.2.5.2 -- Kriche</t>
  </si>
  <si>
    <t>9.2.5.2  -- Église</t>
  </si>
  <si>
    <t>9.2.5.2  -- Chiesa</t>
  </si>
  <si>
    <t>9.2.5.3 -- Bahnhof</t>
  </si>
  <si>
    <t>9.2.5.3  -- Gare</t>
  </si>
  <si>
    <t>9.2.5.3  -- Stazione ferroviaria</t>
  </si>
  <si>
    <t>9.2.5.4 -- Spital</t>
  </si>
  <si>
    <t>9.2.5.4  -- Hôpital</t>
  </si>
  <si>
    <t>9.2.5.4  -- Ospedale</t>
  </si>
  <si>
    <t>9.3 -- Verkehrswege</t>
  </si>
  <si>
    <t>9.3 -- Voies de communication</t>
  </si>
  <si>
    <t>9.3 -- Vie di communicazione</t>
  </si>
  <si>
    <t>9.3.2 -- Asphalt- und Betonstrasse</t>
  </si>
  <si>
    <t>9.3.2  -- Routes revêtues</t>
  </si>
  <si>
    <t>9.3.2  -- Strade pavimentate, asfaltate</t>
  </si>
  <si>
    <t>9.3.2.1 -- Strasse</t>
  </si>
  <si>
    <t>9.3.2.1  -- Route</t>
  </si>
  <si>
    <t>9.3.2.1  -- Strade</t>
  </si>
  <si>
    <t>9.3.2.2 -- Autobahn</t>
  </si>
  <si>
    <t>9.3.2.2  -- Autoroute</t>
  </si>
  <si>
    <t>9.3.2.2  -- Autostrade</t>
  </si>
  <si>
    <t>9.3.2.3 -- Weg ohne Vegetation (Beton, Kies)</t>
  </si>
  <si>
    <t>9.3.2.3  -- Chemin sans végétation (béton, caillasse)</t>
  </si>
  <si>
    <t>9.3.2.3  -- Sentiero sassoso senza vegetazione (cemento, ghiaia)</t>
  </si>
  <si>
    <t>9.3.3 -- Naturstrasse, Weg</t>
  </si>
  <si>
    <t>9.3.3  -- Chemin non revêtus, sentiers</t>
  </si>
  <si>
    <t>9.3.3  -- Strade non pavimentate, sienteri</t>
  </si>
  <si>
    <t>9.3.3.1 -- Naturweg (Dreckweg)</t>
  </si>
  <si>
    <t>9.3.3.1  -- Chemin de terre</t>
  </si>
  <si>
    <t>9.3.3.1  -- Sentiero in terra battuta</t>
  </si>
  <si>
    <t>9.3.3.2 -- Holzerweg</t>
  </si>
  <si>
    <t>9.3.3.2  -- Piste de débardage</t>
  </si>
  <si>
    <t>9.3.3.2  -- Pista forestale</t>
  </si>
  <si>
    <t>9.3.3.3 -- Pfad</t>
  </si>
  <si>
    <t>9.3.3.3  -- Sentier</t>
  </si>
  <si>
    <t>9.3.3.3  -- Sentiero</t>
  </si>
  <si>
    <t>9.3.4 -- Bahngleis</t>
  </si>
  <si>
    <t>9.3.4  -- Voie ferrée</t>
  </si>
  <si>
    <t>9.3.4  -- Linea ferroviaria</t>
  </si>
  <si>
    <t>9.4 -- Versiegeleter Sportplatz, Parkplatz etc.</t>
  </si>
  <si>
    <t>9.4 -- Terrain de sport revêtu, place de parc</t>
  </si>
  <si>
    <t>9.4 -- Campi sportivi, parcheggi pavimentati ecc.</t>
  </si>
  <si>
    <t>SUBSTRAT</t>
  </si>
  <si>
    <t>e1: Borke eines Baumes</t>
  </si>
  <si>
    <t>e1: écorce d'un arbre</t>
  </si>
  <si>
    <t>e1: corteccia di un albero</t>
  </si>
  <si>
    <t>e2: Borke eines Strauchs</t>
  </si>
  <si>
    <t>e2: écorce d' un arbuste</t>
  </si>
  <si>
    <t>e2: corteccia di Cespuglio</t>
  </si>
  <si>
    <t>e3: Borke eines Zwergstrauchs</t>
  </si>
  <si>
    <t>e3: écorce d'un arbrisseau nain</t>
  </si>
  <si>
    <t>e3: corteccia di Cespuglio nano</t>
  </si>
  <si>
    <t>e4: Borke eines Nadelbaums</t>
  </si>
  <si>
    <t>e4: écorce d'un conifère</t>
  </si>
  <si>
    <t>e4: corteccia di un aghifoglia</t>
  </si>
  <si>
    <t>e5: Borke eines Laubbaums</t>
  </si>
  <si>
    <t>e5: écorce d'un feuillu</t>
  </si>
  <si>
    <t>e5: corteccia di Latifoglia</t>
  </si>
  <si>
    <t>e6: Borke eines Obstbaum</t>
  </si>
  <si>
    <t>e6: écorce d'un arbre fruitier</t>
  </si>
  <si>
    <t>e6: corteccia di un albero da frutta</t>
  </si>
  <si>
    <t>e10: Borke von Abies alba</t>
  </si>
  <si>
    <t>e10: écorce d' Abies alba</t>
  </si>
  <si>
    <t>e10: corteccia di Abies alba</t>
  </si>
  <si>
    <t>e11: Borke von Abies excelsior</t>
  </si>
  <si>
    <t>e11: écorce de Abies excelsior</t>
  </si>
  <si>
    <t>e11: corteccia di Abies excelsior</t>
  </si>
  <si>
    <t>e12: Borke von Abies sp.</t>
  </si>
  <si>
    <t>e12: écorce d' Abies sp.</t>
  </si>
  <si>
    <t>e12: corteccia di Abies sp.</t>
  </si>
  <si>
    <t>e13: Borke von Acer campestre</t>
  </si>
  <si>
    <t>e13: écorce de Acer campestre</t>
  </si>
  <si>
    <t>e13: corteccia di Acer campestre</t>
  </si>
  <si>
    <t>e14: Borke von Acer opalus</t>
  </si>
  <si>
    <t>e14: écorce d' Acer opalus</t>
  </si>
  <si>
    <t>e14: corteccia di Acer opalus</t>
  </si>
  <si>
    <t>e15: Borke von Acer platanoides</t>
  </si>
  <si>
    <t>e15: écorce d' Acer platanoides</t>
  </si>
  <si>
    <t>e15: corteccia di Acer platanoides</t>
  </si>
  <si>
    <t>e16: écorce d' Acer pseudoplatanus</t>
  </si>
  <si>
    <t>e16: corteccia di Acer pseudoplatanus</t>
  </si>
  <si>
    <t>e17: Borke von Acer sp.</t>
  </si>
  <si>
    <t>e17: écorce d' Acer sp.</t>
  </si>
  <si>
    <t>e17: corteccia di Acer sp.</t>
  </si>
  <si>
    <t>e18: Borke von Aesculus hippocastanum</t>
  </si>
  <si>
    <t>e18: écorce d' Aesculus hippocastanum</t>
  </si>
  <si>
    <t>e18: corteccia di Aesculus hippocastanum</t>
  </si>
  <si>
    <t>e19: Borke von Alnus glutinosa</t>
  </si>
  <si>
    <t>e19: écorce d' Alnus glutinosa</t>
  </si>
  <si>
    <t>e19: corteccia di Alnus glutinosa</t>
  </si>
  <si>
    <t>e20: Borke von Alnus incana</t>
  </si>
  <si>
    <t>e20: écorce d' Alnus incana</t>
  </si>
  <si>
    <t>e20: corteccia di Alnus incana</t>
  </si>
  <si>
    <t>e21: Borke von Alnus sp.</t>
  </si>
  <si>
    <t>e21: écorce d' Alnus sp.</t>
  </si>
  <si>
    <t>e21: corteccia di Alnus sp.</t>
  </si>
  <si>
    <t>e22: Borke von Alnus viridis</t>
  </si>
  <si>
    <t>e22: écorce d' Alnus viridis</t>
  </si>
  <si>
    <t>e22: corteccia di Alnus viridis</t>
  </si>
  <si>
    <t>e23: Borke von Amelanchier ovalis</t>
  </si>
  <si>
    <t>e23: écorce d' Amelanchier ovalis</t>
  </si>
  <si>
    <t>e23: corteccia di Amelanchier ovalis</t>
  </si>
  <si>
    <t>e24: Borke von Arctostaphylos uva-ursi</t>
  </si>
  <si>
    <t>e24: écorce d' Arctostaphylos uva-ursi</t>
  </si>
  <si>
    <t>e24: corteccia di Arctostaphylos uva-ursi</t>
  </si>
  <si>
    <t>e25: Borke von Berberis vulgaris</t>
  </si>
  <si>
    <t>e25: écorce de Berberis vulgaris</t>
  </si>
  <si>
    <t>e25: corteccia di Berberis vulgaris</t>
  </si>
  <si>
    <t>e26: Borke von Betula alba</t>
  </si>
  <si>
    <t>e26: écorce de Betula alba</t>
  </si>
  <si>
    <t>e26: corteccia di Betula alba</t>
  </si>
  <si>
    <t>e27: Borke von Betula pendula</t>
  </si>
  <si>
    <t>e27: écorce de Betula pendula</t>
  </si>
  <si>
    <t>e27: corteccia di Betula pendula</t>
  </si>
  <si>
    <t>e28: Borke von Betula pubescens</t>
  </si>
  <si>
    <t>e28: écorce de Betula pubescens</t>
  </si>
  <si>
    <t>e28: corteccia di Betula pubescens</t>
  </si>
  <si>
    <t>e29: Borke von Betula sp.</t>
  </si>
  <si>
    <t>e29: écorce de Betula sp.</t>
  </si>
  <si>
    <t>e29: corteccia di Betula sp.</t>
  </si>
  <si>
    <t>e30: Borke von Buxus sempervirens</t>
  </si>
  <si>
    <t>e30: écorce de Buxus sempervirens</t>
  </si>
  <si>
    <t>e30: corteccia di Buxus sempervirens</t>
  </si>
  <si>
    <t>e31: Borke von Calluna sp.</t>
  </si>
  <si>
    <t>e31: écorce de Calluna sp.</t>
  </si>
  <si>
    <t>e31: corteccia di Calluna sp.</t>
  </si>
  <si>
    <t>e32: Borke von Carpinus betulus</t>
  </si>
  <si>
    <t>e32: écorce de Carpinus betulus</t>
  </si>
  <si>
    <t>e32: corteccia di Carpinus betulus</t>
  </si>
  <si>
    <t>e33: Borke von Castanea sativa</t>
  </si>
  <si>
    <t>e33: écorce de Castanea sativa</t>
  </si>
  <si>
    <t>e33: corteccia di Castanea sativa</t>
  </si>
  <si>
    <t>e34: Borke von Cedrus sp.</t>
  </si>
  <si>
    <t>e34: écorce de Cedrus sp.</t>
  </si>
  <si>
    <t>e34: corteccia di Cedrus sp.</t>
  </si>
  <si>
    <t>e35: Borke von Celtis australis</t>
  </si>
  <si>
    <t>e35: écorce de Celtis australis</t>
  </si>
  <si>
    <t>e35: corteccia di Celtis australis</t>
  </si>
  <si>
    <t>e36: Borke von Chamaecyparis sp.</t>
  </si>
  <si>
    <t>e36: écorce de Chamaecyparis sp.</t>
  </si>
  <si>
    <t>e36: corteccia di Chamaecyparis sp.</t>
  </si>
  <si>
    <t>e37: Borke von Clematis vitalba</t>
  </si>
  <si>
    <t>e37: écorce de Clematis vitalba</t>
  </si>
  <si>
    <t>e37: corteccia di Clematis vitalba</t>
  </si>
  <si>
    <t>e38: Borke von Cornus mas</t>
  </si>
  <si>
    <t>e38: écorce de Cornus mas</t>
  </si>
  <si>
    <t>e38: corteccia di Cornus mas</t>
  </si>
  <si>
    <t>e39: Borke von Cornus sanguinea</t>
  </si>
  <si>
    <t>e39: écorce de Cornus sanguinea</t>
  </si>
  <si>
    <t>e39: corteccia di Cornus sanguinea</t>
  </si>
  <si>
    <t>e40: Borke von Corylus avellana</t>
  </si>
  <si>
    <t>e40: écorce de Corylus avellana</t>
  </si>
  <si>
    <t>e40: corteccia di Corylus avellana</t>
  </si>
  <si>
    <t>e41: Borke von Crataegus sp.</t>
  </si>
  <si>
    <t>e41: écorce de Crataegus sp.</t>
  </si>
  <si>
    <t>e41: corteccia di Crataegus sp.</t>
  </si>
  <si>
    <t>e42: Borke von Crinalis sp.</t>
  </si>
  <si>
    <t>e42: écorce de Crinalis sp.</t>
  </si>
  <si>
    <t>e42: corteccia di Crinalis sp.</t>
  </si>
  <si>
    <t>e43: Borke von Cryptomeria sp.</t>
  </si>
  <si>
    <t>e43: écorce de Cryptomeria sp.</t>
  </si>
  <si>
    <t>e43: corteccia di Cryptomeria sp.</t>
  </si>
  <si>
    <t>e44: Borke von Cydonia oblonga</t>
  </si>
  <si>
    <t>e44: écorce de Cydonia oblonga</t>
  </si>
  <si>
    <t>e44: corteccia di Cydonia oblonga</t>
  </si>
  <si>
    <t>e45: Borke von Daphne mezereum</t>
  </si>
  <si>
    <t>e45: écorce de Daphne mezereum</t>
  </si>
  <si>
    <t>e45: corteccia di Daphne mezereum</t>
  </si>
  <si>
    <t>e46: Borke von Evonymus sp.</t>
  </si>
  <si>
    <t>e46: écorce de Evonymus sp.</t>
  </si>
  <si>
    <t>e46: corteccia di Evonymus sp.</t>
  </si>
  <si>
    <t>e47: Borke von Fagus sylvatica</t>
  </si>
  <si>
    <t>e47: écorce de Fagus sylvatica</t>
  </si>
  <si>
    <t>e47: corteccia di Fagus sylvatica</t>
  </si>
  <si>
    <t>e48: Borke von Fraxinus excelsior</t>
  </si>
  <si>
    <t>e48: écorce de Fraxinus excelsior</t>
  </si>
  <si>
    <t>e48: corteccia di Fraxinus excelsior</t>
  </si>
  <si>
    <t>e49: Borke von Fraxinus ornus</t>
  </si>
  <si>
    <t>e49: écorce de Fraxinus ornus</t>
  </si>
  <si>
    <t>e49: corteccia di Fraxinus ornus</t>
  </si>
  <si>
    <t>e50: Borke von Fraxinus sp.</t>
  </si>
  <si>
    <t>e50: écorce de Fraxinus sp.</t>
  </si>
  <si>
    <t>e50: corteccia di Fraxinus sp.</t>
  </si>
  <si>
    <t>e51: Borke von Hedera helix</t>
  </si>
  <si>
    <t>e51: écorce de Hedera helix</t>
  </si>
  <si>
    <t>e51: corteccia di Hedera helix</t>
  </si>
  <si>
    <t>e52: Borke von Hippophae rhamnoides</t>
  </si>
  <si>
    <t>e52: écorce de Hippophae rhamnoides</t>
  </si>
  <si>
    <t>e52: corteccia di Hippophae rhamnoides</t>
  </si>
  <si>
    <t>e53: Borke von Ilex aquifolium</t>
  </si>
  <si>
    <t>e53: écorce de Ilex aquifolium</t>
  </si>
  <si>
    <t>e53: corteccia di Ilex aquifolium</t>
  </si>
  <si>
    <t>e54: Borke von Juglans regia</t>
  </si>
  <si>
    <t>e54: écorce de Juglans regia</t>
  </si>
  <si>
    <t>e54: corteccia di Juglans regia</t>
  </si>
  <si>
    <t>e55: Borke von Juglans sp.</t>
  </si>
  <si>
    <t>e55: écorce de Juglans sp.</t>
  </si>
  <si>
    <t>e55: corteccia di Juglans sp.</t>
  </si>
  <si>
    <t>e56: Borke von Juniperus communis</t>
  </si>
  <si>
    <t>e56: écorce de Juniperus communis</t>
  </si>
  <si>
    <t>e56: corteccia di Juniperus communis</t>
  </si>
  <si>
    <t>e57: Borke von Juniperus sp.</t>
  </si>
  <si>
    <t>e57: écorce de Juniperus sp.</t>
  </si>
  <si>
    <t>e57: corteccia di Juniperus sp.</t>
  </si>
  <si>
    <t>e58: Borke von Laburnum anagyroides</t>
  </si>
  <si>
    <t>e58: écorce de Laburnum anagyroides</t>
  </si>
  <si>
    <t>e58: corteccia di Laburnum anagyroides</t>
  </si>
  <si>
    <t>e59: Borke von Larix decidua</t>
  </si>
  <si>
    <t>e59: écorce de Larix decidua</t>
  </si>
  <si>
    <t>e59: corteccia di Larix decidua</t>
  </si>
  <si>
    <t>e60: Borke von Ligustrum vulgare</t>
  </si>
  <si>
    <t>e60: écorce de Ligustrum vulgare</t>
  </si>
  <si>
    <t>e60: corteccia di Ligustrum vulgare</t>
  </si>
  <si>
    <t>e61: Borke von Liriodendron tulipifera</t>
  </si>
  <si>
    <t>e61: écorce de Liriodendron tulipifera</t>
  </si>
  <si>
    <t>e61: corteccia di Liriodendron tulipifera</t>
  </si>
  <si>
    <t>e62: Borke von Lonicera sp.</t>
  </si>
  <si>
    <t>e62: écorce de Lonicera sp.</t>
  </si>
  <si>
    <t>e62: corteccia di Lonicera sp.</t>
  </si>
  <si>
    <t>e63: Borke von Malus silvestris</t>
  </si>
  <si>
    <t>e63: écorce de Malus silvestris</t>
  </si>
  <si>
    <t>e63: corteccia di Malus silvestris</t>
  </si>
  <si>
    <t>e64: Borke von Malus sp.</t>
  </si>
  <si>
    <t>e64: écorce de Malus sp.</t>
  </si>
  <si>
    <t>e64: corteccia di Malus sp.</t>
  </si>
  <si>
    <t>e65: Borke von Metasequoia sp.</t>
  </si>
  <si>
    <t>e65: écorce de Metasequoia sp.</t>
  </si>
  <si>
    <t>e65: corteccia di Metasequoia sp.</t>
  </si>
  <si>
    <t>e66: Borke von Morus</t>
  </si>
  <si>
    <t>e66: écorce de Morus</t>
  </si>
  <si>
    <t>e66: corteccia di Morus</t>
  </si>
  <si>
    <t>e67: Borke von Olea europaea</t>
  </si>
  <si>
    <t>e67: écorce de Olea europaea</t>
  </si>
  <si>
    <t>e67: corteccia di Olea europaea</t>
  </si>
  <si>
    <t>e68: Borke von Ostrya carpinifolia</t>
  </si>
  <si>
    <t>e68: écorce de Ostrya carpinifolia</t>
  </si>
  <si>
    <t>e68: corteccia di Ostrya carpinifolia</t>
  </si>
  <si>
    <t>e69: Borke von Picea abies</t>
  </si>
  <si>
    <t>e69: écorce de Picea abies</t>
  </si>
  <si>
    <t>e69: corteccia di Picea abies</t>
  </si>
  <si>
    <t>e70: Borke von Picea excelsa</t>
  </si>
  <si>
    <t>e70: écorce de Picea excelsa</t>
  </si>
  <si>
    <t>e70: corteccia di Picea excelsa</t>
  </si>
  <si>
    <t>e71: Borke von Picea sp.</t>
  </si>
  <si>
    <t>e71: écorce de Picea sp.</t>
  </si>
  <si>
    <t>e71: corteccia di Picea sp.</t>
  </si>
  <si>
    <t>e72: Borke von Pinus cembra</t>
  </si>
  <si>
    <t>e72: écorce de Pinus cembra</t>
  </si>
  <si>
    <t>e72: corteccia di Pinus cembra</t>
  </si>
  <si>
    <t>e73: Borke von Pinus mugo prostrata</t>
  </si>
  <si>
    <t>e73: écorce de Pinus mugo prostrata</t>
  </si>
  <si>
    <t>e73: corteccia di Pinus mugo prostrata</t>
  </si>
  <si>
    <t>e74: Borke von Pinus mugo arborea</t>
  </si>
  <si>
    <t>e74: écorce de Pinus mugo arborea</t>
  </si>
  <si>
    <t>e74: corteccia di Pinus mugo arborea</t>
  </si>
  <si>
    <t>e75: Borke von Pinus sp.</t>
  </si>
  <si>
    <t>e75: écorce de Pinus sp.</t>
  </si>
  <si>
    <t>e75: corteccia di Pinus sp.</t>
  </si>
  <si>
    <t>e76: Borke von Pinus strobus</t>
  </si>
  <si>
    <t>e76: écorce de Pinus strobus</t>
  </si>
  <si>
    <t>e76: corteccia di Pinus strobus</t>
  </si>
  <si>
    <t>e77: Borke von Pinus sylvestris</t>
  </si>
  <si>
    <t>e77: écorce de Pinus sylvestris</t>
  </si>
  <si>
    <t>e77: corteccia di Pinus sylvestris</t>
  </si>
  <si>
    <t>e78: Borke von Platanus sp.</t>
  </si>
  <si>
    <t>e78: écorce de Platanus sp.</t>
  </si>
  <si>
    <t>e78: corteccia di Platanus sp.</t>
  </si>
  <si>
    <t>e79: Borke von Populus alba/canescens</t>
  </si>
  <si>
    <t>e79: écorce de Populus alba/canescens</t>
  </si>
  <si>
    <t>e79: corteccia di Populus alba/canescens</t>
  </si>
  <si>
    <t>e80: Borke von Populus nigra</t>
  </si>
  <si>
    <t>e80: écorce de Populus nigra</t>
  </si>
  <si>
    <t>e80: corteccia di Populus nigra</t>
  </si>
  <si>
    <t>e81: Borke von Populus sp.</t>
  </si>
  <si>
    <t>e81: écorce de Populus sp.</t>
  </si>
  <si>
    <t>e81: corteccia di Populus sp.</t>
  </si>
  <si>
    <t>e82: Borke von Populus tremula</t>
  </si>
  <si>
    <t>e82: écorce de Populus tremula</t>
  </si>
  <si>
    <t>e82: corteccia di Populus tremula</t>
  </si>
  <si>
    <t>e83: Borke von Prunus avium</t>
  </si>
  <si>
    <t>e83: écorce de Prunus avium</t>
  </si>
  <si>
    <t>e83: corteccia di Prunus avium</t>
  </si>
  <si>
    <t>e84: Borke von Prunus cerasus</t>
  </si>
  <si>
    <t>e84: écorce de Prunus cerasus</t>
  </si>
  <si>
    <t>e84: corteccia di Prunus cerasus</t>
  </si>
  <si>
    <t>e85: Borke von Prunus mahaleb</t>
  </si>
  <si>
    <t>e85: écorce de Prunus mahaleb</t>
  </si>
  <si>
    <t>e85: corteccia di Prunus mahaleb</t>
  </si>
  <si>
    <t>e86: Borke von Prunus padus</t>
  </si>
  <si>
    <t>e86: écorce de Prunus padus</t>
  </si>
  <si>
    <t>e86: corteccia di Prunus padus</t>
  </si>
  <si>
    <t>e87: Borke von Prunus sp.</t>
  </si>
  <si>
    <t>e87: écorce de Prunus sp.</t>
  </si>
  <si>
    <t>e87: corteccia di Prunus sp.</t>
  </si>
  <si>
    <t>e88: Borke von Prunus spinosa</t>
  </si>
  <si>
    <t>e88: écorce de Prunus spinosa</t>
  </si>
  <si>
    <t>e88: corteccia di Prunus spinosa</t>
  </si>
  <si>
    <t>e89: Borke von Pseudotsuga menziesii</t>
  </si>
  <si>
    <t>e89: écorce de Pseudotsuga menziesii</t>
  </si>
  <si>
    <t>e89: corteccia di Pseudotsuga menziesii</t>
  </si>
  <si>
    <t>e90: Borke von Pyrus communis</t>
  </si>
  <si>
    <t>e90: écorce de Pyrus communis</t>
  </si>
  <si>
    <t>e90: corteccia di Pyrus communis</t>
  </si>
  <si>
    <t>e91: Borke von Pyrus sp.</t>
  </si>
  <si>
    <t>e91: écorce de Pyrus sp.</t>
  </si>
  <si>
    <t>e91: corteccia di Pyrus sp.</t>
  </si>
  <si>
    <t>e92: Borke von Quercus cerris</t>
  </si>
  <si>
    <t>e92: écorce de Quercus cerris</t>
  </si>
  <si>
    <t>e92: corteccia di Quercus cerris</t>
  </si>
  <si>
    <t>e93: Borke von Quercus petraea</t>
  </si>
  <si>
    <t>e93: écorce de Quercus petraea</t>
  </si>
  <si>
    <t>e93: corteccia di Quercus petraea</t>
  </si>
  <si>
    <t>e94: Borke von Quercus pubescens</t>
  </si>
  <si>
    <t>e94: écorce de Quercus pubescens</t>
  </si>
  <si>
    <t>e94: corteccia di Quercus pubescens</t>
  </si>
  <si>
    <t>e95: Borke von Quercus robur</t>
  </si>
  <si>
    <t>e95: écorce de Quercus robur</t>
  </si>
  <si>
    <t>e95: corteccia di Quercus robur</t>
  </si>
  <si>
    <t>e96: Borke von Quercus rubra</t>
  </si>
  <si>
    <t>e96: écorce de Quercus rubra</t>
  </si>
  <si>
    <t>e96: corteccia di Quercus rubra</t>
  </si>
  <si>
    <t>e97: Borke von Quercus sessiliflora</t>
  </si>
  <si>
    <t>e97: écorce de Quercus sessiliflora</t>
  </si>
  <si>
    <t>e97: corteccia di Quercus sessiliflora</t>
  </si>
  <si>
    <t>e98: Borke von Quercus sp.</t>
  </si>
  <si>
    <t>e98: écorce de Quercus sp.</t>
  </si>
  <si>
    <t>e98: corteccia di Quercus sp.</t>
  </si>
  <si>
    <t>e99: Borke von Rhamnus cathartica</t>
  </si>
  <si>
    <t>e99: écorce de Rhamnus cathartica</t>
  </si>
  <si>
    <t>e99: corteccia di Rhamnus cathartica</t>
  </si>
  <si>
    <t>e100: Borke von Rhamnus frangula</t>
  </si>
  <si>
    <t>e100: écorce de Rhamnus frangula</t>
  </si>
  <si>
    <t>e100: corteccia di Rhamnus frangula</t>
  </si>
  <si>
    <t>e101: Borke von Rhamnus sp.</t>
  </si>
  <si>
    <t>e101: écorce de Rhamnus sp.</t>
  </si>
  <si>
    <t>e101: corteccia di Rhamnus sp.</t>
  </si>
  <si>
    <t>e102: Borke von Rhododendron ferrugineum</t>
  </si>
  <si>
    <t>e102: écorce de Rhododendron ferrugineum</t>
  </si>
  <si>
    <t>e102: corteccia di Rhododendron ferrugineum</t>
  </si>
  <si>
    <t>e103: Borke von Rhododendron hirsutum</t>
  </si>
  <si>
    <t>e103: écorce de Rhododendron hirsutum</t>
  </si>
  <si>
    <t>e103: corteccia di Rhododendron hirsutum</t>
  </si>
  <si>
    <t>e104: Borke von Rhododendron sp.</t>
  </si>
  <si>
    <t>e104: écorce de Rhododendron sp.</t>
  </si>
  <si>
    <t>e104: corteccia di Rhododendron sp.</t>
  </si>
  <si>
    <t>e105: Borke von Ribes sp.</t>
  </si>
  <si>
    <t>e105: écorce de Ribes sp.</t>
  </si>
  <si>
    <t>e105: corteccia di Ribes sp.</t>
  </si>
  <si>
    <t>e106: Borke von Robinia pseudacacia</t>
  </si>
  <si>
    <t>e106: écorce de Robinia pseudacacia</t>
  </si>
  <si>
    <t>e106: corteccia di Robinia pseudacacia</t>
  </si>
  <si>
    <t>e107: Borke von Rosa canina</t>
  </si>
  <si>
    <t>e107: écorce de Rosa canina</t>
  </si>
  <si>
    <t>e107: corteccia di Rosa canina</t>
  </si>
  <si>
    <t>e108: Borke von Rosa sp.</t>
  </si>
  <si>
    <t>e108: écorce de Rosa sp.</t>
  </si>
  <si>
    <t>e108: corteccia di Rosa sp.</t>
  </si>
  <si>
    <t>e109: Borke von Rubus fruticosus</t>
  </si>
  <si>
    <t>e109: écorce de Rubus fruticosus</t>
  </si>
  <si>
    <t>e109: corteccia di Rubus fruticosus</t>
  </si>
  <si>
    <t>e110: Borke von Rubus idaeus</t>
  </si>
  <si>
    <t>e110: écorce de Rubus idaeus</t>
  </si>
  <si>
    <t>e110: corteccia di Rubus idaeus</t>
  </si>
  <si>
    <t>e111: Borke von Salix alba/rubens</t>
  </si>
  <si>
    <t>e111: écorce de Salix alba/rubens</t>
  </si>
  <si>
    <t>e111: corteccia di Salix alba/rubens</t>
  </si>
  <si>
    <t>e112: Borke von Salix caprea</t>
  </si>
  <si>
    <t>e112: écorce de Salix caprea</t>
  </si>
  <si>
    <t>e112: corteccia di Salix caprea</t>
  </si>
  <si>
    <t>e113: Borke von Salix sp.</t>
  </si>
  <si>
    <t>e113: écorce de Salix sp.</t>
  </si>
  <si>
    <t>e113: corteccia di Salix sp.</t>
  </si>
  <si>
    <t>e114: Borke von Sambucus nigra</t>
  </si>
  <si>
    <t>e114: écorce de Sambucus nigra</t>
  </si>
  <si>
    <t>e114: corteccia di Sambucus nigra</t>
  </si>
  <si>
    <t>e115: Borke von Sambucus racemosa</t>
  </si>
  <si>
    <t>e115: écorce de Sambucus racemosa</t>
  </si>
  <si>
    <t>e115: corteccia di Sambucus racemosa</t>
  </si>
  <si>
    <t>e116: Borke von Sambucus sp.</t>
  </si>
  <si>
    <t>e116: écorce de Sambucus sp.</t>
  </si>
  <si>
    <t>e116: corteccia di Sambucus sp.</t>
  </si>
  <si>
    <t>e117: Borke von Sarothamnus sp.</t>
  </si>
  <si>
    <t>e117: écorce de Sarothamnus sp.</t>
  </si>
  <si>
    <t>e117: corteccia di Sarothamnus sp.</t>
  </si>
  <si>
    <t>e118: Borke von Sequoiadendron sp.</t>
  </si>
  <si>
    <t>e118: écorce de Sequoiadendron sp.</t>
  </si>
  <si>
    <t>e118: corteccia di Sequoiadendron sp.</t>
  </si>
  <si>
    <t>e119: Borke von Sorbus aria</t>
  </si>
  <si>
    <t>e119: écorce de Sorbus aria</t>
  </si>
  <si>
    <t>e119: corteccia di Sorbus aria</t>
  </si>
  <si>
    <t>e120: Borke von Sorbus aucuparia</t>
  </si>
  <si>
    <t>e120: écorce de Sorbus aucuparia</t>
  </si>
  <si>
    <t>e120: corteccia di Sorbus aucuparia</t>
  </si>
  <si>
    <t>e121: Borke von Sorbus domestica</t>
  </si>
  <si>
    <t>e121: écorce de Sorbus domestica</t>
  </si>
  <si>
    <t>e121: corteccia di Sorbus domestica</t>
  </si>
  <si>
    <t>e122: Borke von Sorbus sp.</t>
  </si>
  <si>
    <t>e122: écorce de Sorbus sp.</t>
  </si>
  <si>
    <t>e122: corteccia di Sorbus sp.</t>
  </si>
  <si>
    <t>e123: Borke von Sorbus torminalis</t>
  </si>
  <si>
    <t>e123: écorce de Sorbus torminalis</t>
  </si>
  <si>
    <t>e123: corteccia di Sorbus torminalis</t>
  </si>
  <si>
    <t>e124: Borke von Syringa vulgaris</t>
  </si>
  <si>
    <t>e124: écorce de Syringa vulgaris</t>
  </si>
  <si>
    <t>e124: corteccia di Syringa vulgaris</t>
  </si>
  <si>
    <t>e125: Borke von Taxus baccata</t>
  </si>
  <si>
    <t>e125: écorce de Taxus baccata</t>
  </si>
  <si>
    <t>e125: corteccia di Taxus baccata</t>
  </si>
  <si>
    <t>e126: Borke von Thuja sp.</t>
  </si>
  <si>
    <t>e126: écorce de Thuja sp.</t>
  </si>
  <si>
    <t>e126: corteccia di Thuja sp.</t>
  </si>
  <si>
    <t>e127: Borke von Tilia cordata</t>
  </si>
  <si>
    <t>e127: écorce de Tilia cordata</t>
  </si>
  <si>
    <t>e127: corteccia di Tilia cordata</t>
  </si>
  <si>
    <t>e128: Borke von Tilia grandiflora</t>
  </si>
  <si>
    <t>e128: écorce de Tilia grandiflora</t>
  </si>
  <si>
    <t>e128: corteccia di Tilia grandiflora</t>
  </si>
  <si>
    <t>e129: Borke von Tilia platyphyllos</t>
  </si>
  <si>
    <t>e129: écorce de Tilia platyphyllos</t>
  </si>
  <si>
    <t>e129: corteccia di Tilia platyphyllos</t>
  </si>
  <si>
    <t>e130: Borke von Tilia sp.</t>
  </si>
  <si>
    <t>e130: écorce de Tilia sp.</t>
  </si>
  <si>
    <t>e130: corteccia di Tilia sp.</t>
  </si>
  <si>
    <t>e131: Borke von Tsuga sp.</t>
  </si>
  <si>
    <t>e131: écorce de Tsuga sp.</t>
  </si>
  <si>
    <t>e131: corteccia di Tsuga sp.</t>
  </si>
  <si>
    <t>e132: Borke von Ulmus glabra</t>
  </si>
  <si>
    <t>e132: écorce d' Ulmus glabra</t>
  </si>
  <si>
    <t>e132: corteccia di Ulmus glabra</t>
  </si>
  <si>
    <t>e133: Borke von Ulmus minor</t>
  </si>
  <si>
    <t>e133: écorce d' Ulmus minor</t>
  </si>
  <si>
    <t>e133: corteccia di Ulmus minor</t>
  </si>
  <si>
    <t>e134: Borke von Ulmus scaber</t>
  </si>
  <si>
    <t>e134: écorce d' Ulmus scaber</t>
  </si>
  <si>
    <t>e134: corteccia di Ulmus scaber</t>
  </si>
  <si>
    <t>e135: Borke von Ulmus sp.</t>
  </si>
  <si>
    <t>e135: écorce d' Ulmus sp.</t>
  </si>
  <si>
    <t>e135: corteccia di Ulmus sp.</t>
  </si>
  <si>
    <t>e136: Borke von Vaccinium myrtillus</t>
  </si>
  <si>
    <t>e136: écorce de Vaccinium myrtillus</t>
  </si>
  <si>
    <t>e136: corteccia di Vaccinium myrtillus</t>
  </si>
  <si>
    <t>e137: Borke von Vaccinium oxycoccus</t>
  </si>
  <si>
    <t>e137: écorce de Vaccinium oxycoccus</t>
  </si>
  <si>
    <t>e137: corteccia di Vaccinium oxycoccus</t>
  </si>
  <si>
    <t>e138: Borke von Vaccinium sp.</t>
  </si>
  <si>
    <t>e138: écorce de Vaccinium sp.</t>
  </si>
  <si>
    <t>e138: corteccia di Vaccinium sp.</t>
  </si>
  <si>
    <t>e139: Borke von Vaccinium uliginosum</t>
  </si>
  <si>
    <t>e139: écorce de Vaccinium uliginosum</t>
  </si>
  <si>
    <t>e139: corteccia di Vaccinium uliginosum</t>
  </si>
  <si>
    <t>e140: Borke von Vaccinium vitis-idaea</t>
  </si>
  <si>
    <t>e140: écorce de Vaccinium vitis-idaea</t>
  </si>
  <si>
    <t>e140: corteccia di Vaccinium vitis-idaea</t>
  </si>
  <si>
    <t>e141: Borke von Viburnum lantana</t>
  </si>
  <si>
    <t>e141: écorce de Viburnum lantana</t>
  </si>
  <si>
    <t>e141: corteccia di Viburnum lantana</t>
  </si>
  <si>
    <t>e142: Borke von Viburnum opulus</t>
  </si>
  <si>
    <t>e142: écorce de Viburnum opulus</t>
  </si>
  <si>
    <t>e142: corteccia di Viburnum opulus</t>
  </si>
  <si>
    <t>e143: Borke von Vitis sp.</t>
  </si>
  <si>
    <t>e143: écorce de Vitis sp.</t>
  </si>
  <si>
    <t>e143: corteccia di Vitis sp.</t>
  </si>
  <si>
    <t>e144: Borke von Larix sp.</t>
  </si>
  <si>
    <t>e144: écorce de Larix sp.</t>
  </si>
  <si>
    <t>e144: corteccia di Larix sp.</t>
  </si>
  <si>
    <t>e145: Borke von Pinus nigra</t>
  </si>
  <si>
    <t>e145: écorce de Pinus nigra</t>
  </si>
  <si>
    <t>e145: corteccia di Pinus nigra</t>
  </si>
  <si>
    <t>l1: Holz</t>
  </si>
  <si>
    <t>l1: bois mort</t>
  </si>
  <si>
    <t>l1: Legno</t>
  </si>
  <si>
    <t>l2: Holz von Sträuchern</t>
  </si>
  <si>
    <t>l2: bois mort d'arbuste</t>
  </si>
  <si>
    <t>l2: Legno di cespuglio</t>
  </si>
  <si>
    <t>l3: Holz von Zwergsträuchern</t>
  </si>
  <si>
    <t>l3: bois mort d'arbrisseau nain</t>
  </si>
  <si>
    <t>l3: Legno di cespuglio nano</t>
  </si>
  <si>
    <t>l4: Holz von Nadelbäumen</t>
  </si>
  <si>
    <t>l4: bois mort de conifère</t>
  </si>
  <si>
    <t>l4: Legno di aghifoglia</t>
  </si>
  <si>
    <t>l5: Holz von Laubbäumen</t>
  </si>
  <si>
    <t>l5: bois mort de feuillu</t>
  </si>
  <si>
    <t>l5: Legno di latifoglia</t>
  </si>
  <si>
    <t>l6: Holz von Obstbäumen</t>
  </si>
  <si>
    <t>l6: bois mort d'un arbre fruitier</t>
  </si>
  <si>
    <t>l6: Legno di albero da frutta</t>
  </si>
  <si>
    <t>l10: Holz von Abies alba</t>
  </si>
  <si>
    <t>l10: bois mort de Abies alba</t>
  </si>
  <si>
    <t>l10: Legno di Abies alba</t>
  </si>
  <si>
    <t>l11: Holz von Abies excelsior</t>
  </si>
  <si>
    <t>l11: bois mort de Abies excelsior</t>
  </si>
  <si>
    <t>l11: Legno di Abies excelsior</t>
  </si>
  <si>
    <t>l12: Holz von Abies sp.</t>
  </si>
  <si>
    <t>l12: bois mort de Abies sp.</t>
  </si>
  <si>
    <t>l12: Legno di Abies sp.</t>
  </si>
  <si>
    <t>l13: Holz von Acer campestre</t>
  </si>
  <si>
    <t>l13: bois mort de Acer campestre</t>
  </si>
  <si>
    <t>l13: Legno di Acer campestre</t>
  </si>
  <si>
    <t>l14: Holz von Acer opalus</t>
  </si>
  <si>
    <t>l14: bois mort de Acer opalus</t>
  </si>
  <si>
    <t>l14: Legno di Acer opalus</t>
  </si>
  <si>
    <t>l15: Holz von Acer platanoides</t>
  </si>
  <si>
    <t>l15: bois mort de Acer platanoides</t>
  </si>
  <si>
    <t>l15: Legno di Acer platanoides</t>
  </si>
  <si>
    <t>l16: Holz von Acer pseudoplatanus</t>
  </si>
  <si>
    <t>l16: bois mort de Acer pseudoplatanus</t>
  </si>
  <si>
    <t>l16: Legno di Acer pseudoplatanus</t>
  </si>
  <si>
    <t>l17: Holz von Acer sp.</t>
  </si>
  <si>
    <t>l17: bois mort de Acer sp.</t>
  </si>
  <si>
    <t>l17: Legno di Acer sp.</t>
  </si>
  <si>
    <t>l18: Holz von Aesculus hippocastanum</t>
  </si>
  <si>
    <t>l18: bois mort de Aesculus hippocastanum</t>
  </si>
  <si>
    <t>l18: Legno di Aesculus hippocastanum</t>
  </si>
  <si>
    <t>l19: Holz von Alnus glutinosa</t>
  </si>
  <si>
    <t>l19: bois mort de Alnus glutinosa</t>
  </si>
  <si>
    <t>l19: Legno di Alnus glutinosa</t>
  </si>
  <si>
    <t>l20: Holz von Alnus incana</t>
  </si>
  <si>
    <t>l20: bois mort de Alnus incana</t>
  </si>
  <si>
    <t>l20: Legno di Alnus incana</t>
  </si>
  <si>
    <t>l21: Holz von Alnus sp.</t>
  </si>
  <si>
    <t>l21: bois mort de Alnus sp.</t>
  </si>
  <si>
    <t>l21: Legno di Alnus sp.</t>
  </si>
  <si>
    <t>l22: Holz von Alnus viridis</t>
  </si>
  <si>
    <t>l22: bois mort de Alnus viridis</t>
  </si>
  <si>
    <t>l22: Legno di Alnus viridis</t>
  </si>
  <si>
    <t>l23: Holz von Amelanchier ovalis</t>
  </si>
  <si>
    <t>l23: bois mort de Amelanchier ovalis</t>
  </si>
  <si>
    <t>l23: Legno di Amelanchier ovalis</t>
  </si>
  <si>
    <t>l24: Holz von Arctostaphylos uva-ursi</t>
  </si>
  <si>
    <t>l24: bois mort de Arctostaphylos uva-ursi</t>
  </si>
  <si>
    <t>l24: Legno di Arctostaphylos uva-ursi</t>
  </si>
  <si>
    <t>l25: Holz von Berberis vulgaris</t>
  </si>
  <si>
    <t>l25: bois mort de Berberis vulgaris</t>
  </si>
  <si>
    <t>l25: Legno di Berberis vulgaris</t>
  </si>
  <si>
    <t>l26: Holz von Betula alba</t>
  </si>
  <si>
    <t>l26: bois mort de Betula alba</t>
  </si>
  <si>
    <t>l26: Legno di Betula alba</t>
  </si>
  <si>
    <t>l27: Holz von Betula pendula</t>
  </si>
  <si>
    <t>l27: bois mort de Betula pendula</t>
  </si>
  <si>
    <t>l27: Legno di Betula pendula</t>
  </si>
  <si>
    <t>l28: Holz von Betula pubescens</t>
  </si>
  <si>
    <t>l28: bois mort de Betula pubescens</t>
  </si>
  <si>
    <t>l28: Legno di Betula pubescens</t>
  </si>
  <si>
    <t>l29: Holz von Betula sp.</t>
  </si>
  <si>
    <t>l29: bois mort de Betula sp.</t>
  </si>
  <si>
    <t>l29: Legno di Betula sp.</t>
  </si>
  <si>
    <t>l30: Holz von Buxus sempervirens</t>
  </si>
  <si>
    <t>l30: bois mort de Buxus sempervirens</t>
  </si>
  <si>
    <t>l30: Legno di Buxus sempervirens</t>
  </si>
  <si>
    <t>l31: Holz von Calluna sp.</t>
  </si>
  <si>
    <t>l31: bois mort de Calluna sp.</t>
  </si>
  <si>
    <t>l31: Legno di Calluna sp.</t>
  </si>
  <si>
    <t>l32: Holz von Carpinus betulus</t>
  </si>
  <si>
    <t>l32: bois mort de Carpinus betulus</t>
  </si>
  <si>
    <t>l32: Legno di Carpinus betulus</t>
  </si>
  <si>
    <t>l33: Holz von Castanea sativa</t>
  </si>
  <si>
    <t>l33: bois mort de Castanea sativa</t>
  </si>
  <si>
    <t>l33: Legno di Castanea sativa</t>
  </si>
  <si>
    <t>l34: Holz von Cedrus sp.</t>
  </si>
  <si>
    <t>l34: bois mort de Cedrus sp.</t>
  </si>
  <si>
    <t>l34: Legno di Cedrus sp.</t>
  </si>
  <si>
    <t>l35: Holz von Celtis australis</t>
  </si>
  <si>
    <t>l35: bois mort de Celtis australis</t>
  </si>
  <si>
    <t>l35: Legno di Celtis australis</t>
  </si>
  <si>
    <t>l36: Holz von Chamaecyparis sp.</t>
  </si>
  <si>
    <t>l36: bois mort de Chamaecyparis sp.</t>
  </si>
  <si>
    <t>l36: Legno di Chamaecyparis sp.</t>
  </si>
  <si>
    <t>l37: Holz von Clematis vitalba</t>
  </si>
  <si>
    <t>l37: bois mort de Clematis vitalba</t>
  </si>
  <si>
    <t>l37: Legno di Clematis vitalba</t>
  </si>
  <si>
    <t>l38: Holz von Cornus mas</t>
  </si>
  <si>
    <t>l38: bois mort de Cornus mas</t>
  </si>
  <si>
    <t>l38: Legno di Cornus mas</t>
  </si>
  <si>
    <t>l39: Holz von Cornus sanguinea</t>
  </si>
  <si>
    <t>l39: bois mort de Cornus sanguinea</t>
  </si>
  <si>
    <t>l39: Legno di Cornus sanguinea</t>
  </si>
  <si>
    <t>l40: Holz von Corylus avellana</t>
  </si>
  <si>
    <t>l40: bois mort de Corylus avellana</t>
  </si>
  <si>
    <t>l40: Legno di Corylus avellana</t>
  </si>
  <si>
    <t>l41: Holz von Crataegus sp.</t>
  </si>
  <si>
    <t>l41: bois mort de Crataegus sp.</t>
  </si>
  <si>
    <t>l41: Legno di Crataegus sp.</t>
  </si>
  <si>
    <t>l42: Holz von Crinalis sp.</t>
  </si>
  <si>
    <t>l42: bois mort de Crinalis sp.</t>
  </si>
  <si>
    <t>l42: Legno di Crinalis sp.</t>
  </si>
  <si>
    <t>l43: Holz von Cryptomeria sp.</t>
  </si>
  <si>
    <t>l43: bois mort de Cryptomeria sp.</t>
  </si>
  <si>
    <t>l43: Legno di Cryptomeria sp.</t>
  </si>
  <si>
    <t>l44: Holz von Cydonia oblonga</t>
  </si>
  <si>
    <t>l44: bois mort de Cydonia oblonga</t>
  </si>
  <si>
    <t>l44: Legno di Cydonia oblonga</t>
  </si>
  <si>
    <t>l45: Holz von Daphne mezereum</t>
  </si>
  <si>
    <t>l45: bois mort de Daphne mezereum</t>
  </si>
  <si>
    <t>l45: Legno di Daphne mezereum</t>
  </si>
  <si>
    <t>l46: Holz von Evonymus sp.</t>
  </si>
  <si>
    <t>l46: bois mort de Evonymus sp.</t>
  </si>
  <si>
    <t>l46: Legno di Evonymus sp.</t>
  </si>
  <si>
    <t>l47: Holz von Fagus sylvatica</t>
  </si>
  <si>
    <t>l47: bois mort de Fagus sylvatica</t>
  </si>
  <si>
    <t>l47: Legno di Fagus sylvatica</t>
  </si>
  <si>
    <t>l48: Holz von Fraxinus excelsior</t>
  </si>
  <si>
    <t>l48: bois mort de Fraxinus excelsior</t>
  </si>
  <si>
    <t>l48: Legno di Fraxinus excelsior</t>
  </si>
  <si>
    <t>l49: Holz von Fraxinus ornus</t>
  </si>
  <si>
    <t>l49: bois mort de Fraxinus ornus</t>
  </si>
  <si>
    <t>l49: Legno di Fraxinus ornus</t>
  </si>
  <si>
    <t>l50: Holz von Fraxinus sp.</t>
  </si>
  <si>
    <t>l50: bois mort de Fraxinus sp.</t>
  </si>
  <si>
    <t>l50: Legno di Fraxinus sp.</t>
  </si>
  <si>
    <t>l51: Holz von Hedera helix</t>
  </si>
  <si>
    <t>l51: bois mort de Hedera helix</t>
  </si>
  <si>
    <t>l51: Legno di Hedera helix</t>
  </si>
  <si>
    <t>l52: Holz von Hippophae rhamnoides</t>
  </si>
  <si>
    <t>l52: bois mort de Hippophae rhamnoides</t>
  </si>
  <si>
    <t>l52: Legno di Hippophae rhamnoides</t>
  </si>
  <si>
    <t>l53: Holz von Ilex aquifolium</t>
  </si>
  <si>
    <t>l53: bois mort de Ilex aquifolium</t>
  </si>
  <si>
    <t>l53: Legno di Ilex aquifolium</t>
  </si>
  <si>
    <t>l54: Holz von Juglans regia</t>
  </si>
  <si>
    <t>l54: bois mort de Juglans regia</t>
  </si>
  <si>
    <t>l54: Legno di Juglans regia</t>
  </si>
  <si>
    <t>l55: Holz von Juglans sp.</t>
  </si>
  <si>
    <t>l55: bois mort de Juglans sp.</t>
  </si>
  <si>
    <t>l55: Legno di Juglans sp.</t>
  </si>
  <si>
    <t>l56: Holz von Juniperus communis</t>
  </si>
  <si>
    <t>l56: bois mort de Juniperus communis</t>
  </si>
  <si>
    <t>l56: Legno di Juniperus communis</t>
  </si>
  <si>
    <t>l57: Holz von Juniperus sp.</t>
  </si>
  <si>
    <t>l57: bois mort de Juniperus sp.</t>
  </si>
  <si>
    <t>l57: Legno di Juniperus sp.</t>
  </si>
  <si>
    <t>l58: Holz von Laburnum anagyroides</t>
  </si>
  <si>
    <t>l58: bois mort de Laburnum anagyroides</t>
  </si>
  <si>
    <t>l58: Legno di Laburnum anagyroides</t>
  </si>
  <si>
    <t>l59: Holz von Larix decidua</t>
  </si>
  <si>
    <t>l59: bois mort de Larix decidua</t>
  </si>
  <si>
    <t>l59: Legno di Larix decidua</t>
  </si>
  <si>
    <t>l60: Holz von Ligustrum vulgare</t>
  </si>
  <si>
    <t>l60: bois mort de Ligustrum vulgare</t>
  </si>
  <si>
    <t>l60: Legno di Ligustrum vulgare</t>
  </si>
  <si>
    <t>l61: Holz von Liriodendron tulipifera</t>
  </si>
  <si>
    <t>l61: bois mort de Liriodendron tulipifera</t>
  </si>
  <si>
    <t>l61: Legno di Liriodendron tulipifera</t>
  </si>
  <si>
    <t>l62: Holz von Lonicera sp.</t>
  </si>
  <si>
    <t>l62: bois mort de Lonicera sp.</t>
  </si>
  <si>
    <t>l62: Legno di Lonicera sp.</t>
  </si>
  <si>
    <t>l63: Holz von Malus silvestris</t>
  </si>
  <si>
    <t>l63: bois mort de Malus silvestris</t>
  </si>
  <si>
    <t>l63: Legno di Malus silvestris</t>
  </si>
  <si>
    <t>l64: Holz von Malus sp.</t>
  </si>
  <si>
    <t>l64: bois mort de Malus sp.</t>
  </si>
  <si>
    <t>l64: Legno di Malus sp.</t>
  </si>
  <si>
    <t>l65: Holz von Metasequoia sp.</t>
  </si>
  <si>
    <t>l65: bois mort de Metasequoia sp.</t>
  </si>
  <si>
    <t>l65: Legno di Metasequoia sp.</t>
  </si>
  <si>
    <t>l66: Holz von Morus sp.</t>
  </si>
  <si>
    <t>l66: bois mort de Morus sp.</t>
  </si>
  <si>
    <t>l66: Legno di Morus sp.</t>
  </si>
  <si>
    <t>l67: Holz von Olea europaea</t>
  </si>
  <si>
    <t>l67: bois mort de Olea europaea</t>
  </si>
  <si>
    <t>l67: Legno di Olea europaea</t>
  </si>
  <si>
    <t>l68: Holz von Ostrya carpinifolia</t>
  </si>
  <si>
    <t>l68: bois mort de Ostrya carpinifolia</t>
  </si>
  <si>
    <t>l68: Legno di Ostrya carpinifolia</t>
  </si>
  <si>
    <t>l69: Holz von Picea abies</t>
  </si>
  <si>
    <t>l69: bois mort de Picea abies</t>
  </si>
  <si>
    <t>l69: Legno di Picea abies</t>
  </si>
  <si>
    <t>l70: Holz von Picea excelsa</t>
  </si>
  <si>
    <t>l70: bois mort de Picea excelsa</t>
  </si>
  <si>
    <t>l70: Legno di Picea excelsa</t>
  </si>
  <si>
    <t>l71: Holz von Picea sp.</t>
  </si>
  <si>
    <t>l71: bois mort de Picea sp</t>
  </si>
  <si>
    <t>l71: Legno di Picea sp</t>
  </si>
  <si>
    <t>l72: Holz von Pinus cembra</t>
  </si>
  <si>
    <t>l72: bois mort de Pinus cembra</t>
  </si>
  <si>
    <t>l72: Legno di Pinus cembra</t>
  </si>
  <si>
    <t>l74: Holz von Pinus mugo arborea</t>
  </si>
  <si>
    <t>l74: bois mort de Pinus mugo arborea</t>
  </si>
  <si>
    <t>l74: Legno di Pinus mugo arborea</t>
  </si>
  <si>
    <t>l73: Holz von Pinus mugo prostrata</t>
  </si>
  <si>
    <t>l73: bois mort de Pinus mugo prostrata</t>
  </si>
  <si>
    <t>l73: Legno di Pinus mugo prostrata</t>
  </si>
  <si>
    <t>l75: Holz von Pinus sp.</t>
  </si>
  <si>
    <t>l75: bois mort de Pinus sp.</t>
  </si>
  <si>
    <t>l75: Legno di Pinus sp.</t>
  </si>
  <si>
    <t>l76: Holz von Pinus strobus</t>
  </si>
  <si>
    <t>l76: bois mort de Pinus strobus</t>
  </si>
  <si>
    <t>l76: Legno di Pinus strobus</t>
  </si>
  <si>
    <t>l77: Holz von Pinus sylvestris</t>
  </si>
  <si>
    <t>l77: bois mort de Pinus sylvestris</t>
  </si>
  <si>
    <t>l77: Legno di Pinus sylvestris</t>
  </si>
  <si>
    <t>l78: Holz von Platanus sp.</t>
  </si>
  <si>
    <t>l78: bois mort de Platanus sp.</t>
  </si>
  <si>
    <t>l78: Legno di Platanus sp.</t>
  </si>
  <si>
    <t>l79: Holz von Populus alba/canescens</t>
  </si>
  <si>
    <t>l79: bois mort de Populus alba/canescens</t>
  </si>
  <si>
    <t>l79: Legno di Populus alba/canescens</t>
  </si>
  <si>
    <t>l80: Holz von Populus nigra</t>
  </si>
  <si>
    <t>l80: bois mort de Populus nigra</t>
  </si>
  <si>
    <t>l80: Legno di Populus nigra</t>
  </si>
  <si>
    <t>l81: Holz von Populus sp.</t>
  </si>
  <si>
    <t>l81: bois mort de Populus sp.</t>
  </si>
  <si>
    <t>l81: Legno di Populus sp.</t>
  </si>
  <si>
    <t>l82: Holz von Populus tremula</t>
  </si>
  <si>
    <t>l82: bois mort de Populus tremula</t>
  </si>
  <si>
    <t>l82: Legno di Populus tremula</t>
  </si>
  <si>
    <t>l83: Holz von Prunus avium</t>
  </si>
  <si>
    <t>l83: bois mort de Prunus avium</t>
  </si>
  <si>
    <t>l83: Legno di Prunus avium</t>
  </si>
  <si>
    <t>l84: Holz von Prunus cerasus</t>
  </si>
  <si>
    <t>l84: bois mort de Prunus cerasus</t>
  </si>
  <si>
    <t>l84: Legno di Prunus cerasus</t>
  </si>
  <si>
    <t>l85: Holz von Prunus mahaleb</t>
  </si>
  <si>
    <t>l85: bois mort de Prunus mahaleb</t>
  </si>
  <si>
    <t>l85: Legno di Prunus mahaleb</t>
  </si>
  <si>
    <t>l86: Holz von Prunus padus</t>
  </si>
  <si>
    <t>l86: bois mort de Prunus padus</t>
  </si>
  <si>
    <t>l86: Legno di Prunus padus</t>
  </si>
  <si>
    <t>l87: Holz von Prunus sp.</t>
  </si>
  <si>
    <t>l87: bois mort de Prunus sp.</t>
  </si>
  <si>
    <t>l87: Legno di Prunus sp.</t>
  </si>
  <si>
    <t>l88: Holz von Prunus spinosa</t>
  </si>
  <si>
    <t>l88: bois mort de Prunus spinosa</t>
  </si>
  <si>
    <t>l88: Legno di Prunus spinosa</t>
  </si>
  <si>
    <t>l89: Holz von Pseudotsuga menziesii</t>
  </si>
  <si>
    <t>l89: bois mort de Pseudotsuga menziesii</t>
  </si>
  <si>
    <t>l89: Legno di Pseudotsuga menziesii</t>
  </si>
  <si>
    <t>l90: Holz von Pyrus communis</t>
  </si>
  <si>
    <t>l90: bois mort de Pyrus communis</t>
  </si>
  <si>
    <t>l90: Legno di Pyrus communis</t>
  </si>
  <si>
    <t>l91: Holz von Pyrus sp.</t>
  </si>
  <si>
    <t>l91: bois mort de Pyrus sp.</t>
  </si>
  <si>
    <t>l91: Legno di Pyrus sp.</t>
  </si>
  <si>
    <t>l92: Holz von Quercus cerris</t>
  </si>
  <si>
    <t>l92: bois mort de Quercus cerris</t>
  </si>
  <si>
    <t>l92: Legno di Quercus cerris</t>
  </si>
  <si>
    <t>l93: Holz von Quercus petraea</t>
  </si>
  <si>
    <t>l93: bois mort de Quercus petraea</t>
  </si>
  <si>
    <t>l93: Legno di Quercus petraea</t>
  </si>
  <si>
    <t>l94: Holz von Quercus pubescens</t>
  </si>
  <si>
    <t>l94: bois mort de Quercus pubescens</t>
  </si>
  <si>
    <t>l94: Legno di Quercus pubescens</t>
  </si>
  <si>
    <t>l95: Holz von Quercus robur</t>
  </si>
  <si>
    <t>l95: bois mort de Quercus robur</t>
  </si>
  <si>
    <t>l95: Legno di Quercus robur</t>
  </si>
  <si>
    <t>l96: Holz von Quercus rubra</t>
  </si>
  <si>
    <t>l96: bois mort de Quercus rubra</t>
  </si>
  <si>
    <t>l96: Legno di Quercus rubra</t>
  </si>
  <si>
    <t>l97: Holz von Quercus sessiliflora</t>
  </si>
  <si>
    <t>l97: bois mort de Quercus sessiliflora</t>
  </si>
  <si>
    <t>l97: Legno di Quercus sessiliflora</t>
  </si>
  <si>
    <t>l98: Holz von Quercus sp.</t>
  </si>
  <si>
    <t>l98: bois mort de Quercus sp.</t>
  </si>
  <si>
    <t>l98: Legno di Quercus sp.</t>
  </si>
  <si>
    <t>l99: Holz von Rhamnus cathartica</t>
  </si>
  <si>
    <t>l99: bois mort de Rhamnus cathartica</t>
  </si>
  <si>
    <t>l99: Legno di Rhamnus cathartica</t>
  </si>
  <si>
    <t>l100: Holz von Rhamnus frangula</t>
  </si>
  <si>
    <t>l100: bois mort de Rhamnus frangula</t>
  </si>
  <si>
    <t>l100: Legno di Rhamnus frangula</t>
  </si>
  <si>
    <t>l101: Holz von Rhamnus sp.</t>
  </si>
  <si>
    <t>l101: bois mort de Rhamnus sp.</t>
  </si>
  <si>
    <t>l101: Legno di Rhamnus sp.</t>
  </si>
  <si>
    <t>l102: Holz von Rhododendron ferrugineum</t>
  </si>
  <si>
    <t>l102: bois mort de Rhododendron ferrugineum</t>
  </si>
  <si>
    <t>l102: Legno di Rhododendron ferrugineum</t>
  </si>
  <si>
    <t>l103: Holz von Rhododendron hirsutum</t>
  </si>
  <si>
    <t>l103: bois mort de Rhododendron hirsutum</t>
  </si>
  <si>
    <t>l103: Legno di Rhododendron hirsutum</t>
  </si>
  <si>
    <t>l104: Holz von Rhododendron sp.</t>
  </si>
  <si>
    <t>l104: bois mort de Rhododendron sp.</t>
  </si>
  <si>
    <t>l104: Legno di Rhododendron sp.</t>
  </si>
  <si>
    <t>l105: Holz von Ribes sp.</t>
  </si>
  <si>
    <t>l105: bois mort de Ribes sp.</t>
  </si>
  <si>
    <t>l105: Legno di Ribes sp.</t>
  </si>
  <si>
    <t>l106: Holz von Robinia pseudacacia</t>
  </si>
  <si>
    <t>l106: bois mort de Robinia pseudacacia</t>
  </si>
  <si>
    <t>l106: Legno di Robinia pseudacacia</t>
  </si>
  <si>
    <t>l107: Holz von Rosa canina</t>
  </si>
  <si>
    <t>l107: bois mort de Rosa canina</t>
  </si>
  <si>
    <t>l107: Legno di Rosa canina</t>
  </si>
  <si>
    <t>l108: Holz von Rosa sp.</t>
  </si>
  <si>
    <t>l108: bois mort de Rosa sp.</t>
  </si>
  <si>
    <t>l108: Legno di Rosa sp.</t>
  </si>
  <si>
    <t>l109: Holz von Rubus fruticosus</t>
  </si>
  <si>
    <t>l109: bois mort de Rubus fruticosus</t>
  </si>
  <si>
    <t>l109: Legno di Rubus fruticosus</t>
  </si>
  <si>
    <t>l110: Holz von Rubus idaeus</t>
  </si>
  <si>
    <t>l110: bois mort de Rubus idaeus</t>
  </si>
  <si>
    <t>l110: Legno di Rubus idaeus</t>
  </si>
  <si>
    <t>l111: Holz von Salix alba/rubens</t>
  </si>
  <si>
    <t>l111: bois mort de Salix alba/rubens</t>
  </si>
  <si>
    <t>l111: Legno di Salix alba/rubens</t>
  </si>
  <si>
    <t>l112: Holz von Salix caprea</t>
  </si>
  <si>
    <t>l112: bois mort de Salix caprea</t>
  </si>
  <si>
    <t>l112: Legno di Salix caprea</t>
  </si>
  <si>
    <t>l113: Holz von Salix sp.</t>
  </si>
  <si>
    <t>l113: bois mort de Salix sp.</t>
  </si>
  <si>
    <t>l113: Legno di Salix sp.</t>
  </si>
  <si>
    <t>l114: Holz von Sambucus nigra</t>
  </si>
  <si>
    <t>l114: bois mort de Sambucus nigra</t>
  </si>
  <si>
    <t>l114: Legno di Sambucus nigra</t>
  </si>
  <si>
    <t>l115: Holz von Sambucus racemosa</t>
  </si>
  <si>
    <t>l115: bois mort de Sambucus racemosa</t>
  </si>
  <si>
    <t>l115: Legno di Sambucus racemosa</t>
  </si>
  <si>
    <t>l116: Holz von Sambucus sp.</t>
  </si>
  <si>
    <t>l116: bois mort de Sambucus sp.</t>
  </si>
  <si>
    <t>l116: Legno di Sambucus sp.</t>
  </si>
  <si>
    <t>l117: Holz von Sarothamnus sp.</t>
  </si>
  <si>
    <t>l117: bois mort de Sarothamnus sp.</t>
  </si>
  <si>
    <t>l117: Legno di Sarothamnus sp.</t>
  </si>
  <si>
    <t>l118: Holz von Sequoiadendron sp.</t>
  </si>
  <si>
    <t>l118: bois mort de Sequoiadendron sp.</t>
  </si>
  <si>
    <t>l118: Legno di Sequoiadendron sp.</t>
  </si>
  <si>
    <t>l119: Holz von Sorbus aria</t>
  </si>
  <si>
    <t>l119: bois mort de Sorbus aria</t>
  </si>
  <si>
    <t>l119: Legno di Sorbus aria</t>
  </si>
  <si>
    <t>l120: Holz von Sorbus aucuparia</t>
  </si>
  <si>
    <t>l120: bois mort de Sorbus aucuparia</t>
  </si>
  <si>
    <t>l120: Legno di Sorbus aucuparia</t>
  </si>
  <si>
    <t>l121: Holz von Sorbus domestica</t>
  </si>
  <si>
    <t>l121: bois mort de Sorbus domestica</t>
  </si>
  <si>
    <t>l121: Legno di Sorbus domestica</t>
  </si>
  <si>
    <t>l122: Holz von Sorbus sp.</t>
  </si>
  <si>
    <t>l122: bois mort de Sorbus sp.</t>
  </si>
  <si>
    <t>l122: Legno di Sorbus sp.</t>
  </si>
  <si>
    <t>l123: Holz von Sorbus torminalis</t>
  </si>
  <si>
    <t>l123: bois mort de Sorbus torminalis</t>
  </si>
  <si>
    <t>l123: Legno di Sorbus torminalis</t>
  </si>
  <si>
    <t>l124: Holz von Syringa vulgaris</t>
  </si>
  <si>
    <t>l124: bois mort de Syringa vulgaris</t>
  </si>
  <si>
    <t>l124: Legno di Syringa vulgaris</t>
  </si>
  <si>
    <t>l125: Holz von Taxus baccata</t>
  </si>
  <si>
    <t>l125: bois mort de Taxus baccata</t>
  </si>
  <si>
    <t>l125: Legno di Taxus baccata</t>
  </si>
  <si>
    <t>l126: Holz von Thuja sp.</t>
  </si>
  <si>
    <t>l126: bois mort de Thuja sp.</t>
  </si>
  <si>
    <t>l126: Legno di Thuja sp.</t>
  </si>
  <si>
    <t>l127: Holz von Tilia cordata</t>
  </si>
  <si>
    <t>l127: bois mort de Tilia cordata</t>
  </si>
  <si>
    <t>l127: Legno di Tilia cordata</t>
  </si>
  <si>
    <t>l128: Holz von Tilia grandiflora</t>
  </si>
  <si>
    <t>l128: bois mort de Tilia grandiflora</t>
  </si>
  <si>
    <t>l128: Legno di Tilia grandiflora</t>
  </si>
  <si>
    <t>l129: Holz von Tilia platyphyllos</t>
  </si>
  <si>
    <t>l129: bois mort de Tilia platyphyllos</t>
  </si>
  <si>
    <t>l129: Legno di Tilia platyphyllos</t>
  </si>
  <si>
    <t>l130: Holz von Tilia sp.</t>
  </si>
  <si>
    <t>l130: bois mort de Tilia sp.</t>
  </si>
  <si>
    <t>l130: Legno di Tilia sp.</t>
  </si>
  <si>
    <t>l131: Holz von Tsuga sp.</t>
  </si>
  <si>
    <t>l131: bois mort de Tsuga sp.</t>
  </si>
  <si>
    <t>l131: Legno di  Tsuga sp.</t>
  </si>
  <si>
    <t>l132: Holz von Ulmus glabra</t>
  </si>
  <si>
    <t>l132: bois mort de Ulmus glabra</t>
  </si>
  <si>
    <t>l132: Legno di Ulmus glabra</t>
  </si>
  <si>
    <t>l133: Holz von Ulmus minor</t>
  </si>
  <si>
    <t>l133: bois mort de Ulmus minor</t>
  </si>
  <si>
    <t>l133: Legno di Ulmus minor</t>
  </si>
  <si>
    <t>l134: Holz von Ulmus scaber</t>
  </si>
  <si>
    <t>l134: bois mort de Ulmus scaber</t>
  </si>
  <si>
    <t>l134: Legno di Ulmus scaber</t>
  </si>
  <si>
    <t>l135: Holz von Ulmus sp.</t>
  </si>
  <si>
    <t>l135: bois mort de Ulmus sp.</t>
  </si>
  <si>
    <t>l135: Legno di Ulmus sp.</t>
  </si>
  <si>
    <t>l136: Holz von Vaccinium myrtillus</t>
  </si>
  <si>
    <t>l136: bois mort de Vaccinium myrtillus</t>
  </si>
  <si>
    <t>l136: Legno di Vaccinium myrtillus</t>
  </si>
  <si>
    <t>l137: Holz von Vaccinium oxycoccus</t>
  </si>
  <si>
    <t>l137: bois mort de Vaccinium oxycoccus</t>
  </si>
  <si>
    <t>l137: Legno di Vaccinium oxycoccus</t>
  </si>
  <si>
    <t>l138: Holz von Vaccinium sp.</t>
  </si>
  <si>
    <t>l138: bois mort de Vaccinium sp.</t>
  </si>
  <si>
    <t>l138: Legno di Vaccinium sp.</t>
  </si>
  <si>
    <t>l139: Holz von Vaccinium uliginosum</t>
  </si>
  <si>
    <t>l139: bois mort de Vaccinium uliginosum</t>
  </si>
  <si>
    <t>l139: Legno di Vaccinium uliginosum</t>
  </si>
  <si>
    <t>l140: Holz von Vaccinium vitis-idaea</t>
  </si>
  <si>
    <t>l140: bois mort de Vaccinium vitis-idaea</t>
  </si>
  <si>
    <t>l140: Legno di  Vaccinium vitis-idaea</t>
  </si>
  <si>
    <t>l141: Holz von Viburnum lantana</t>
  </si>
  <si>
    <t>l141: bois mort de Viburnum lantana</t>
  </si>
  <si>
    <t>l141: Legno di Viburnum lantana</t>
  </si>
  <si>
    <t>l142: Holz von Viburnum opulus</t>
  </si>
  <si>
    <t>l142: bois mort de Viburnum opulus</t>
  </si>
  <si>
    <t>l142: Legno di Viburnum opulus</t>
  </si>
  <si>
    <t>l143: Holz von Vitis sp.</t>
  </si>
  <si>
    <t>l143: bois mort de Vitis sp.</t>
  </si>
  <si>
    <t>l143: Legno di Vitis sp.</t>
  </si>
  <si>
    <t>l144: Holz von Larix sp.</t>
  </si>
  <si>
    <t>l144: bois mort de Larix sp.</t>
  </si>
  <si>
    <t>l144: Legno di Larix sp.</t>
  </si>
  <si>
    <t>l145: Holz von Pinus nigra</t>
  </si>
  <si>
    <t>l145: bois mort de Pinus nigra</t>
  </si>
  <si>
    <t>l145: Legno di Pinus nigra</t>
  </si>
  <si>
    <t>t10: Sand</t>
  </si>
  <si>
    <t>t10: sable</t>
  </si>
  <si>
    <t>t10: Sabbia</t>
  </si>
  <si>
    <t>t20: Erde</t>
  </si>
  <si>
    <t>t20: terre, sol</t>
  </si>
  <si>
    <t>t20: Terra</t>
  </si>
  <si>
    <t>t21: Saure Erde (HCL-)</t>
  </si>
  <si>
    <t>t21: sol acide (HCl-)</t>
  </si>
  <si>
    <t>t21: Terra acida (HCl-)</t>
  </si>
  <si>
    <t>t22: Saure (HCL-), nährstoffarme Erde</t>
  </si>
  <si>
    <t>t22: sol acide (HCl-), pauvre en nutriment</t>
  </si>
  <si>
    <t>t22: Terra acida (HCl-), povera di sostanze nutritive</t>
  </si>
  <si>
    <t>t23: Saure (HCL-), nährstoffreiche Erde</t>
  </si>
  <si>
    <t>t23: sol acide (HCl-), riche en nutriment</t>
  </si>
  <si>
    <t>t23: Terra acida (HCl-), ricca di sostanze nutritive</t>
  </si>
  <si>
    <t>t25: Kalkhaltige Erde (HCl+)</t>
  </si>
  <si>
    <t>t25: sol calcaire (HCl+)</t>
  </si>
  <si>
    <t>t25: Terra calcarea (HCl+)</t>
  </si>
  <si>
    <t>t26: Kalkhaltige (HCl+), nährstoffarme Erde</t>
  </si>
  <si>
    <t>t26: sol calcaire (HCl+), pauvre en nutriment</t>
  </si>
  <si>
    <t>t26: Terra calcarea (HCl+), povera di sostanze nutritive</t>
  </si>
  <si>
    <t>t27: Kalkhaltige (HCl+), nährstoffreiche: Erde</t>
  </si>
  <si>
    <t>t27: sol calcaire (HCl+), riche en nutriment</t>
  </si>
  <si>
    <t>t27: Terra calcarea (HCl+), ricca di sostanze nutritive</t>
  </si>
  <si>
    <t>t30: (Roh)Humus</t>
  </si>
  <si>
    <t>t30: humus brut</t>
  </si>
  <si>
    <t>t30: Humus</t>
  </si>
  <si>
    <t>t40: Torf</t>
  </si>
  <si>
    <t>t40: tourbe</t>
  </si>
  <si>
    <t>t40: Torba</t>
  </si>
  <si>
    <t>t50: Moos- und Pflanzenreste (Abgestorben, unverholzt)</t>
  </si>
  <si>
    <t>t50: débris végétaux</t>
  </si>
  <si>
    <t>t50: Resti di muschi e vegetali (piante morte, non lignificate)</t>
  </si>
  <si>
    <t>s1: Gestein</t>
  </si>
  <si>
    <t>s1: roche</t>
  </si>
  <si>
    <t>s1: Roccia</t>
  </si>
  <si>
    <t>s2: HCl- (Silikatgestein)</t>
  </si>
  <si>
    <t>s2: roche acide (HCl-)</t>
  </si>
  <si>
    <t>s2: HCl- (roccia silicea)</t>
  </si>
  <si>
    <t>s3: HCl+ (Kalkgestein)</t>
  </si>
  <si>
    <t>s3: roche basique (HCL+)</t>
  </si>
  <si>
    <t>s3: HCl+ (roccia calcare)</t>
  </si>
  <si>
    <t>s10: Flysch</t>
  </si>
  <si>
    <t>s10: flysch</t>
  </si>
  <si>
    <t>s20: Nagelfluh</t>
  </si>
  <si>
    <t>s20: conglomérat</t>
  </si>
  <si>
    <t>s20: Conglomerato</t>
  </si>
  <si>
    <t>s30: Schiefer</t>
  </si>
  <si>
    <t>s30: schiste</t>
  </si>
  <si>
    <t xml:space="preserve">s30: Scisto </t>
  </si>
  <si>
    <t>s31: Silikat-Schiefer</t>
  </si>
  <si>
    <t>s31: schiste acide (HCl-)</t>
  </si>
  <si>
    <t>s31: Scisto acido, non calcareo (HCl-)</t>
  </si>
  <si>
    <t>s32: Kalk-Schiefer</t>
  </si>
  <si>
    <t>s32: schiste basique (HCl+)</t>
  </si>
  <si>
    <t>s32: Scisto basico, ricco di calcare (HCL+)</t>
  </si>
  <si>
    <t>s100: Magmatisches Gestein</t>
  </si>
  <si>
    <t>s100: roche  ignée</t>
  </si>
  <si>
    <t>s100: Roccia magmatica</t>
  </si>
  <si>
    <t>s110: Quartzit</t>
  </si>
  <si>
    <t>s110: quartzite</t>
  </si>
  <si>
    <t>s110: Quarzite</t>
  </si>
  <si>
    <t>s111: Granit</t>
  </si>
  <si>
    <t>s111: granite</t>
  </si>
  <si>
    <t>s111: Granito</t>
  </si>
  <si>
    <t>s112: Syenit</t>
  </si>
  <si>
    <t>s112: syénite</t>
  </si>
  <si>
    <t>s112: Sienite</t>
  </si>
  <si>
    <t>s120: Basisches Gestein</t>
  </si>
  <si>
    <t>s120: roche siliceuse basique</t>
  </si>
  <si>
    <t>s120: Roccia basica</t>
  </si>
  <si>
    <t>s121: Diorit</t>
  </si>
  <si>
    <t>s121: diorite</t>
  </si>
  <si>
    <t>s121: Diorite</t>
  </si>
  <si>
    <t>s122: Gabbro</t>
  </si>
  <si>
    <t>s122: gabbro</t>
  </si>
  <si>
    <t>s123: Peridotit</t>
  </si>
  <si>
    <t>s123: péridotite</t>
  </si>
  <si>
    <t>s123: Peridotite</t>
  </si>
  <si>
    <t>s200: Sediment</t>
  </si>
  <si>
    <t>s200: roche sédimentaire</t>
  </si>
  <si>
    <t>s200: Sedimento</t>
  </si>
  <si>
    <t>s210: Silikatisches Sediment</t>
  </si>
  <si>
    <t>s210: roche sédimentaire siliceuse</t>
  </si>
  <si>
    <t>s210: Sedimento siliceo</t>
  </si>
  <si>
    <t>s211: Sandstein silikatisch</t>
  </si>
  <si>
    <t>s211: grès siliceux</t>
  </si>
  <si>
    <t>s211: Arenite silicea</t>
  </si>
  <si>
    <t>s212: Argilite (Tonschiefer)</t>
  </si>
  <si>
    <t>s212: argilite</t>
  </si>
  <si>
    <t>s212: Argillite</t>
  </si>
  <si>
    <t>s213: Radiolarit (Kieselschiefer)</t>
  </si>
  <si>
    <t>s213: radiolarite</t>
  </si>
  <si>
    <t>s213: Radiolarite</t>
  </si>
  <si>
    <t>s214: Verrucano</t>
  </si>
  <si>
    <t>s214: verrucano</t>
  </si>
  <si>
    <t>s220: Kalksediment</t>
  </si>
  <si>
    <t>s220: roche sédimentaire calcaire</t>
  </si>
  <si>
    <t>s220: Sedimento calcareo</t>
  </si>
  <si>
    <t>s221: Kalk</t>
  </si>
  <si>
    <t>s221: calcaire compact</t>
  </si>
  <si>
    <t>s221: Calcare</t>
  </si>
  <si>
    <t>s222: Kalksandstein</t>
  </si>
  <si>
    <t>s222: grès calcaire</t>
  </si>
  <si>
    <t>s222: Arenite calcarea</t>
  </si>
  <si>
    <t>s223: Dolomit</t>
  </si>
  <si>
    <t>s223: dolomie</t>
  </si>
  <si>
    <t>s223: Dolomia</t>
  </si>
  <si>
    <t>s224: Rauwacke</t>
  </si>
  <si>
    <t>s224: cornieule</t>
  </si>
  <si>
    <t>s224: Dolomia cariata</t>
  </si>
  <si>
    <t>s225: Gips</t>
  </si>
  <si>
    <t>s225: gypse</t>
  </si>
  <si>
    <t>s225: Gesso</t>
  </si>
  <si>
    <t>s226: Kalktuff</t>
  </si>
  <si>
    <t>s226: tuff calcaire</t>
  </si>
  <si>
    <t>s226: Tufo calcareo</t>
  </si>
  <si>
    <t>s227: Mergel</t>
  </si>
  <si>
    <t>s227: marne</t>
  </si>
  <si>
    <t>s227: Marna</t>
  </si>
  <si>
    <t>s300: Metamorphes Gestein</t>
  </si>
  <si>
    <t>s300: roche métamorphique</t>
  </si>
  <si>
    <t>s300: Roccia metamorfica</t>
  </si>
  <si>
    <t>s310: Metamorphes Silikatgestein</t>
  </si>
  <si>
    <t>s310: roche métamorphique siliceuses</t>
  </si>
  <si>
    <t>s310: Roccia silicea metamorfica</t>
  </si>
  <si>
    <t>s311: Gneiss</t>
  </si>
  <si>
    <t>s311: gneiss</t>
  </si>
  <si>
    <t>s312: Amphibolite</t>
  </si>
  <si>
    <t>s312: amphibolite</t>
  </si>
  <si>
    <t>s312: Anfibolite</t>
  </si>
  <si>
    <t>s313: Serpentinit</t>
  </si>
  <si>
    <t>s313: serpentine</t>
  </si>
  <si>
    <t>s313: Serpentinite</t>
  </si>
  <si>
    <t>s314: Phyllit</t>
  </si>
  <si>
    <t>s314: phyllite</t>
  </si>
  <si>
    <t>s314: Fillade</t>
  </si>
  <si>
    <t>s320: Metamorphes Kalkgestein</t>
  </si>
  <si>
    <t>s320: roche métamorphique calcaire</t>
  </si>
  <si>
    <t>s320: Roccia calcarea metamorfica</t>
  </si>
  <si>
    <t>s321: Marmor</t>
  </si>
  <si>
    <t>s321: marbre</t>
  </si>
  <si>
    <t>s321: Marmo</t>
  </si>
  <si>
    <t>s400: Anthropoge Gesteine</t>
  </si>
  <si>
    <t>s400: roche anthropogène</t>
  </si>
  <si>
    <t>s400: Roccia di origine antropica</t>
  </si>
  <si>
    <t>s410: Zement</t>
  </si>
  <si>
    <t>s410: ciment</t>
  </si>
  <si>
    <t>s410: Cemento</t>
  </si>
  <si>
    <t>s411: Beton</t>
  </si>
  <si>
    <t>s411: béton</t>
  </si>
  <si>
    <t>s411: Calcestruzzo</t>
  </si>
  <si>
    <t>s412: gebranntes tonhaltiges Material (Ziegel etc.)</t>
  </si>
  <si>
    <t>s412: terre cuite (tuile, etc.)</t>
  </si>
  <si>
    <t>s412: Laterizio</t>
  </si>
  <si>
    <t>s413: Eternit</t>
  </si>
  <si>
    <t>s413: éternit</t>
  </si>
  <si>
    <t>LANDSCHAFTSSTRUKTUR</t>
  </si>
  <si>
    <t>1001 -- Tiefenwasserbereich, Seegrund</t>
  </si>
  <si>
    <t>1001 -- plaine centrale, grand fond</t>
  </si>
  <si>
    <t>1001 -- piana centrale</t>
  </si>
  <si>
    <t>1002 -- Untere Halde (unterseeisch)</t>
  </si>
  <si>
    <t>1002 -- talus (zone profonde)</t>
  </si>
  <si>
    <t>1002 -- scarpata (zona profonda)</t>
  </si>
  <si>
    <t>1003 -- Obere Halde (unterseeisch, seichte Zone)</t>
  </si>
  <si>
    <t>1003 -- mont (zone peu profonde)</t>
  </si>
  <si>
    <t>1003 -- rilievo (zona poco profonda)</t>
  </si>
  <si>
    <t>1004 -- Uferzone (seichte Zone)</t>
  </si>
  <si>
    <t>1004 -- beine (zone peu profonde)</t>
  </si>
  <si>
    <t>1004 -- secca, fondale basso</t>
  </si>
  <si>
    <t>1101 -- See</t>
  </si>
  <si>
    <t>1101 -- lac</t>
  </si>
  <si>
    <t>1101 -- lago</t>
  </si>
  <si>
    <t>1102 -- Altarm</t>
  </si>
  <si>
    <t>1102 -- bras mort</t>
  </si>
  <si>
    <t>1102 -- lanca</t>
  </si>
  <si>
    <t>1103 -- Weiher</t>
  </si>
  <si>
    <t>1103 -- étang</t>
  </si>
  <si>
    <t>1103 -- stagno</t>
  </si>
  <si>
    <t>1104 -- Kleinweiher</t>
  </si>
  <si>
    <t>1104 -- mare</t>
  </si>
  <si>
    <t>1104 -- pozza temporanea</t>
  </si>
  <si>
    <t>1105 -- Tümpel</t>
  </si>
  <si>
    <t>1105 -- gouille</t>
  </si>
  <si>
    <t>1105 -- pozzanghera</t>
  </si>
  <si>
    <t>1106 -- Pfütze, Wasserlache</t>
  </si>
  <si>
    <t>1106 -- flaque</t>
  </si>
  <si>
    <t>1106 -- pozza</t>
  </si>
  <si>
    <t>1107 -- Spurrinne, Radspur</t>
  </si>
  <si>
    <t>1107 -- ornière</t>
  </si>
  <si>
    <t>1107 -- fosso</t>
  </si>
  <si>
    <t>1108 -- Stausee</t>
  </si>
  <si>
    <t>1108 -- lac de barrage</t>
  </si>
  <si>
    <t>1108 -- lago di sbarramento</t>
  </si>
  <si>
    <t>1109 -- Stauweiher</t>
  </si>
  <si>
    <t>1109 -- étang, mare de retenue</t>
  </si>
  <si>
    <t>1109 -- stagno o pozza di ritenzione</t>
  </si>
  <si>
    <t>1110 -- Entwässerungsgraben</t>
  </si>
  <si>
    <t>1110 -- fossé (de drainage)</t>
  </si>
  <si>
    <t>1110 -- fossato (di drenaggio)</t>
  </si>
  <si>
    <t>1111 -- Torfstich</t>
  </si>
  <si>
    <t>1111 -- fosse de tourbage</t>
  </si>
  <si>
    <t>1111 -- estrazione di torba</t>
  </si>
  <si>
    <t>1112 -- Brunnen, Teich, Speicherbecken</t>
  </si>
  <si>
    <t>1112 -- fontaine, bassin, réservoir</t>
  </si>
  <si>
    <t>1112 -- fontana, bacino, cisterna</t>
  </si>
  <si>
    <t>1113 -- Absetzbecken</t>
  </si>
  <si>
    <t>1113 -- bassin de décantation</t>
  </si>
  <si>
    <t>1113 -- bacino di decantazione</t>
  </si>
  <si>
    <t>1114 -- Sammelbecken</t>
  </si>
  <si>
    <t>1114 -- bassin de rétention</t>
  </si>
  <si>
    <t>1114 -- bacino di ritenzione</t>
  </si>
  <si>
    <t>1115 -- Hochwasserabscheider (Überlaufbecken)</t>
  </si>
  <si>
    <t>1115 -- bassin écrêteur de crue</t>
  </si>
  <si>
    <t>1115 -- bacino di contenimento piene</t>
  </si>
  <si>
    <t>1116 -- Schwimmbecken (Swimmingpool)</t>
  </si>
  <si>
    <t>1116 -- piscine</t>
  </si>
  <si>
    <t>1116 -- piscina</t>
  </si>
  <si>
    <t>1117 -- Fischzucht</t>
  </si>
  <si>
    <t>1117 -- pisciculture</t>
  </si>
  <si>
    <t>1117 -- pescicoltura</t>
  </si>
  <si>
    <t>1200 -- Mündung</t>
  </si>
  <si>
    <t>1200 -- embouchure</t>
  </si>
  <si>
    <t>1200 -- foce</t>
  </si>
  <si>
    <t>1201 -- Flussdelta</t>
  </si>
  <si>
    <t>1201 -- delta</t>
  </si>
  <si>
    <t>1202 -- Strom, breiter Fluss (im Tiefland)</t>
  </si>
  <si>
    <t>1202 -- fleuve, grande rivière (de plaine)</t>
  </si>
  <si>
    <t>1202 -- fiume (che si getta nel mare)</t>
  </si>
  <si>
    <t>1203 -- Fluss</t>
  </si>
  <si>
    <t>1203 -- rivière</t>
  </si>
  <si>
    <t>1203 -- fiume (affluente)</t>
  </si>
  <si>
    <t>1204 -- Bach</t>
  </si>
  <si>
    <t>1204 -- ruisseau</t>
  </si>
  <si>
    <t>1204 -- ruscello</t>
  </si>
  <si>
    <t>1205 -- Rinnsal, kleiner Bach</t>
  </si>
  <si>
    <t>1205 -- ruisselet</t>
  </si>
  <si>
    <t>1205 -- rigagnolo</t>
  </si>
  <si>
    <t>1206 -- Wildbach</t>
  </si>
  <si>
    <t>1206 -- torrent</t>
  </si>
  <si>
    <t>1206 -- torrente</t>
  </si>
  <si>
    <t>1207 -- Wasserfall</t>
  </si>
  <si>
    <t>1207 -- cascade (chute d'eau)</t>
  </si>
  <si>
    <t>1207 -- cascata (salto d'acqua)</t>
  </si>
  <si>
    <t>1210 -- Wasserzuleitung, -ableitung</t>
  </si>
  <si>
    <t>1210 -- exutoire, effluent</t>
  </si>
  <si>
    <t>1210 -- estuario, effluente</t>
  </si>
  <si>
    <t>1211 -- Wasserzufluss, -abfluss</t>
  </si>
  <si>
    <t>1211 -- amenée d'eau, déversoir</t>
  </si>
  <si>
    <t>1211 -- affluente, emissario</t>
  </si>
  <si>
    <t>1212 -- Kanal</t>
  </si>
  <si>
    <t>1212 -- canal</t>
  </si>
  <si>
    <t>1212 -- canale</t>
  </si>
  <si>
    <t>1213 -- Bewässerungsgraben, Bisse, Suone</t>
  </si>
  <si>
    <t>1213 -- bisse d'irrigation</t>
  </si>
  <si>
    <t>1213 -- bisse (condotte) d'irrigazione</t>
  </si>
  <si>
    <t>1301 -- Sickergrube</t>
  </si>
  <si>
    <t>1301 -- suintement</t>
  </si>
  <si>
    <t>1301 -- stillicidio</t>
  </si>
  <si>
    <t>1302 -- Quelle, Karstquelle</t>
  </si>
  <si>
    <t>1302 -- source, résurgence</t>
  </si>
  <si>
    <t>1302 -- sorgente, risorgiva, fontanile</t>
  </si>
  <si>
    <t>1303 -- Thermalquelle</t>
  </si>
  <si>
    <t>1303 -- source thermale</t>
  </si>
  <si>
    <t>1303 -- sorgente termale</t>
  </si>
  <si>
    <t>1304 -- Vaucluse-Karstquelle</t>
  </si>
  <si>
    <t>1304 -- source vauclusienne</t>
  </si>
  <si>
    <t>1304 -- sorgente carsica</t>
  </si>
  <si>
    <t>1401 -- Doline</t>
  </si>
  <si>
    <t>1401 -- doline</t>
  </si>
  <si>
    <t>1401 -- dolina</t>
  </si>
  <si>
    <t>2001 -- Ufer, Uferböschung</t>
  </si>
  <si>
    <t>2001 -- grève, rive, berge</t>
  </si>
  <si>
    <t>2001 -- greto, riva, ripa</t>
  </si>
  <si>
    <t>2002 -- Strand</t>
  </si>
  <si>
    <t>2002 -- plage</t>
  </si>
  <si>
    <t>2002 -- spiaggia</t>
  </si>
  <si>
    <t>2003 -- Bucht</t>
  </si>
  <si>
    <t>2003 -- anse, crique</t>
  </si>
  <si>
    <t>2003 -- ansa</t>
  </si>
  <si>
    <t>2004 -- Damm</t>
  </si>
  <si>
    <t>2004 -- digue</t>
  </si>
  <si>
    <t>2004 -- diga</t>
  </si>
  <si>
    <t>2300 -- Moor</t>
  </si>
  <si>
    <t>2300 -- marais</t>
  </si>
  <si>
    <t>2300 -- palude</t>
  </si>
  <si>
    <t>2301 -- Hangmoor</t>
  </si>
  <si>
    <t>2301 -- marais de pente</t>
  </si>
  <si>
    <t>2301 -- palude di pendio</t>
  </si>
  <si>
    <t>2302 -- Streuwiese</t>
  </si>
  <si>
    <t>2302 -- pré à litière</t>
  </si>
  <si>
    <t>2302 -- prato da strame</t>
  </si>
  <si>
    <t>2303 -- Schlammloch</t>
  </si>
  <si>
    <t>2303 -- fondrière</t>
  </si>
  <si>
    <t>2303 -- depressione (innondazione temporanea)</t>
  </si>
  <si>
    <t>3200 -- Ablagerung</t>
  </si>
  <si>
    <t>3200 -- banc, dépôt</t>
  </si>
  <si>
    <t>3200 -- strato, deposito</t>
  </si>
  <si>
    <t>3300 -- Lawinenrunse</t>
  </si>
  <si>
    <t>3300 -- couloir d'avalanches</t>
  </si>
  <si>
    <t>3300 -- corridoio valangario</t>
  </si>
  <si>
    <t>3301 -- Erratischer Block</t>
  </si>
  <si>
    <t>3301 -- bloc erratique</t>
  </si>
  <si>
    <t>3301 -- blocco erratico</t>
  </si>
  <si>
    <t>3302 -- Autochthoner Block</t>
  </si>
  <si>
    <t xml:space="preserve">3302 -- bloc autochtone_x000D_
</t>
  </si>
  <si>
    <t xml:space="preserve">3302 -- blocco autoctono_x000D_
</t>
  </si>
  <si>
    <t>3400 -- Grat, Felsrücken</t>
  </si>
  <si>
    <t>3400 -- crête, arête rocheuse</t>
  </si>
  <si>
    <t>3400 -- cresta rocciosa</t>
  </si>
  <si>
    <t>3401 -- Steilwand</t>
  </si>
  <si>
    <t>3401 -- paroi verticale</t>
  </si>
  <si>
    <t>3401 -- parete verticale</t>
  </si>
  <si>
    <t>3402 -- Überhang, Balme</t>
  </si>
  <si>
    <t>3402 -- surplomb, balme</t>
  </si>
  <si>
    <t>3402 -- strapiombo,</t>
  </si>
  <si>
    <t>3403 -- Felssims</t>
  </si>
  <si>
    <t>3403 -- vire</t>
  </si>
  <si>
    <t>3403 -- cengia</t>
  </si>
  <si>
    <t>3404 -- Karrenfeld</t>
  </si>
  <si>
    <t>3404 -- lapiez</t>
  </si>
  <si>
    <t>3404 -- campo carreggiato</t>
  </si>
  <si>
    <t>3405 -- Felsnische</t>
  </si>
  <si>
    <t>3405 -- abri sous roche</t>
  </si>
  <si>
    <t>3405 -- riparo sotto roccia</t>
  </si>
  <si>
    <t>3406 -- Aufschluss (nicht bedeckter Gesteinsuntergrund)</t>
  </si>
  <si>
    <t>3406 -- affleurement</t>
  </si>
  <si>
    <t>3406 -- affioramento</t>
  </si>
  <si>
    <t>3501 -- Mine</t>
  </si>
  <si>
    <t>3501 -- mine</t>
  </si>
  <si>
    <t>3501 -- miniera</t>
  </si>
  <si>
    <t>3502 -- Tunnel</t>
  </si>
  <si>
    <t>3502 -- tunnel</t>
  </si>
  <si>
    <t>3503 -- Abwasserkanal, Kanalisation</t>
  </si>
  <si>
    <t>3503 -- égoûts, canalisation</t>
  </si>
  <si>
    <t>3503 -- fogna, canalizzazione</t>
  </si>
  <si>
    <t>4000 -- Wiese</t>
  </si>
  <si>
    <t>4000 -- prairie</t>
  </si>
  <si>
    <t>4000 -- prateria</t>
  </si>
  <si>
    <t>4001 -- intensive Wiese</t>
  </si>
  <si>
    <t>4001 -- prairie intensive</t>
  </si>
  <si>
    <t>4001 -- prateria intensiva</t>
  </si>
  <si>
    <t>4002 -- Wenig intensive Wiesen (ÖAF)</t>
  </si>
  <si>
    <t>4002 -- prairie peu intensive (SCE)</t>
  </si>
  <si>
    <t>4002 -- prato poco intensivo (SCE)</t>
  </si>
  <si>
    <t>4003 -- extensive Wiese (ÖAF)</t>
  </si>
  <si>
    <t>4003 -- prairie extensive (SCE)</t>
  </si>
  <si>
    <t>4003 -- prateia estensiva (SCE)</t>
  </si>
  <si>
    <t>4004 -- Weide</t>
  </si>
  <si>
    <t>4004 -- pâturage</t>
  </si>
  <si>
    <t>4004 -- pascolo</t>
  </si>
  <si>
    <t>4005 -- Waldweide</t>
  </si>
  <si>
    <t>4005 -- pâturage boisé</t>
  </si>
  <si>
    <t>4005 -- pascolo boscato</t>
  </si>
  <si>
    <t>4006 -- Böschung, Hang</t>
  </si>
  <si>
    <t>4006 -- talus</t>
  </si>
  <si>
    <t>4006 -- scarpata</t>
  </si>
  <si>
    <t>4007 -- Steilhang</t>
  </si>
  <si>
    <t>4007 -- talus vertical</t>
  </si>
  <si>
    <t>4007 -- scarpata verticale</t>
  </si>
  <si>
    <t>4008 -- Hochböschung</t>
  </si>
  <si>
    <t>4008 -- haut-talus</t>
  </si>
  <si>
    <t>4008 -- corona della scarpata</t>
  </si>
  <si>
    <t>4009 -- Flachböschung</t>
  </si>
  <si>
    <t>4009 -- bas-talus</t>
  </si>
  <si>
    <t>4009 -- base della scarpata</t>
  </si>
  <si>
    <t>4010 -- Randstreifen</t>
  </si>
  <si>
    <t>4010 -- banquette</t>
  </si>
  <si>
    <t>4010 -- banchina</t>
  </si>
  <si>
    <t>4011 -- Mittelstreifen (Autobahn)</t>
  </si>
  <si>
    <t>4011 -- berme centrale (autoroute)</t>
  </si>
  <si>
    <t>4011 -- spartitraffico (autostrada)</t>
  </si>
  <si>
    <t>4012 -- Motocrossgelände</t>
  </si>
  <si>
    <t>4012 -- piste de moto-cross</t>
  </si>
  <si>
    <t>4012 -- pista di motocross</t>
  </si>
  <si>
    <t>4013 -- Skipiste</t>
  </si>
  <si>
    <t>4013 -- piste de ski</t>
  </si>
  <si>
    <t>4013 -- pista di sci</t>
  </si>
  <si>
    <t>4014 -- Golfplatz</t>
  </si>
  <si>
    <t>4014 -- terrain de golf</t>
  </si>
  <si>
    <t>4014 -- campo di golf</t>
  </si>
  <si>
    <t>4015 -- Grasstreifen</t>
  </si>
  <si>
    <t>4015 -- bande herbeuse</t>
  </si>
  <si>
    <t>4015 -- fascia erbacea (non sfalciata)</t>
  </si>
  <si>
    <t>5200 -- Kahlschlag</t>
  </si>
  <si>
    <t>5200 -- coupe rase</t>
  </si>
  <si>
    <t>5200 -- taglio raso</t>
  </si>
  <si>
    <t>5201 -- Lichtung</t>
  </si>
  <si>
    <t>5201 -- clairière</t>
  </si>
  <si>
    <t>5201 -- radura</t>
  </si>
  <si>
    <t>5202 -- Windwurf-Fläche</t>
  </si>
  <si>
    <t>5202 -- zone déforestée (vent)</t>
  </si>
  <si>
    <t>5202 -- zona deforestata (vento)</t>
  </si>
  <si>
    <t>5203 -- Waldschneise (Strom-, Telefonleitung)</t>
  </si>
  <si>
    <t>5203 -- trouée (ligne électrique, téléphonique)</t>
  </si>
  <si>
    <t>5203 -- taglio (linee elettriche e telefoniche)</t>
  </si>
  <si>
    <t>5300 -- Hecke</t>
  </si>
  <si>
    <t>5300 -- haie</t>
  </si>
  <si>
    <t>5300 -- siepe</t>
  </si>
  <si>
    <t>5301 -- Baumhecke</t>
  </si>
  <si>
    <t>5301 -- haie haute (arborée)</t>
  </si>
  <si>
    <t>5301 -- siepe arborea (alta)</t>
  </si>
  <si>
    <t>5302 -- Mittelhecke (Sträucher)</t>
  </si>
  <si>
    <t>5302 -- haie moyenne (arbustive)</t>
  </si>
  <si>
    <t>5302 -- siepe arbustiva (media)</t>
  </si>
  <si>
    <t>5303 -- Niederhecke (Kleinsträucher)</t>
  </si>
  <si>
    <t>5303 -- haie basse (buissonnante)</t>
  </si>
  <si>
    <t>5303 -- siepe cespugliosa (bassa)</t>
  </si>
  <si>
    <t>5304 -- Baumvorhang, Windschutzstreifen</t>
  </si>
  <si>
    <t>5304 -- rideau d'arbres, coupe-vent</t>
  </si>
  <si>
    <t>5304 -- filare di alberi, taglia-vento</t>
  </si>
  <si>
    <t>5305 -- Felsenheide</t>
  </si>
  <si>
    <t>5305 -- garide</t>
  </si>
  <si>
    <t>5305 -- praterie xero-termofile cespugliate</t>
  </si>
  <si>
    <t>5306 -- Heckenlandschaft</t>
  </si>
  <si>
    <t>5306 -- bocage</t>
  </si>
  <si>
    <t>5306 -- paesaggio con siepi</t>
  </si>
  <si>
    <t>5307 -- Feldgehölz</t>
  </si>
  <si>
    <t>5307 -- bosquet</t>
  </si>
  <si>
    <t>5307 -- boschetto</t>
  </si>
  <si>
    <t>5500 -- Waldrand</t>
  </si>
  <si>
    <t>5500 -- lisière</t>
  </si>
  <si>
    <t>5500 -- Margine boschivo</t>
  </si>
  <si>
    <t>5501 -- Ungestufter Waldrand (weder Mantel noch Saum)</t>
  </si>
  <si>
    <t>5501 -- lisière nette (sans manteau ni ourlet)</t>
  </si>
  <si>
    <t>5501 -- Margine netto (senza matello e bordo)</t>
  </si>
  <si>
    <t>5502 -- Halbgestufter Waldrand (nur mit Mantel)</t>
  </si>
  <si>
    <t>5502 -- lisière semistructurée (avec manteau)</t>
  </si>
  <si>
    <t>5502 -- Margine semistrutturato (con mantello)</t>
  </si>
  <si>
    <t>5503 -- Vollständig gestufter Waldrand (mit Mantel und Saum)</t>
  </si>
  <si>
    <t>5503 -- lisière structurée, étagée</t>
  </si>
  <si>
    <t>5503 -- Margine strutturato, graduale</t>
  </si>
  <si>
    <t>6000 -- arbre (considéré isolément)</t>
  </si>
  <si>
    <t>6000 -- albero (considerato singolarmente)</t>
  </si>
  <si>
    <t>6001 -- Zwangsnutzung</t>
  </si>
  <si>
    <t>6001 -- châbli</t>
  </si>
  <si>
    <t>6001 -- schianti</t>
  </si>
  <si>
    <t>6002 -- Jungwald, Dickicht</t>
  </si>
  <si>
    <t>6002 -- gaulis</t>
  </si>
  <si>
    <t>6002 -- spessina, spessaia</t>
  </si>
  <si>
    <t>6003 -- Stangenholz</t>
  </si>
  <si>
    <t>6003 -- perchis</t>
  </si>
  <si>
    <t>6003 -- fustaia</t>
  </si>
  <si>
    <t>6004 -- Niederwald</t>
  </si>
  <si>
    <t>6004 -- taillis</t>
  </si>
  <si>
    <t>6004 -- ceduo</t>
  </si>
  <si>
    <t>6005 -- Mittelwald</t>
  </si>
  <si>
    <t>6005 -- taillis sous futaie</t>
  </si>
  <si>
    <t>6005 -- ceduo in fustaia</t>
  </si>
  <si>
    <t>6006 -- Hochwald</t>
  </si>
  <si>
    <t>6006 -- haute futaie</t>
  </si>
  <si>
    <t>6006 -- fustaia alta</t>
  </si>
  <si>
    <t>6007 -- Lichter Wald</t>
  </si>
  <si>
    <t>6007 -- forêt claire</t>
  </si>
  <si>
    <t>6007 -- foresta aperta</t>
  </si>
  <si>
    <t>6500 -- Hochmoor, Torfmoor</t>
  </si>
  <si>
    <t>6500 -- tourbière</t>
  </si>
  <si>
    <t>6500 -- torbiera</t>
  </si>
  <si>
    <t>7100 -- Grube, Steinbruch usw.</t>
  </si>
  <si>
    <t>7100 -- marnière, carrière...</t>
  </si>
  <si>
    <t>7100 -- estrazioni di marna, ghiaia</t>
  </si>
  <si>
    <t>7101 -- Tongrube</t>
  </si>
  <si>
    <t>7101 -- marnière (glaisière)</t>
  </si>
  <si>
    <t>7101 -- estrazione di marna (argilla)</t>
  </si>
  <si>
    <t>7102 -- Kiesgrube (Sandgrube)</t>
  </si>
  <si>
    <t>7102 -- gravière (sablière)</t>
  </si>
  <si>
    <t>7102 -- estrazione di ghiaia (sabbia)</t>
  </si>
  <si>
    <t>7103 -- Steinbruch</t>
  </si>
  <si>
    <t>7103 -- carrière</t>
  </si>
  <si>
    <t>7103 -- cava</t>
  </si>
  <si>
    <t>7104 -- Unbebautes Gelände, Ödland</t>
  </si>
  <si>
    <t>7104 -- terrain vague</t>
  </si>
  <si>
    <t>7104 -- terreno non sfruttato</t>
  </si>
  <si>
    <t>7105 -- Rangierbahnhof</t>
  </si>
  <si>
    <t>7105 -- gare de triage</t>
  </si>
  <si>
    <t>7105 -- stazione di smistamento</t>
  </si>
  <si>
    <t>7106 -- Ziegelei</t>
  </si>
  <si>
    <t>7106 -- tuilerie</t>
  </si>
  <si>
    <t>7106 -- fornace</t>
  </si>
  <si>
    <t>7107 -- Sägerei</t>
  </si>
  <si>
    <t>7107 -- scierie</t>
  </si>
  <si>
    <t>7107 -- segheria</t>
  </si>
  <si>
    <t>7108 -- Erdwall, aufgeschüttete Fläche</t>
  </si>
  <si>
    <t>7108 -- remblai, surface comblée</t>
  </si>
  <si>
    <t>7108 -- colmata</t>
  </si>
  <si>
    <t>7109 -- Baustelle</t>
  </si>
  <si>
    <t>7109 -- chantiers</t>
  </si>
  <si>
    <t>7109 -- cantieri</t>
  </si>
  <si>
    <t>7200 -- Mauer</t>
  </si>
  <si>
    <t>7200 -- mur</t>
  </si>
  <si>
    <t>7200 -- muro</t>
  </si>
  <si>
    <t>7201 -- Trockenmauer</t>
  </si>
  <si>
    <t>7201 -- mur en pierres sèches</t>
  </si>
  <si>
    <t>7201 -- muro a secco</t>
  </si>
  <si>
    <t>7202 -- Lesesteinhaufen</t>
  </si>
  <si>
    <t>7202 -- murgier</t>
  </si>
  <si>
    <t>7202 -- mucchio di sassi</t>
  </si>
  <si>
    <t>7204 -- Ruine</t>
  </si>
  <si>
    <t>7204 -- ruine</t>
  </si>
  <si>
    <t>7204 -- rudere</t>
  </si>
  <si>
    <t>8101 -- Baumallee</t>
  </si>
  <si>
    <t>8101 -- allée d'arbres</t>
  </si>
  <si>
    <t>8101 -- viale (alberato)</t>
  </si>
  <si>
    <t>8102 -- Parkanlage mit Bäumen, Stadtgrün</t>
  </si>
  <si>
    <t>8102 -- parc arboré</t>
  </si>
  <si>
    <t>8102 -- parco alberato</t>
  </si>
  <si>
    <t>8103 -- Botanischer Garten</t>
  </si>
  <si>
    <t>8103 -- jardin botanique</t>
  </si>
  <si>
    <t>8103 -- giardino botanico</t>
  </si>
  <si>
    <t>8104 -- Zoologischer Garten</t>
  </si>
  <si>
    <t>8104 -- jardin zoologique</t>
  </si>
  <si>
    <t>8104 -- giardino zoologico</t>
  </si>
  <si>
    <t>8105 -- Friedhof</t>
  </si>
  <si>
    <t>8105 -- cimetière</t>
  </si>
  <si>
    <t>8105 -- cimitero</t>
  </si>
  <si>
    <t>8201 -- Acker</t>
  </si>
  <si>
    <t>8201 -- labour</t>
  </si>
  <si>
    <t>8201 -- arativo</t>
  </si>
  <si>
    <t>8202 -- Buntbrache (Kulturrotation)</t>
  </si>
  <si>
    <t>8202 -- jachère</t>
  </si>
  <si>
    <t>8202 -- maggese</t>
  </si>
  <si>
    <t>8203 -- Grünbrache</t>
  </si>
  <si>
    <t>8203 -- friche</t>
  </si>
  <si>
    <t>8203 -- incolto</t>
  </si>
  <si>
    <t>8204 -- Gemüsegarten (inkl. Schrebergarten)</t>
  </si>
  <si>
    <t>8204 -- jardin potager (y compris collectif)</t>
  </si>
  <si>
    <t>8204 -- orto (compresi i collettivi)</t>
  </si>
  <si>
    <t>8205 -- Familiengarten</t>
  </si>
  <si>
    <t>8205 -- jardin familial</t>
  </si>
  <si>
    <t>8205 -- giardino</t>
  </si>
  <si>
    <t>8206 -- Ackerschonstreifen</t>
  </si>
  <si>
    <t>8206 -- bande culturale extensive</t>
  </si>
  <si>
    <t>8206 -- fascia colturale estensiva</t>
  </si>
  <si>
    <t>9100 -- Schutthaufen, Aufschüttung</t>
  </si>
  <si>
    <t>9100 -- tas de gravats, de matériaux inertes</t>
  </si>
  <si>
    <t>9100 -- ammasso di pietrame, materiali inerti</t>
  </si>
  <si>
    <t>9101 -- Holzlager, Holzstoss</t>
  </si>
  <si>
    <t>9101 -- tas, stère de bois</t>
  </si>
  <si>
    <t>9101 -- catasta di legna</t>
  </si>
  <si>
    <t>9102 -- Jauchegrube</t>
  </si>
  <si>
    <t>9102 -- fosse à purin</t>
  </si>
  <si>
    <t>9102 -- fossa per colaticcio</t>
  </si>
  <si>
    <t>9201 -- Keller, Untergeschoss</t>
  </si>
  <si>
    <t>9201 -- cave, sous-sol</t>
  </si>
  <si>
    <t>9201 -- cantina</t>
  </si>
  <si>
    <t>9202 -- Bewohnte Räumlichkeit, Wohnungen, Büroräume</t>
  </si>
  <si>
    <t>9202 -- partie habitée, appartement, bureaux</t>
  </si>
  <si>
    <t>9202 -- parti abitate, appartamenti, uffici</t>
  </si>
  <si>
    <t>9203 -- Küche</t>
  </si>
  <si>
    <t>9203 -- cuisine</t>
  </si>
  <si>
    <t>9203 -- cucina</t>
  </si>
  <si>
    <t>9204 -- Treppenhaus</t>
  </si>
  <si>
    <t>9204 -- cage d'escalier</t>
  </si>
  <si>
    <t>9204 -- rampa di scala</t>
  </si>
  <si>
    <t>9205 -- Estrich, Dachboden</t>
  </si>
  <si>
    <t>9205 -- grenier, combles</t>
  </si>
  <si>
    <t>9205 -- granaio, sottotetto</t>
  </si>
  <si>
    <t>9206 -- Fassade, Aussenwände</t>
  </si>
  <si>
    <t>9206 -- façade, parties extérieures</t>
  </si>
  <si>
    <t>9206 -- facciata, pareti esterne</t>
  </si>
  <si>
    <t>9207 -- Dach</t>
  </si>
  <si>
    <t>9207 -- toiture</t>
  </si>
  <si>
    <t>9207 -- tetto</t>
  </si>
  <si>
    <t>9208 -- Kamin</t>
  </si>
  <si>
    <t>9208 -- cheminée (y c. conduit)</t>
  </si>
  <si>
    <t>9208 -- camino con canna fumaria</t>
  </si>
  <si>
    <t>9209 -- Innenhof</t>
  </si>
  <si>
    <t>9209 -- cour intérieure</t>
  </si>
  <si>
    <t>9209 -- corte interna</t>
  </si>
  <si>
    <t>9210 -- Balkon</t>
  </si>
  <si>
    <t>9210 -- balcon</t>
  </si>
  <si>
    <t>9210 -- balcone</t>
  </si>
  <si>
    <t>9211 -- Wintergarten, Veranda</t>
  </si>
  <si>
    <t>9211 -- jardin d'hiver, véranda</t>
  </si>
  <si>
    <t>9211 -- veranda</t>
  </si>
  <si>
    <t>9212 -- Holzschuppen, Schuppen</t>
  </si>
  <si>
    <t>9212 -- bûcher, remise</t>
  </si>
  <si>
    <t>9212 -- sgrosso legname, scaglie</t>
  </si>
  <si>
    <t>9218 -- Glockenturm</t>
  </si>
  <si>
    <t>9218 -- clocher</t>
  </si>
  <si>
    <t>9218 -- campanile</t>
  </si>
  <si>
    <t>9219 -- Badezimmer, WC</t>
  </si>
  <si>
    <t>9219 -- chambre de bain, WC</t>
  </si>
  <si>
    <t>9219 -- stanza da bagno, WC</t>
  </si>
  <si>
    <t>9220 -- Statue, Wegkreuz</t>
  </si>
  <si>
    <t>9220 -- statue, croix</t>
  </si>
  <si>
    <t>9220 -- statua, croce</t>
  </si>
  <si>
    <t>9221 -- Grabstein</t>
  </si>
  <si>
    <t>9221 -- Pierre tombale</t>
  </si>
  <si>
    <t>9221 -- Cippo funerario</t>
  </si>
  <si>
    <t>9301 -- Parkplatz</t>
  </si>
  <si>
    <t>9301 -- parking</t>
  </si>
  <si>
    <t>9301 -- parcheggio</t>
  </si>
  <si>
    <t>9302 -- Trottoir, Quai, Mole</t>
  </si>
  <si>
    <t>9302 -- trottoir, quai, môle</t>
  </si>
  <si>
    <t>9302 -- marciapiede, quai, molo</t>
  </si>
  <si>
    <t>9303 -- Brücke</t>
  </si>
  <si>
    <t>9303 -- pont</t>
  </si>
  <si>
    <t>9303 -- ponte</t>
  </si>
  <si>
    <t>9400 -- Sportplatz (und öffentliches Schwimmbad)</t>
  </si>
  <si>
    <t>9400 -- terrain de sport (et piscine publique)</t>
  </si>
  <si>
    <t>9400 -- campo sportivo</t>
  </si>
  <si>
    <t>9401 -- Reitbahn, Reitplatz</t>
  </si>
  <si>
    <t>9401 -- manège</t>
  </si>
  <si>
    <t>9401 -- maneggio</t>
  </si>
  <si>
    <t>9402 -- Schiessstand</t>
  </si>
  <si>
    <t>9402 -- stand de tir</t>
  </si>
  <si>
    <t>9402 -- stand di tiro</t>
  </si>
  <si>
    <t>9403 -- Hafen</t>
  </si>
  <si>
    <t>9403 -- port</t>
  </si>
  <si>
    <t>9403 -- porto</t>
  </si>
  <si>
    <t>9404 -- Flugfeld, Flugplatz</t>
  </si>
  <si>
    <t>9404 -- aérodrome</t>
  </si>
  <si>
    <t>9404 -- aerodromo</t>
  </si>
  <si>
    <t>MIKROHABITAT</t>
  </si>
  <si>
    <t>me100: écorce du tronc d'un arbre/arbuste debout</t>
  </si>
  <si>
    <t>me100: corteccia di tronco in piedi d'un albero/cespuglio</t>
  </si>
  <si>
    <t>me1001: écorce à la base du tronc (jusqu'à 70 cm) d'un arbre debout</t>
  </si>
  <si>
    <t>me1001: corteccia alla base di tronco in piedi d'un albero</t>
  </si>
  <si>
    <t>me1002: écorce au milieu du tronc (70-170 cm) d'un arbre debout</t>
  </si>
  <si>
    <t>me1002: corteccia nella parte centrale di tronco in piedi d'un albero</t>
  </si>
  <si>
    <t>me1003: écorce dans la partie supérieure du tronc (à partir de 170 cm) d'un arbre debout</t>
  </si>
  <si>
    <t>me1003: corteccia nella parte superiori di tronco in piedi d'un albero</t>
  </si>
  <si>
    <t>me101: écorce du tronc d'un arbre/arbuste couché</t>
  </si>
  <si>
    <t>me101: corteccia di un tronco a terra d'un albero/cespuglio</t>
  </si>
  <si>
    <t>me102: écorce d'une tige</t>
  </si>
  <si>
    <t>me102: corteccia di ceppo</t>
  </si>
  <si>
    <t>me103: écorce de racines</t>
  </si>
  <si>
    <t>me103: corteccia di radici</t>
  </si>
  <si>
    <t>me104: écorce de branches (Ø&gt;1 cm) d'un arbre debout</t>
  </si>
  <si>
    <t>me104: corteccia di rami (Ø&gt;1 cm) di albero in piedi</t>
  </si>
  <si>
    <t>me105: écorce de branches (Ø&gt;1 cm) au sol</t>
  </si>
  <si>
    <t>me105: corteccia di rami (Ø&gt;1 cm) di albero in piedi</t>
  </si>
  <si>
    <t>me106: écorce de brindilles (Ø&lt;1 cm) d'un arbre debout</t>
  </si>
  <si>
    <t>me106: corteccia di ramoscelli (Ø&lt;1 cm) di albero in piedi</t>
  </si>
  <si>
    <t>me107: écorce de brindilles (Ø&lt;1 cm) au sol</t>
  </si>
  <si>
    <t>me107: corteccia di ramoscelli (Ø&lt;1 cm) di albero à terra</t>
  </si>
  <si>
    <t>me108: écorce sur des cavités des troncs</t>
  </si>
  <si>
    <t>me108: corteccia sulla cavità dell'albero</t>
  </si>
  <si>
    <t>me109: écorce dans les couronnes</t>
  </si>
  <si>
    <t>me109: corteccia della chioma dell'albero</t>
  </si>
  <si>
    <t>me200: tige (feuilles, fleurs, fruits)</t>
  </si>
  <si>
    <t>me200: picciolo, peduncolo, stelo, gambo (foglie, fiori, frutti)</t>
  </si>
  <si>
    <t>me201: feuilles</t>
  </si>
  <si>
    <t>me201: foglie</t>
  </si>
  <si>
    <t>me202: aiguille</t>
  </si>
  <si>
    <t>me202: Aghi</t>
  </si>
  <si>
    <t>me203: cône, pomme de pin</t>
  </si>
  <si>
    <t>me203: strobilo, pigna</t>
  </si>
  <si>
    <t>me300: écorce sur un pôle</t>
  </si>
  <si>
    <t>me300: corteccia su un palo</t>
  </si>
  <si>
    <t>me301: écorce sur une clôture (planches transversales)</t>
  </si>
  <si>
    <t>me301: corteccia su un recinto (planche trasversale)</t>
  </si>
  <si>
    <t>me500: écorse, allongé sur le sol</t>
  </si>
  <si>
    <t>me500: corteccia, steso sul suolo</t>
  </si>
  <si>
    <t>ml100: bois mort du tronc d'un arbre/arbuste debout</t>
  </si>
  <si>
    <t>ml100: legno di tronco in piedi d'un albero/cespuglio</t>
  </si>
  <si>
    <t>ml1001: bois mort à la base du tronc (jusqu'à 70 cm) d'un arbre debout</t>
  </si>
  <si>
    <t>ml1001: legno alla base di tronco in piedi d'un albero</t>
  </si>
  <si>
    <t>ml1002: bois mort au milieu du tronc (70-170 cm) d'un arbre debout</t>
  </si>
  <si>
    <t>ml1002: legno nella parte centrale di tronco in piedi d'un albero</t>
  </si>
  <si>
    <t>ml1003: bois mort dans la partie supérieure du tronc (à partir de 170 cm) d'un arbre debout</t>
  </si>
  <si>
    <t>ml1003: legno nella parte superiori di tronco in piedi d'un albero</t>
  </si>
  <si>
    <t>ml101: bois mort du tronc d'un arbre/arbuste couché</t>
  </si>
  <si>
    <t>ml101: legno di un tronco a terra d'un albero/cespuglio</t>
  </si>
  <si>
    <t>ml102: bois mort d'une tige</t>
  </si>
  <si>
    <t>ml102: legno di ceppo</t>
  </si>
  <si>
    <t>ml103: bois mort de racines</t>
  </si>
  <si>
    <t>ml103: legno di radici</t>
  </si>
  <si>
    <t>ml104: bois mort de branches (Ø&gt;1 cm) d'un arbre debout</t>
  </si>
  <si>
    <t>ml104: legno di rami (Ø&gt;1 cm) di albero in piedi</t>
  </si>
  <si>
    <t>ml105: bois mort de branches (Ø&gt;1 cm) au sol</t>
  </si>
  <si>
    <t>ml105: legno di rami (Ø&gt;1 cm) di albero in piedi</t>
  </si>
  <si>
    <t>ml106: bois mort de brindilles (Ø&lt;1 cm) d'un arbre debout</t>
  </si>
  <si>
    <t>ml106: legno di ramoscelli (Ø&lt;1 cm) di albero in piedi</t>
  </si>
  <si>
    <t>ml107: bois mort de brindilles (Ø&lt;1 cm) au sol</t>
  </si>
  <si>
    <t>ml107: legno di ramoscelli (Ø&lt;1 cm) di albero à terra</t>
  </si>
  <si>
    <t>ml108: bois mort sur des cavités des troncs</t>
  </si>
  <si>
    <t>ml108: legno sulla cavità dell'albero</t>
  </si>
  <si>
    <t>ml109: bois mort dans les couronnes</t>
  </si>
  <si>
    <t>ml109: legno della chioma dell'albero</t>
  </si>
  <si>
    <t>ml300: bois mort d'un pôle/pieu</t>
  </si>
  <si>
    <t>ml300: picciolo, peduncolo, stelo, gambo (foglie, fiori, frutti)</t>
  </si>
  <si>
    <t>ml301: bois mort de clôture (planches transversales)</t>
  </si>
  <si>
    <t>ml301: recinto, recinzione (assi, tavole trasversali)</t>
  </si>
  <si>
    <t>ml302: planches, cloison de bois etc.</t>
  </si>
  <si>
    <t>ml302: assi, pareti e simili</t>
  </si>
  <si>
    <t>ml303: bardeau en bois (toit, facade)</t>
  </si>
  <si>
    <t>ml303: scandole di legno (tetto, facciata)</t>
  </si>
  <si>
    <t>ml304: banquette/table en bois</t>
  </si>
  <si>
    <t>ml304: legno di banchina/tavola</t>
  </si>
  <si>
    <t>ml305: sculpture de bois</t>
  </si>
  <si>
    <t>ml305: scultura di legno</t>
  </si>
  <si>
    <t>ml306: croix en bois</t>
  </si>
  <si>
    <t>ml306: crocifisso di legno</t>
  </si>
  <si>
    <t>ml307: pilone en bois</t>
  </si>
  <si>
    <t>ml307: pilone di legno</t>
  </si>
  <si>
    <t>ml308: bois travaillé</t>
  </si>
  <si>
    <t>ml308: legno lavorato/trattato</t>
  </si>
  <si>
    <t>ml500: bois mort, allongé sur le sol</t>
  </si>
  <si>
    <t>ml500: legno, steso sul suolo</t>
  </si>
  <si>
    <t>mt100: integré dans la couche végétale</t>
  </si>
  <si>
    <t>mt100: Integrata nella coperta vegetale</t>
  </si>
  <si>
    <t>mt101: incarcéré entre la couche végétale</t>
  </si>
  <si>
    <t>mt101: vuoto nella coperta vegetale</t>
  </si>
  <si>
    <t>mt200: écorchement du sol</t>
  </si>
  <si>
    <t>mt200: spaccatura nella terra</t>
  </si>
  <si>
    <t>mt300: dans fente de rocher</t>
  </si>
  <si>
    <t>mt300: In fessure della roccia</t>
  </si>
  <si>
    <t>mt400: entre les pavés, les dalles</t>
  </si>
  <si>
    <t>mt400: Tra ciottoli, pietre da lastricato</t>
  </si>
  <si>
    <t>mt500: dans fentes de mur</t>
  </si>
  <si>
    <t>mt500: in Fessure di muri</t>
  </si>
  <si>
    <t>ms100: pierres, rochers</t>
  </si>
  <si>
    <t>ms100: Pietra, roccia</t>
  </si>
  <si>
    <t>ms105: gravier (2mm-2cm)</t>
  </si>
  <si>
    <t>ms105: Ghiaia, detrito fine (2mm - 2cm)</t>
  </si>
  <si>
    <t>ms110: cailloux, galets (2cm-20cm)</t>
  </si>
  <si>
    <t>ms110: Ciottoli/ detrito (2-20cm)</t>
  </si>
  <si>
    <t>ms115: grosse pierre (20-30cm)</t>
  </si>
  <si>
    <t>ms115: Pietre (20-30cm)</t>
  </si>
  <si>
    <t>ms120: bloc, rocher (30cm-1m)</t>
  </si>
  <si>
    <t>ms120: Blocchi di roccia (30cm-1m)</t>
  </si>
  <si>
    <t>ms125: gros bloc, rocher (&gt;1m)</t>
  </si>
  <si>
    <t>ms125: Blocchi di roccia (&gt;1m)</t>
  </si>
  <si>
    <t>ms200: dalle, affleurement</t>
  </si>
  <si>
    <t>ms200: Lastra rocciosa, parete rocciosa</t>
  </si>
  <si>
    <t xml:space="preserve">ms116: grosse pierre (20-30 cm) d'un mur_x000D_
</t>
  </si>
  <si>
    <t>ms116: Pietre (20-30cm) nel muro</t>
  </si>
  <si>
    <t>ms121: Felsblock (30cm-1m) in Mauer</t>
  </si>
  <si>
    <t xml:space="preserve">ms121:bloc de rocher (30cm-1m) d'un mur_x000D_
</t>
  </si>
  <si>
    <t>ms121:Blocchi di roccia (30cm-1m) nel muro</t>
  </si>
  <si>
    <t xml:space="preserve">ms300: fissure d'un mur cimenté_x000D_
</t>
  </si>
  <si>
    <t>ms300: fessure di muri stuccate</t>
  </si>
  <si>
    <t>SPEZIALSTANDORT</t>
  </si>
  <si>
    <t>Sp100: Regen-/Stammabflusswasser geschützt</t>
  </si>
  <si>
    <t>Sp100: à l'abris de l'eau, surface toujours sèche</t>
  </si>
  <si>
    <t>Sp100: superficie sempre all'asciutto</t>
  </si>
  <si>
    <t>Sp101: ständig überflutet, berieselt</t>
  </si>
  <si>
    <t>Sp101: surface toujours immergée, ruisselante</t>
  </si>
  <si>
    <t>Sp101: superficie immersa</t>
  </si>
  <si>
    <t>Sp102: Borkenrissen</t>
  </si>
  <si>
    <t>Sp102: fente de l'écorce</t>
  </si>
  <si>
    <t>Sp102: spaccatura, fenditura, fessura nella corteccia</t>
  </si>
  <si>
    <t>Sp103: Stammverletzungen / Infektionen</t>
  </si>
  <si>
    <t>Sp103: blessure de tronc / infection</t>
  </si>
  <si>
    <t>Sp103: ferita di tronco /infezione</t>
  </si>
  <si>
    <t>Sp104: Stammbasishöhlung</t>
  </si>
  <si>
    <t>Sp104: cavité à la base du tronc</t>
  </si>
  <si>
    <t>Sp104: cavità alla base del tronco</t>
  </si>
  <si>
    <t>Sp105: Wurzelteller</t>
  </si>
  <si>
    <t>Sp105: partie des racines d'un arbre déraciné</t>
  </si>
  <si>
    <t>Sp105: area di radice di un albero sradicato</t>
  </si>
  <si>
    <t>Sp200: behandeltes Holz (imprägniert, bemalt usw.)</t>
  </si>
  <si>
    <t>Sp200: bois traité (imprégné, peint etc.)</t>
  </si>
  <si>
    <t xml:space="preserve">Sp200: legno trattato (impregnato, dipinto ecc.) </t>
  </si>
  <si>
    <t>Sp201: Stirnfläche vom Strunk</t>
  </si>
  <si>
    <t>Sp201: face taillée d'une tige</t>
  </si>
  <si>
    <t>Sp201: parte di taglio di ceppo</t>
  </si>
  <si>
    <t>Sp300: Weidetrittstrukturen</t>
  </si>
  <si>
    <t>Sp300: sur empreintes de bétail</t>
  </si>
  <si>
    <t>Sp300: su strutture di tracce di bestiame</t>
  </si>
  <si>
    <t>Sp400: Felsenhöhle</t>
  </si>
  <si>
    <t>Sp400: grotte</t>
  </si>
  <si>
    <t>Sp400: grotte rupestri</t>
  </si>
  <si>
    <t>POPULATIONSGROESSE</t>
  </si>
  <si>
    <t>1 unité</t>
  </si>
  <si>
    <t xml:space="preserve">1 </t>
  </si>
  <si>
    <t>2 Zähleinh.</t>
  </si>
  <si>
    <t>2 unités</t>
  </si>
  <si>
    <t xml:space="preserve">2 </t>
  </si>
  <si>
    <t>3 Zähleinh.</t>
  </si>
  <si>
    <t>3 unités</t>
  </si>
  <si>
    <t>3</t>
  </si>
  <si>
    <t>4 Zähleinh.</t>
  </si>
  <si>
    <t>4 unités</t>
  </si>
  <si>
    <t xml:space="preserve">4 </t>
  </si>
  <si>
    <t>5 Zähleinh.</t>
  </si>
  <si>
    <t>5 unités</t>
  </si>
  <si>
    <t xml:space="preserve">5 </t>
  </si>
  <si>
    <t>6-10 Zähleinh.</t>
  </si>
  <si>
    <t>6-10 unités</t>
  </si>
  <si>
    <t xml:space="preserve">6-10 </t>
  </si>
  <si>
    <t>grösser als 10  Zähleinh.</t>
  </si>
  <si>
    <t>&gt; 10 unités</t>
  </si>
  <si>
    <t xml:space="preserve">&gt; 10 </t>
  </si>
  <si>
    <t>LIART_Species</t>
  </si>
  <si>
    <t>Absconditella</t>
  </si>
  <si>
    <t>Absconditella lignicola Vězda &amp; Pisút</t>
  </si>
  <si>
    <t>Absconditella pauxilla Vězda &amp; Vivant</t>
  </si>
  <si>
    <t>Acarospora</t>
  </si>
  <si>
    <t>Acarospora admissa (Nyl.) Kullh.</t>
  </si>
  <si>
    <t>Acarospora albomarginata (H. Magn.) Clauzade &amp; Cl. Roux</t>
  </si>
  <si>
    <t>Acarospora badiofusca (Nyl.) Th. Fr. s. lat.</t>
  </si>
  <si>
    <t>Acarospora badiofusca (Nyl.) Th. Fr. subsp. badiofusca</t>
  </si>
  <si>
    <t>Acarospora cinerascens J. Steiner</t>
  </si>
  <si>
    <t>Acarospora commixta H. Magn.</t>
  </si>
  <si>
    <t>Acarospora freyi H. Magn.</t>
  </si>
  <si>
    <t>Acarospora imbricatula H. Magn.</t>
  </si>
  <si>
    <t>Acarospora laqueata Stizenb.</t>
  </si>
  <si>
    <t>Acarospora modenensis H. Magn.</t>
  </si>
  <si>
    <t>Acarospora nodulosa (Dufour) Hue var. nodulosa</t>
  </si>
  <si>
    <t>Acarospora nodulosa (Dufour) Hue var. reagens (Zahlbr.) Clauzade &amp; Cl. Roux</t>
  </si>
  <si>
    <t>Acarospora similis H. Magn.</t>
  </si>
  <si>
    <t>Acarospora tongletii (Hue) Hue s. lat.</t>
  </si>
  <si>
    <t>Acrocordia</t>
  </si>
  <si>
    <t>Acrocordia conoidea (Fr.) Körb. var. conoidea</t>
  </si>
  <si>
    <t>Adelolecia</t>
  </si>
  <si>
    <t>Agonimia</t>
  </si>
  <si>
    <t>Agonimia flabelliformis Halda, Czarnota &amp; Guzow-Krzeminska</t>
  </si>
  <si>
    <t>Agonimia opuntiella (Buschardt &amp; Poelt) Vězda</t>
  </si>
  <si>
    <t>Agonimia repleta Czarnota &amp; Coppins</t>
  </si>
  <si>
    <t>Ainoa</t>
  </si>
  <si>
    <t>Alectoria</t>
  </si>
  <si>
    <t>Allantoparmelia</t>
  </si>
  <si>
    <t>Allocetraria</t>
  </si>
  <si>
    <t>Amandinea</t>
  </si>
  <si>
    <t>Amygdalaria</t>
  </si>
  <si>
    <t>Amylora</t>
  </si>
  <si>
    <t>Amylora cervinocuprea (Arnold) Rambold</t>
  </si>
  <si>
    <t>Anaptychia</t>
  </si>
  <si>
    <t>Anema</t>
  </si>
  <si>
    <t>Anema tumidulum Henssen ex P.M. Jørg., M. Schultz &amp; Guttová</t>
  </si>
  <si>
    <t>Anisomeridium</t>
  </si>
  <si>
    <t>Anzina</t>
  </si>
  <si>
    <t>Aphanopsis</t>
  </si>
  <si>
    <t>Arctomia delicatula Th. Fr.</t>
  </si>
  <si>
    <t>Arctoparmelia</t>
  </si>
  <si>
    <t>Arthonia</t>
  </si>
  <si>
    <t>Arthonia calcarea (Sm.) Ertz &amp; Diederich</t>
  </si>
  <si>
    <t>Arthonia excipienda (Nyl.) Leight.</t>
  </si>
  <si>
    <t>Arthonia galactites (DC.) Dufour</t>
  </si>
  <si>
    <t>Arthonia patellulata Nyl.</t>
  </si>
  <si>
    <t>Arthonia tenellula Nyl.</t>
  </si>
  <si>
    <t>Arthonia viburnea Müll. Arg.</t>
  </si>
  <si>
    <t>Arthothelium</t>
  </si>
  <si>
    <t>Arthrorhaphis</t>
  </si>
  <si>
    <t>Arthrorhaphis alpina aggr.</t>
  </si>
  <si>
    <t>Arthrorhaphis citrinella (Ach.) Poelt</t>
  </si>
  <si>
    <t>Arthrorhaphis grisea Th. Fr.</t>
  </si>
  <si>
    <t>Arthrorhaphis vacillans Th. Fr. &amp; Almq. ex Th. Fr.</t>
  </si>
  <si>
    <t>Arthrosporum</t>
  </si>
  <si>
    <t>Aspicilia</t>
  </si>
  <si>
    <t>Aspicilia caesiocinerea (Nyl. ex Malbr.) Arnold</t>
  </si>
  <si>
    <t>Aspicilia capituligera (Poelt) Poelt</t>
  </si>
  <si>
    <t>Aspicilia epiglypta (Norrl. ex Nyl.) Hue</t>
  </si>
  <si>
    <t>Aspicilia fumosula (Müll. Arg.) Hue</t>
  </si>
  <si>
    <t>Aspicilia gibbosa (Ach.) Körb.</t>
  </si>
  <si>
    <t>Aspicilia goettweigensis (Zahlbr.) Hue</t>
  </si>
  <si>
    <t>Aspicilia helvetica Hue</t>
  </si>
  <si>
    <t>Aspicilia henrici B. de Lesd.</t>
  </si>
  <si>
    <t>Aspicilia inornata Arnold</t>
  </si>
  <si>
    <t>Aspicilia lignicola Hue</t>
  </si>
  <si>
    <t>Aspicilia mashiginensis (Zahlbr.) Oxner</t>
  </si>
  <si>
    <t>Aspicilia mauritii Hue</t>
  </si>
  <si>
    <t>Aspicilia plumbeola (Müll. Arg.) Hue</t>
  </si>
  <si>
    <t>Aspicilia polychroma Anzi subsp. polychroma</t>
  </si>
  <si>
    <t>Aspicilia verrucigera Hue</t>
  </si>
  <si>
    <t>Aspilidea</t>
  </si>
  <si>
    <t>Atla</t>
  </si>
  <si>
    <t>Atla alpina Savić &amp; Tibell</t>
  </si>
  <si>
    <t>Bacidia</t>
  </si>
  <si>
    <t>Bacidia herbarum (Stizenb.) Arnold</t>
  </si>
  <si>
    <t>Bacidia heterochroa (Müll. Arg.) Zahlbr.</t>
  </si>
  <si>
    <t>Bacidia igniarii (Nyl.) Oxner</t>
  </si>
  <si>
    <t>Bacidia laminularis (Müll. Arg.) Zahlbr.</t>
  </si>
  <si>
    <t>Bacidia vermifera (Nyl.) Th. Fr.</t>
  </si>
  <si>
    <t>Bacidina</t>
  </si>
  <si>
    <t>Bacidina arnoldiana (Körb.) V. Wirth &amp; Vězda</t>
  </si>
  <si>
    <t>Bacidina brandii (Coppins &amp; van den Boom) M. Hauck &amp; V. Wirth</t>
  </si>
  <si>
    <t>Bacidina egenula (Nyl.) Vězda</t>
  </si>
  <si>
    <t>Bacidina flavoleprosa Czarnota &amp; Guzow-Krzemińiska</t>
  </si>
  <si>
    <t>Bacidina sulphurella (Samp.) M. Hauck &amp; V. Wirth</t>
  </si>
  <si>
    <t>Bactrospora</t>
  </si>
  <si>
    <t>Bactrospora patellarioides (Nyl.) Almq.</t>
  </si>
  <si>
    <t>Baeomyces</t>
  </si>
  <si>
    <t>Baeomyces carneus Flörke</t>
  </si>
  <si>
    <t>Bagliettoa</t>
  </si>
  <si>
    <t>Bellemerea</t>
  </si>
  <si>
    <t>Bellemerea sanguinea (Kremp.) Hafellner &amp; Cl. Roux</t>
  </si>
  <si>
    <t>Bellemerea subsorediza (Lynge) R. Sant.</t>
  </si>
  <si>
    <t>Biatora</t>
  </si>
  <si>
    <t>Biatora brunnea Anzi</t>
  </si>
  <si>
    <t>Biatora cuprea (Sommerf.) Fr.</t>
  </si>
  <si>
    <t>Biatora mendax Anzi</t>
  </si>
  <si>
    <t>Biatorella</t>
  </si>
  <si>
    <t>Biatorella fallacissima (Müll. Arg.) Zahlbr.</t>
  </si>
  <si>
    <t>Biatorella microhaema Norman</t>
  </si>
  <si>
    <t>Biatoridium</t>
  </si>
  <si>
    <t>Bilimbia</t>
  </si>
  <si>
    <t>Blennothallia</t>
  </si>
  <si>
    <t>Botryolepraria</t>
  </si>
  <si>
    <t>Brianaria</t>
  </si>
  <si>
    <t>Brodoa</t>
  </si>
  <si>
    <t>Bryobilimbia</t>
  </si>
  <si>
    <t>Bryocaulon</t>
  </si>
  <si>
    <t>Bryocaulon divergens (Ach.) Kärnefelt</t>
  </si>
  <si>
    <t>Bryonora</t>
  </si>
  <si>
    <t>Bryophagus</t>
  </si>
  <si>
    <t>Bryoria</t>
  </si>
  <si>
    <t>Bryoria carpatica (Motyka) Bystrek</t>
  </si>
  <si>
    <t>Bryoria fuscescens (Gyeln.) Brodo &amp; D. Hawksw. ex RL2021</t>
  </si>
  <si>
    <t>Buellia</t>
  </si>
  <si>
    <t>Buellia abstracta (Nyl.) H. Olivier</t>
  </si>
  <si>
    <t>Buellia aethalea (Ach.) Th. Fr.</t>
  </si>
  <si>
    <t>Buellia epigaea (Pers.) Tuck.</t>
  </si>
  <si>
    <t>Buellia fusca (Anzi) Kernst.</t>
  </si>
  <si>
    <t>Buellia leptolepis Bagl. &amp; Carestia</t>
  </si>
  <si>
    <t>Buellia subsquamosa J. Steiner</t>
  </si>
  <si>
    <t>Buellia uberior Anzi</t>
  </si>
  <si>
    <t>Buellia uberiuscula (Nyl.) Zahlbr.</t>
  </si>
  <si>
    <t>Bunodophoron</t>
  </si>
  <si>
    <t>Byssoloma</t>
  </si>
  <si>
    <t>Caeruleum</t>
  </si>
  <si>
    <t>Calicium</t>
  </si>
  <si>
    <t>Callome</t>
  </si>
  <si>
    <t>Callopisma</t>
  </si>
  <si>
    <t>Caloplaca</t>
  </si>
  <si>
    <t>Caloplaca alstrupii Søchting</t>
  </si>
  <si>
    <t>Caloplaca approximata (Lynge) H. Magn.</t>
  </si>
  <si>
    <t>Caloplaca arnoldii (Wedd.) Zahlbr. ex Ginzb. s. lat.</t>
  </si>
  <si>
    <t>Caloplaca arnoldiiconfusa Gaya &amp; Nav.-Ros.</t>
  </si>
  <si>
    <t>Caloplaca borysthenica Khodos. &amp; S.Y. Kondr.</t>
  </si>
  <si>
    <t>Caloplaca castellana (Räsänen) Poelt</t>
  </si>
  <si>
    <t>Caloplaca chrysodeta (Vain.) Dombr. comb. inval.</t>
  </si>
  <si>
    <t>Caloplaca clauzadeana (Gaya) Nav.-Ros. &amp; Cl. Roux</t>
  </si>
  <si>
    <t>Caloplaca conglomerata (Bagl.) Jatta</t>
  </si>
  <si>
    <t>Caloplaca coralliza Arup &amp; Akelius</t>
  </si>
  <si>
    <t>Caloplaca dichroa Arup</t>
  </si>
  <si>
    <t>Caloplaca diphyodes (Nyl.) Jatta</t>
  </si>
  <si>
    <t>Caloplaca epithallina Lynge</t>
  </si>
  <si>
    <t>Caloplaca erodens Tretiach, Pinna &amp; Grube</t>
  </si>
  <si>
    <t>Caloplaca exsecuta (Nyl.) Dalla Torre &amp; Sarnth.</t>
  </si>
  <si>
    <t>Caloplaca ferrarii (Bagl.) Jatta</t>
  </si>
  <si>
    <t>Caloplaca ferruginea (Huds.) Th. Fr.</t>
  </si>
  <si>
    <t>Caloplaca ferruginea aggr.</t>
  </si>
  <si>
    <t>Caloplaca furfuracea H. Magn.</t>
  </si>
  <si>
    <t>Caloplaca heufleriana (A. Massal.) Zahlbr.</t>
  </si>
  <si>
    <t>Caloplaca lactea (A. Massal.) Zahlbr.</t>
  </si>
  <si>
    <t>Caloplaca limonia Nimis &amp; Poelt</t>
  </si>
  <si>
    <t>Caloplaca micromontana Frolov, Wilk &amp; Vondrák</t>
  </si>
  <si>
    <t>Caloplaca monacensis (Leder.) Lettau</t>
  </si>
  <si>
    <t>Caloplaca nana (Gaya) Nav.-Ros. &amp; Cl. Roux</t>
  </si>
  <si>
    <t>Caloplaca pseudofulgensia Gaya &amp; Nav.-Ros.</t>
  </si>
  <si>
    <t>Caloplaca pulchrevirens (Anzi) Jatta</t>
  </si>
  <si>
    <t>Caloplaca pusilla (A. Massal.) Zahlbr.</t>
  </si>
  <si>
    <t>Caloplaca rouxii Gaya, Nav.-Ros. &amp; Llimona</t>
  </si>
  <si>
    <t>Caloplaca rubroaurantiaca B. de Lesd.</t>
  </si>
  <si>
    <t>Caloplaca soralifera Vondrák &amp; Hrouzek</t>
  </si>
  <si>
    <t>Caloplaca stillicidiorum (Vahl) Lynge s. lat.</t>
  </si>
  <si>
    <t>Caloplaca subpallida H. Magn.</t>
  </si>
  <si>
    <t>Caloplaca tominii Savicz</t>
  </si>
  <si>
    <t>Caloplaca turkuensis (Vain.) Zahlbr.</t>
  </si>
  <si>
    <t>Caloplaca xantholyta (Nyl.) Jatta</t>
  </si>
  <si>
    <t>Caloplaca xerica Poelt &amp; Vězda</t>
  </si>
  <si>
    <t>Calvitimela</t>
  </si>
  <si>
    <t>Calvitimela melaleuca (Sommerf.) R. Sant.</t>
  </si>
  <si>
    <t>Calvitimela perlata (Haugan &amp; Timdal) R. Sant.</t>
  </si>
  <si>
    <t>Candelaria</t>
  </si>
  <si>
    <t>Candelaria pacifica M. Westb. &amp; Arup</t>
  </si>
  <si>
    <t>Candelariella</t>
  </si>
  <si>
    <t>Candelariella aggregata M. Westb.</t>
  </si>
  <si>
    <t>Candelariella antennaria Räsänen</t>
  </si>
  <si>
    <t>Candelariella commutata Otte &amp; M. Westb.</t>
  </si>
  <si>
    <t>Candelariella efflorescens aggr.</t>
  </si>
  <si>
    <t>Candelariella granuliformis M. Westb.</t>
  </si>
  <si>
    <t>Candelariella superdistans (Nyl.) Malme</t>
  </si>
  <si>
    <t>Candelariella unisepta (Stizenb.) Zahlbr.</t>
  </si>
  <si>
    <t>Candelariella vitellina (Hoffm.) Müll. Arg. f. flavovirella (Nyl.) Alb. Hend.</t>
  </si>
  <si>
    <t>Carbonea</t>
  </si>
  <si>
    <t>Carbonea supersparsa (Nyl.) Hertel</t>
  </si>
  <si>
    <t>Carbonea vitellinaria (Nyl.) Hertel</t>
  </si>
  <si>
    <t>Catapyrenium</t>
  </si>
  <si>
    <t>Catillaria</t>
  </si>
  <si>
    <t>Catillaria anisospora (Müll. Arg.) Zahlbr.</t>
  </si>
  <si>
    <t>Catillaria endodesmia (Müll. Arg.) Zahlbr.</t>
  </si>
  <si>
    <t>Catillaria lenticularis (Ach.) Th. Fr.</t>
  </si>
  <si>
    <t>Catillaria modesta (Müll. Arg.) Coppins</t>
  </si>
  <si>
    <t>Catillaria picila (A. Massal.) Coppins</t>
  </si>
  <si>
    <t>Catillaria rugulosa (Hepp) Lettau</t>
  </si>
  <si>
    <t>Catinaria</t>
  </si>
  <si>
    <t>Catolechia</t>
  </si>
  <si>
    <t>Celothelium</t>
  </si>
  <si>
    <t>Celothelium lutescens F. Berger &amp; Aptroot</t>
  </si>
  <si>
    <t>Cephalophysis</t>
  </si>
  <si>
    <t>Cephalophysis leucospila (Anzi) H. Kilias &amp; Scheid. s. lat.</t>
  </si>
  <si>
    <t>Cephalophysis leucospila (Anzi) H. Kilias &amp; Scheid. var. caelivicina (Poelt &amp; Hertel) H. Kilias &amp; Scheid.</t>
  </si>
  <si>
    <t>Cetraria</t>
  </si>
  <si>
    <t>Cetraria muricata (Ach.) Eckfeldt</t>
  </si>
  <si>
    <t>Cetraria obtusata (Schaer.) van den Boom &amp; Sipman</t>
  </si>
  <si>
    <t>Cetrariella</t>
  </si>
  <si>
    <t>Cetrelia</t>
  </si>
  <si>
    <t>Cetrelia olivetorum aggr.</t>
  </si>
  <si>
    <t>Chaenotheca</t>
  </si>
  <si>
    <t>Chaenotheca sphaerocephala Nádv.</t>
  </si>
  <si>
    <t>Cheiromycina</t>
  </si>
  <si>
    <t>Chrysothrix</t>
  </si>
  <si>
    <t>Cladonia</t>
  </si>
  <si>
    <t>Cladonia arbuscula aggr.</t>
  </si>
  <si>
    <t>Cladonia caespiticia (Pers.) Flörke</t>
  </si>
  <si>
    <t>Cladonia chlorophaea aggr.</t>
  </si>
  <si>
    <t>Cladonia coccifera aggr.</t>
  </si>
  <si>
    <t>Cladonia convoluta (Lam.) Anders</t>
  </si>
  <si>
    <t>Cladonia gracilis (L.) Willd. subsp. gracilis</t>
  </si>
  <si>
    <t>Cladonia homosekikaica Nuno</t>
  </si>
  <si>
    <t>Cladonia macroceras aggr.</t>
  </si>
  <si>
    <t>Cladonia monomorpha Aptroot, Sipman &amp; Herk</t>
  </si>
  <si>
    <t>Cladonia pseudopityrea Vain.</t>
  </si>
  <si>
    <t>Cladonia pyxidata aggr.</t>
  </si>
  <si>
    <t>Cladonia stellaris (Opiz) Pouzar &amp; Vězda</t>
  </si>
  <si>
    <t>Cladonia trassii Ahti</t>
  </si>
  <si>
    <t>Clauzadea</t>
  </si>
  <si>
    <t>Clavascidium</t>
  </si>
  <si>
    <t>Clavascidium lacinulatum (Ach.) M. Prieto var. atrans (Breuss) M. Prieto</t>
  </si>
  <si>
    <t>Cliostomum</t>
  </si>
  <si>
    <t>Cliostomum flavidulum Hafellner &amp; Kalb</t>
  </si>
  <si>
    <t>Cliostomum griffithii (Sm.) Coppins</t>
  </si>
  <si>
    <t>Cliostomum haematommatis (Keissler) D. Hawksw., Earl.-Benn. &amp; Coppins</t>
  </si>
  <si>
    <t>Coenogonium</t>
  </si>
  <si>
    <t>Collema</t>
  </si>
  <si>
    <t>Collema subnigrescens Degel.</t>
  </si>
  <si>
    <t>Collema thysanoeum Ach.</t>
  </si>
  <si>
    <t>Cornicularia</t>
  </si>
  <si>
    <t>Cresponea</t>
  </si>
  <si>
    <t>Cresponea premnea (Ach.) Egea &amp; Torrente</t>
  </si>
  <si>
    <t>Cyphelium</t>
  </si>
  <si>
    <t>Cystocoleus</t>
  </si>
  <si>
    <t>Dactylina</t>
  </si>
  <si>
    <t>Degelia</t>
  </si>
  <si>
    <t>Dermatocarpon</t>
  </si>
  <si>
    <t>Dermatocarpon arnoldianum Degel.</t>
  </si>
  <si>
    <t>Dermatocarpon complicatum (Lightf.) W. Mann</t>
  </si>
  <si>
    <t>Dermatocarpon meiophyllizum Vain.</t>
  </si>
  <si>
    <t>Dibaeis</t>
  </si>
  <si>
    <t>Dimelaena</t>
  </si>
  <si>
    <t>Diploschistes</t>
  </si>
  <si>
    <t>Diploschistes actinostomus (Ach.) Zahlbr.</t>
  </si>
  <si>
    <t>Diploschistes euganeus (A. Massal.) J. Steiner</t>
  </si>
  <si>
    <t>Diplotomma</t>
  </si>
  <si>
    <t>Diplotomma chlorophaeum (Hepp ex Leight.) Kr.P. Singh &amp; S.R. Singh</t>
  </si>
  <si>
    <t>Diplotomma hedinii (H. Magn.) P. Clerc &amp; Cl. Roux</t>
  </si>
  <si>
    <t>Diplotomma scheideggerianum (Bricaud &amp; Cl. Roux) Nimis</t>
  </si>
  <si>
    <t>Dirina</t>
  </si>
  <si>
    <t>Dirina massiliensis Durieu &amp; Mont.</t>
  </si>
  <si>
    <t>Eiglera</t>
  </si>
  <si>
    <t>Elixia</t>
  </si>
  <si>
    <t>Enchylium</t>
  </si>
  <si>
    <t>Endocarpon</t>
  </si>
  <si>
    <t>Endocarpon adsurgens Vain.</t>
  </si>
  <si>
    <t>Endocarpon loscosii Müll. Arg.</t>
  </si>
  <si>
    <t>Endocarpon pallidulum (Nyl.) Nyl.</t>
  </si>
  <si>
    <t>Endocarpon pallidum Ach.</t>
  </si>
  <si>
    <t>Endocarpon simplicatum (Nyl.) Nyl.</t>
  </si>
  <si>
    <t>Enterographa</t>
  </si>
  <si>
    <t>Eopyrenula</t>
  </si>
  <si>
    <t>Eopyrenula avellanae Coppins</t>
  </si>
  <si>
    <t>Ephebe</t>
  </si>
  <si>
    <t>Ephebe hispidula (Ach.) Horw.</t>
  </si>
  <si>
    <t>Epilichen</t>
  </si>
  <si>
    <t>Epilichen glauconigellus (Nyl.) Hafellner</t>
  </si>
  <si>
    <t>Epiphloea</t>
  </si>
  <si>
    <t>Euopsis</t>
  </si>
  <si>
    <t>Euopsis granatina (Sommerf.) Nyl.</t>
  </si>
  <si>
    <t>Evernia</t>
  </si>
  <si>
    <t>Evernia perfragilis Llano</t>
  </si>
  <si>
    <t>Farnoldia</t>
  </si>
  <si>
    <t>Farnoldia jurana (Schaer.) Hertel subsp. caerulea (Kremp.) M. Brand</t>
  </si>
  <si>
    <t>Farnoldia micropsis (A. Massal.) Hertel</t>
  </si>
  <si>
    <t>Farnoldia muscigena (Vězda) Tretiach &amp; Hafellner</t>
  </si>
  <si>
    <t>Felipes</t>
  </si>
  <si>
    <t>Fellhanera</t>
  </si>
  <si>
    <t>Fellhanera ochracea Sparrius &amp; Aptroot</t>
  </si>
  <si>
    <t>Fellhaneropsis</t>
  </si>
  <si>
    <t>Fellhaneropsis rhododendri Aptroot</t>
  </si>
  <si>
    <t>Flavocetraria</t>
  </si>
  <si>
    <t>Flavoparmelia</t>
  </si>
  <si>
    <t>Flavopunctelia</t>
  </si>
  <si>
    <t>Frigidopyrenia</t>
  </si>
  <si>
    <t>Frutidella</t>
  </si>
  <si>
    <t>Fulgensia</t>
  </si>
  <si>
    <t>Fuscidea</t>
  </si>
  <si>
    <t>Fuscidea kochiana (Hepp) V. Wirth &amp; Vězda</t>
  </si>
  <si>
    <t>Fuscidea lygaea (Ach.) V. Wirth &amp; Vězda</t>
  </si>
  <si>
    <t>Fuscidea mollis (Wahlenb.) V. Wirth &amp; Vězda</t>
  </si>
  <si>
    <t>Fuscidea recensa (Stirt.) Hertel, V. Wirth &amp; Vězda</t>
  </si>
  <si>
    <t>Fuscopannaria</t>
  </si>
  <si>
    <t>Gabura</t>
  </si>
  <si>
    <t>Gloeoheppia</t>
  </si>
  <si>
    <t>Gloeoheppia turgida (Ach.) Gyeln.</t>
  </si>
  <si>
    <t>Gomphillus</t>
  </si>
  <si>
    <t>Gomphillus calycioides (Delise ex Duby) Nyl.</t>
  </si>
  <si>
    <t>Graphis</t>
  </si>
  <si>
    <t>Graphis betulina (Pers.) Ach.</t>
  </si>
  <si>
    <t>Graphis macrocarpa (Pers.) Röhl.</t>
  </si>
  <si>
    <t>Graphis pulverulenta (Pers.) Ach.</t>
  </si>
  <si>
    <t>Graphis scripta (L.) Ach.</t>
  </si>
  <si>
    <t>Graphis scripta aggr.</t>
  </si>
  <si>
    <t>Gregorella</t>
  </si>
  <si>
    <t>Gyalecta</t>
  </si>
  <si>
    <t>Gyalecta nidarosiensis (Kindt) Baloch &amp; Lücking</t>
  </si>
  <si>
    <t>Gyalecta russula (Körb. ex Nyl.) Baloch, Lumbsch &amp; Wedin</t>
  </si>
  <si>
    <t>Gyalidea</t>
  </si>
  <si>
    <t>Gyalidea lecideopsis (A. Massal.) Lettau ex Vězda s. lat.</t>
  </si>
  <si>
    <t>Gyalidea lecideopsis (A. Massal.) Lettau ex Vězda var. convarians (Nyl.) Vězda</t>
  </si>
  <si>
    <t>Gyalidea lecideopsis (A. Massal.) Lettau ex Vězda var. lecideopsis</t>
  </si>
  <si>
    <t>Gyalideopsis</t>
  </si>
  <si>
    <t>Gyalideopsis helvetica van den Boom &amp; Vězda</t>
  </si>
  <si>
    <t>Gyalolechia</t>
  </si>
  <si>
    <t>Gyrographa</t>
  </si>
  <si>
    <t>Haematomma</t>
  </si>
  <si>
    <t>Halecania</t>
  </si>
  <si>
    <t>Harpidium</t>
  </si>
  <si>
    <t>Hazslinszkya</t>
  </si>
  <si>
    <t>Helocarpon</t>
  </si>
  <si>
    <t>Henrica</t>
  </si>
  <si>
    <t>Heppia</t>
  </si>
  <si>
    <t>Hertelidea</t>
  </si>
  <si>
    <t>Hertelidea botryosa (Fr.) Printzen &amp; Kantvilas</t>
  </si>
  <si>
    <t>Heterodermia</t>
  </si>
  <si>
    <t>Heteroplacidium</t>
  </si>
  <si>
    <t>Hydropunctaria</t>
  </si>
  <si>
    <t>Hymenelia</t>
  </si>
  <si>
    <t>Hymenelia rhodopis (Sommerf.) Lutzoni</t>
  </si>
  <si>
    <t>Hyperphyscia</t>
  </si>
  <si>
    <t>Hypocenomyce</t>
  </si>
  <si>
    <t>Hypogymnia</t>
  </si>
  <si>
    <t>Hypotrachyna</t>
  </si>
  <si>
    <t>Hypotrachyna britannica (D. Hawksw. &amp; P. James) P. James</t>
  </si>
  <si>
    <t>Hypotrachyna rockii (Zahlbr.) Hale</t>
  </si>
  <si>
    <t>Icmadophila</t>
  </si>
  <si>
    <t>Immersaria</t>
  </si>
  <si>
    <t>Immersaria athroocarpa (Ach.) Rambold &amp; Pietschm.</t>
  </si>
  <si>
    <t>Immersaria cupreoatra (Nyl.) Calat. &amp; Rambold</t>
  </si>
  <si>
    <t>Imshaugia</t>
  </si>
  <si>
    <t>Ingvariella bispora (Bagl.) Guderley &amp; Lumbsch</t>
  </si>
  <si>
    <t>Inoderma</t>
  </si>
  <si>
    <t>Involucrocarpon</t>
  </si>
  <si>
    <t>Involucropyrenium</t>
  </si>
  <si>
    <t>Involucrothele</t>
  </si>
  <si>
    <t>Ionaspis</t>
  </si>
  <si>
    <t>Ionaspis delibuta (Ach.) Hue</t>
  </si>
  <si>
    <t>Jamesiella</t>
  </si>
  <si>
    <t>Japewia</t>
  </si>
  <si>
    <t>Japewia tornoënsis (Nyl.) Tønsberg</t>
  </si>
  <si>
    <t>Koerberiella</t>
  </si>
  <si>
    <t>Lambiella</t>
  </si>
  <si>
    <t>Lasallia</t>
  </si>
  <si>
    <t>Lathagrium</t>
  </si>
  <si>
    <t>Lathagrium cristatum (L.) Otálora, P.M. Jørg. &amp; Wedin var. cristatum</t>
  </si>
  <si>
    <t>Lathagrium cristatum (L.) Otálora, P.M. Jørg. &amp; Wedin var. marginale (Huds.) ined.</t>
  </si>
  <si>
    <t>Lecanactis</t>
  </si>
  <si>
    <t>Lecania</t>
  </si>
  <si>
    <t>Lecania croatica (Zahlbr.) Kotlov</t>
  </si>
  <si>
    <t>Lecania cuprea (A. Massal.) van den Boom &amp; Coppins</t>
  </si>
  <si>
    <t>Lecania cyrtellina (Nyl.) Sandst.</t>
  </si>
  <si>
    <t>Lecania flavescens Lynge</t>
  </si>
  <si>
    <t>Lecania polycycla (Anzi) Lettau</t>
  </si>
  <si>
    <t>Lecania sambucina (Körb.) Zahlbr.</t>
  </si>
  <si>
    <t>Lecania subfuscula (Nyl.) S. Ekman</t>
  </si>
  <si>
    <t>Lecania sylvestris (Arnold) Arnold var. sylvestris</t>
  </si>
  <si>
    <t>Lecania sylvestris (Arnold) Arnold var. umbratica (Arnold) M. Mayrhofer</t>
  </si>
  <si>
    <t>Lecanographa</t>
  </si>
  <si>
    <t>Lecanora</t>
  </si>
  <si>
    <t>Lecanora alpigena (Ach.) Cl. Roux</t>
  </si>
  <si>
    <t>Lecanora atromarginata (H. Magn.) Hertel &amp; Rambold</t>
  </si>
  <si>
    <t>Lecanora caesiosora Poelt</t>
  </si>
  <si>
    <t>Lecanora epibryon (Ach.) Ach. var. bryopsora Doppelb. &amp; Poelt</t>
  </si>
  <si>
    <t>Lecanora flageyana Müll. Arg.</t>
  </si>
  <si>
    <t>Lecanora glabrata (Ach.) Malme</t>
  </si>
  <si>
    <t>Lecanora horiza (Ach.) Linds.</t>
  </si>
  <si>
    <t>Lecanora horiza aggr.</t>
  </si>
  <si>
    <t>Lecanora latro Poelt</t>
  </si>
  <si>
    <t>Lecanora laxa (Śliwa &amp; Wetmore) Printzen</t>
  </si>
  <si>
    <t>Lecanora magnussoniana Hafellner &amp; Türk</t>
  </si>
  <si>
    <t>Lecanora mugosphagneti Poelt &amp; Vĕzda</t>
  </si>
  <si>
    <t>Lecanora orbicularis (Schaer.) Vain.</t>
  </si>
  <si>
    <t>Lecanora paepalea Ach.</t>
  </si>
  <si>
    <t>Lecanora pallidesulphurea Schaer.</t>
  </si>
  <si>
    <t>Lecanora pannonica Szatala</t>
  </si>
  <si>
    <t>Lecanora pseudosarcopidoides M. Brand &amp; van den Boom</t>
  </si>
  <si>
    <t>Lecanora rupicola (L.) Zahlbr. subsp. rupicola var. glaucescens (Sw.) Poelt &amp; Vězda comb. inval.</t>
  </si>
  <si>
    <t>Lecanora sp.1 (Dietrich M., Scheidegger C., Lichenologist 28: 245-256)</t>
  </si>
  <si>
    <t>Lecanora sp.3 (ticinense)</t>
  </si>
  <si>
    <t>Lecanora sp.4</t>
  </si>
  <si>
    <t>Lecanora stenotropa Nyl.</t>
  </si>
  <si>
    <t>Lecanora strobilina aggr.</t>
  </si>
  <si>
    <t>Lecanora subravida Nyl.</t>
  </si>
  <si>
    <t>Lecanora symmicta (Ach.) Ach. s. lat.</t>
  </si>
  <si>
    <t>Lecanora symmicta aggr.</t>
  </si>
  <si>
    <t>Lecanora thysanophora R.C. Harris</t>
  </si>
  <si>
    <t>Lecanora tolypodes Poelt &amp; Vězda</t>
  </si>
  <si>
    <t>Lecanora variolascens Nyl.</t>
  </si>
  <si>
    <t>Lecidea</t>
  </si>
  <si>
    <t>Lecidea albolivida Lettau</t>
  </si>
  <si>
    <t>Lecidea amabilis Müll. Arg.</t>
  </si>
  <si>
    <t>Lecidea andersonii Filson</t>
  </si>
  <si>
    <t>Lecidea areolata Schaer.</t>
  </si>
  <si>
    <t>Lecidea atrobrunnea (DC.) Schaer. var. chamaelepis Hertel ined.</t>
  </si>
  <si>
    <t>Lecidea atrosanguinea (Hoffm.) Nyl.</t>
  </si>
  <si>
    <t>Lecidea confluentula Müll. Arg.</t>
  </si>
  <si>
    <t>Lecidea decolor Arnold</t>
  </si>
  <si>
    <t>Lecidea dodecamera Müll. Arg.</t>
  </si>
  <si>
    <t>Lecidea enclitica Nyl.</t>
  </si>
  <si>
    <t>Lecidea exigua Chaub.</t>
  </si>
  <si>
    <t>Lecidea fissuriseda Poelt</t>
  </si>
  <si>
    <t>Lecidea inturgescens Nyl.</t>
  </si>
  <si>
    <t>Lecidea laboriosa Müll. Arg.</t>
  </si>
  <si>
    <t>Lecidea malmeana Zahlbr.</t>
  </si>
  <si>
    <t>Lecidea moritzii B. de Lesd.</t>
  </si>
  <si>
    <t>Lecidea nivosa Müll. Arg.</t>
  </si>
  <si>
    <t>Lecidea obluridata Nyl.</t>
  </si>
  <si>
    <t>Lecidea personata (Körb.) Jatta</t>
  </si>
  <si>
    <t>Lecidea plebeja Nyl.</t>
  </si>
  <si>
    <t>Lecidea privati Müll. Arg.</t>
  </si>
  <si>
    <t>Lecidea promiscens Nyl.</t>
  </si>
  <si>
    <t>Lecidea promiscua Nyl.</t>
  </si>
  <si>
    <t>Lecidea proxima Anzi</t>
  </si>
  <si>
    <t>Lecidea ramulosa Th. Fr.</t>
  </si>
  <si>
    <t>Lecidea rapax Hertel</t>
  </si>
  <si>
    <t>Lecidea rhododendri (Hepp) Zahlbr.</t>
  </si>
  <si>
    <t>Lecidea siderolithica Müll. Arg.</t>
  </si>
  <si>
    <t>Lecidea subtrullissata Müll. Arg.</t>
  </si>
  <si>
    <t>Lecidea sudetica Körb.</t>
  </si>
  <si>
    <t>Lecidea swartzioidea Nyl.</t>
  </si>
  <si>
    <t>Lecidea tessellata Flörke s. lat.</t>
  </si>
  <si>
    <t>Lecidea vicinalis Müll. Arg.</t>
  </si>
  <si>
    <t>Lecidella asema (Nyl.) Knoph &amp; Hertel s. lat.</t>
  </si>
  <si>
    <t>Lecidella asema (Nyl.) Knoph &amp; Hertel var. elaeochromoides (Nyl.) Nimis &amp; Tretiach</t>
  </si>
  <si>
    <t>Lecidella elaeochroma (Ach.) M. Choisy f. elaeochroma</t>
  </si>
  <si>
    <t>Lecidella elaeochroma aggr.</t>
  </si>
  <si>
    <t>Lecidella euphorea (Flörke) Hertel</t>
  </si>
  <si>
    <t>Lecidella leprothalla (Zahlbr.) Knoph &amp; Leuckert</t>
  </si>
  <si>
    <t>Lecidoma</t>
  </si>
  <si>
    <t>Leimonis</t>
  </si>
  <si>
    <t>Lemmopsis</t>
  </si>
  <si>
    <t>Lemmopsis pelodes (Korb. ex Stein) T.L. Ellis</t>
  </si>
  <si>
    <t>Lempholemma</t>
  </si>
  <si>
    <t>Lempholemma chalazanum (Ach.) B. de Lesd.</t>
  </si>
  <si>
    <t>Lepra</t>
  </si>
  <si>
    <t>Lepra excludens (Nyl.) Hafellner</t>
  </si>
  <si>
    <t>Lepraria</t>
  </si>
  <si>
    <t>Lepraria atlantica Orange</t>
  </si>
  <si>
    <t>Lepraria borealis Loht. &amp; Tønsberg</t>
  </si>
  <si>
    <t>Lepraria crassissima (Hue) Lettau</t>
  </si>
  <si>
    <t>Lepraria ecorticata (J.R.Laundon) Kukwa</t>
  </si>
  <si>
    <t>Leprocaulon</t>
  </si>
  <si>
    <t>Leproloma</t>
  </si>
  <si>
    <t>Leptochidium</t>
  </si>
  <si>
    <t>Leptochidium crenatulum (Nyl.) M. Choisy</t>
  </si>
  <si>
    <t>Leptogium</t>
  </si>
  <si>
    <t>Letharia</t>
  </si>
  <si>
    <t>Leucocarpia</t>
  </si>
  <si>
    <t>Lichenoconium</t>
  </si>
  <si>
    <t>Lichenomphalia</t>
  </si>
  <si>
    <t>Lichinella</t>
  </si>
  <si>
    <t>Lichinella heppii (Müll. Arg.) P. Clerc &amp; Cl. Roux</t>
  </si>
  <si>
    <t>Lichinella schleicheri (Hepp) ined.</t>
  </si>
  <si>
    <t>Lithographa</t>
  </si>
  <si>
    <t>Lobaria</t>
  </si>
  <si>
    <t>Lobaria linita (Ach.) Rabenh.</t>
  </si>
  <si>
    <t>Lobothallia</t>
  </si>
  <si>
    <t>Lopadium</t>
  </si>
  <si>
    <t>Loxospora</t>
  </si>
  <si>
    <t>Loxospora cristinae Guzow-Krzemińska, Łubek, Kubiak &amp; Kukwa</t>
  </si>
  <si>
    <t>Macentina</t>
  </si>
  <si>
    <t>Maronea</t>
  </si>
  <si>
    <t>Massalongia</t>
  </si>
  <si>
    <t>Megalaria</t>
  </si>
  <si>
    <t>Megalospora</t>
  </si>
  <si>
    <t>Melanelia</t>
  </si>
  <si>
    <t>Melanelia agnata (Nyl.) A. Thell</t>
  </si>
  <si>
    <t>Melanelixia</t>
  </si>
  <si>
    <t>Melanelixia glabratula aggr.</t>
  </si>
  <si>
    <t>Melanohalea</t>
  </si>
  <si>
    <t>Melanolecia</t>
  </si>
  <si>
    <t>Melaspilea</t>
  </si>
  <si>
    <t>Melaspilea enteroleuca (Ach.) Ertz &amp; Diederich</t>
  </si>
  <si>
    <t>Melaspilea urceolata (Fr.) Almb.</t>
  </si>
  <si>
    <t>Menegazzia</t>
  </si>
  <si>
    <t>Menegazzia subsimilis (H. Magn.) R. Sant.</t>
  </si>
  <si>
    <t>Metamelanea</t>
  </si>
  <si>
    <t>Metamelanea umbonata Henssen</t>
  </si>
  <si>
    <t>Micarea</t>
  </si>
  <si>
    <t>Micarea aeruginoprasina van den Boom, Guzow-Krzemińska, Brand &amp; Sérus.</t>
  </si>
  <si>
    <t>Micarea anterior (Nyl.) Hedl.</t>
  </si>
  <si>
    <t>Micarea byssacea (Th.Fr.) Czarnota, Guzow-Krzeminska &amp; Coppins</t>
  </si>
  <si>
    <t>Micarea czarnotae Launis, van den Boom, Sérusiaux &amp; Myllys</t>
  </si>
  <si>
    <t>Micarea fallax Launis &amp; Myllys</t>
  </si>
  <si>
    <t>Micarea fennica Launis &amp; Myllys</t>
  </si>
  <si>
    <t>Micarea flavoleprosa Launis, Malíček &amp; Sérus.</t>
  </si>
  <si>
    <t>Micarea herbarum Brand, Coppins, Sérus. &amp; van den Boom</t>
  </si>
  <si>
    <t>Micarea isidioprasina Brand, van den Boom, Guzow-Krzemińska, Sérus. &amp; Kukwa</t>
  </si>
  <si>
    <t>Micarea laeta Launis &amp; Myllys</t>
  </si>
  <si>
    <t>Micarea lithinella (Nyl.) Hedl.</t>
  </si>
  <si>
    <t>Micarea melanobola (Nyl.) Coppins</t>
  </si>
  <si>
    <t>Micarea meridionalis van den Boom, Brand, Coppins &amp; Sérus.</t>
  </si>
  <si>
    <t>Micarea microareolata Launis, Pykälä &amp; Myllys</t>
  </si>
  <si>
    <t>Micarea microsorediata Brand, van den Boom, Guzow-Krzemińska, Sérus. &amp; Kukwa</t>
  </si>
  <si>
    <t>Micarea nigra van den Boom, Guzow-Krzemińska, Brand &amp; Sérus.</t>
  </si>
  <si>
    <t>Micarea nowakii Czarnota &amp; Coppins</t>
  </si>
  <si>
    <t>Micarea pauli Guzow-Krzemińska, Łubek &amp; Kukwa</t>
  </si>
  <si>
    <t>Micarea prasina aggr.</t>
  </si>
  <si>
    <t>Micarea pseudomicrococca Launis &amp; Myllys</t>
  </si>
  <si>
    <t>Micarea pusilla Launis, Malíček &amp; Myllys</t>
  </si>
  <si>
    <t>Micarea soralifera Guzow-Krzemińska, Czarnota, Łubek &amp; Kukwa</t>
  </si>
  <si>
    <t>Micarea subviridescens (Nyl.) Hedl.</t>
  </si>
  <si>
    <t>Micarea ternaria (Nyl.) Vězda</t>
  </si>
  <si>
    <t>Micarea viridileprosa Coppins &amp; van den Boom</t>
  </si>
  <si>
    <t>Miriquidica</t>
  </si>
  <si>
    <t>Miriquidica atrofulva (Sommerf.) A.J. Schwab &amp; Rambold</t>
  </si>
  <si>
    <t>Miriquidica complanata (Körb.) Hertel &amp; Rambold</t>
  </si>
  <si>
    <t>Miriquidica instrata (Nyl.) Hertel &amp; Rambold</t>
  </si>
  <si>
    <t>Miriquidica lulensis (Hellb.) Hertel &amp; Rambold</t>
  </si>
  <si>
    <t>Miriquidica pulvinatula (Arnold) Hertel &amp; Rambold</t>
  </si>
  <si>
    <t>Moelleropsis</t>
  </si>
  <si>
    <t>Monerolechia</t>
  </si>
  <si>
    <t>Montanelia</t>
  </si>
  <si>
    <t>Multiclavula</t>
  </si>
  <si>
    <t>Multiclavula vernalis (Schwein.) R.H. Petersen</t>
  </si>
  <si>
    <t>Mycobilimbia</t>
  </si>
  <si>
    <t>Mycoblastus</t>
  </si>
  <si>
    <t>Mycoblastus affinis (Schaer.) T. Schauer</t>
  </si>
  <si>
    <t>Myochroidea</t>
  </si>
  <si>
    <t>Myriolecis antiqua (J.R. Laundon) Śliwa, Zhao Xin &amp; Lumbsch</t>
  </si>
  <si>
    <t>Myriolecis invadens (H. Magn.) Śliwa, Zhao Xin &amp; Lumbsch</t>
  </si>
  <si>
    <t>Myriolecis zosterae (Ach.) Śliwa, Zhao Xin &amp; Lumbsch subsp. palanderi (Vain.) ined.</t>
  </si>
  <si>
    <t>Myriospora</t>
  </si>
  <si>
    <t>Naetrocymbe</t>
  </si>
  <si>
    <t>Nectria</t>
  </si>
  <si>
    <t>Neocatapyrenium</t>
  </si>
  <si>
    <t>Nephroma</t>
  </si>
  <si>
    <t>Nephroma expallidum (Nyl.) Nyl.</t>
  </si>
  <si>
    <t>Nephroma helveticum Ach.</t>
  </si>
  <si>
    <t>Nephromopsis</t>
  </si>
  <si>
    <t>Normandina</t>
  </si>
  <si>
    <t>Ochrolechia</t>
  </si>
  <si>
    <t>Ochrolechia androgyna aggr.</t>
  </si>
  <si>
    <t>Ochrolechia bahusiensis H. Magn.</t>
  </si>
  <si>
    <t>Ochrolechia frigida (Sw.) Lynge</t>
  </si>
  <si>
    <t>Ochrolechia gowardii Brodo</t>
  </si>
  <si>
    <t>Ochrolechia inaequatula auct. non (Nyl.) Zahlbr.</t>
  </si>
  <si>
    <t>Ochrolechia mahluensis Räsänen</t>
  </si>
  <si>
    <t>Ochrolechia trochophora (Vain.) Oshio</t>
  </si>
  <si>
    <t>Opegrapha</t>
  </si>
  <si>
    <t>Opegrapha vulgata aggr.</t>
  </si>
  <si>
    <t>Ophioparma</t>
  </si>
  <si>
    <t>Ophioparma ventosa (L.) Norman</t>
  </si>
  <si>
    <t>Orphniospora</t>
  </si>
  <si>
    <t>Orphniospora moriopsis (A. Massal.) D. Hawksw.</t>
  </si>
  <si>
    <t>Orphniospora mosigii (Körb.) Hertel &amp; Rambold</t>
  </si>
  <si>
    <t>Pachyphiale</t>
  </si>
  <si>
    <t>Palicella filamentosa (Stirt.) Rodr. Flakus &amp; Printzen</t>
  </si>
  <si>
    <t>Pannaria</t>
  </si>
  <si>
    <t>Parabagliettoa</t>
  </si>
  <si>
    <t>Parmelia</t>
  </si>
  <si>
    <t>Parmelia ernstiae Feuerer &amp; A. Thell</t>
  </si>
  <si>
    <t>Parmelia saxatilis (L.) Ach.</t>
  </si>
  <si>
    <t>Parmelia serrana A. Crespo, M.C. Molina &amp; D. Hawksw.</t>
  </si>
  <si>
    <t>Parmelia squarrosa Hale</t>
  </si>
  <si>
    <t>Parmeliella</t>
  </si>
  <si>
    <t>Parmelina</t>
  </si>
  <si>
    <t>Parmelina atricha (Nyl.) P. Clerc</t>
  </si>
  <si>
    <t>Parmeliopsis</t>
  </si>
  <si>
    <t>Parmotrema</t>
  </si>
  <si>
    <t>Paulia</t>
  </si>
  <si>
    <t>Paulia salevensis (Müll. Arg.) M. Schultz</t>
  </si>
  <si>
    <t>Peccania</t>
  </si>
  <si>
    <t>Peccania synaliza (Ach.) Forssell</t>
  </si>
  <si>
    <t>Peltigera</t>
  </si>
  <si>
    <t>Peltigera venosa (L.) Hoffm.</t>
  </si>
  <si>
    <t>Peltula</t>
  </si>
  <si>
    <t>Peltula farinosa Büdel</t>
  </si>
  <si>
    <t>Peltula patellata (Bagl.) Swinscow &amp; Krog</t>
  </si>
  <si>
    <t>Pertusaria</t>
  </si>
  <si>
    <t>Pertusaria flavicans Lamy</t>
  </si>
  <si>
    <t>Pertusaria jurana Erichsen</t>
  </si>
  <si>
    <t>Pertusaria lactescens Mudd</t>
  </si>
  <si>
    <t>Pertusaria pertusa (L.) Tuck. s. lat.</t>
  </si>
  <si>
    <t>Pertusaria pulvereosulphurata Harm.</t>
  </si>
  <si>
    <t>Pertusaria rupicola (Fr.) Harm.</t>
  </si>
  <si>
    <t>Pertusaria stenhammarii Hellb.</t>
  </si>
  <si>
    <t>Pertusaria trochiscea Norman</t>
  </si>
  <si>
    <t>Petractis</t>
  </si>
  <si>
    <t>Phaeophyscia</t>
  </si>
  <si>
    <t>Phaeophyscia cernohorskyi (Nádv.) Essl.</t>
  </si>
  <si>
    <t>Phaeorrhiza</t>
  </si>
  <si>
    <t>Phlyctis</t>
  </si>
  <si>
    <t>Physcia</t>
  </si>
  <si>
    <t>Physcia aipolioides (Nádv.) Breuss &amp; Türk</t>
  </si>
  <si>
    <t>Physcia albinea (Ach.) Nyl.</t>
  </si>
  <si>
    <t>Physcia tribacia (Ach.) Nyl.</t>
  </si>
  <si>
    <t>Physconia</t>
  </si>
  <si>
    <t>Physconia detersa (Nyl.) Poelt</t>
  </si>
  <si>
    <t>Physconia petraea (Poelt) Vězda &amp; Poelt</t>
  </si>
  <si>
    <t>Physconia venusta (Ach.) Poelt</t>
  </si>
  <si>
    <t>Piccolia</t>
  </si>
  <si>
    <t>Placidiopsis</t>
  </si>
  <si>
    <t>Placidiopsis tiroliensis Breuss</t>
  </si>
  <si>
    <t>Placidium</t>
  </si>
  <si>
    <t>Placidium adami-borosi Szatala</t>
  </si>
  <si>
    <t>Placidium imbecillum (Breuss) Breuss</t>
  </si>
  <si>
    <t>Placocarpus</t>
  </si>
  <si>
    <t>Placolecis</t>
  </si>
  <si>
    <t>Placopsis lambii Hertel &amp; V. Wirth</t>
  </si>
  <si>
    <t>Placopyrenium</t>
  </si>
  <si>
    <t>Placopyrenium tatrense (Vězda) Breuss</t>
  </si>
  <si>
    <t>Placynthiella</t>
  </si>
  <si>
    <t>Placynthium</t>
  </si>
  <si>
    <t>Placynthium hungaricum Gyeln.</t>
  </si>
  <si>
    <t>Placynthium posterulum (Nyl.) Henssen</t>
  </si>
  <si>
    <t>Placynthium stenophyllum (Tuck.) Fink var. isidiatum Henssen</t>
  </si>
  <si>
    <t>Placynthium tremniacum (A. Massal.) Jatta</t>
  </si>
  <si>
    <t>Platismatia</t>
  </si>
  <si>
    <t>Pleopsidium</t>
  </si>
  <si>
    <t>Pleurosticta</t>
  </si>
  <si>
    <t>Poeltinula</t>
  </si>
  <si>
    <t>Polyblastia</t>
  </si>
  <si>
    <t>Polyblastia abstrahenda Arnold</t>
  </si>
  <si>
    <t>Polyblastia ardesiaca (Bagl. &amp; Carestia) Zschacke</t>
  </si>
  <si>
    <t>Polyblastia cinerea (A. Massal.) Jatta</t>
  </si>
  <si>
    <t>Polyblastia deplanata Arnold</t>
  </si>
  <si>
    <t>Polyblastia eumecospora Zschacke</t>
  </si>
  <si>
    <t>Polyblastia gneissiaca Müll. Arg.</t>
  </si>
  <si>
    <t>Polyblastia microcarpa (Arnold) Lettau</t>
  </si>
  <si>
    <t>Polyblastidium</t>
  </si>
  <si>
    <t>Polyblastidium subneglectum (Elix) Kalb</t>
  </si>
  <si>
    <t>Polycauliona</t>
  </si>
  <si>
    <t>Polychidium</t>
  </si>
  <si>
    <t>Polysporina</t>
  </si>
  <si>
    <t>Polysporina cyclocarpa (Anzi) Vězda</t>
  </si>
  <si>
    <t>Polysporina simplex (Taylor) Vězda</t>
  </si>
  <si>
    <t>Porina</t>
  </si>
  <si>
    <t>Porina tigurina (Stizenb.) Lettau</t>
  </si>
  <si>
    <t>Porocyphus</t>
  </si>
  <si>
    <t>Porpidia</t>
  </si>
  <si>
    <t>Porpidia crustulata (Ach.) Hertel &amp; Knoph</t>
  </si>
  <si>
    <t>Porpidia degelii (H. Magn.) Lendemer</t>
  </si>
  <si>
    <t>Porpidia flavocruenta Fryday &amp; Buschbom</t>
  </si>
  <si>
    <t>Porpidia irrigua Orange</t>
  </si>
  <si>
    <t>Porpidia speirea (Ach.) Kremp. var. alpina (Hepp ex Arnold) Clauzade &amp; Cl. Roux ex Hafellner &amp; Türk</t>
  </si>
  <si>
    <t>Porpidia speirea (Ach.) Kremp. var. prochsthallina (A. Massal.) Clauzade &amp; Cl. Roux ex Hafellner &amp; Türk</t>
  </si>
  <si>
    <t>Porpidia trullisata (Kremp.) Körb.</t>
  </si>
  <si>
    <t>Porpidia tuberculosa (Sm.) Hertel &amp; Knoph</t>
  </si>
  <si>
    <t>Protoblastenia</t>
  </si>
  <si>
    <t>Protoblastenia siebenhaariana (Körb.) J. Steiner subsp. albida Cl. Roux ined.</t>
  </si>
  <si>
    <t>Protomicarea</t>
  </si>
  <si>
    <t>Protopannaria</t>
  </si>
  <si>
    <t>Protoparmelia</t>
  </si>
  <si>
    <t>Protoparmelia cupreobadia (Nyl.) Poelt</t>
  </si>
  <si>
    <t>Protoparmelia leproloma (R. Sant.) Rambold &amp; Poelt</t>
  </si>
  <si>
    <t>Protoparmelia memnonia Haffelner &amp; Türk</t>
  </si>
  <si>
    <t>Protoparmelia nephaea (Sommerf.) R. Sant.</t>
  </si>
  <si>
    <t>Protoparmeliopsis muralis (Schreb.) M. Choisy var. muralis</t>
  </si>
  <si>
    <t>Protothelenella</t>
  </si>
  <si>
    <t>Protothelenella petri H. Mayrhofer &amp; Poelt</t>
  </si>
  <si>
    <t>Protothelenella xylina H. Mayrhofer &amp; Poelt</t>
  </si>
  <si>
    <t>Pseudephebe</t>
  </si>
  <si>
    <t>Pseudevernia</t>
  </si>
  <si>
    <t>Pseudoleptogium</t>
  </si>
  <si>
    <t>Psilolechia</t>
  </si>
  <si>
    <t>Psora</t>
  </si>
  <si>
    <t>Psora rubiformis (Ach.) Hook.</t>
  </si>
  <si>
    <t>Psora saviczii (Tomin) Follmann &amp; A. Crespo</t>
  </si>
  <si>
    <t>Psorinia</t>
  </si>
  <si>
    <t>Psoroglaena</t>
  </si>
  <si>
    <t>Psoroma</t>
  </si>
  <si>
    <t>Psoroma tenue Henssen s. lat.</t>
  </si>
  <si>
    <t>Psoronactis</t>
  </si>
  <si>
    <t>Psorotichia</t>
  </si>
  <si>
    <t>Psorotichia allobrogensis Hue</t>
  </si>
  <si>
    <t>Psorotichia murorum A. Massal.</t>
  </si>
  <si>
    <t>Psorotichia pontresinae B. de Lesd.</t>
  </si>
  <si>
    <t>Pterygiopsis umbilicata (Vězda) Henssen</t>
  </si>
  <si>
    <t>Punctelia</t>
  </si>
  <si>
    <t>Punctelia reddenda (Stirt.) Krog</t>
  </si>
  <si>
    <t>Punctelia stictica (Duby) Krog</t>
  </si>
  <si>
    <t>Punctelia subrudecta aggr.</t>
  </si>
  <si>
    <t>Puttea</t>
  </si>
  <si>
    <t>Pycnora</t>
  </si>
  <si>
    <t>Pycnothelia</t>
  </si>
  <si>
    <t>Pyrenocarpon</t>
  </si>
  <si>
    <t>Pyrenocollema</t>
  </si>
  <si>
    <t>Pyrenopsis</t>
  </si>
  <si>
    <t>Pyrenopsis cleistocarpa (Müll. Arg.) Forssell</t>
  </si>
  <si>
    <t>Pyrenopsis sanguinea Anzi</t>
  </si>
  <si>
    <t>Pyrenula</t>
  </si>
  <si>
    <t>Pyrrhospora</t>
  </si>
  <si>
    <t>Racodium</t>
  </si>
  <si>
    <t>Ramalina</t>
  </si>
  <si>
    <t>Ramalina baltica Lettau</t>
  </si>
  <si>
    <t>Ramalina calicaris (L.) Fr.</t>
  </si>
  <si>
    <t>Ramalina europaea Gasparyan, Sipman &amp; Lücking</t>
  </si>
  <si>
    <t>Ramalina obtusata (Arnold) Bitter</t>
  </si>
  <si>
    <t>Ramboldia</t>
  </si>
  <si>
    <t>Ramboldia elabens (Fr.) Kantvilas &amp; Elix</t>
  </si>
  <si>
    <t>Reichlingia</t>
  </si>
  <si>
    <t>Rhaphidicyrtis trichosporella (Nyl.) Vain.</t>
  </si>
  <si>
    <t>Rhizocarpon</t>
  </si>
  <si>
    <t>Rhizocarpon carpaticum Runemark</t>
  </si>
  <si>
    <t>Rhizocarpon cinereovirens (Müll. Arg.) Vain.</t>
  </si>
  <si>
    <t>Rhizocarpon dinothetes Hertel &amp; Leuckert</t>
  </si>
  <si>
    <t>Rhizocarpon drepanodes Feuerer</t>
  </si>
  <si>
    <t>Rhizocarpon effiguratum (Anzi) Th. Fr.</t>
  </si>
  <si>
    <t>Rhizocarpon geographicum (L.) DC. subsp. arcticum (Runemark) Hertel</t>
  </si>
  <si>
    <t>Rhizocarpon inimicum Poelt &amp; Vězda</t>
  </si>
  <si>
    <t>Rhizocarpon intersitum Arnold</t>
  </si>
  <si>
    <t>Rhizocarpon lecanorinum Anders</t>
  </si>
  <si>
    <t>Rhizocarpon papillatum Vězda &amp; Poelt</t>
  </si>
  <si>
    <t>Rhizocarpon pusillum Runemark</t>
  </si>
  <si>
    <t>Rhizocarpon reductum Th. Fr.</t>
  </si>
  <si>
    <t>Rhizocarpon renneri Poelt</t>
  </si>
  <si>
    <t>Rhizocarpon sorediosum Runemark</t>
  </si>
  <si>
    <t>Rhizocarpon submodestum (Vain.) Vain.</t>
  </si>
  <si>
    <t>Rhizocarpon subocellatum (Müll. Arg.) Zahlbr.</t>
  </si>
  <si>
    <t>Rhizocarpon subpostumum (Nyl.) Arnold</t>
  </si>
  <si>
    <t>Rhizoplaca</t>
  </si>
  <si>
    <t>Ricasolia</t>
  </si>
  <si>
    <t>Rimularia</t>
  </si>
  <si>
    <t>Rimularia limborina Nyl.</t>
  </si>
  <si>
    <t>Rinodina</t>
  </si>
  <si>
    <t>Rinodina aequata (Ach.) Flagey</t>
  </si>
  <si>
    <t>Rinodina cana (Arnold) Arnold</t>
  </si>
  <si>
    <t>Rinodina cinnamomea (Th. Fr.) Räsänen</t>
  </si>
  <si>
    <t>Rinodina epimilvina H. Mayrhofer</t>
  </si>
  <si>
    <t>Rinodina excrescens Vain.</t>
  </si>
  <si>
    <t>Rinodina guzzinii Jatta</t>
  </si>
  <si>
    <t>Rinodina laevigata (Ach.) Malme</t>
  </si>
  <si>
    <t>Rinodina luridata (Körb.) H. Mayrhofer, Scheid. &amp; Sheard subsp. immersa (H. Mayrhofer &amp; Cl. Roux) Cl. Roux</t>
  </si>
  <si>
    <t>Rinodina luridata (Körb.) H. Mayrhofer, Scheid. &amp; Sheard subsp. luridata</t>
  </si>
  <si>
    <t>Rinodina mniaroea (Ach.) Körb.</t>
  </si>
  <si>
    <t>Rinodina mniaroeiza (Nyl.) Arnold</t>
  </si>
  <si>
    <t>Rinodina pityrea Ropin &amp; H. Mayrhofer</t>
  </si>
  <si>
    <t>Rinodina straussii J. Steiner</t>
  </si>
  <si>
    <t>Rinodina trevisanii (Hepp) Körb.</t>
  </si>
  <si>
    <t>Rinodinella</t>
  </si>
  <si>
    <t>Romjularia</t>
  </si>
  <si>
    <t>Ropalospora</t>
  </si>
  <si>
    <t>Ropalospora lugubris (Sommerf.) Poelt</t>
  </si>
  <si>
    <t>Rostania</t>
  </si>
  <si>
    <t>Sagiolechia</t>
  </si>
  <si>
    <t>Santessoniella</t>
  </si>
  <si>
    <t>Santessoniella arctophila (Th. Fr.) Henssen</t>
  </si>
  <si>
    <t>Sarcogyne</t>
  </si>
  <si>
    <t>Sarcogyne regularis Körb. s. lat.</t>
  </si>
  <si>
    <t>Sarcopyrenia</t>
  </si>
  <si>
    <t>Sarcopyrenia gibba (Nyl.) Nyl. s. lat.</t>
  </si>
  <si>
    <t>Sarcosagium</t>
  </si>
  <si>
    <t>Schadonia</t>
  </si>
  <si>
    <t>Schadonia fecunda (Th. Fr.) Vězda &amp; Poelt</t>
  </si>
  <si>
    <t>Schaereria</t>
  </si>
  <si>
    <t>Schismatomma</t>
  </si>
  <si>
    <t>Schismatomma quercicola Coppins &amp; P. James</t>
  </si>
  <si>
    <t>Sclerophora</t>
  </si>
  <si>
    <t>Sclerophora farinacea (Chevall.) Chevall.</t>
  </si>
  <si>
    <t>Sclerophora peronella (Ach.) Tibell</t>
  </si>
  <si>
    <t>Scoliciosporum</t>
  </si>
  <si>
    <t>Scytinium</t>
  </si>
  <si>
    <t>Scytinium aragonii (Otálora) Otálora, P.M. Jørg. &amp; Wedin</t>
  </si>
  <si>
    <t>Scytinium magnussonii (Degel. &amp; P.M. Jørg.) Otálora, P.M. Jørg. &amp; Wedin</t>
  </si>
  <si>
    <t>Seirophora</t>
  </si>
  <si>
    <t>Seirophora contortuplicata (Ach.) Frödén</t>
  </si>
  <si>
    <t>Solenopsora</t>
  </si>
  <si>
    <t>Solorina</t>
  </si>
  <si>
    <t>Sphaerophorus</t>
  </si>
  <si>
    <t>Spilonema</t>
  </si>
  <si>
    <t>Spilonema revertens Nyl.</t>
  </si>
  <si>
    <t>Sporastatia</t>
  </si>
  <si>
    <t>Sporodictyon</t>
  </si>
  <si>
    <t>Sporodictyon schaererianum A. Massal.</t>
  </si>
  <si>
    <t>Sporodictyon terrestre (Th. Fr.) Savić &amp; Tibell</t>
  </si>
  <si>
    <t>Squamarina</t>
  </si>
  <si>
    <t>Squamarina concrescens (Müll. Arg.) Poelt</t>
  </si>
  <si>
    <t>Squamarina nivalis Frey &amp; Poelt</t>
  </si>
  <si>
    <t>Staurothele</t>
  </si>
  <si>
    <t>Staurothele alpina Zschacke</t>
  </si>
  <si>
    <t>Staurothele arctica Lynge</t>
  </si>
  <si>
    <t>Staurothele clopimoides (Arnold) J. Steiner</t>
  </si>
  <si>
    <t>Staurothele fissa (Taylor) Zwackh</t>
  </si>
  <si>
    <t>Staurothele fuliginea Zschacke</t>
  </si>
  <si>
    <t>Staurothele orbicularis (A. Massal.) Th. Fr.</t>
  </si>
  <si>
    <t>Steinia</t>
  </si>
  <si>
    <t>Stereocaulon</t>
  </si>
  <si>
    <t>Sticta</t>
  </si>
  <si>
    <t>Strangospora</t>
  </si>
  <si>
    <t>Strigula</t>
  </si>
  <si>
    <t>Strigula muscicola F. Berger, Coppins, Cl. Roux &amp; Sérus.</t>
  </si>
  <si>
    <t>Strigula taylori (Carroll ex Nyl.) R.C.Harris</t>
  </si>
  <si>
    <t>Synalissa</t>
  </si>
  <si>
    <t>Taeniolina</t>
  </si>
  <si>
    <t>Teloschistes</t>
  </si>
  <si>
    <t>Tephromela</t>
  </si>
  <si>
    <t>Tetramelas</t>
  </si>
  <si>
    <t>Thamnolia</t>
  </si>
  <si>
    <t>Thelenella</t>
  </si>
  <si>
    <t>Thelenella pertusariella (Nyl.) Vain.</t>
  </si>
  <si>
    <t>Thelenidia</t>
  </si>
  <si>
    <t>Thelidium</t>
  </si>
  <si>
    <t>Thelidium absconditum (Hepp) Rabenh.</t>
  </si>
  <si>
    <t>Thelidium abstractum Lettau</t>
  </si>
  <si>
    <t>Thelidium aethioboloides Zschacke</t>
  </si>
  <si>
    <t>Thelidium anisosporum (Müll. Arg.) Zschacke</t>
  </si>
  <si>
    <t>Thelidium auruntii (A. Massal.) Kremp.</t>
  </si>
  <si>
    <t>Thelidium decussatum (Kremp.) Zschacke</t>
  </si>
  <si>
    <t>Thelidium dionantense (Hue) Zschacke</t>
  </si>
  <si>
    <t>Thelidium gisleri (Müll. Arg.) Zschacke</t>
  </si>
  <si>
    <t>Thelidium grummannii Servít</t>
  </si>
  <si>
    <t>Thelidium impressulum Zschacke</t>
  </si>
  <si>
    <t>Thelidium nigricans Zschacke</t>
  </si>
  <si>
    <t>Thelidium perexiguum (Müll. Arg.) Zahlbr.</t>
  </si>
  <si>
    <t>Thelidium schibleri Zschacke</t>
  </si>
  <si>
    <t>Thelidium subabsconditum Eitner</t>
  </si>
  <si>
    <t>Thelidium subsimplex Zschacke</t>
  </si>
  <si>
    <t>Thelidium tongletii (Hue) Zschacke</t>
  </si>
  <si>
    <t>Thelidium ungeri Flot. ex Körb.</t>
  </si>
  <si>
    <t>Thelignya</t>
  </si>
  <si>
    <t>Thelocarpon</t>
  </si>
  <si>
    <t>Thelomma</t>
  </si>
  <si>
    <t>Thelopsis</t>
  </si>
  <si>
    <t>Thelotrema</t>
  </si>
  <si>
    <t>Thermutis</t>
  </si>
  <si>
    <t>Thrombium</t>
  </si>
  <si>
    <t>Thrombium epigaeum (Pers.) Wallr.</t>
  </si>
  <si>
    <t>Thyrea</t>
  </si>
  <si>
    <t>Thyrea girardii (Durieu &amp; Mont.) Bagl. &amp; Carestia</t>
  </si>
  <si>
    <t>Thyrea pachyphylla (Müll. Arg.) Henssen</t>
  </si>
  <si>
    <t>Thyrea plectopsora A. Massal.</t>
  </si>
  <si>
    <t>Timdalia intricata (H. Magn.) Hafellner</t>
  </si>
  <si>
    <t>Toninia</t>
  </si>
  <si>
    <t>Toninia albilabra (Dufour) H. Olivier</t>
  </si>
  <si>
    <t>Toninia coelestina (Anzi) Vězda</t>
  </si>
  <si>
    <t>Toninia episema (Nyl.) Timdal</t>
  </si>
  <si>
    <t>Toninia lutosa (Ach.) Timdal</t>
  </si>
  <si>
    <t>Toninia nordlandica Th. Fr.</t>
  </si>
  <si>
    <t>Toninia physaroides (Opiz) Zahlbr.</t>
  </si>
  <si>
    <t>Toninia subnitida (Hellb.) Hafellner &amp; Türk</t>
  </si>
  <si>
    <t>Toniniopsis</t>
  </si>
  <si>
    <t>Toniniopsis dissimilis Gerasimova &amp; A. Beck</t>
  </si>
  <si>
    <t>Toniniopsis obscura Frey</t>
  </si>
  <si>
    <t>Toniniopsis separabilis (Nyl.) Gerasimova &amp; A. Beck</t>
  </si>
  <si>
    <t>Trapelia</t>
  </si>
  <si>
    <t>Trapeliopsis</t>
  </si>
  <si>
    <t>Trapeliopsis granulosa (Hoffm.) Lumbsch</t>
  </si>
  <si>
    <t>Tremolecia</t>
  </si>
  <si>
    <t>Trimmatothele perquisita (Norman) Norman ex Zahlbr.</t>
  </si>
  <si>
    <t>Tuckermanopsis</t>
  </si>
  <si>
    <t>Umbilicaria</t>
  </si>
  <si>
    <t>Umbilicaria crustulosa (Ach.) Frey var. badiofusca Frey</t>
  </si>
  <si>
    <t>Umbilicaria crustulosa (Ach.) Frey var. crustulosa</t>
  </si>
  <si>
    <t>Umbilicaria pallens Poelt</t>
  </si>
  <si>
    <t>Umbilicaria virginis Schaer.</t>
  </si>
  <si>
    <t>Usnea</t>
  </si>
  <si>
    <t>Usnea arianae ined.</t>
  </si>
  <si>
    <t>Usnea flavocardia Räsänen</t>
  </si>
  <si>
    <t>Usnea glabrescens (Nyl. ex Vain.) Vain. s. lat.</t>
  </si>
  <si>
    <t>Usnea viktoriana P. Clerc &amp; Otte</t>
  </si>
  <si>
    <t>Usnocetraria</t>
  </si>
  <si>
    <t>Vahliella</t>
  </si>
  <si>
    <t>Varicellaria</t>
  </si>
  <si>
    <t>Verrucaria</t>
  </si>
  <si>
    <t>Verrucaria adelminienii Zschacke</t>
  </si>
  <si>
    <t>Verrucaria alpigena Breuss</t>
  </si>
  <si>
    <t>Verrucaria anulata Zschacke</t>
  </si>
  <si>
    <t>Verrucaria apatela (A. Massal.) Trevis.</t>
  </si>
  <si>
    <t>Verrucaria bryoctona (Th. Fr.) Orange</t>
  </si>
  <si>
    <t>Verrucaria cinereoviridescens Zschacke</t>
  </si>
  <si>
    <t>Verrucaria clauzadei B. de Lesd.</t>
  </si>
  <si>
    <t>Verrucaria commutata Zschacke</t>
  </si>
  <si>
    <t>Verrucaria constricta Zschacke</t>
  </si>
  <si>
    <t>Verrucaria cretacea Zschacke</t>
  </si>
  <si>
    <t>Verrucaria diaphragmata Zschacke</t>
  </si>
  <si>
    <t>Verrucaria dilacerata Zschacke</t>
  </si>
  <si>
    <t>Verrucaria endolithea Zschacke</t>
  </si>
  <si>
    <t>Verrucaria erubescens Zschacke</t>
  </si>
  <si>
    <t>Verrucaria euganea Trevis.</t>
  </si>
  <si>
    <t>Verrucaria fischeri Müll. Arg.</t>
  </si>
  <si>
    <t>Verrucaria furfuracea (B. de Lesd.) Breuss</t>
  </si>
  <si>
    <t>Verrucaria glarensis Servít</t>
  </si>
  <si>
    <t>Verrucaria glaucovirens Grummann</t>
  </si>
  <si>
    <t>Verrucaria hydrela Ach.</t>
  </si>
  <si>
    <t>Verrucaria inornata Servít</t>
  </si>
  <si>
    <t>Verrucaria maas-geesterani Servít</t>
  </si>
  <si>
    <t>Verrucaria mauroides Schaer.</t>
  </si>
  <si>
    <t>Verrucaria minor Breuss</t>
  </si>
  <si>
    <t>Verrucaria muelleriana Servít</t>
  </si>
  <si>
    <t>Verrucaria nigricolor Arnold</t>
  </si>
  <si>
    <t>Verrucaria onegensis Vain.</t>
  </si>
  <si>
    <t>Verrucaria poeltii (Servít) Breuss</t>
  </si>
  <si>
    <t>Verrucaria schaereriana Servít</t>
  </si>
  <si>
    <t>Verrucaria sublobulata Servít.</t>
  </si>
  <si>
    <t>Verrucaria subtilis Müll. Arg.</t>
  </si>
  <si>
    <t>Verrucaria subtruncatula B. de Lesd.</t>
  </si>
  <si>
    <t>Verrucaria tabacina (A. Massal.) Trevis.</t>
  </si>
  <si>
    <t>Verrucaria tectorum (A. Massal.) Körb.</t>
  </si>
  <si>
    <t>Verrucaria tunicata Müll. Arg.</t>
  </si>
  <si>
    <t>Verrucaria veronensis A. Massal.</t>
  </si>
  <si>
    <t>Verrucaria wolferi Zschacke</t>
  </si>
  <si>
    <t>Verrucula</t>
  </si>
  <si>
    <t>Verrucula protearia (Zehetl.) Nav.-Ros. &amp; Cl. Roux</t>
  </si>
  <si>
    <t>Verruculopsis</t>
  </si>
  <si>
    <t>Vezdaea</t>
  </si>
  <si>
    <t>Violella</t>
  </si>
  <si>
    <t>Vulpicida</t>
  </si>
  <si>
    <t>Wadeana minuta Coppins &amp; P. James</t>
  </si>
  <si>
    <t>Xalocoa</t>
  </si>
  <si>
    <t>Xanthocarpia</t>
  </si>
  <si>
    <t>Xanthomendoza</t>
  </si>
  <si>
    <t>Xanthomendoza huculica (S.Y. Kondr.) Diederich</t>
  </si>
  <si>
    <t>Xanthomendoza oregana (Gyeln.) Søchting, Kärnefelt &amp; S.Y. Kondr.</t>
  </si>
  <si>
    <t>Xanthoparmelia</t>
  </si>
  <si>
    <t>Xanthoparmelia angustiphylla (Gyeln.) Hale</t>
  </si>
  <si>
    <t>Xanthoparmelia plittii (Gyeln.) Hale</t>
  </si>
  <si>
    <t>Xanthoparmelia sublaevis (Cout.) Hale</t>
  </si>
  <si>
    <t>Xanthoria</t>
  </si>
  <si>
    <t>Xanthoria calcicola Oxner</t>
  </si>
  <si>
    <t>Xylographa</t>
  </si>
  <si>
    <t>Xylographa pallens (Nyl.) Malmgren</t>
  </si>
  <si>
    <t>Xylographa soralifera Holien &amp; Tønsberg</t>
  </si>
  <si>
    <t>Zahlbrucknerella</t>
  </si>
  <si>
    <t>Zahlbrucknerella calcarea (Herre) Herre</t>
  </si>
  <si>
    <t>Zamenhofia</t>
  </si>
  <si>
    <t>Agonimia tristicula (Nyl.) Zahlbr.</t>
  </si>
  <si>
    <t>Alectoria sarmentosa (Ach.) Ach.</t>
  </si>
  <si>
    <t>Arthonia helvola (Nyl.) Nyl.</t>
  </si>
  <si>
    <t>Arthonia mediella Nyl.</t>
  </si>
  <si>
    <t>Arthonia medusula (Pers.) Nyl.</t>
  </si>
  <si>
    <t>Arthonia radiata (Pers.) Ach.</t>
  </si>
  <si>
    <t>Arthonia reniformis (Pers.) Nyl.</t>
  </si>
  <si>
    <t>Bacidia absistens (Nyl.) Arnold</t>
  </si>
  <si>
    <t>Bacidia arceutina (Ach.) Arnold</t>
  </si>
  <si>
    <t>Bacidia fraxinea Lönnr.</t>
  </si>
  <si>
    <t>Bacidia rosella (Pers.) De Not.</t>
  </si>
  <si>
    <t>Biatora chrysantha (Zahlbr.) Printzen</t>
  </si>
  <si>
    <t>Biatora efflorescens (Hedl.) Räsänen</t>
  </si>
  <si>
    <t>Biatora fallax Hepp</t>
  </si>
  <si>
    <t>Biatora ocelliformis (Nyl.) Arnold</t>
  </si>
  <si>
    <t>Biatora vernalis (L.) Fr.</t>
  </si>
  <si>
    <t>Brodoa intestiniformis (Vill.) Goward</t>
  </si>
  <si>
    <t>Buellia erubescens Arnold</t>
  </si>
  <si>
    <t>Buellia schaereri De Not.</t>
  </si>
  <si>
    <t>Calicium abietinum Pers.</t>
  </si>
  <si>
    <t>Calicium adaequatum Nyl.</t>
  </si>
  <si>
    <t>Calicium adspersum Pers.</t>
  </si>
  <si>
    <t>Calicium glaucellum Ach.</t>
  </si>
  <si>
    <t>Calicium lenticulare Ach.</t>
  </si>
  <si>
    <t>Calicium montanum Tibell</t>
  </si>
  <si>
    <t>Calicium parvum Tibell</t>
  </si>
  <si>
    <t>Calicium quercinum Pers.</t>
  </si>
  <si>
    <t>Calicium salicinum Pers.</t>
  </si>
  <si>
    <t>Calicium trabinellum (Ach.) Ach.</t>
  </si>
  <si>
    <t>Calicium viride Pers.</t>
  </si>
  <si>
    <t>Caloplaca alnetorum Giralt, Nimis &amp; Poelt</t>
  </si>
  <si>
    <t>Caloplaca cerinella (Nyl.) Flagey</t>
  </si>
  <si>
    <t>Caloplaca cerinelloides (Erichsen) Poelt</t>
  </si>
  <si>
    <t>Caloplaca chrysophthalma Degel.</t>
  </si>
  <si>
    <t>Caloplaca sorocarpa (Vain.) Zahlbr.</t>
  </si>
  <si>
    <t>Candelariella reflexa (Nyl.) Lettau</t>
  </si>
  <si>
    <t>Candelariella subdeflexa (Nyl.) Lettau</t>
  </si>
  <si>
    <t>Candelariella xanthostigma (Ach.) Lettau</t>
  </si>
  <si>
    <t>Cetraria sepincola (Ehrh.) Ach.</t>
  </si>
  <si>
    <t>Chaenotheca brachypoda (Ach.) Tibell</t>
  </si>
  <si>
    <t>Chaenotheca cinerea (Pers.) Tibell</t>
  </si>
  <si>
    <t>Chaenotheca furfuracea (L.) Tibell</t>
  </si>
  <si>
    <t>Chaenotheca hispidula (Ach.) Zahlbr.</t>
  </si>
  <si>
    <t>Chaenotheca subroscida (Eitner) Zahlbr.</t>
  </si>
  <si>
    <t>Cheiromycina flabelliformis B. Sutton</t>
  </si>
  <si>
    <t>Cladonia carneola (Fr.) Fr.</t>
  </si>
  <si>
    <t>Cladonia cornuta (L.) Hoffm.</t>
  </si>
  <si>
    <t>Cladonia digitata (L.) Hoffm.</t>
  </si>
  <si>
    <t>Cladonia fimbriata (L.) Fr.</t>
  </si>
  <si>
    <t>Cladonia glauca Flörke</t>
  </si>
  <si>
    <t>Cladonia incrassata Flörke</t>
  </si>
  <si>
    <t>Cladonia macilenta Hoffm.</t>
  </si>
  <si>
    <t>Cladonia norvegica Tønsberg &amp; Holien</t>
  </si>
  <si>
    <t>Cladonia parasitica (Hoffm.) Hoffm.</t>
  </si>
  <si>
    <t>Cladonia rangiformis Hoffm.</t>
  </si>
  <si>
    <t>Cliostomum corrugatum (Ach.) Fr.</t>
  </si>
  <si>
    <t>Cliostomum leprosum (Räsänen) Holien &amp; Tønsberg</t>
  </si>
  <si>
    <t>Collema flaccidum (Ach.) Ach.</t>
  </si>
  <si>
    <t>Collema furfuraceum (Arnold) Du Rietz</t>
  </si>
  <si>
    <t>Collema nigrescens (Huds.) DC.</t>
  </si>
  <si>
    <t>Collema subflaccidum Degel.</t>
  </si>
  <si>
    <t>Evernia divaricata (L.) Ach.</t>
  </si>
  <si>
    <t>Evernia mesomorpha Nyl.</t>
  </si>
  <si>
    <t>Evernia prunastri (L.) Ach.</t>
  </si>
  <si>
    <t>Fellhaneropsis myrtillicola (Erichsen) Sérus. &amp; Coppins</t>
  </si>
  <si>
    <t>Fellhaneropsis vezdae (Coppins &amp; P. James) Sérus. &amp; Coppins</t>
  </si>
  <si>
    <t>Fuscidea arboricola Coppins &amp; Tønsberg</t>
  </si>
  <si>
    <t>Fuscidea pusilla Tønsberg</t>
  </si>
  <si>
    <t>Graphis elegans (Sm.) Ach.</t>
  </si>
  <si>
    <t>Gyalecta truncigena (Ach.) Hepp</t>
  </si>
  <si>
    <t>Gyalecta ulmi (Sw.) Zahlbr.</t>
  </si>
  <si>
    <t>Heterodermia leucomela (L.) Poelt</t>
  </si>
  <si>
    <t>Hypogymnia austerodes (Nyl.) Räsänen</t>
  </si>
  <si>
    <t>Hypogymnia bitteri (Lynge) Ahti</t>
  </si>
  <si>
    <t>Hypogymnia farinacea Zopf</t>
  </si>
  <si>
    <t>Hypogymnia physodes (L.) Nyl.</t>
  </si>
  <si>
    <t>Icmadophila ericetorum (L.) Zahlbr.</t>
  </si>
  <si>
    <t>Japewia subaurifera Muhr &amp; Tønsberg</t>
  </si>
  <si>
    <t>Lecanora albella (Pers.) Ach.</t>
  </si>
  <si>
    <t>Lecanora anopta Nyl.</t>
  </si>
  <si>
    <t>Lecanora circumborealis Brodo &amp; Vitik.</t>
  </si>
  <si>
    <t>Lecanora expallens Ach.</t>
  </si>
  <si>
    <t>Lecanora expersa Nyl.</t>
  </si>
  <si>
    <t>Lecanora farinaria Borrer</t>
  </si>
  <si>
    <t>Lecanora fuscescens (Sommerf.) Nyl.</t>
  </si>
  <si>
    <t>Lecanora hypoptoides (Nyl.) Nyl.</t>
  </si>
  <si>
    <t>Lecanora impudens Degel.</t>
  </si>
  <si>
    <t>Lecanora intumescens (Rebent.) Rabenh.</t>
  </si>
  <si>
    <t>Lecanora leptyrodes (Nyl.) Degel.</t>
  </si>
  <si>
    <t>Lecanora mughicola Nyl.</t>
  </si>
  <si>
    <t>Lecanora norvegica Tønsberg</t>
  </si>
  <si>
    <t>Lecanora populicola (DC.) Duby</t>
  </si>
  <si>
    <t>Lecanora praesistens Nyl.</t>
  </si>
  <si>
    <t>Lecanora pulicaris (Pers.) Ach.</t>
  </si>
  <si>
    <t>Lecanora salicicola H. Magn.</t>
  </si>
  <si>
    <t>Lecanora varia (Hoffm.) Ach.</t>
  </si>
  <si>
    <t>Lecanora vinetorum Poelt &amp; Huneck</t>
  </si>
  <si>
    <t>Lecidea leprarioides Tønsberg</t>
  </si>
  <si>
    <t>Lecidea turgidula Fr.</t>
  </si>
  <si>
    <t>Lempholemma polyanthes (Bernh.) Malme</t>
  </si>
  <si>
    <t>Lepraria elobata Tønsberg</t>
  </si>
  <si>
    <t>Lepraria incana (L.) Ach.</t>
  </si>
  <si>
    <t>Lepraria jackii Tønsberg</t>
  </si>
  <si>
    <t>Lepraria obtusatica Tønsberg</t>
  </si>
  <si>
    <t>Lepraria rigidula (B. de Lesd.) Tønsberg</t>
  </si>
  <si>
    <t>Leptogium hildenbrandii (Garov.) Nyl.</t>
  </si>
  <si>
    <t>Letharia vulpina (L.) Hue</t>
  </si>
  <si>
    <t>Lobaria pulmonaria (L.) Hoffm.</t>
  </si>
  <si>
    <t>Maronea constans (Nyl.) Hepp</t>
  </si>
  <si>
    <t>Micarea adnata Coppins</t>
  </si>
  <si>
    <t>Micarea botryoides (Nyl.) Coppins</t>
  </si>
  <si>
    <t>Micarea denigrata (Fr.) Hedl.</t>
  </si>
  <si>
    <t>Micarea globulosella (Nyl.) Coppins</t>
  </si>
  <si>
    <t>Micarea hedlundii Coppins</t>
  </si>
  <si>
    <t>Micarea melaena (Nyl.) Hedl.</t>
  </si>
  <si>
    <t>Micarea misella (Nyl.) Hedl.</t>
  </si>
  <si>
    <t>Micarea nigella Coppins</t>
  </si>
  <si>
    <t>Micarea prasina Fr.</t>
  </si>
  <si>
    <t>Mycoblastus sanguinarius (L.) Norman</t>
  </si>
  <si>
    <t>Nephroma laevigatum Ach.</t>
  </si>
  <si>
    <t>Nephroma parile (Ach.) Ach.</t>
  </si>
  <si>
    <t>Nephroma resupinatum (L.) Ach.</t>
  </si>
  <si>
    <t>Normandina pulchella (Borrer) Nyl.</t>
  </si>
  <si>
    <t>Ochrolechia alboflavescens (Wulfen) Zahlbr.</t>
  </si>
  <si>
    <t>Ochrolechia androgyna (Hoffm.) Arnold</t>
  </si>
  <si>
    <t>Ochrolechia arborea (Kreyer) Almb.</t>
  </si>
  <si>
    <t>Ochrolechia microstictoides Räsänen</t>
  </si>
  <si>
    <t>Ochrolechia subviridis (Høeg) Erichsen</t>
  </si>
  <si>
    <t>Pannaria conoplea (Ach.) Bory</t>
  </si>
  <si>
    <t>Pannaria rubiginosa (Ach.) Bory</t>
  </si>
  <si>
    <t>Parmelia submontana Hale</t>
  </si>
  <si>
    <t>Parmelia sulcata Taylor</t>
  </si>
  <si>
    <t>Parmeliopsis ambigua (Wulfen) Nyl.</t>
  </si>
  <si>
    <t>Parmeliopsis hyperopta (Ach.) Arnold</t>
  </si>
  <si>
    <t>Parmotrema arnoldii (Du Rietz) Hale</t>
  </si>
  <si>
    <t>Parmotrema stuppeum (Taylor) Hale</t>
  </si>
  <si>
    <t>Peltigera aphthosa (L.) Willd.</t>
  </si>
  <si>
    <t>Peltigera canina (L.) Willd.</t>
  </si>
  <si>
    <t>Peltigera membranacea (Ach.) Nyl.</t>
  </si>
  <si>
    <t>Peltigera neckeri Müll. Arg.</t>
  </si>
  <si>
    <t>Peltigera rufescens (Weiss) Humb.</t>
  </si>
  <si>
    <t>Pertusaria coccodes (Ach.) Nyl.</t>
  </si>
  <si>
    <t>Pertusaria constricta Erichsen</t>
  </si>
  <si>
    <t>Pertusaria leioplaca DC.</t>
  </si>
  <si>
    <t>Pertusaria pustulata (Ach.) Duby</t>
  </si>
  <si>
    <t>Pertusaria sommerfeltii (Sommerf.) Fr.</t>
  </si>
  <si>
    <t>Phaeophyscia ciliata (Hoffm.) Moberg</t>
  </si>
  <si>
    <t>Phaeophyscia endophoenicea (Harm.) Moberg</t>
  </si>
  <si>
    <t>Phaeophyscia insignis (Mereschk.) Moberg</t>
  </si>
  <si>
    <t>Phaeophyscia nigricans (Flörke) Moberg</t>
  </si>
  <si>
    <t>Phaeophyscia poeltii (Frey) Nimis</t>
  </si>
  <si>
    <t>Phaeophyscia sciastra (Ach.) Moberg</t>
  </si>
  <si>
    <t>Physcia aipolia (Humb.) Fürnr.</t>
  </si>
  <si>
    <t>Physcia clementei (Turner) Maas Geest.</t>
  </si>
  <si>
    <t>Physcia dubia (Hoffm.) Lettau</t>
  </si>
  <si>
    <t>Physcia stellaris (L.) Nyl.</t>
  </si>
  <si>
    <t>Physcia tenella (Scop.) DC.</t>
  </si>
  <si>
    <t>Physcia vitii Nádv.</t>
  </si>
  <si>
    <t>Physconia enteroxantha (Nyl.) Poelt</t>
  </si>
  <si>
    <t>Porina glaucocinerea (Nyl.) Vain.</t>
  </si>
  <si>
    <t>Pyrenula laevigata (Pers.) Arnold</t>
  </si>
  <si>
    <t>Pyrenula nitida (Weigel) Ach.</t>
  </si>
  <si>
    <t>Racodium rupestre Pers.</t>
  </si>
  <si>
    <t>Ramalina dilacerata (Hoffm.) Hoffm.</t>
  </si>
  <si>
    <t>Ramalina farinacea (L.) Ach.</t>
  </si>
  <si>
    <t>Ramalina fastigiata (Pers.) Ach.</t>
  </si>
  <si>
    <t>Ramalina fraxinea (L.) Ach.</t>
  </si>
  <si>
    <t>Ramalina panizzei De Not.</t>
  </si>
  <si>
    <t>Ramalina pollinaria (Westr.) Ach.</t>
  </si>
  <si>
    <t>Ramalina sinensis Jatta</t>
  </si>
  <si>
    <t>Ramalina thrausta (Ach.) Nyl.</t>
  </si>
  <si>
    <t>Rinodina archaea (Ach.) Arnold</t>
  </si>
  <si>
    <t>Rinodina capensis Hampe</t>
  </si>
  <si>
    <t>Rinodina efflorescens Malme</t>
  </si>
  <si>
    <t>Rinodina griseosoralifera Coppins</t>
  </si>
  <si>
    <t>Rinodina malangica (Norman) Arnold</t>
  </si>
  <si>
    <t>Rinodina pyrina (Ach.) Arnold</t>
  </si>
  <si>
    <t>Sticta fuliginosa (Hoffm.) Ach.</t>
  </si>
  <si>
    <t>Sticta limbata (Sm.) Ach.</t>
  </si>
  <si>
    <t>Sticta sylvatica (Huds.) Ach.</t>
  </si>
  <si>
    <t>Thelenella modesta (Nyl.) Nyl.</t>
  </si>
  <si>
    <t>Thelopsis flaveola Arnold</t>
  </si>
  <si>
    <t>Thelopsis rubella Nyl.</t>
  </si>
  <si>
    <t>Thelotrema lepadinum (Ach.) Ach.</t>
  </si>
  <si>
    <t>Usnea cavernosa Tuck.</t>
  </si>
  <si>
    <t>Usnea ceratina Ach.</t>
  </si>
  <si>
    <t>Usnea longissima Ach.</t>
  </si>
  <si>
    <t>Usnea wasmuthii Räsänen</t>
  </si>
  <si>
    <t>Verrucaria praetermissa (Trevis.) Anzi</t>
  </si>
  <si>
    <t>Vezdaea retigera Poelt &amp; Döbbeler</t>
  </si>
  <si>
    <t>Vezdaea rheocarpa Poelt &amp; Döbbeler</t>
  </si>
  <si>
    <t>Vezdaea stipitata Poelt &amp; Döbbeler</t>
  </si>
  <si>
    <t>fill_in</t>
  </si>
  <si>
    <r>
      <t xml:space="preserve">• </t>
    </r>
    <r>
      <rPr>
        <b/>
        <sz val="11"/>
        <color rgb="FF000000"/>
        <rFont val="Calibri"/>
        <family val="2"/>
        <scheme val="minor"/>
      </rPr>
      <t>Colonnes marquées en orange</t>
    </r>
    <r>
      <rPr>
        <sz val="11"/>
        <color rgb="FF000000"/>
        <rFont val="Calibri"/>
        <family val="2"/>
        <scheme val="minor"/>
      </rPr>
      <t>: Colonnes avec une liste déroulante. Ici, vous devez cliquer dans la cellule pour qu'une flèche apparaisse sur le côté droit de la cellule. Lorsque vous cliquez sur la flèche, une liste apparaît dans laquelle vous pouvez faire votre choix.</t>
    </r>
  </si>
  <si>
    <r>
      <rPr>
        <b/>
        <sz val="11"/>
        <color rgb="FF000000"/>
        <rFont val="Calibri"/>
        <family val="2"/>
        <scheme val="minor"/>
      </rPr>
      <t>• Important</t>
    </r>
    <r>
      <rPr>
        <sz val="11"/>
        <color rgb="FF000000"/>
        <rFont val="Calibri"/>
        <family val="2"/>
        <scheme val="minor"/>
      </rPr>
      <t>: Le contenu des cellules des colonnes contenant une liste déroulante ne peut pas être personnalisé. C'est-à-dire qu'il est obligatoire de sélectionner quelque chose dans la liste ou le champ est laissé vide [pas de sélection].</t>
    </r>
  </si>
  <si>
    <t>AUF MOOS</t>
  </si>
  <si>
    <t>ja</t>
  </si>
  <si>
    <t>oui</t>
  </si>
  <si>
    <t>si</t>
  </si>
  <si>
    <t>AUF HOLZ EINES LEBENDEN BAUMES</t>
  </si>
  <si>
    <t>True</t>
  </si>
  <si>
    <t>me100: Borke am Stamm eines stehenden Baumes/Strauchs</t>
  </si>
  <si>
    <t>me1001: Borke an Stammbasis (bis 70 cm) eines stehenden Baumes</t>
  </si>
  <si>
    <t>me1002: Borke im mittleren Stammbereich (70-170 cm) eines stehenden Baumes</t>
  </si>
  <si>
    <t>me1003: Borke im oberen Stammbereich (ab 170 cm) eines stehenden Baumes</t>
  </si>
  <si>
    <t>me101: Borke am Stamm eines liegenden Baumes/Strauchs</t>
  </si>
  <si>
    <t>me102: Borke eines Baumstrunks</t>
  </si>
  <si>
    <t>me103: Borke von Wurzeln</t>
  </si>
  <si>
    <t>me104: Borke von Ästen (Ø&gt;1 cm) eines stehenden Baumes</t>
  </si>
  <si>
    <t>me105: Borke von liegenden Aesten (Ø&gt;1 cm)</t>
  </si>
  <si>
    <t>me106: Borke von Zweigen (Ø&lt;1 cm) eines stehenden Baumes</t>
  </si>
  <si>
    <t>me107: Borke von liegende Zweigen (Ø&lt;1 cm)</t>
  </si>
  <si>
    <t>me108: Borke an Baumhöhlen</t>
  </si>
  <si>
    <t>me109: Borke in Baumkronen</t>
  </si>
  <si>
    <t>me200: Stiele (Blätter, Blüten, Früchte)</t>
  </si>
  <si>
    <t>me201: Blätter</t>
  </si>
  <si>
    <t>me202: Nadeln</t>
  </si>
  <si>
    <t>me203: Zapfen</t>
  </si>
  <si>
    <t>me300: Borke an einem Pfosten/Pfahl</t>
  </si>
  <si>
    <t>me301: Borke an einem Zaun (Querbretter)</t>
  </si>
  <si>
    <t>me500: Borke, am Boden liegend</t>
  </si>
  <si>
    <t>ml100: Totholz am Stamm eines stehenden Baumes/Strauches</t>
  </si>
  <si>
    <t>ml1001: Totholz an Stammbasis (bis 70 cm) eines stehenden Baumes</t>
  </si>
  <si>
    <t>ml1002: Totholz im mittlerer Stammbereich (70-170 cm) eines stehenden Baumes</t>
  </si>
  <si>
    <t>ml1003: Totholz im oberer Stammbereich (ab 170 cm) eines stehenden Stammes</t>
  </si>
  <si>
    <t>ml101: Totholz am Stamm eines liegenden Baumes/Strauches</t>
  </si>
  <si>
    <t>ml102: Totholz eines Strunkes</t>
  </si>
  <si>
    <t>ml103: Totholz von Wurzeln</t>
  </si>
  <si>
    <t>ml104: Totholz von Ästen (Ø&gt;1 cm) eines stehenden Baumes</t>
  </si>
  <si>
    <t>ml105: Totholz von liegenden Aesten (Ø&gt;1 cm)</t>
  </si>
  <si>
    <t>ml106: Totholz von Zweigen (Ø&lt;1 cm) eines stehenden Baumes</t>
  </si>
  <si>
    <t>ml107: Totholz von liegende Zweigen (Ø&lt;1 cm)</t>
  </si>
  <si>
    <t>ml108: Totholz an Baumhöhlen</t>
  </si>
  <si>
    <t>ml109: Totholz in Baumkronen</t>
  </si>
  <si>
    <t>ml300: Totholz an einem Pfosten/Pfahl</t>
  </si>
  <si>
    <t>ml301: Totholz an einem Zaun (Querbretter)</t>
  </si>
  <si>
    <t>ml302: Bretter, Holzwand u.ä.</t>
  </si>
  <si>
    <t>ml303: Holz-Schindeln (Dach, Hauswand)</t>
  </si>
  <si>
    <t>ml304: Sitzbank/Tisch aus Holz</t>
  </si>
  <si>
    <t>ml305: Holzskulptur</t>
  </si>
  <si>
    <t>ml306: Holzkreuz</t>
  </si>
  <si>
    <t>ml307: holzige Leitungsmasten</t>
  </si>
  <si>
    <t>ml308: bearbeitetes Holz</t>
  </si>
  <si>
    <t>ml500: Totholz, am Boden liegend</t>
  </si>
  <si>
    <t>mt100: in Vegetationsdecke integriert</t>
  </si>
  <si>
    <t>mt101: in Vegetationslücke</t>
  </si>
  <si>
    <t>mt200: Erdanriss</t>
  </si>
  <si>
    <t>mt300: in Felsritzen</t>
  </si>
  <si>
    <t>mt400: zwischen Kieseln, Pflastersteinen</t>
  </si>
  <si>
    <t>mt500: in Mauerritzen</t>
  </si>
  <si>
    <t>ms100: Stein, Fels</t>
  </si>
  <si>
    <t>ms105: Kies/Feinschutt: (2mm-2cmm)</t>
  </si>
  <si>
    <t>ms110: Kiesel/Schutt (2-20cm)</t>
  </si>
  <si>
    <t>ms115: Stein (20-30mm)</t>
  </si>
  <si>
    <t>ms120: Felsblock (30cm-1m)</t>
  </si>
  <si>
    <t>ms125: Felsblock (&gt;1m)</t>
  </si>
  <si>
    <t>ms200: Felsplatte, Felswand</t>
  </si>
  <si>
    <t>ms116: Stein (20-30cm) in Mauer</t>
  </si>
  <si>
    <t>ms300: verfugte Mauerritze</t>
  </si>
  <si>
    <t>Ephebe lanata (L.) Vain.</t>
  </si>
  <si>
    <t>Epiphloea byssinum (Hoffm.) Henssen &amp; P.M. Jørg.</t>
  </si>
  <si>
    <t>Euopsis pulvinata (Schaer.) Vain.</t>
  </si>
  <si>
    <t>Farnoldia dissipabilis (Nyl.) Hertel</t>
  </si>
  <si>
    <t>Farnoldia hypocrita (A. Massal.) Fröberg s. lat.</t>
  </si>
  <si>
    <t>Farnoldia jurana (Schaer.) Hertel s. lat.</t>
  </si>
  <si>
    <t>Farnoldia jurana (Schaer.) Hertel subsp. bicincta (Hertel) Clauzade &amp; Cl. Roux ex Hafellner &amp; Türk</t>
  </si>
  <si>
    <t>Fellhanera bouteillei (Desm.) Vězda</t>
  </si>
  <si>
    <t>Fellhanera gyrophorica Sérus., Coppins, Diederich &amp; Scheid.</t>
  </si>
  <si>
    <t>Fellhanera viridisorediata Aptroot, M. Brand &amp; Spier</t>
  </si>
  <si>
    <t>Flavocetraria cucullata (Bellardi) Kärnefelt &amp; A. Thell</t>
  </si>
  <si>
    <t>Flavoparmelia soredians (Nyl.) Hale</t>
  </si>
  <si>
    <t>Frigidopyrenia bryospila (Nyl.) Grube</t>
  </si>
  <si>
    <t>Frutidella caesioatra (Schaer.) Kalb</t>
  </si>
  <si>
    <t>Frutidella furfuracea (Anzi) M. Westb. &amp; M. Svenss.</t>
  </si>
  <si>
    <t>Fuscidea austera (Nyl.) P. James</t>
  </si>
  <si>
    <t>Fuscidea cyathoides (Ach.) V. Wirth &amp; Vězda</t>
  </si>
  <si>
    <t>Fuscidea lightfootii (Sm.) Coppins &amp; P. James</t>
  </si>
  <si>
    <t>Fuscidea praeruptorum (Du Rietz &amp; H. Magn.) V. Wirth &amp; Vězda</t>
  </si>
  <si>
    <t>Fuscopannaria confusa (P. M. Jørg.) P.M. Jørg.</t>
  </si>
  <si>
    <t>Fuscopannaria mediterranea (Tav.) P.M. Jørg.</t>
  </si>
  <si>
    <t>Fuscopannaria nebulosa (Hoffm.) ined.</t>
  </si>
  <si>
    <t>Fuscopannaria praetermissa (Nyl.) P.M. Jørg.</t>
  </si>
  <si>
    <t>Gyalecta carneola (Ach.) Hellb.</t>
  </si>
  <si>
    <t>Gyalecta erythrozona Lettau</t>
  </si>
  <si>
    <t>Gyalecta flotowii Körb.</t>
  </si>
  <si>
    <t>Gyalecta geoica (Ach.) Ach.</t>
  </si>
  <si>
    <t>Gyalecta jenensis (Batsch) Zahlbr. var. macrospora Vězda</t>
  </si>
  <si>
    <t>Gyalecta leucaspis (Kremp.) Kremp.</t>
  </si>
  <si>
    <t>Gyalecta peziza (Mont.) Anzi</t>
  </si>
  <si>
    <t>Gyalecta subclausa Anzi</t>
  </si>
  <si>
    <t>Gyalidea fritzei (Stein) Vězda</t>
  </si>
  <si>
    <t>Gyalolechia bracteata (Hoffm.) A. Massal. s. lat.</t>
  </si>
  <si>
    <t>Gyalolechia epiphyta (Lynge) Von</t>
  </si>
  <si>
    <t>Gyalolechia flavorubescens (Huds.) Søchting, Frödén &amp; Arup</t>
  </si>
  <si>
    <t>Gyalolechia flavovirescens (Wulfen) Søchting, Frödén &amp; Arup</t>
  </si>
  <si>
    <t>Gyalolechia klementii (Kalb) Søchting, Frödén &amp; Arup</t>
  </si>
  <si>
    <t>Gyrographa gyrocarpa (Flot.) Ertz &amp; Tehler</t>
  </si>
  <si>
    <t>Haematomma ochroleucum (Neck.) J.R. Laundon s. lat.</t>
  </si>
  <si>
    <t>Haematomma sorediatum R.W. Rogers</t>
  </si>
  <si>
    <t>Halecania lecanorina (Anzi) M. Mayrhofer &amp; Poelt</t>
  </si>
  <si>
    <t>Halecania viridescens Coppins &amp; P. James</t>
  </si>
  <si>
    <t>Harpidium rutilans Körb.</t>
  </si>
  <si>
    <t>Hazslinszkya gibberulosa (Ach.) Körb.</t>
  </si>
  <si>
    <t>Helocarpon crassipes Th. Fr.</t>
  </si>
  <si>
    <t>Henrica melaspora (Taylor) Savić &amp; Tibell</t>
  </si>
  <si>
    <t>Henrica vallorcinensis (Croz.) ined.</t>
  </si>
  <si>
    <t>Heppia adglutinata (Kremp.) A. Massal.</t>
  </si>
  <si>
    <t>Heppia lutosa (Ach.) Nyl.</t>
  </si>
  <si>
    <t>Heterodermia obscurata (Nyl.) Trevis.</t>
  </si>
  <si>
    <t>Hydropunctaria rheitrophila (Zschacke) C. Keller, Gueidan &amp; Thüs</t>
  </si>
  <si>
    <t>Hymenelia coerulea A. Massal.</t>
  </si>
  <si>
    <t>Hymenelia epulotica (Ach.) Lutzoni</t>
  </si>
  <si>
    <t>Hymenelia heteromorpha (Kremp.) Lutzoni</t>
  </si>
  <si>
    <t>Hyperphyscia adglutinata (Flörke) H. Mayrhofer &amp; Poelt</t>
  </si>
  <si>
    <t>Hypogymnia vittata (Ach.) Parrique</t>
  </si>
  <si>
    <t>Hypotrachyna laevigata (Sm.) Hale</t>
  </si>
  <si>
    <t>Hypotrachyna minarum (Vain.) Krog &amp; Swinscow</t>
  </si>
  <si>
    <t>Hypotrachyna revoluta (Flörke) Hale</t>
  </si>
  <si>
    <t>Hypotrachyna taylorensis (M. E. Mitch.) Hale</t>
  </si>
  <si>
    <t>Imshaugia aleurites (Ach.) S.L.F. Mey.</t>
  </si>
  <si>
    <t>Inoderma byssaceum (Weigel) Gray</t>
  </si>
  <si>
    <t>Involucropyrenium romeanum (B. de Lesd.) Breuss</t>
  </si>
  <si>
    <t>Involucropyrenium waltheri (Kremp.) Breuss</t>
  </si>
  <si>
    <t>Ionaspis odora (Schaer.) Stein</t>
  </si>
  <si>
    <t>Ionaspis suaveolens (Fr.) Th. Fr. ex Stein</t>
  </si>
  <si>
    <t>Jamesiella anastomosans (P. James &amp; Vězda) Lücking, Sérus. &amp; Vězda</t>
  </si>
  <si>
    <t>Koerberiella wimmeriana (Körb.) Stein</t>
  </si>
  <si>
    <t>Lambiella furvella (Nyl. ex Mudd) M. Westb. &amp; Resl</t>
  </si>
  <si>
    <t>Lambiella insularis (Nyl.) T. Sprib.</t>
  </si>
  <si>
    <t>Lathagrium cristatum (L.) Otálora, P.M. Jørg. &amp; Wedin s. lat.</t>
  </si>
  <si>
    <t>Lathagrium undulatum (Laurer ex Flot.) Poetsch s. lat.</t>
  </si>
  <si>
    <t>Lecanactis abietina (Ach.) Körb.</t>
  </si>
  <si>
    <t>Lecania dubitans (Nyl.) A.L. Sm.</t>
  </si>
  <si>
    <t>Lecania erysibe (Ach.) Mudd</t>
  </si>
  <si>
    <t>Lecania inundata (Hepp ex Körb.) M. Mayrhofer</t>
  </si>
  <si>
    <t>Lecania nylanderiana A. Massal.</t>
  </si>
  <si>
    <t>Lecania rabenhorstii (Hepp) Arnold</t>
  </si>
  <si>
    <t>Lecania sylvestris (Arnold) Arnold s. lat.</t>
  </si>
  <si>
    <t>Lecania turicensis (Hepp) Müll. Arg.</t>
  </si>
  <si>
    <t>Lecanographa amylacea (Ehrh. ex Pers.) Egea &amp; Torrente</t>
  </si>
  <si>
    <t>Lecanographa lyncea (Sm.) Egea &amp; Torrente</t>
  </si>
  <si>
    <t>Lecanora aitema (Ach.) Hepp</t>
  </si>
  <si>
    <t>Lecanora albellula (Nyl.) Th. Fr. var. macroconidiata M. Brand &amp; van den Boom</t>
  </si>
  <si>
    <t>Lecanora albula (Nyl.) Hue s. lat.</t>
  </si>
  <si>
    <t>Lecanora allophana (Ach.) Nyl. f. sorediata Vain.</t>
  </si>
  <si>
    <t>Lecanora allophana (Ach.) Nyl. s. lat.</t>
  </si>
  <si>
    <t>Lecanora argopholis (Ach.) Ach.</t>
  </si>
  <si>
    <t>Lecanora barkmaniana Aptroot &amp; Herk</t>
  </si>
  <si>
    <t>Lecanora bicincta Ramond s. lat.</t>
  </si>
  <si>
    <t>Lecanora boligera (Norman ex Th. Fr.) Hedl.</t>
  </si>
  <si>
    <t>Lecanora campestris (Schaer.) Hue</t>
  </si>
  <si>
    <t>Lecanora carpinea (L.) Vain.</t>
  </si>
  <si>
    <t>Lecanora cenisia Ach.</t>
  </si>
  <si>
    <t>Lecanora cinereofusca H. Magn.</t>
  </si>
  <si>
    <t>Lecanora concolor Ramond</t>
  </si>
  <si>
    <t>Lecanora conizaeoides Nyl. ex Cromb.</t>
  </si>
  <si>
    <t>Lecanora flavoleprosa Tønsberg</t>
  </si>
  <si>
    <t>Lecanora formosa (Bagl. &amp; Carestia) Knoph &amp; Leuckert</t>
  </si>
  <si>
    <t>Lecanora frustulosa (Dicks.) Ach.</t>
  </si>
  <si>
    <t>Lecanora gisleriana Müll. Arg.</t>
  </si>
  <si>
    <t>Lecanora handelii J. Steiner</t>
  </si>
  <si>
    <t>Lecanora hypopta (Ach.) Vain.</t>
  </si>
  <si>
    <t>Lecanora intricata (Ach.) Ach.</t>
  </si>
  <si>
    <t>Lecanora jamesii J.R. Laundon</t>
  </si>
  <si>
    <t>Lecanora leptacina Sommerf.</t>
  </si>
  <si>
    <t>Lecanora leptacinella Nyl.</t>
  </si>
  <si>
    <t>Lecanora lojkaeana Szatala</t>
  </si>
  <si>
    <t>Lecanora marginata (Schaer.) Hertel &amp; Rambold</t>
  </si>
  <si>
    <t>Lecanora orosthea (Ach.) Ach.</t>
  </si>
  <si>
    <t>Lecanora phaeostigma (Körb.) Almb.</t>
  </si>
  <si>
    <t>Lecanora polytropa (Hoffm.) Rabenh.</t>
  </si>
  <si>
    <t>Lecanora pseudistera Nyl.</t>
  </si>
  <si>
    <t>Lecanora reagens Norman</t>
  </si>
  <si>
    <t>Lecanora rupicola (L.) Zahlbr. s. lat.</t>
  </si>
  <si>
    <t>Lecanora rupicola (L.) Zahlbr. subsp. subplanata (Nyl.) Leuckert &amp; Poelt</t>
  </si>
  <si>
    <t>Lecanora soralifera (Suza) Räsänen non H. Magn.</t>
  </si>
  <si>
    <t>Lecanora strobilina (Spreng.) Kieff.</t>
  </si>
  <si>
    <t>Lecanora swartzii (Ach.) Ach. s. lat.</t>
  </si>
  <si>
    <t>Absconditella annexa (Arnold) Vězda</t>
  </si>
  <si>
    <t>Acarospora badiofusca (Nyl.) Th. Fr. subsp. badiorubra Clauzade &amp; Cl. Roux</t>
  </si>
  <si>
    <t>Acarospora bullata Anzi</t>
  </si>
  <si>
    <t>Acarospora discreta (Ach.) Th. Fr.</t>
  </si>
  <si>
    <t>Acarospora fuscata (Schrad.) Arnold</t>
  </si>
  <si>
    <t>Acarospora gallica H. Magn.</t>
  </si>
  <si>
    <t>Acarospora glaucocarpa (Ach.) Körb.</t>
  </si>
  <si>
    <t>Acarospora impressula Th. Fr.</t>
  </si>
  <si>
    <t>Acarospora insolata H. Magn.</t>
  </si>
  <si>
    <t>Acarospora murorum A. Massal.</t>
  </si>
  <si>
    <t>Acarospora nitrophila H. Magn. subsp. normanii (H. Magn.) Clauzade &amp; Cl. Roux</t>
  </si>
  <si>
    <t>Acarospora nitrophila H. Magn. subsp. praeruptorum (H. Magn.) Clauzade &amp; Cl. Roux</t>
  </si>
  <si>
    <t>Acarospora rugulosa Körb.</t>
  </si>
  <si>
    <t>Acarospora sinopica (Wahlenb.) Körb.</t>
  </si>
  <si>
    <t>Acarospora tongletii (Hue) Hue var. paupera (H. Magn.) Clauzade &amp; Cl. Roux</t>
  </si>
  <si>
    <t>Acolium sessile (Pers.) Arnold</t>
  </si>
  <si>
    <t>Adelolecia kolaensis (Nyl.) Hertel &amp; Rambold</t>
  </si>
  <si>
    <t>Adelolecia pilati (Hepp) Hertel &amp; Hafellner</t>
  </si>
  <si>
    <t>Agonimia allobata (Stizenb.) P. James</t>
  </si>
  <si>
    <t>Agonimia borysthenica Dymytrova, Breuss &amp; S.Y. Kondr.</t>
  </si>
  <si>
    <t>Agonimia gelatinosa (Ach.) M. Brand &amp; Diederich</t>
  </si>
  <si>
    <t>Agonimia octospora Coppins &amp; P. James</t>
  </si>
  <si>
    <t>Ainoa mooreana (Carroll) Lumbsch &amp; I. Schmitt</t>
  </si>
  <si>
    <t>Alectoria nigricans (Ach.) Nyl.</t>
  </si>
  <si>
    <t>Allocetraria madreporiformis (Ach.) Kärnefelt &amp; A. Thell</t>
  </si>
  <si>
    <t>Alyxoria ochrocheila (Nyl.) Ertz &amp; Tehler</t>
  </si>
  <si>
    <t>Alyxoria varia (Pers.) Ertz &amp; Tehler</t>
  </si>
  <si>
    <t>Alyxoria varia aggr.</t>
  </si>
  <si>
    <t>Anaptychia bryorum Poelt</t>
  </si>
  <si>
    <t>Anaptychia ciliaris (L.) Körb.</t>
  </si>
  <si>
    <t>Anaptychia crinalis (Schleich.) Vězda ex J. Nowak</t>
  </si>
  <si>
    <t>Anisomeridium biforme (Borrer) R.C. Harris</t>
  </si>
  <si>
    <t>Anzina carneonivea (Anzi) Scheid. s. lat.</t>
  </si>
  <si>
    <t>Arthonia atra (Pers.) A. Schneid.</t>
  </si>
  <si>
    <t>Arthonia cinereopruinosa Schaer.</t>
  </si>
  <si>
    <t>Arthonia didyma Körb.</t>
  </si>
  <si>
    <t>Arthonia dispersa (Schrad.) Nyl.</t>
  </si>
  <si>
    <t>Arthonia fuliginosa (Turner &amp; Borrer) Flot.</t>
  </si>
  <si>
    <t>Arthonia ilicinella Nyl.</t>
  </si>
  <si>
    <t>Arthonia incarnata Th. Fr. ex Almq.</t>
  </si>
  <si>
    <t>Arthonia ligniaria Hellb.</t>
  </si>
  <si>
    <t>Arthonia spadicea Leight. s. lat.</t>
  </si>
  <si>
    <t>Arthonia vinosa Leight.</t>
  </si>
  <si>
    <t>Arthothelium spectabile A. Massal.</t>
  </si>
  <si>
    <t>Arthrosporum populorum A. Massal.</t>
  </si>
  <si>
    <t>Aspicilia candida (Anzi) Hue</t>
  </si>
  <si>
    <t>Aspicilia mastrucata (Wahlenb.) Th. Fr.</t>
  </si>
  <si>
    <t>Aspicilia polychroma Anzi s. lat.</t>
  </si>
  <si>
    <t>Aspicilia polychroma Anzi subsp. hypertrophica Cl. Roux</t>
  </si>
  <si>
    <t>Aspicilia simoënsis Räsänen</t>
  </si>
  <si>
    <t>Aspicilia supertegens Arnold</t>
  </si>
  <si>
    <t>Aspicilia verrucosa (Ach.) Körb. s. lat.</t>
  </si>
  <si>
    <t>Aspicilia verruculosa Kremp.</t>
  </si>
  <si>
    <t>Aspilidea myrinii (Fr.) Hafellner</t>
  </si>
  <si>
    <t>Bacidia biatorina (Körb.) Vain.</t>
  </si>
  <si>
    <t>Bacidia coprodes (Körb. ex Arnold) Lettau</t>
  </si>
  <si>
    <t>Bacidia friesiana (Hepp) Körb.</t>
  </si>
  <si>
    <t>Bacidia laurocerasi (Delise ex Duby) Zahlbr.</t>
  </si>
  <si>
    <t>Bacidia polychroa (Th. Fr.) Körb.</t>
  </si>
  <si>
    <t>Bacidia rubella (Hoffm.) A. Massal.</t>
  </si>
  <si>
    <t>Bacidia subincompta (Nyl.) Arnold aggr.</t>
  </si>
  <si>
    <t>Bacidia trachona (Ach.) Lettau</t>
  </si>
  <si>
    <t>Bacidia viridescens (A. Massal.) Th. Fr.</t>
  </si>
  <si>
    <t>Bacidia viridifarinosa Coppins &amp; P. James</t>
  </si>
  <si>
    <t>Bacidina assulata (Körb.) S. Ekman</t>
  </si>
  <si>
    <t>Bacidina delicata (Larbal. ex Leight.) V. Wirth &amp; Vězda</t>
  </si>
  <si>
    <t>Bacidina inundata (Fr.) Vězda</t>
  </si>
  <si>
    <t>Bacidina phacodes (Körb.) Vězda</t>
  </si>
  <si>
    <t>Bactrospora dryina (Ach.) A. Massal.</t>
  </si>
  <si>
    <t>Baeomyces placophyllus Ach.</t>
  </si>
  <si>
    <t>Baeomyces rufus (Huds.) Rebent. s. lat.</t>
  </si>
  <si>
    <t>Bagliettoa baldensis (A. Massal.) Vězda</t>
  </si>
  <si>
    <t>Bagliettoa limborioides A. Massal.</t>
  </si>
  <si>
    <t>Bagliettoa marmorea (Scop.) Gueidan &amp; Cl. Roux</t>
  </si>
  <si>
    <t>Bagliettoa steineri (Kušan) Vězda</t>
  </si>
  <si>
    <t>Bellemerea alpina (Sommerf.) Clauzade &amp; Cl. Roux</t>
  </si>
  <si>
    <t>Bellemerea cinereorufescens (Ach.) Clauzade &amp; Cl. Roux</t>
  </si>
  <si>
    <t>Bellemerea diamarta (Ach.) Hafellner &amp; Cl. Roux</t>
  </si>
  <si>
    <t>Bellemerea subnivea (Müll. Arg.) Hafeller</t>
  </si>
  <si>
    <t>Biatora helvola Körb. ex Hellb.</t>
  </si>
  <si>
    <t>Biatora meiocarpa (Nyl.) Arnold</t>
  </si>
  <si>
    <t>Biatora rufidula (Graewe) S. Ekman &amp; Printzen</t>
  </si>
  <si>
    <t>Biatorella germanica A. Massal. ex Körb.</t>
  </si>
  <si>
    <t>Biatoridium delitescens (Arnold) Hafellner</t>
  </si>
  <si>
    <t>Bilimbia accedens Arnold</t>
  </si>
  <si>
    <t>Bilimbia lobulata (Sommerf.) Hafellner &amp; Coppins</t>
  </si>
  <si>
    <t>Bilimbia microcarpa (Th. Fr.) Th. Fr.</t>
  </si>
  <si>
    <t>Bilimbia sabuletorum (Schreb.) Arnold var. dolosa (Duby) ined.</t>
  </si>
  <si>
    <t>Bilimbia sabuletorum aggr.</t>
  </si>
  <si>
    <t>Blennothallia crispa (Huds.) Otálora, P.M. Jørg. &amp; Wedin var. metzleri (Arnold) ined.</t>
  </si>
  <si>
    <t>Brianaria bauschiana (Körb.) S. Ekman &amp; M. Svenss.</t>
  </si>
  <si>
    <t>Brianaria sylvicola (Flot. ex Körb.) S. Ekman &amp; M. Svenss.</t>
  </si>
  <si>
    <t>Brodoa atrofusca (Schaer.) Goward</t>
  </si>
  <si>
    <t>Bryobilimbia ahlesii (Hepp) Fryday, Printzen &amp; S. Ekman</t>
  </si>
  <si>
    <t>Bryobilimbia hypnorum (Lib.) Fryday, Printzen &amp; S. Ekman</t>
  </si>
  <si>
    <t>Bryobilimbia sanguineoatra (Wulfen) Fryday, Printzen &amp; S. Ekman</t>
  </si>
  <si>
    <t>Bryodina rhypariza (Nyl.) Hafellner &amp; Türk</t>
  </si>
  <si>
    <t>Bryonora castanea (Hepp) Poelt</t>
  </si>
  <si>
    <t>Bryoria bicolor (Ehrh.) Brodo &amp; D. Hawksw.</t>
  </si>
  <si>
    <t>Bryoria capillaris (Ach.) Brodo &amp; D. Hawksw.</t>
  </si>
  <si>
    <t>Bryoria furcellata (Fr.) Brodo &amp; D. Hawksw.</t>
  </si>
  <si>
    <t>Bryoria simplicior (Vain.) Brodo &amp; D. Hawksw.</t>
  </si>
  <si>
    <t>Bryoria smithii (Du Rietz) Brodo &amp; D. Hawksw.</t>
  </si>
  <si>
    <t>Buellia arborea Coppins &amp; Tønsberg</t>
  </si>
  <si>
    <t>Buellia disciformis (Fr.) Mudd f. microspora (Vain.) Zahlbr.</t>
  </si>
  <si>
    <t>Buellia disciformis (Fr.) Mudd s. lat.</t>
  </si>
  <si>
    <t>Buellia griseovirens (Turner &amp; Borrer ex Sm.) Almb.</t>
  </si>
  <si>
    <t>Buellia sanguinolenta T. Schauer</t>
  </si>
  <si>
    <t>Buellia tyrolensis Körb.</t>
  </si>
  <si>
    <t>Buellia vilis Th. Fr.</t>
  </si>
  <si>
    <t>Bunodophoron melanocarpum (Sw.) Wedin</t>
  </si>
  <si>
    <t>Byssoloma marginatum (Arnold) Sérus.</t>
  </si>
  <si>
    <t>Caeruleum heppii (Hepp ex Arnold) K. Knudsen</t>
  </si>
  <si>
    <t>Calicium corynellum (Ach.) Ach.</t>
  </si>
  <si>
    <t>Calicium lucidum (Th. Fr.) M. Prieto &amp; Wedin</t>
  </si>
  <si>
    <t>Calicium pinastri Tibell</t>
  </si>
  <si>
    <t>Caloplaca albopruinosa (Arnold) H. Olivier</t>
  </si>
  <si>
    <t>Caloplaca alociza (A. Massal.) Mig.</t>
  </si>
  <si>
    <t>Caloplaca arcis (Poelt &amp; Vězda) Arup</t>
  </si>
  <si>
    <t>Caloplaca asserigena (Stizenb. ex J. Lahm) H. Olivier</t>
  </si>
  <si>
    <t>Caloplaca athroocarpa (Anzi) Jatta</t>
  </si>
  <si>
    <t>Caloplaca aurantia (Pers.) Hellb.</t>
  </si>
  <si>
    <t>Caloplaca cacuminum Poelt</t>
  </si>
  <si>
    <t>Caloplaca cerina (Hedw.) Th. Fr.</t>
  </si>
  <si>
    <t>Caloplaca chalybaea (Fr.) Müll. Arg.</t>
  </si>
  <si>
    <t>Caloplaca citrina (Hoffm.) Th. Fr.</t>
  </si>
  <si>
    <t>Caloplaca coccinea (Müll. Arg.) Poelt</t>
  </si>
  <si>
    <t>Caloplaca conversa (Kremp.) Jatta</t>
  </si>
  <si>
    <t>Caloplaca crenularia (With.) J.R. Laundon s. lat.</t>
  </si>
  <si>
    <t>Caloplaca crenularia (With.) J.R. Laundon var. contigua (A. Massal.) ined.</t>
  </si>
  <si>
    <t>Caloplaca crenulatella (Nyl.) H. Olivier</t>
  </si>
  <si>
    <t>Caloplaca dalmatica (A. Massal.) H. Olivier s. lat.</t>
  </si>
  <si>
    <t>Caloplaca decipiens (Arnold) Blomb. &amp; Forssell</t>
  </si>
  <si>
    <t>Caloplaca flavescens (Huds.) J.R. Laundon var. brevilobata (Nyl.) ined.</t>
  </si>
  <si>
    <t>Caloplaca flavocitrina (Nyl.) H. Olivier</t>
  </si>
  <si>
    <t>Caloplaca hungarica H. Mag</t>
  </si>
  <si>
    <t>Caloplaca isidiigera Vězda</t>
  </si>
  <si>
    <t>Caloplaca jungermanniae (Vahl) Th. Fr.</t>
  </si>
  <si>
    <t>Caloplaca livida (Hepp) Jatta</t>
  </si>
  <si>
    <t>Caloplaca nubigena (Kremp.) Dalla Torre &amp; Sarnth. var. keissleri (Servít) Clauzade &amp; Cl. Roux</t>
  </si>
  <si>
    <t>Caloplaca oasis (A. Massal.) Szatala s. lat.</t>
  </si>
  <si>
    <t>Caloplaca obliterans (Nyl.) Blomb. &amp; Forssell</t>
  </si>
  <si>
    <t>Caloplaca ochracea (Schaer.) Th. Fr.</t>
  </si>
  <si>
    <t>Caloplaca percrocata (Arnold) J. Steiner</t>
  </si>
  <si>
    <t>Caloplaca proteus Poelt</t>
  </si>
  <si>
    <t>Caloplaca raesaenenii Bredkina</t>
  </si>
  <si>
    <t>Caloplaca rubelliana (Ach.) Lojka</t>
  </si>
  <si>
    <t>Caloplaca saxicola (Hoffm.) Nordin</t>
  </si>
  <si>
    <t>Caloplaca schistidii (Anzi) Zahlbr.</t>
  </si>
  <si>
    <t>Caloplaca subsoluta (Nyl.) Zahlbr.</t>
  </si>
  <si>
    <t>Caloplaca tetraspora (Nyl.) H. Olivier</t>
  </si>
  <si>
    <t>Caloplaca ulcerosa Coppins &amp; P. James</t>
  </si>
  <si>
    <t>Caloplaca viridirufa (Ach.) Zahlbr</t>
  </si>
  <si>
    <t>Calvitimela aglaea (Sommerf.) Hafellner</t>
  </si>
  <si>
    <t>Calvitimela armeniaca (DC.) Hafellner</t>
  </si>
  <si>
    <t>Candelariella aurella (Hoffm.) Zahlbr. s. lat.</t>
  </si>
  <si>
    <t>Candelariella boleana Etayo, Palice &amp; T. Sprib.</t>
  </si>
  <si>
    <t>Candelariella coralliza (Nyl.) H. Magn.</t>
  </si>
  <si>
    <t>Candelariella vitellina (Hoffm.) Müll. Arg. s. lat.</t>
  </si>
  <si>
    <t>Carbonea atronivea (Arnold) Hertel</t>
  </si>
  <si>
    <t>Carbonea distans (Kremp.) Hafellner &amp; Obermayer</t>
  </si>
  <si>
    <t>Catapyrenium cinereum (Pers.) Körb.</t>
  </si>
  <si>
    <t>Catapyrenium daedaleum (Kremp.) Stein</t>
  </si>
  <si>
    <t>Catillaria atomarioides (Müll. Arg.) H. Kilias</t>
  </si>
  <si>
    <t>Catillaria chalybeia (Borrer) A. Massal.</t>
  </si>
  <si>
    <t>Catillaria minuta (A. Massal.) Lettau</t>
  </si>
  <si>
    <t>Catinaria atropurpurea (Schaer.) Vězda &amp; Poelt</t>
  </si>
  <si>
    <t>Cephalophysis leucospila (Anzi) H. Kilias &amp; Scheid. var. leucospila (Anzi) H. Kilias &amp; Scheid.</t>
  </si>
  <si>
    <t>Cetraria ericetorum Opiz</t>
  </si>
  <si>
    <t>Cetraria islandica (L.) Ach. s. lat.</t>
  </si>
  <si>
    <t>Cetraria islandica (L.) Ach. subsp. islandica (L.) Ach.</t>
  </si>
  <si>
    <t>Cetrariella commixta (Nyl.) A. Thell &amp; Kärnefelt</t>
  </si>
  <si>
    <t>Cetrelia chicitae (W.L. Culb.) W.L. Culb. &amp; C.F. Culb.</t>
  </si>
  <si>
    <t>Cetrelia olivetorum (Nyl.) W.L. Culb. &amp; C.F. Culb.</t>
  </si>
  <si>
    <t>Chaenotheca brunneola (Ach.) Müll. Arg.</t>
  </si>
  <si>
    <t>Chaenotheca chrysocephala (Ach.) Th. Fr.</t>
  </si>
  <si>
    <t>Chaenotheca gracilenta (Ach.) Mattson &amp; Middelb.</t>
  </si>
  <si>
    <t>Chaenotheca laevigata Nádv.</t>
  </si>
  <si>
    <t>Chaenotheca phaeocephala (Turner) Th. Fr.</t>
  </si>
  <si>
    <t>Chaenotheca stemonea (Ach.) Müll. Arg.</t>
  </si>
  <si>
    <t>Chrysothrix caesia (Flot.) Ertz &amp; Tehler</t>
  </si>
  <si>
    <t>Chrysothrix candelaris (L.) J.R. Laundon</t>
  </si>
  <si>
    <t>Cladonia acuminata (Ach.) Norrl.</t>
  </si>
  <si>
    <t>Cladonia amaurocraea (Flörke) Schaer.</t>
  </si>
  <si>
    <t>Cladonia arbuscula (Wallr.) Flot. s. lat.</t>
  </si>
  <si>
    <t>Cladonia bellidiflora (Ach.) Schaer.</t>
  </si>
  <si>
    <t>Cladonia borealis S. Stenroos</t>
  </si>
  <si>
    <t>Cladonia cenotea (Ach.) Schaer.</t>
  </si>
  <si>
    <t>Cladonia cervicornis (Ach.) Flot. s. lat.</t>
  </si>
  <si>
    <t>Cladonia ciliata Stirt.</t>
  </si>
  <si>
    <t>Cladonia coniocraea (Flörke) Spreng.</t>
  </si>
  <si>
    <t>Cladonia crispata (Ach.) Flot. var. cetrariiformis (Delise) Vain.</t>
  </si>
  <si>
    <t>Cladonia cryptochlorophaea Asahina</t>
  </si>
  <si>
    <t>Cladonia decorticata (Flörke) Spreng.</t>
  </si>
  <si>
    <t>Cladonia deformis (L.) Hoffm.</t>
  </si>
  <si>
    <t>Cladonia ecmocyna Leight.</t>
  </si>
  <si>
    <t>Cladonia floerkeana (Fr.) Flörke</t>
  </si>
  <si>
    <t>Cladonia foliacea (Huds.) Willd.</t>
  </si>
  <si>
    <t>Cladonia gracilis (L.) Willd subsp. elongata (Wulfen) Vain.</t>
  </si>
  <si>
    <t>Cladonia gracilis (L.) Willd subsp. turbinata (Ach.) Ahti</t>
  </si>
  <si>
    <t>Cladonia gracilis (L.) Willd. s. lat.</t>
  </si>
  <si>
    <t>Cladonia humilis (With.) J.R. Laundon</t>
  </si>
  <si>
    <t>Cladonia macroceras (Delise) Hav.</t>
  </si>
  <si>
    <t>Cladonia macrophylla (Schaer.) Stenh.</t>
  </si>
  <si>
    <t>Cladonia mitis Sandst.</t>
  </si>
  <si>
    <t>Cladonia ochrochlora Flörke</t>
  </si>
  <si>
    <t>Cladonia phyllophora Hoffm.</t>
  </si>
  <si>
    <t>Cladonia polycarpoides Nyl.</t>
  </si>
  <si>
    <t>Cladonia portentosa (Dufour) Coem.</t>
  </si>
  <si>
    <t>Cladonia pyxidata (L.) Hoffm.</t>
  </si>
  <si>
    <t>Cladonia scabriuscula (Delise) Nyl.</t>
  </si>
  <si>
    <t>Cladonia squamosa Hoffm. s. lat.</t>
  </si>
  <si>
    <t>Cladonia subrangiformis Sandst.</t>
  </si>
  <si>
    <t>Cladonia uliginosa (Ahti) Ahti</t>
  </si>
  <si>
    <t>Cladonia umbricola Tønsberg &amp; Ahti</t>
  </si>
  <si>
    <t>Cladonia uncialis (L.) F.H. Wigg. s. lat.</t>
  </si>
  <si>
    <t>Cladonia uncialis (L.) F.H. Wigg. subsp. biuncialis (Hoffm.) M. Choisy</t>
  </si>
  <si>
    <t>Clauzadea immersa (Hoffm.) Hafellner &amp; Bellem.</t>
  </si>
  <si>
    <t>Clauzadea metzleri (Körb.) Clauzade &amp; Cl. Roux ex D. Hawksw.</t>
  </si>
  <si>
    <t>Clauzadea monticola (Ach. ex Schaer.) Hafellner &amp; Bellem.</t>
  </si>
  <si>
    <t>Clavascidium lacinulatum (Ach.) M. Prieto s. lat.</t>
  </si>
  <si>
    <t>Cliostomum pallens (Kullh.) S. Ekman</t>
  </si>
  <si>
    <t>Coenogonium pineti (Ach.) Lücking &amp; Lumbsch</t>
  </si>
  <si>
    <t>Collemopsidium minutulum (Bornet) ined.</t>
  </si>
  <si>
    <t>Coniocarpon cinnabarinum DC.</t>
  </si>
  <si>
    <t>Dendrographa latebrarum (Ach.) Ertz &amp; Tehler</t>
  </si>
  <si>
    <t>Dermatocarpon leptophyllum (Ach.) K.G.W. Lång</t>
  </si>
  <si>
    <t>Dermatocarpon miniatum (L.) W. Mann var. cirsodes (Ach.) Zahlbr.</t>
  </si>
  <si>
    <t>Dibaeis baeomyces (L. f.) Rambold &amp; Hertel</t>
  </si>
  <si>
    <t>Dimelaena oreina (Ach.) Norman</t>
  </si>
  <si>
    <t>Diploicia canescens (Dicks.) A. Massal.</t>
  </si>
  <si>
    <t>Diploschistes diacapsis (Ach.) Lumbsch</t>
  </si>
  <si>
    <t>Diploschistes gypsaceus (Ach.) Zahlbr.</t>
  </si>
  <si>
    <t>Diploschistes scruposus (Schreb.) Norman</t>
  </si>
  <si>
    <t>Diplotomma alboatrum (Hoffm.) Flot.</t>
  </si>
  <si>
    <t>Diplotomma lutosum A. Massal.</t>
  </si>
  <si>
    <t>Diplotomma pharcidium (Ach.) M. Choisy</t>
  </si>
  <si>
    <t>Diplotomma venustum (Körb.) Körb.</t>
  </si>
  <si>
    <t>Eiglera flavida (Hepp) Hafellner</t>
  </si>
  <si>
    <t>Enchylium limosum (Ach.) Otálora, P.M. Jørg. &amp; Wedin</t>
  </si>
  <si>
    <t>Enchylium tenax (Sw.) Gray</t>
  </si>
  <si>
    <t>Endocarpon pusillum Hedw.</t>
  </si>
  <si>
    <t>Enterographa zonata (Körb.) Källsten</t>
  </si>
  <si>
    <t>Staurothele areolata (Ach.) Lettau</t>
  </si>
  <si>
    <t>Staurothele bacilligera (Arnold) Arnold</t>
  </si>
  <si>
    <t>Staurothele guestphalica (J. Lahm ex Körb.) Arnold</t>
  </si>
  <si>
    <t>Staurothele rufa (A. Massal.) Zschacke</t>
  </si>
  <si>
    <t>Staurothele rugulosa (A. Massal.) Arnold</t>
  </si>
  <si>
    <t>Staurothele rupifraga (A. Massal.) Arnold</t>
  </si>
  <si>
    <t>Staurothele solvens (Anzi) Zschacke s. lat.</t>
  </si>
  <si>
    <t>Staurothele solvens (Anzi) Zschacke var. intermedia Cl. Roux &amp; Vivant</t>
  </si>
  <si>
    <t>Staurothele solvens (Anzi) Zschacke var. solvens</t>
  </si>
  <si>
    <t>Staurothele succedens (Rehm ex Arnold) Arnold</t>
  </si>
  <si>
    <t>Stereocaulon alpinum Laurer</t>
  </si>
  <si>
    <t>Stereocaulon botryosum Ach.</t>
  </si>
  <si>
    <t>Stereocaulon capitellatum H. Magn.</t>
  </si>
  <si>
    <t>Stereocaulon glareosum (Savicz) H. Magn. var. brachyphylloides I.M. Lamb</t>
  </si>
  <si>
    <t>Stereocaulon incrustatum Flörke</t>
  </si>
  <si>
    <t>Stereocaulon nanodes Tuck.</t>
  </si>
  <si>
    <t>Stereocaulon paschale (L.) Hoffm.</t>
  </si>
  <si>
    <t>Stereocaulon pileatum Ach.</t>
  </si>
  <si>
    <t>Stereocaulon tomentosum Fr.</t>
  </si>
  <si>
    <t>Stereocaulon vesuvianum Pers. s. lat.</t>
  </si>
  <si>
    <t>Stereocaulon vesuvianum Pers. var. nodulosum (Wallr.) I.M. Lamb</t>
  </si>
  <si>
    <t>Strangospora moriformis (Ach.) Stein</t>
  </si>
  <si>
    <t>Strigula jamesii (Swinscow) R.C. Harris</t>
  </si>
  <si>
    <t>Strigula phaea (Ach.) R.C. Harris</t>
  </si>
  <si>
    <t>Strigula stigmatella (Ach.) R.C. Harris</t>
  </si>
  <si>
    <t>Synalissa ramulosa (Bernh.) Fr.</t>
  </si>
  <si>
    <t>Tephromela atra (Huds.) Hafellner s. lat.</t>
  </si>
  <si>
    <t>Tephromela atra (Huds.) Hafellner var. calcarea (Jatta) Clauzade &amp; Cl. Roux</t>
  </si>
  <si>
    <t>Tephromela grumosa (Pers.) Hafellner &amp; Cl. Roux</t>
  </si>
  <si>
    <t>Tephromela pertusarioides (Degel.) Hafellner &amp; Cl. Roux</t>
  </si>
  <si>
    <t>Tetramelas chloroleucus (Körb.) A. Nordin</t>
  </si>
  <si>
    <t>Tetramelas concinnus (Th. Fr.) Giralt</t>
  </si>
  <si>
    <t>Tetramelas geophilus (Flörke ex Sommerf.) Norman</t>
  </si>
  <si>
    <t>Tetramelas insignis (Körb.) Kalb</t>
  </si>
  <si>
    <t>Tetramelas papillatus (Sommerf.) Kalb</t>
  </si>
  <si>
    <t>Tetramelas pulverulentus (Anzi) A. Nordin &amp; Tibell</t>
  </si>
  <si>
    <t>Tetramelas thiopolizus (Nyl.) Giralt &amp; P. Clerc</t>
  </si>
  <si>
    <t>Thamnolia vermicularis (Sw.) Schaer. s. lat.</t>
  </si>
  <si>
    <t>Thelenella muscorum (Fr.) Vain. var. octospora (Nyl.) Coppins &amp; Fryday</t>
  </si>
  <si>
    <t>Thelenidia monosporella Nyl.</t>
  </si>
  <si>
    <t>Thrombium smaragdulum Körb.</t>
  </si>
  <si>
    <t>Thyrea confusa Henssen</t>
  </si>
  <si>
    <t>Toninia alutacea (Anzi) Jatta</t>
  </si>
  <si>
    <t>Toninia candida (Weber) Th. Fr.</t>
  </si>
  <si>
    <t>Toninia diffracta (A. Massal.) Zahlbr.</t>
  </si>
  <si>
    <t>Toninia opuntioides (Vill.) Timdal</t>
  </si>
  <si>
    <t>Toninia pennina (Schaer.) Gyeln.</t>
  </si>
  <si>
    <t>Toninia philippea (Mont.) Timdal</t>
  </si>
  <si>
    <t>Toninia sedifolia (Scop.) Timdal</t>
  </si>
  <si>
    <t>Toninia squalescens (Nyl.) Th. Fr.</t>
  </si>
  <si>
    <t>Toninia squalida (Ach.) A. Massal.</t>
  </si>
  <si>
    <t>Toninia toniniana (A. Massal.) Zahlbr.</t>
  </si>
  <si>
    <t>Toninia tristis (Th. Fr.) Th. Fr. s. lat.</t>
  </si>
  <si>
    <t>Toninia tristis (Th. Fr.) Th. Fr. subsp. scholanderi (Lynge) Timdal</t>
  </si>
  <si>
    <t>Trapelia coarctata (Sm.) M. Choisy</t>
  </si>
  <si>
    <t>Trapelia corticola Coppins &amp; P. James</t>
  </si>
  <si>
    <t>Trapelia glebulosa (Sm.) J.R. Laundon</t>
  </si>
  <si>
    <t>Trapelia obtegens (Th. Fr.) Hertel</t>
  </si>
  <si>
    <t>Trapelia placodioides Coppins &amp; P. James</t>
  </si>
  <si>
    <t>Trapeliopsis aeneofusca (Flörke ex Flot.) Coppins &amp; P. James</t>
  </si>
  <si>
    <t>Trapeliopsis flexuosa (Fr.) Coppins &amp; P. James</t>
  </si>
  <si>
    <t>Trapeliopsis gelatinosa (Flörke) Coppins &amp; P. James</t>
  </si>
  <si>
    <t>Tremolecia atrata (Ach.) Hertel</t>
  </si>
  <si>
    <t>Umbilicaria cinereorufescens (Schaer.) Frey</t>
  </si>
  <si>
    <t>Umbilicaria crustulosa (Ach.) Frey s. lat.</t>
  </si>
  <si>
    <t>Umbilicaria cylindrica (L.) Duby s. lat.</t>
  </si>
  <si>
    <t>Umbilicaria decussata (Vill.) Zahlbr.</t>
  </si>
  <si>
    <t>Umbilicaria deusta (L.) Baumg.</t>
  </si>
  <si>
    <t>Umbilicaria grisea Hoffm.</t>
  </si>
  <si>
    <t>Umbilicaria hyperborea (Ach.) Hoffm.</t>
  </si>
  <si>
    <t>Umbilicaria nylanderiana (Zahlbr.) H. Magn.</t>
  </si>
  <si>
    <t>Umbilicaria polyphylla (L.) Baumg.</t>
  </si>
  <si>
    <t>Umbilicaria polyrrhiza (L.) Fr.</t>
  </si>
  <si>
    <t>Umbilicaria proboscidea (L.) Schrad.</t>
  </si>
  <si>
    <t>Umbilicaria spodochroa (Hoffm.) DC.</t>
  </si>
  <si>
    <t>Umbilicaria subglabra (Nyl.) Harm.</t>
  </si>
  <si>
    <t>Umbilicaria torrefacta (Lightf.) Schrad.</t>
  </si>
  <si>
    <t>Umbilicaria vellea (L.) Hoffm.</t>
  </si>
  <si>
    <t>Usnea articulata (L.) Hoffm.</t>
  </si>
  <si>
    <t>Usnea barbata (L.) F.H. Wigg.</t>
  </si>
  <si>
    <t>Usnea cornuta Körb.</t>
  </si>
  <si>
    <t>Usnea glabrescens (Nyl. ex Vain.) Vain. var. fulvoreagens Räsänen</t>
  </si>
  <si>
    <t>Usnea perplexans Stirt.</t>
  </si>
  <si>
    <t>Usnea silesiaca Motyka</t>
  </si>
  <si>
    <t>Usnea substerilis Motyka</t>
  </si>
  <si>
    <t>Usnocetraria oakesiana (Tuck.) M.J. Lai &amp; J.C. Wei</t>
  </si>
  <si>
    <t>Vahliella leucophaea (Vahl) P.M. Jørg.</t>
  </si>
  <si>
    <t>Varicellaria lactea (L.) I. Schmitt &amp; Lumbsch</t>
  </si>
  <si>
    <t>Verrucaria aethiobola Wahlenb.</t>
  </si>
  <si>
    <t>Verrucaria anceps Kremp.</t>
  </si>
  <si>
    <t>Verrucaria apomelaena (A. Massal.) Hepp</t>
  </si>
  <si>
    <t>Verrucaria caerulea DC.</t>
  </si>
  <si>
    <t>Verrucaria caesiopsila Anzi</t>
  </si>
  <si>
    <t>Verrucaria cataleptoides (Nyl.) Nyl.</t>
  </si>
  <si>
    <t>Verrucaria dolosa Hepp</t>
  </si>
  <si>
    <t>Verrucaria eusebii Servit</t>
  </si>
  <si>
    <t>Verrucaria foveolata (Flörke) A. Massal.</t>
  </si>
  <si>
    <t>Verrucaria hochstetteri Fr. s. lat.</t>
  </si>
  <si>
    <t>Lecidea aemulans (Arnold) Britzelm.</t>
  </si>
  <si>
    <t>Lecidea atomaria Th. Fr.</t>
  </si>
  <si>
    <t>Lecidea atrobrunnea (DC.) Schaer. subsp. stictica Hertel &amp; Leuckert</t>
  </si>
  <si>
    <t>Lecidea auriculata Th. Fr. s. lat.</t>
  </si>
  <si>
    <t>Lecidea berengeriana (A. Massal.) Th. Fr.</t>
  </si>
  <si>
    <t>Lecidea cervinicola B. de Lesd.</t>
  </si>
  <si>
    <t>Lecidea diducens Nyl.</t>
  </si>
  <si>
    <t>Lecidea ecrustacea (Anzi ex Arnold) Arnold</t>
  </si>
  <si>
    <t>Lecidea globulispora Nyl.</t>
  </si>
  <si>
    <t>Lecidea grisella Flörke</t>
  </si>
  <si>
    <t>Lecidea labulata (Hepp ex Metzler) Zahlbr.</t>
  </si>
  <si>
    <t>Lecidea lapicida (Ach.) Ach. s. lat.</t>
  </si>
  <si>
    <t>Lecidea lapicida (Ach.) Ach. var. pantherina (Hoffm.) Ach.</t>
  </si>
  <si>
    <t>Lecidea lapicida (Ach.) Ach. var. spilotica (Nyl.) Clauzade &amp; Cl. Roux</t>
  </si>
  <si>
    <t>Lecidea lenticella (Arnold) Stizenb.</t>
  </si>
  <si>
    <t>Lecidea leucothallina Arnold s. lat.</t>
  </si>
  <si>
    <t>Lecidea leucothallina Arnold var. discrepans Rambold &amp; Hertel</t>
  </si>
  <si>
    <t>Lecidea plana (J. Lahm) Nyl.</t>
  </si>
  <si>
    <t>Lecidea polygonia Flot. ex Nyl.</t>
  </si>
  <si>
    <t>Lecidea praenubila Nyl.</t>
  </si>
  <si>
    <t>Lecidea subcongrua Vain. non Nyl. nom. Illeg.</t>
  </si>
  <si>
    <t>Lecidea umbonata (Hepp) Mudd</t>
  </si>
  <si>
    <t>Lecidea variegatula Nyl.</t>
  </si>
  <si>
    <t>Lecidella carpathica Körb.</t>
  </si>
  <si>
    <t>Lecidella elaeochroma (Ach.) M. Choisy s. lat.</t>
  </si>
  <si>
    <t>Lecidella laureri (Hepp) Körb.</t>
  </si>
  <si>
    <t>Lecidella patavina (A. Massal.) Knoph &amp; Leuckert</t>
  </si>
  <si>
    <t>Lecidella pulveracea (Schaer.) P. Syd.</t>
  </si>
  <si>
    <t>Lecidella scabra (Taylor) Hertel &amp; Leuckert</t>
  </si>
  <si>
    <t>Lecidella stigmatea (Ach.) Hertel &amp; Leuckert</t>
  </si>
  <si>
    <t>Lecidella subviridis Tønsberg</t>
  </si>
  <si>
    <t>Lecidella viridans (Flot.) Körb.</t>
  </si>
  <si>
    <t>Lecidella wulfenii (Hepp) Körb.</t>
  </si>
  <si>
    <t>Lecidella xylophila (Th. Fr.) Knoph &amp; Leuckert</t>
  </si>
  <si>
    <t>Leimonis erratica (Körb.) R.C. Harris &amp; Lendemer</t>
  </si>
  <si>
    <t>Lempholemma elveloideum (Ach.) Zahlbr.</t>
  </si>
  <si>
    <t>Lempholemma intricatum (Arnold) Zahlbr.</t>
  </si>
  <si>
    <t>Lepra albescens (Huds.) Hafellner s. lat.</t>
  </si>
  <si>
    <t>Lepra borealis (Erichsen) I. Schmitt, Hodkinson &amp; Lumbsch</t>
  </si>
  <si>
    <t>Lepra corallina (L.) Zahlbr.</t>
  </si>
  <si>
    <t>Lepra melanochlora (DC.) Hafellner</t>
  </si>
  <si>
    <t>Lepra ophthalmiza (Nyl.) Hafellner</t>
  </si>
  <si>
    <t>Lepra schaereri (Hafellner) Hafellner</t>
  </si>
  <si>
    <t>Lepraria alpina (B. de Lesd.) Tretiach &amp; Baruffo</t>
  </si>
  <si>
    <t>Lepraria eburnea J.R. Laundon</t>
  </si>
  <si>
    <t>Lepraria finkii (B. de Lesd.) R.C. Harris</t>
  </si>
  <si>
    <t>Lepraria membranacea (Dicks.) Vain.</t>
  </si>
  <si>
    <t>Lepraria neglecta (Nyl.) Erichsen</t>
  </si>
  <si>
    <t>Lepraria nivalis J.R. Laundon</t>
  </si>
  <si>
    <t>Lepraria vouauxii (Hue) R.C. Harris</t>
  </si>
  <si>
    <t>Leptogium burnetiae C.W. Dodge</t>
  </si>
  <si>
    <t>Leptogium saturninum (Dicks.) Nyl.</t>
  </si>
  <si>
    <t>Lichenomphalia alpina (Britzelm.) Redhead, Lutzoni, Moncalvo &amp; Vilgalys</t>
  </si>
  <si>
    <t>Lichenomphalia umbellifera (L.) Redhead, Lutzoni, Moncalvo &amp; Vilgalys</t>
  </si>
  <si>
    <t>Lichenomphalia velutina (Quél.) Redhead, Lutzoni, Moncalvo &amp; Vilgalys</t>
  </si>
  <si>
    <t>Lichinella stipatula Nyl.</t>
  </si>
  <si>
    <t>Lobarina scrobiculata (Scop.) Nyl. ex Cromb.</t>
  </si>
  <si>
    <t>Lobothallia farinosa (Flörke) A. Nordin, Savić &amp; Tibell</t>
  </si>
  <si>
    <t>Lobothallia praeradiosa (Nyl.) Hafellner</t>
  </si>
  <si>
    <t>Lobothallia radiosa (Hoffm.) Hafellner</t>
  </si>
  <si>
    <t>Lopadium disciforme (Flot.) Kullh.</t>
  </si>
  <si>
    <t>Loxospora cismonica (Beltr.) Hafellner</t>
  </si>
  <si>
    <t>Massalongia carnosa (Dicks.) Körb.</t>
  </si>
  <si>
    <t>Megalospora pachycarpa (Delise ex Duby) H. Olivier</t>
  </si>
  <si>
    <t>Melanelia stygia (L.) Essl.</t>
  </si>
  <si>
    <t>Melanelixia glabra (Schaer.) O. Blanco, A. Crespo, Divakar, Essl., D. Hawksw. &amp; Lumbsch</t>
  </si>
  <si>
    <t>Melanelixia subaurifera (Nyl.) O. Blanco, A. Crespo, Divakar, Essl., D. Hawksw. &amp; Lumbsch</t>
  </si>
  <si>
    <t>Melanohalea elegantula (Zahlbr.) O. Blanco, A. Crespo, Divakar, Essl., D. Hawksw. &amp; Lumbsch</t>
  </si>
  <si>
    <t>Melanohalea exasperatula (Nyl.) O. Blanco, A. Crespo, Divakar, Essl., D. Hawksw. &amp; Lumbsch</t>
  </si>
  <si>
    <t>Melanohalea infumata sensu auct. medioeur. non (Nyl.) O. Blanco, A. Crespo, Divakar, Essl., D. Hawksw. &amp; Lumbsch</t>
  </si>
  <si>
    <t>Melanohalea olivacea (L.) O. Blanco, A. Crespo, Divakar, Essl., D. Hawksw. &amp; Lumbsch</t>
  </si>
  <si>
    <t>Melanohalea septentrionalis (Lynge) O. Blanco, A. Crespo, Divakar, Essl., D. Hawksw. &amp; Lumbsch</t>
  </si>
  <si>
    <t>Melanolecia transitoria (Arnold) Hertel</t>
  </si>
  <si>
    <t>Menegazzia terebrata (Hoffm.) A. Massal.</t>
  </si>
  <si>
    <t>Micarea cinerea (Schaer.) Hedl. f. tenuispora (D. Hawksw. &amp; Poelt) Fryday</t>
  </si>
  <si>
    <t>Micarea cinerea (Schaer.) Hedl. s. lat.</t>
  </si>
  <si>
    <t>Micarea contexta Hedl.</t>
  </si>
  <si>
    <t>Micarea elachista (Körb.) Coppins &amp; R. Sant.</t>
  </si>
  <si>
    <t>Micarea eximia Hedl.</t>
  </si>
  <si>
    <t>Micarea hylocomii Poelt &amp; Döbbeler</t>
  </si>
  <si>
    <t>Micarea leprosula (Th. Fr.) Coppins &amp; A. Fletcher</t>
  </si>
  <si>
    <t>Micarea peliocarpa (Anzi) Coppins &amp; R. Sant.</t>
  </si>
  <si>
    <t>Micarea stipitata Coppins &amp; P. James</t>
  </si>
  <si>
    <t>Micarea turfosa (A. Massal.) Du Rietz</t>
  </si>
  <si>
    <t>Micarea xanthonica Coppins &amp; Tønsberg</t>
  </si>
  <si>
    <t>Miriquidica garovaglii (Schaer.) Hertel &amp; Rambold</t>
  </si>
  <si>
    <t>Miriquidica intrudens (H. Magn.) Hertel &amp; Rambold</t>
  </si>
  <si>
    <t>Miriquidica leucophaea (Rabenh.) Hertel &amp; Rambold</t>
  </si>
  <si>
    <t>Miriquidica nigroleprosa (Vain.) Hertel &amp; Rambold s. lat.</t>
  </si>
  <si>
    <t>Miriquidica obnubila (Th. Fr. &amp; Hellb.) Hertel &amp; Rambold</t>
  </si>
  <si>
    <t>Miriquidica subplumbea (Anzi) Cl. Roux</t>
  </si>
  <si>
    <t>Montanelia panniformis (Nyl.) Divakar, A. Crespo, Wedin &amp; Essl.</t>
  </si>
  <si>
    <t>Montanelia sorediata (Ach.) Divakar, A. Crespo, Wedin &amp; Essl.</t>
  </si>
  <si>
    <t>Mycobilimbia pilularis (Körb.) Hafellner &amp; Türk</t>
  </si>
  <si>
    <t>Myochroidea porphyrospoda (Anzi) Printzen, T. Sprib. &amp; Tønsberg</t>
  </si>
  <si>
    <t>Myochroidea rufofusca (Anzi) Printzen, T. Sprib. &amp; Tønsberg</t>
  </si>
  <si>
    <t>Myriolecis albescens (Hoffm.) Śliwa, Zhao Xin &amp; Lumbsch</t>
  </si>
  <si>
    <t>Myriolecis dispersa (Pers.) Śliwa, Zhao Xin &amp; Lumbsch</t>
  </si>
  <si>
    <t>Myriolecis persimilis (Th. Fr.) Śliwa, Zhao Xin &amp; Lumbsch</t>
  </si>
  <si>
    <t>Myriolecis reuteri (Schaer.) Śliwa, Zhao Xin &amp; Lumbsch</t>
  </si>
  <si>
    <t>Myriolecis sambuci (Pers.) Clem.</t>
  </si>
  <si>
    <t>Myriospora rufescens (Turner ex Ach.) Hepp ex Uloth</t>
  </si>
  <si>
    <t>Naetrocymbe saxicola (A. Massal.) R.C. Harris</t>
  </si>
  <si>
    <t>Neocatapyrenium radicescens (Nyl.) Breuss</t>
  </si>
  <si>
    <t>Nephromopsis laureri (Kremp.) Kurok.</t>
  </si>
  <si>
    <t>Ochrolechia pallescens (L.) A. Massal.</t>
  </si>
  <si>
    <t>Ochrolechia parella (L.) A. Massal.</t>
  </si>
  <si>
    <t>Ochrolechia tartarea (L.) A. Massal.</t>
  </si>
  <si>
    <t>Ochrolechia turneri (Sm.) Hasselrot</t>
  </si>
  <si>
    <t>Opegrapha demutata Nyl.</t>
  </si>
  <si>
    <t>Opegrapha niveoatra (Borrer) J.R. Laundon</t>
  </si>
  <si>
    <t>Opegrapha subelevata (Nyl.) Nyl.</t>
  </si>
  <si>
    <t>Opegrapha vulgata (Ach.) Ach.</t>
  </si>
  <si>
    <t>Pannaria hookeri (Borrer &amp; Sm.) Nyl.</t>
  </si>
  <si>
    <t>Parabagliettoa cyanea (A. Massal.) Gueidan &amp; Cl. Roux</t>
  </si>
  <si>
    <t>Paralecanographa grumulosa (Dufour) Ertz &amp; Tehler</t>
  </si>
  <si>
    <t>Parmelia omphalodes (L.) Ach. s. lat.</t>
  </si>
  <si>
    <t>Parmelia saxatilis aggr.</t>
  </si>
  <si>
    <t>Parmeliella testacea P.M. Jørg.</t>
  </si>
  <si>
    <t>Parmelina tiliacea (Hoffm.) Hale</t>
  </si>
  <si>
    <t>Parmotrema crinitum (Ach.) M. Choisy</t>
  </si>
  <si>
    <t>Parmotrema perlatum (Huds.) M. Choisy</t>
  </si>
  <si>
    <t>Peltigera degenii Gyeln.</t>
  </si>
  <si>
    <t>Peltigera elisabethae Gyeln.</t>
  </si>
  <si>
    <t>Peltigera lepidophora (Vain.) Bitter</t>
  </si>
  <si>
    <t>Peltigera neopolydactyla (Gyeln.) Gyeln.</t>
  </si>
  <si>
    <t>Peltigera polydactylon (Neck.) Hoffm.</t>
  </si>
  <si>
    <t>Peltigera ponojensis Gyeln.</t>
  </si>
  <si>
    <t>Peltigera praetextata (Flörke ex Sommerf.) Zopf</t>
  </si>
  <si>
    <t>Peltigera scabrosa Th. Fr.</t>
  </si>
  <si>
    <t>Peltula euploca (Ach.) Poelt</t>
  </si>
  <si>
    <t>Pertusaria alpina Hepp ex Ahles</t>
  </si>
  <si>
    <t>Pertusaria bryontha (Ach.) Nyl.</t>
  </si>
  <si>
    <t>Pertusaria chiodectonoides Bagl.</t>
  </si>
  <si>
    <t>Pertusaria flavida (DC.) J.R. Laundon</t>
  </si>
  <si>
    <t>Pertusaria geminipara (Th. Fr.) C. Knight ex Brodo</t>
  </si>
  <si>
    <t>Pertusaria glomerata (Ach.) Schaer.</t>
  </si>
  <si>
    <t>Pertusaria pseudocorallina (Lilj.) Arnold</t>
  </si>
  <si>
    <t>Pertusaria pupillaris (Nyl.) Th. Fr.</t>
  </si>
  <si>
    <t>Phaeophyscia hirsuta (Mereschk.) Essl.</t>
  </si>
  <si>
    <t>Phaeophyscia orbicularis (Neck.) Moberg</t>
  </si>
  <si>
    <t>Phaeophyscia pusilloides (Zahlbr.) Essl.</t>
  </si>
  <si>
    <t>Phaeorrhiza nimbosa (Fr.) H. Mayrhofer &amp; Poelt</t>
  </si>
  <si>
    <t>Phaeorrhiza sareptana (Tomin) H. Mayrhofer &amp; Poelt var. sphaerocarpa (Th.Fr.) H. Mayrhofer &amp; Poelt</t>
  </si>
  <si>
    <t>Phlyctis argena (Spreng.) Flot.</t>
  </si>
  <si>
    <t>Physcia caesia (Hoffm.) Fürnr. s. lat.</t>
  </si>
  <si>
    <t>Physcia caesia (Hoffm.) Fürnr. var. rhaetica Frey</t>
  </si>
  <si>
    <t>Physcia dimidiata (Arnold) Nyl. var. ornata (Nádv.) Moberg</t>
  </si>
  <si>
    <t>Physcia phaea (Tuck.) J.W. Thomson</t>
  </si>
  <si>
    <t>Physconia distorta (With.) J.R. Laundon</t>
  </si>
  <si>
    <t>Physconia muscigena (Ach.) Poelt s. lat.</t>
  </si>
  <si>
    <t>Pilophorus cereolus (Ach.) Th. Fr.</t>
  </si>
  <si>
    <t>Placidiopsis custnani (A. Massal.) Körb.</t>
  </si>
  <si>
    <t>Placidiopsis pseudocinerea Breuss</t>
  </si>
  <si>
    <t>Placidium lachneum (Ach.) B. de Lesd. s. lat.</t>
  </si>
  <si>
    <t>Placidium michelii A. Massal.</t>
  </si>
  <si>
    <t>Placidium norvegicum (Breuss) Breuss</t>
  </si>
  <si>
    <t>Placidium pilosellum (Breuss) Breuss</t>
  </si>
  <si>
    <t>Placidium squamulosum (Ach.) Breuss</t>
  </si>
  <si>
    <t>Placidium velebiticum (Zahlbr. ex Zschacke) Breuss</t>
  </si>
  <si>
    <t>Placynthiella dasaea (Stirt.) Tønsberg</t>
  </si>
  <si>
    <t>Placynthiella icmalea (Ach.) Coppins &amp; P. James</t>
  </si>
  <si>
    <t>Placynthium filiforme (Garov.) M. Choisy</t>
  </si>
  <si>
    <t>Placynthium nigrum (Huds.) Gray</t>
  </si>
  <si>
    <t>Placynthium subradiatum (Nyl.) Arnold</t>
  </si>
  <si>
    <t>Platismatia glauca (L.) W.L. Culb. &amp; C.F. Culb.</t>
  </si>
  <si>
    <t>Pleurosticta acetabulum (Neck.) Elix &amp; Lumbsch</t>
  </si>
  <si>
    <t>Poeltinula cacuminum Cl. Roux</t>
  </si>
  <si>
    <t>Polyblastia cupularis A. Massal. var. crepaturae (Zschacke) Zschacke</t>
  </si>
  <si>
    <t>Polyblastia epigaea A. Massal.</t>
  </si>
  <si>
    <t>Polyblastia fuscoargillacea Anzi</t>
  </si>
  <si>
    <t>Polyblastia helvetica Th. Fr.</t>
  </si>
  <si>
    <t>Polyblastia philaea Zschacke</t>
  </si>
  <si>
    <t>Polyblastia sepulta A. Massal.</t>
  </si>
  <si>
    <t>Polyblastia verrucosa (Ach.) Lönnr.</t>
  </si>
  <si>
    <t>Polyblastia viridescens Zschacke</t>
  </si>
  <si>
    <t>Polycauliona phlogina (Ach.) Arup, Frödén &amp; Søchting</t>
  </si>
  <si>
    <t>Polycauliona ucrainica (S.Y. Kondr.) Frödén, Arup &amp; Søchting</t>
  </si>
  <si>
    <t>Polychidium muscicola (Sw.) Gray</t>
  </si>
  <si>
    <t>Polysporina urceolata (Anzi) Brodo</t>
  </si>
  <si>
    <t>Porina lectissima (Fr.) Zahlbr.</t>
  </si>
  <si>
    <t>Porina leptalea (Durieu &amp; Mont.) A.L. Sm.</t>
  </si>
  <si>
    <t>Porocyphus rehmicus (A. Massal.) Zahlbr.</t>
  </si>
  <si>
    <t>Porpidia flavicunda (Ach.) Gowan</t>
  </si>
  <si>
    <t>Porpidia ochrolemma (Vain.) Brodo &amp; R. Sant.</t>
  </si>
  <si>
    <t>Porpidia rugosa (Taylor) Coppins &amp; Fryday</t>
  </si>
  <si>
    <t>Porpidia superba (Körb.) Hertel &amp; Knoph</t>
  </si>
  <si>
    <t>Porpidia zeoroides (Anzi) Knoph &amp; Hertel</t>
  </si>
  <si>
    <t>Protoblastenia calva (Dicks.) Zahlbr.</t>
  </si>
  <si>
    <t>Protoblastenia cyclospora (Hepp ex Körb.) Poelt</t>
  </si>
  <si>
    <t>Protoblastenia rupestris (Scop.) J. Steiner subsp. rhodothecia Cl. Roux</t>
  </si>
  <si>
    <t>Protoblastenia siebenhaariana (Körb.) J. Steiner s. lat.</t>
  </si>
  <si>
    <t>Protoblastenia siebenhaariana (Körb.) J. Steiner var. siebenhaariana</t>
  </si>
  <si>
    <t>Protoblastenia terricola (Anzi) Lynge</t>
  </si>
  <si>
    <t>Protomicarea limosa (Ach.) Hafellner</t>
  </si>
  <si>
    <t>Protoparmelia atriseda (Fr.) R. Sant. &amp; V. Wirth</t>
  </si>
  <si>
    <t>Protoparmelia badia (Hoffm.) Hertel s. lat.</t>
  </si>
  <si>
    <t>Protoparmelia badia (Hoffm.) Hertel var. badia</t>
  </si>
  <si>
    <t>Protoparmelia badia (Hoffm.) Hertel var. cinereobadia (Harm.) Clauzade &amp; Cl. Roux ex Hafellner &amp; Türk</t>
  </si>
  <si>
    <t>Protoparmelia hypotremella Herk, Spier &amp; V. Wirth</t>
  </si>
  <si>
    <t>Protoparmeliopsis admontensis (Zahlbr.) Hafellner</t>
  </si>
  <si>
    <t>Protoparmeliopsis muralis (Schreb.) M. Choisy s. lat.</t>
  </si>
  <si>
    <t>Protoparmeliopsis muralis (Schreb.) M. Choisy var. diffracta (Ach.) M. Choisy ex Werner</t>
  </si>
  <si>
    <t>Protoparmeliopsis muralis (Schreb.) M. Choisy var. schneebergensis (Zahlbr.) Hafellner &amp; Türk</t>
  </si>
  <si>
    <t>Protothelenella corrosa (Körb.) H. Mayrhofer &amp; Poelt</t>
  </si>
  <si>
    <t>Pseudephebe minuscula (Nyl. ex Arnold) Brodo &amp; D. Hawksw.</t>
  </si>
  <si>
    <t>Pseudosagedia aenea (Körb.) Hafellner &amp; Kalb</t>
  </si>
  <si>
    <t>Pseudosagedia borreri (Trevis.) Hafellner &amp; Kalb</t>
  </si>
  <si>
    <t>Pseudosagedia chlorotica (Ach.) Hafellner &amp; Kalb</t>
  </si>
  <si>
    <t>Pseudoschismatomma rufescens (Pers.) Ertz &amp; Tehler</t>
  </si>
  <si>
    <t>Pseudothelomma ocellatum (Körb.) M. Prieto &amp; Wedin</t>
  </si>
  <si>
    <t>Psora decipiens (Hedw.) Hoffm.</t>
  </si>
  <si>
    <t>Psoroglaena biatorella (Arnold) Lücking &amp; Sérus</t>
  </si>
  <si>
    <t>Psoroglaena dictyospora (Orange) H. Harada</t>
  </si>
  <si>
    <t>Psoroma hypnorum (Vahl) Gray</t>
  </si>
  <si>
    <t>Psoronactis dilleniana (Ach.) Ertz &amp; Tehler</t>
  </si>
  <si>
    <t>Psorotichia diffracta (Nyl.) Forssell</t>
  </si>
  <si>
    <t>Psorotichia lugubris (A. Massal.) Arnold</t>
  </si>
  <si>
    <t>Punctelia jeckeri (Roum.) Kalb</t>
  </si>
  <si>
    <t>Punctelia subrudecta (Nyl.) Krog</t>
  </si>
  <si>
    <t>Puttea caesia (Fr.) M. Svenss. &amp; T. Sprib.</t>
  </si>
  <si>
    <t>Puttea exsequens (Nyl) Printzen &amp; Davydov</t>
  </si>
  <si>
    <t>Pycnora praestabilis (Nyl.) Hafellner</t>
  </si>
  <si>
    <t>Pyrenocarpon thelostomum (Ach. ex Winch &amp; Thornhill) Coppins &amp; Aptroot</t>
  </si>
  <si>
    <t>Pyrenopsis grumulifera Nyl.</t>
  </si>
  <si>
    <t>Pyrenopsis picina (Nyl.) Forssell</t>
  </si>
  <si>
    <t>Pyrenula nitidella (Schaer.) Müll. Arg.</t>
  </si>
  <si>
    <t>Pyrrhospora quernea (Dicks.) Körb.</t>
  </si>
  <si>
    <t>Ramalina capitata (Ach.) Nyl.</t>
  </si>
  <si>
    <t>Ramalina obtusata aggr.</t>
  </si>
  <si>
    <t>Ramboldia insidiosa (Th. Fr.) Hafellner</t>
  </si>
  <si>
    <t>Reichlingia leopoldii Diederich &amp; Scheid.</t>
  </si>
  <si>
    <t>Reichlingia zwackhii (Sandst.) Frisch &amp; G. Thor</t>
  </si>
  <si>
    <t>Rhizocarpon alpicola (Anzi) Rabenh.</t>
  </si>
  <si>
    <t>Rhizocarpon atroflavescens Lynge</t>
  </si>
  <si>
    <t>Rhizocarpon badioatrum (Flörke ex Spreng.) Th. Fr.</t>
  </si>
  <si>
    <t>Rhizocarpon coeruleoalbum (Kremp.) Zahlbr.</t>
  </si>
  <si>
    <t>Rhizocarpon disporum (Nägeli ex Hepp) Müll. Arg.</t>
  </si>
  <si>
    <t>Rhizocarpon geminatum Körb.</t>
  </si>
  <si>
    <t>Rhizocarpon geographicum (L.) DC. s. lat.</t>
  </si>
  <si>
    <t>Rhizocarpon geographicum (L.) DC. subsp. frigidum (Räsänen) Hertel</t>
  </si>
  <si>
    <t>Rhizocarpon geographicum (L.) DC. subsp. kittilense (Räsänen) Ahti</t>
  </si>
  <si>
    <t>Rhizocarpon grande (Flörke ex Flot.) Arnold</t>
  </si>
  <si>
    <t>Rhizocarpon kakurgon Poelt</t>
  </si>
  <si>
    <t>Rhizocarpon lavatum (Fr.) Hazsl.</t>
  </si>
  <si>
    <t>Rhizocarpon leptolepis Anzi</t>
  </si>
  <si>
    <t>Rhizocarpon norvegicum Räsänen</t>
  </si>
  <si>
    <t>Rhizocarpon obscuratum (Ach.) A. Massal.</t>
  </si>
  <si>
    <t>Rhizocarpon petraeum (Wulfen) A. Massal.</t>
  </si>
  <si>
    <t>Rhizocarpon polycarpum (Hepp) Th. Fr.</t>
  </si>
  <si>
    <t>Rhizocarpon ridescens (Nyl.) Zahlbr.</t>
  </si>
  <si>
    <t>Rhizocarpon saanaense Räsänen</t>
  </si>
  <si>
    <t>Rhizocarpon umbilicatum (Ramond) Flagey</t>
  </si>
  <si>
    <t>Rhizoplaca chrysoleuca (Sm.) Zopf</t>
  </si>
  <si>
    <t>Rhizoplaca melanophthalma (DC.) Leuckert &amp; Poelt</t>
  </si>
  <si>
    <t>Ricasolia amplissima (Scop.) De Not.</t>
  </si>
  <si>
    <t>Rimularia gibbosa (Ach.) Coppins, Hertel &amp; Rambold</t>
  </si>
  <si>
    <t>Rinodina albana (A. Massal.) A. Massal.</t>
  </si>
  <si>
    <t>Rinodina arnoldii H. Mayrhofer &amp; Poelt</t>
  </si>
  <si>
    <t>Rinodina calcarea (Hepp ex Arnold) Arnold</t>
  </si>
  <si>
    <t>Rinodina castanomela (Nyl.) Arnold</t>
  </si>
  <si>
    <t>Rinodina castanomelodes H. Mayrhofer &amp; Poelt</t>
  </si>
  <si>
    <t>Rinodina colobina (Ach.) Th. Fr.</t>
  </si>
  <si>
    <t>Rinodina confragosa (Ach.) Körb.</t>
  </si>
  <si>
    <t>Rinodina conradii Körb.</t>
  </si>
  <si>
    <t>Rinodina obnascens (Nyl.) H. Olivier</t>
  </si>
  <si>
    <t>Rinodina oleae Bagl.</t>
  </si>
  <si>
    <t>Rinodina olivaceobrunnea C.W. Dodge &amp; G.E. Baker</t>
  </si>
  <si>
    <t>Rinodina oxydata (A. Massal.) A. Massal.</t>
  </si>
  <si>
    <t>Rinodina parasitica H. Mayrhofer &amp; Poelt</t>
  </si>
  <si>
    <t>Rinodina plana H. Magn.</t>
  </si>
  <si>
    <t>Rinodina polysporoides Giralt &amp; H. Mayrhofer</t>
  </si>
  <si>
    <t>Rinodina rinodinoides (Anzi) H. Mayrhofer &amp; Scheid.</t>
  </si>
  <si>
    <t>Rinodina roboris (Dufour ex Nyl.) Arnold</t>
  </si>
  <si>
    <t>Rinodina sheardii Tønsberg</t>
  </si>
  <si>
    <t>Rinodina sophodes (Ach.) A. Massal.</t>
  </si>
  <si>
    <t>Rinodina terrestris Tomin</t>
  </si>
  <si>
    <t>Rinodina trachytica (A. Massal.) Bagl. &amp; Carestia</t>
  </si>
  <si>
    <t>Rinodina turfacea (Wahlenb.) Körb.</t>
  </si>
  <si>
    <t>Rinodina ventricosa Hinter. &amp; Giralt</t>
  </si>
  <si>
    <t>Rinodinella controversa (A. Massal.) H. Mayrhofer &amp; Poelt</t>
  </si>
  <si>
    <t>Romjularia lurida (Ach.) Timdal</t>
  </si>
  <si>
    <t>Ropalospora viridis (Tønsberg) Tønsberg</t>
  </si>
  <si>
    <t>Rostania ceranisca (Nyl.) Otálora, P.M. Jørg. &amp; Wedin</t>
  </si>
  <si>
    <t>Sagiolechia protuberans (Ach.) A. Massal.</t>
  </si>
  <si>
    <t>Sarcogyne algoviae H. Magn. s. lat</t>
  </si>
  <si>
    <t>Sarcogyne clavus (DC.) Kremp.</t>
  </si>
  <si>
    <t>Sarcogyne fallax H. Magn.</t>
  </si>
  <si>
    <t>Sarcogyne privigna (Ach.) A. Massal.</t>
  </si>
  <si>
    <t>Sarcogyne regularis Körb. var. macroloma (Flörke ex Körb.) N.S. Golubk.</t>
  </si>
  <si>
    <t>Sarcogyne regularis Körb. var. minuta (A. Massal.) N.S. Golubk.</t>
  </si>
  <si>
    <t>Schaereria fuscocinerea (Nyl.) Clauzade &amp; Cl. Roux s. lat.</t>
  </si>
  <si>
    <t>Schaereria fuscocinerea (Nyl.) Clauzade &amp; Cl. Roux var. sorediata (Houmeau &amp; Cl. Roux) Coppins</t>
  </si>
  <si>
    <t>Schismatomma pericleum (Ach.) Branth &amp; Rostr.</t>
  </si>
  <si>
    <t>Sclerophora pallida (Pers.) Y.J. Yao &amp; Spooner</t>
  </si>
  <si>
    <t>Scoliciosporum chlorococcum (Graewe ex Stenh.) Vězda</t>
  </si>
  <si>
    <t>Scoliciosporum pruinosum (P. James) Vězda</t>
  </si>
  <si>
    <t>Scoliciosporum umbrinum (Ach.) Arnold s. lat.</t>
  </si>
  <si>
    <t>Scytinium aquale (Arnold) Otálora, P.M. Jørg. &amp; Wedin</t>
  </si>
  <si>
    <t>Scytinium callopismum (A. Massal.) Otálora, P.M. Jørg. &amp; Wedin</t>
  </si>
  <si>
    <t>Scytinium cretaceum (Sm.) ined. comb. ad int.</t>
  </si>
  <si>
    <t>Scytinium gelatinosum (With.) Otálora, P.M. Jørg. &amp; Wedin</t>
  </si>
  <si>
    <t>Scytinium intermedium (Arnold) Otálora, P.M. Jørg. &amp; Wedin</t>
  </si>
  <si>
    <t>Scytinium lichenoides (L.) Otálora, P.M. Jørg. &amp; Wedin</t>
  </si>
  <si>
    <t>Scytinium palmatum (Huds.) Gray</t>
  </si>
  <si>
    <t>Scytinium parvum (Degel.) Otálora, P.M. Jørg. &amp; Wedin</t>
  </si>
  <si>
    <t>Scytinium pulvinatum (Hoffm.) Otálora, P.M. Jørg. &amp; Wedin</t>
  </si>
  <si>
    <t>Scytinium subtile (Schrad.) Otálora, P.M. Jørg. &amp; Wedin</t>
  </si>
  <si>
    <t>Scytinium tenuissimum (Dicks.) Otálora, P.M. Jørg. &amp; Wedin</t>
  </si>
  <si>
    <t>Scytinium teretiusculum (Wallr.) Otálora, P.M. Jørg. &amp; Wedin</t>
  </si>
  <si>
    <t>Solorina bispora Nyl. s. lat.</t>
  </si>
  <si>
    <t>Solorina bispora Nyl. var. subspongiosa (Zschacke) Frey</t>
  </si>
  <si>
    <t>Solorina monospora Gyeln.</t>
  </si>
  <si>
    <t>Solorina octospora (Arnold) Arnold</t>
  </si>
  <si>
    <t>Solorina saccata (L.) Ach.</t>
  </si>
  <si>
    <t>Sphaerophorus globosus (Huds.) Vain.</t>
  </si>
  <si>
    <t>Spilonema paradoxum Bornet</t>
  </si>
  <si>
    <t>Sporastatia testudinea (Ach.) A. Massal.</t>
  </si>
  <si>
    <t>Sporodictyon bosniacum (Zahlbr.) ined.</t>
  </si>
  <si>
    <t>Sporodictyon cruentum (Körb.) Körb.</t>
  </si>
  <si>
    <t>Squamarina cartilaginea (With.) P. James s. lat.</t>
  </si>
  <si>
    <t>Squamarina gypsacea (Sm.) Poelt</t>
  </si>
  <si>
    <t>Squamarina lamarckii (DC.) Poelt</t>
  </si>
  <si>
    <t>Squamarina lentigera (Weber) Poelt</t>
  </si>
  <si>
    <t>Squamarina pachylepidea (Hellb.) Poelt</t>
  </si>
  <si>
    <t>Verrucaria hochstetteri Fr. subsp. rosaeformis Cl. Roux</t>
  </si>
  <si>
    <t>Verrucaria latebrosa Körb.</t>
  </si>
  <si>
    <t>Verrucaria margacea (Wahlenb.) Wahlenb.</t>
  </si>
  <si>
    <t>Verrucaria metzleri Servít s. lat.</t>
  </si>
  <si>
    <t>Verrucaria mortarii (Arnold) Arnold ex Lamy nom. illeg. non Leight.</t>
  </si>
  <si>
    <t>Verrucaria murorum (A. Massal.) Lindau</t>
  </si>
  <si>
    <t>Verrucaria nigrescens Pers.</t>
  </si>
  <si>
    <t>Verrucaria ruderum DC.</t>
  </si>
  <si>
    <t>Verrucaria saprophila (A. Massal.) Trevis.</t>
  </si>
  <si>
    <t>Verrucaria submersella Servít</t>
  </si>
  <si>
    <t>Verrucaria umbrinula Nyl.</t>
  </si>
  <si>
    <t>Verrucaria viridula (Schrad.) Ach.</t>
  </si>
  <si>
    <t>Verrucula helvetica (B. de Lesd.) Nav.-Ros. &amp; Cl. Roux</t>
  </si>
  <si>
    <t>Violella fucata (Stirt.) T. Sprib.</t>
  </si>
  <si>
    <t>Vulpicida pinastri (Scop.) J.-E. Mattsson &amp; M.J. Lai s. lat.</t>
  </si>
  <si>
    <t>Xalocoa ocellata (Fr.) Kraichak, Lücking &amp; Lumbsch</t>
  </si>
  <si>
    <t>Xanthomendoza fallax Søchting, Kärnefelt &amp; S.Y. Kondr.</t>
  </si>
  <si>
    <t>Xanthoparmelia conspersa (Ehrh. Ex Ach.) Hale</t>
  </si>
  <si>
    <t>Xanthoparmelia pulla (Ach.) O. Blanco, A. Crespo, Elix, D. Hawksw. &amp; Lumbsch subsp. pulla var. perrugata (Nyl.) ined.</t>
  </si>
  <si>
    <t>Xanthoparmelia stenophylla (Ach.) Ahti &amp; D. Hawksw.</t>
  </si>
  <si>
    <t>Xanthoria elegans (Link) Th. Fr. s. lat.</t>
  </si>
  <si>
    <t>Xanthoria nowakii S.Y. Kondr. &amp; Bielczyk</t>
  </si>
  <si>
    <t>Xanthoria parietina (L.) Th. Fr. s. lat.</t>
  </si>
  <si>
    <t>Xanthoria parietina (L.) Th. Fr. subsp. parietina</t>
  </si>
  <si>
    <t>Xanthoria sorediata (Vain.) Poelt</t>
  </si>
  <si>
    <t>Xylographa parallela (Ach. : Fr.) Fr.</t>
  </si>
  <si>
    <t>Xylographa trunciseda (Th. Fr.) Minks ex Redinger</t>
  </si>
  <si>
    <t>Xylographa vitiligo (Ach.) J.R. Laundon</t>
  </si>
  <si>
    <t>Xylopsora caradocensis (Leight. ex Nyl.) Bendiksby &amp; Timdal</t>
  </si>
  <si>
    <t>Zamenhofia hibernica (P. James &amp; Swinscow) Clauzade &amp; Cl. Roux</t>
  </si>
  <si>
    <t>Zamenhofia pseudohibernica (Tretiach) Cl. Roux &amp; Tretiach</t>
  </si>
  <si>
    <t>Zwackhia viridis (Ach.) Poetsch &amp; Schied.</t>
  </si>
  <si>
    <t>Acarospora nitrophila H. Magn. subsp. nitrophila</t>
  </si>
  <si>
    <t>Acarospora valdobbiensis Bagl. &amp; Carestia</t>
  </si>
  <si>
    <t>Anzina carneonivea (Anzi) Scheid. var. carneonivea</t>
  </si>
  <si>
    <t>Arthonia spadicea Leight. var. spadicea</t>
  </si>
  <si>
    <t>Arthonia spadicea Leight. var. subspadicea (Nyl.) Redinger</t>
  </si>
  <si>
    <t>Baeomyces rufus (Huds.) Rebent. var. rufus</t>
  </si>
  <si>
    <t>Bilimbia sabuletorum (Schreb.) Arnold var. sabuletorum</t>
  </si>
  <si>
    <t>Blennothallia crispa (Huds.) Otálora, P.M. Jørg. &amp; Wedin var. crispa</t>
  </si>
  <si>
    <t>Buellia disciformis (Fr.) Mudd f. disciformis</t>
  </si>
  <si>
    <t>Caloplaca crenularia (With.) J.R. Laundon var. crenularia</t>
  </si>
  <si>
    <t>Caloplaca flavescens (Huds.) J.R. Laundon var. flavescens</t>
  </si>
  <si>
    <t>Caloplaca nubigena (Kremp.) Dalla Torre &amp; Sarnth. var. nubigena</t>
  </si>
  <si>
    <t>Candelariella vitellina (Hoffm.) Müll. Arg. f. vitellina</t>
  </si>
  <si>
    <t>Cladonia crispata (Ach.) Flot. var. crispata</t>
  </si>
  <si>
    <t>Cladonia squamosa Hoffm. var. squamosa</t>
  </si>
  <si>
    <t>Cladonia uncialis (L.) F.H. Wigg. subsp. uncialis</t>
  </si>
  <si>
    <t>Farnoldia hypocrita (A. Massal.) Fröberg var. hypocrita</t>
  </si>
  <si>
    <t>Gyalidea diaphana (Körb ex Nyl.) Vězda</t>
  </si>
  <si>
    <t>Haematomma ochroleucum (Neck.) J.R. Laundon var. ochroleucum</t>
  </si>
  <si>
    <t>Lecanora albellula (Nyl.) Th. Fr. var. albellula</t>
  </si>
  <si>
    <t>Lecanora epibryon (Ach.) Ach. var. epibryon</t>
  </si>
  <si>
    <t>Lecanora swartzii (Ach.) Ach. subsp. caulescens (J. Steiner) Leuckert &amp; Poelt</t>
  </si>
  <si>
    <t>Lecanora symmicta (Ach.) Ach. var. sorediosa auct. non Westman</t>
  </si>
  <si>
    <t>Lecidea auriculata Th. Fr. subsp. auriculata</t>
  </si>
  <si>
    <t>Lecidea lapicida (Ach.) Ach. var. lapicida</t>
  </si>
  <si>
    <t>Lecidea tessellata Flörke var. tessellata</t>
  </si>
  <si>
    <t>Myriolecis agardhiana (Ach.) Śliwa, Zhao Xin &amp; Lumbsch subsp. agardhiana</t>
  </si>
  <si>
    <t>Parmelia omphalodes (L.) Ach. subsp. pinnatifida (Kurok.) Skult</t>
  </si>
  <si>
    <t>Physcia caesia (Hoffm.) Fürnr. var. caesia</t>
  </si>
  <si>
    <t>Physcia dimidiata (Arnold) Nyl. var. dimidiata</t>
  </si>
  <si>
    <t>Placidium lachneum (Ach.) B. de Lesd. var. lachneum</t>
  </si>
  <si>
    <t>Polyblastia cupularis A. Massal. var. cupularis</t>
  </si>
  <si>
    <t>Porpidia speirea (Ach.) Kremp. var. speirea</t>
  </si>
  <si>
    <t>Protoblastenia incrustans (DC.) J. Steiner var. incrustans</t>
  </si>
  <si>
    <t>Pseudevernia furfuracea (L.) Zopf var. furfuracea</t>
  </si>
  <si>
    <t>Sarcogyne algoviae H. Magn. var. algoviae</t>
  </si>
  <si>
    <t>Sarcogyne regularis Körb. var. intermedia (Körb.) N.S. Golubk.</t>
  </si>
  <si>
    <t>Sarcogyne regularis Körb. var. regularis</t>
  </si>
  <si>
    <t>Stereocaulon glareosum (Savicz) H. Magn. var. glareosum</t>
  </si>
  <si>
    <t>Stereocaulon vesuvianum Pers. var. vesuvianum</t>
  </si>
  <si>
    <t>Thelidium incavatum Nyl. ex Mudd</t>
  </si>
  <si>
    <t>Thelocarpon epibolum Nyl.</t>
  </si>
  <si>
    <t>Verruculopsis lecideoides (A. Massal.) Gueidan &amp; Cl. Roux var. minuta (Hepp) ined.</t>
  </si>
  <si>
    <t>Xanthocarpia epigaea (Søchting, Huneck &amp; Etayo) Frödén, Arup &amp; Søchting</t>
  </si>
  <si>
    <t>Xanthoparmelia pulla (Ach.) O. Blanco, A. Crespo, Elix, D. Hawksw. &amp; Lumbsch subsp. pulla var. delisei (Duby) ined.</t>
  </si>
  <si>
    <t>Xanthoparmelia pulla (Ach.) O. Blanco, A. Crespo, Elix, D. Hawksw. &amp; Lumbsch subsp. pulla var. pulla</t>
  </si>
  <si>
    <t>Bacidina arnoldiana aggr.</t>
  </si>
  <si>
    <t>Caloplaca pyracea (Ach.) Zwackh</t>
  </si>
  <si>
    <t>Acarospora macrospora (Hepp) A. Massal. ex Bagl.</t>
  </si>
  <si>
    <t>Acrocordia conoidea (Fr.) Körb. s. lat.</t>
  </si>
  <si>
    <t>Aspicilia aquatica (Fr.) Körb.</t>
  </si>
  <si>
    <t>Bryostigma muscigenum (Th. Fr.) Frisch &amp; G. Thor</t>
  </si>
  <si>
    <t>Caloplaca australis (Arnold) Zahlbr.</t>
  </si>
  <si>
    <t>Cladonia arbuscula (Wallr.) Flot. subsp. squarrosa (Wallr.) Ruoss</t>
  </si>
  <si>
    <t>Cladonia cervicornis (Ach.) Flot. subsp. verticillata (Hoffm.) Ahti</t>
  </si>
  <si>
    <t>Cladonia cervicornis (Ach.) Flot. subsp. cervicornis</t>
  </si>
  <si>
    <t>Gyalecta fagicola (Arnold) Kremp.</t>
  </si>
  <si>
    <t>Gyalecta truncigena (Ach.) Hepp aggr.</t>
  </si>
  <si>
    <t>Gyalolechia bracteata (Hoffm.) A. Massal. subsp. bracteata</t>
  </si>
  <si>
    <t>Gyalolechia bracteata (Hoffm.) A. Massal. subsp. deformis (Erichsen) ined.</t>
  </si>
  <si>
    <t>Gyalolechia pruinosa Körb. s. lat.</t>
  </si>
  <si>
    <t>Lecanora allophana (Ach.) Nyl. f. allophana</t>
  </si>
  <si>
    <t>Lecanora bicincta Ramond var. bicincta</t>
  </si>
  <si>
    <t>Lecanora eurycarpa Poelt, Leuckert &amp; Cl. Roux</t>
  </si>
  <si>
    <t>Lecanora symmicta (Ach.) Ach. var. symmicta</t>
  </si>
  <si>
    <t>Lecidella asema (Nyl.) Knoph &amp; Hertel var. asema</t>
  </si>
  <si>
    <t>Monerolechia badia (Fr.) Kalb</t>
  </si>
  <si>
    <t>Mycobilimbia tetramera (De Not.) Vitik., Ahti, Kuusinen, Lommi &amp; T. Ulvinen ex Hafellner &amp; Türk</t>
  </si>
  <si>
    <t>Myriolecis agardhiana (Ach.) Śliwa, Zhao Xin &amp; Lumbsch subsp. sapaudica Clauzade &amp; Cl. Roux var. sapaudica</t>
  </si>
  <si>
    <t>Parabagliettoa disjuncta (Arnold) Krzewicka</t>
  </si>
  <si>
    <t>Parmelina quercina (Willd.) Hale</t>
  </si>
  <si>
    <t>Pertusaria pertusa (L.) Tuck. var. pertusa</t>
  </si>
  <si>
    <t>Rinodina freyi H. Magn.</t>
  </si>
  <si>
    <t>Thelidium antonellianum Bagl. &amp; Carestia</t>
  </si>
  <si>
    <t>Thelidium fontigenum A. Massal.</t>
  </si>
  <si>
    <t>Thelidium helveticum (Servít) Hafeller</t>
  </si>
  <si>
    <t>Thelidium olivaceum (Fr.) Körb. (nom. illeg.)</t>
  </si>
  <si>
    <t>Thelidium papulare (Fr.) Arnold</t>
  </si>
  <si>
    <t>Thelidium pyrenophorum (Ach.) A. Massal.</t>
  </si>
  <si>
    <t>Thelidium rehmii Zschacke</t>
  </si>
  <si>
    <t>Thelidium zwackhii (Hepp) A. Massal.</t>
  </si>
  <si>
    <t>Thelocarpon imperceptum (Nyl.) Mig.</t>
  </si>
  <si>
    <t>Thelocarpon impressellum Nyl.</t>
  </si>
  <si>
    <t>Thelocarpon olivaceum B. de Lesd.</t>
  </si>
  <si>
    <t>Usnea glabrescens (Nyl. ex Vain.) Vain. var. glabrescens</t>
  </si>
  <si>
    <t>Verruculopsis lecideoides (A. Massal.) Gueidan &amp; Cl. Roux s. lat.</t>
  </si>
  <si>
    <t>Xanthomendoza fulva (Hoffm.) Søchting, Kärnefelt &amp; S.Y. Kondr.</t>
  </si>
  <si>
    <t>Lecania aff. cyrtellina</t>
  </si>
  <si>
    <t>Collema nigrescens aggr. ???</t>
  </si>
  <si>
    <t>Farnoldia hypocrita (A. Massal.) Fröberg var. ligans (Nyl.) Hafellner &amp; Türk</t>
  </si>
  <si>
    <t>Felipes leucopellaeus (Ach.) Frisch &amp; G. Thor</t>
  </si>
  <si>
    <t>Fellhanera subtilis (Vězda) Diederich &amp; Sérus.</t>
  </si>
  <si>
    <t>Flavocetraria nivalis (L.) Kärnefelt &amp; A. Thell</t>
  </si>
  <si>
    <t>Flavopunctelia flaventior (Stirt.) Hale</t>
  </si>
  <si>
    <t>Flavopunctelia soredica (Nyl.) Hale</t>
  </si>
  <si>
    <t>Fuscidea gothoburgensis (H. Magn.) V. Wirth &amp; Vězda</t>
  </si>
  <si>
    <t>Gabura fascicularis (L.) P.M. Jørg.</t>
  </si>
  <si>
    <t>Gregorella humida (Kullh.) Lumbsch</t>
  </si>
  <si>
    <t>Gyalecta derivata (Nyl.) H. Olivier</t>
  </si>
  <si>
    <t>Gyalecta hypoleuca (Ach.) Zahlbr.</t>
  </si>
  <si>
    <t>Gyalecta jenensis (Batsch) Zahlbr. s. lat.</t>
  </si>
  <si>
    <t>Gyalecta ophiospora (Lettau) Baloch &amp; Lücking</t>
  </si>
  <si>
    <t>Gyalecta rosea (Schaer.) ined.</t>
  </si>
  <si>
    <t>Gyalidea asteriscus (Anzi) Aptroot &amp; Lücking</t>
  </si>
  <si>
    <t>Gyalideopsis piceicola (Nyl.) Vězda &amp; Poelt</t>
  </si>
  <si>
    <t>Gyalolechia aurea (Schaer.) A. Massal.</t>
  </si>
  <si>
    <t>Gyalolechia desertorum (Tomin) Søchting, Frödén &amp; Arup</t>
  </si>
  <si>
    <t>Gyalolechia fulgens (Sw.) Søchting, Frödén &amp; Arup</t>
  </si>
  <si>
    <t>Gyalolechia pruinosa Körb. var. fissiseda (Poelt) ined.</t>
  </si>
  <si>
    <t>Toninia aromatica (Sm.) A. Massal.</t>
  </si>
  <si>
    <t>Toninia tristis (Th. Fr.) Th. Fr. subsp. pseudotabacina Timdal</t>
  </si>
  <si>
    <t>Toninia tristis (Th. Fr.) Th. Fr. subsp. thalloedaemiformis (Szatala) Timdal</t>
  </si>
  <si>
    <t>Trapeliopsis pseudogranulosa Coppins &amp; P. James</t>
  </si>
  <si>
    <t>Trapeliopsis viridescens (Schrad.) Coppins &amp; P. James</t>
  </si>
  <si>
    <t>Tuckermanopsis chlorophylla (Willd.) Hale</t>
  </si>
  <si>
    <t>Umbilicaria cinerascens (Arnold) Frey</t>
  </si>
  <si>
    <t>Umbilicaria hirsuta (Sw. ex Westr.) Hoffm.</t>
  </si>
  <si>
    <t>Umbilicaria leiocarpa DC.</t>
  </si>
  <si>
    <t>Umbilicaria microphylla (Laurer) A. Massal.</t>
  </si>
  <si>
    <t>Usnea dasypoga (Ach.) Nyl.</t>
  </si>
  <si>
    <t>Usnea florida (L.) F.H. Wigg.</t>
  </si>
  <si>
    <t>Usnea intermedia (A. Massal.) Jatta</t>
  </si>
  <si>
    <t>Usnea rubicunda Stirt.</t>
  </si>
  <si>
    <t>Lecidella albida Hafellner</t>
  </si>
  <si>
    <t>Lecidella flavosorediata (Vězda) Hertel &amp; Leuckert</t>
  </si>
  <si>
    <t>Lecidoma demissum (Rutstr.) Gotth. Schneid. &amp; Hertel</t>
  </si>
  <si>
    <t>Lemmopsis arnoldiana (Hepp) Zahlbr.</t>
  </si>
  <si>
    <t>Lempholemma botryosum (A. Massal.) Zahlbr.</t>
  </si>
  <si>
    <t>Lempholemma isidiodes (Nyl. ex Arnold) H. Magn.</t>
  </si>
  <si>
    <t>Lepra trachythallina (Erichsen) Lendemer &amp; R.C. Harris</t>
  </si>
  <si>
    <t>Lepraria caesioalba (B. de Lesd.) J.R. Laundon</t>
  </si>
  <si>
    <t>Leprocaulon quisquiliare (Leers) M. Choisy</t>
  </si>
  <si>
    <t>Leptogium cyanescens (Ach.) Körb.</t>
  </si>
  <si>
    <t>Lobothallia alphoplaca (Wahlenb.) Hafellner</t>
  </si>
  <si>
    <t>Loxospora elatina (Ach.) A. Massal.</t>
  </si>
  <si>
    <t>Megalaria grossa (Pers. ex Nyl.) Hafellner</t>
  </si>
  <si>
    <t>Megalaria pulverea (Borrer) Hafellner &amp; E. Schreiner</t>
  </si>
  <si>
    <t>Melanelia hepatizon (Ach.) A. Thell</t>
  </si>
  <si>
    <t>Melanelixia fuliginosa (Fr. ex Duby) O. Blanco, A. Crespo, Divakar, Essl., D. Hawksw. &amp; Lumbsch</t>
  </si>
  <si>
    <t>Melanelixia glabratula (Lamy) Sandler &amp; Arup</t>
  </si>
  <si>
    <t>Melaspilea rhododendri (Arnold &amp; Rehm) Almq.</t>
  </si>
  <si>
    <t>Micarea coppinsii Tønsberg</t>
  </si>
  <si>
    <t>Micarea lignaria (Ach.) Hedl.</t>
  </si>
  <si>
    <t>Micarea melaeniza Hedl.</t>
  </si>
  <si>
    <t>Micarea micrococca (Körb.) Gams ex Coppins</t>
  </si>
  <si>
    <t>Micarea myriocarpa V. Wirth &amp; Vezde ex Coppins</t>
  </si>
  <si>
    <t>Miriquidica nigroleprosa (Vain.) Hertel &amp; Rambold var. liljenstroemii (Du Rietz) Owe – Larss. &amp; Rambold</t>
  </si>
  <si>
    <t>Miriquidica plumbea (Garov.) Hafellner, Obermayer &amp; Tretiach</t>
  </si>
  <si>
    <t>Montanelia disjuncta (Erichsen) Divakar, A. Crespo, Wedin &amp; Essl.</t>
  </si>
  <si>
    <t>Montanelia tominii (Oxner) Divakar, A. Crespo, Wedin &amp; Essl.</t>
  </si>
  <si>
    <t>Multiclavula mucida (Pers.) R.H. Petersen</t>
  </si>
  <si>
    <t>Mycobilimbia carneoalbida (Müll. Arg.) S. Ekman &amp; Printzen</t>
  </si>
  <si>
    <t>Mycobilimbia epixanthoides (Nyl.) Vitik., Ahti, Kuusinen, Lommi &amp; T. Ulvinen ex Hafellner &amp; Türk</t>
  </si>
  <si>
    <t>Mycoblastus caesius (Coppins &amp; P. James) Tønsberg</t>
  </si>
  <si>
    <t>Myochroidea leprosula (Arnold) Printzen, T. Sprib. &amp; Tønsberg</t>
  </si>
  <si>
    <t>Myriolecis agardhiana (Ach.) Śliwa, Zhao Xin &amp; Lumbsch s. lat.</t>
  </si>
  <si>
    <t>Myriolecis crenulata (Ach.) Śliwa, Zhao Xin &amp; Lumbsch</t>
  </si>
  <si>
    <t>Myriolecis perpruinosa Fröberg ex Śliwa, Zhao Xin &amp; Lumbsch</t>
  </si>
  <si>
    <t>Myriolecis pruinosa (Chaub.) Śliwa, Zhao Xin &amp; Lumbsch</t>
  </si>
  <si>
    <t>Myriolecis semipallida (H. Magn.) Śliwa, Zhao Xin &amp; Lumbsch</t>
  </si>
  <si>
    <t>Myriospora smaragdula (Wahlenb. ex Ach.) Nägeli ex Uloth</t>
  </si>
  <si>
    <t>Ochrolechia crozalsiana Clauzade &amp; Vězda</t>
  </si>
  <si>
    <t>Ochrolechia upsaliensis (L.) A. Massal.</t>
  </si>
  <si>
    <t>Opegrapha dolomitica (Arnold) Clauzade &amp; Cl. Roux ex Torrente &amp; Egea s. lat.</t>
  </si>
  <si>
    <t>Opegrapha subparallela Müll. Arg.</t>
  </si>
  <si>
    <t>Opegrapha vermicellifera (Kunze) J.R. Laundon</t>
  </si>
  <si>
    <t>Parmotrema reticulatum (Taylor) M. Choisy</t>
  </si>
  <si>
    <t>Peccania coralloides (A. Massal.) A. Massal.</t>
  </si>
  <si>
    <t>Peltigera extenuata (Nyl. ex Vain.) Lojka</t>
  </si>
  <si>
    <t>Peltigera leucophlebia (Nyl.) Gyeln.</t>
  </si>
  <si>
    <t>Peltigera malacea (Ach.) Funck</t>
  </si>
  <si>
    <t>Pertusaria coronata (Ach.) Th. Fr.</t>
  </si>
  <si>
    <t>Pertusaria hymenea (Ach.) Schaer.</t>
  </si>
  <si>
    <t>Petractis clausa (Hoffm.) Kremp.</t>
  </si>
  <si>
    <t>Phaeophyscia endococcina (Körb.) Moberg</t>
  </si>
  <si>
    <t>Physcia caesia (Hoffm.) Fürnr. var. caesiella (B. de Lesd.) Clauzade &amp; Cl. Roux</t>
  </si>
  <si>
    <t>Physcia dimidiata (Arnold) Nyl. s. lat.</t>
  </si>
  <si>
    <t>Physconia grisea (Lam.) Poelt s. lat.</t>
  </si>
  <si>
    <t>Physconia muscigena (Ach.) Poelt var. bayeri (Nádv.) Poelt</t>
  </si>
  <si>
    <t>Varicellaria hemisphaerica (Flörke) I. Schmitt &amp; Lumbsch</t>
  </si>
  <si>
    <t>Verrucaria aquatilis Mudd</t>
  </si>
  <si>
    <t>Verrucaria areolatodiffracta Zschacke</t>
  </si>
  <si>
    <t>Verrucaria funckii (Spreng.) Zahlbr.</t>
  </si>
  <si>
    <t>Verrucaria hegetschweileri Körb. ex Nyl. (illeg.) non (Naegeli ex Hepp) Garov. (Naegeli ex Hepp) Garov.</t>
  </si>
  <si>
    <t>Lecidea alpestris Sommerf.</t>
  </si>
  <si>
    <t>Lecidea atrobrunnea (DC.) Schaer. s. lat.</t>
  </si>
  <si>
    <t>Lecidea atrobrunnea (DC.) Schaer. subsp. saxosa Hertel &amp; Leuckert</t>
  </si>
  <si>
    <t>Lecidea auriculata Th. Fr. subsp. brachyspora Th. Fr.</t>
  </si>
  <si>
    <t>Lecidea erythrophaea Flörke ex Sommerf.</t>
  </si>
  <si>
    <t>Lecidea fuliginosa Taylor</t>
  </si>
  <si>
    <t>Lecidea fuscoatra (L.) Ach.</t>
  </si>
  <si>
    <t>Lecidea nylanderi (Anzi) Th. Fr.</t>
  </si>
  <si>
    <t>Lecidea polycarpoides (Müll. Arg.) Müll. Arg.</t>
  </si>
  <si>
    <t>Lecidea silacea (Hoffm.) Ach.</t>
  </si>
  <si>
    <t>Lecidea sphaerella Hedl.</t>
  </si>
  <si>
    <t>Lecidea verruca Poelt</t>
  </si>
  <si>
    <t>Henrica theleodes (Sommerf.) Savić, Tibell &amp; Nav.-Ros</t>
  </si>
  <si>
    <t>Heterodermia speciosa (Wulfen) Trevis.</t>
  </si>
  <si>
    <t>Heteroplacidium compactum (A. Massal.) Gueidan &amp; Cl. Roux</t>
  </si>
  <si>
    <t>Hydropunctaria scabra (Vězda) C. Keller, Gueidan &amp; Thüs</t>
  </si>
  <si>
    <t>Hymenelia melanocarpa (Kremp.) Arnold</t>
  </si>
  <si>
    <t>Hypogymnia tubulosa (Schaer.) Hav.</t>
  </si>
  <si>
    <t>Hypotrachyna afrorevoluta (Krog &amp; Swinscow) Krog &amp; Swinscow</t>
  </si>
  <si>
    <t>Ionaspis ceracea (Arnold) Hafellner &amp; Türk</t>
  </si>
  <si>
    <t>Ionaspis lacustris (With.) Lutzoni</t>
  </si>
  <si>
    <t>Lathagrium auriforme (With.) Otálora, P.M. Jørg. &amp; Wedin</t>
  </si>
  <si>
    <t>Lathagrium undulatum (Laurer ex Flot.) Poetsch var. graulosum (Degel.) ined.</t>
  </si>
  <si>
    <t>Lecania fuscella (Schaer.) A. Massal.</t>
  </si>
  <si>
    <t>Lecanora albellula (Nyl.) Th. Fr. s. lat.</t>
  </si>
  <si>
    <t>Lecanora albula (Nyl.) Hue var. vocontia Clauzade &amp; Cl. Roux</t>
  </si>
  <si>
    <t>Lecanora bicincta Ramond var. sorediata (Flot.) Leuckert &amp; Poelt</t>
  </si>
  <si>
    <t>Lecanora chlarotera Nyl. s. lat.</t>
  </si>
  <si>
    <t>Lecanora compallens Herk &amp; Aptroot</t>
  </si>
  <si>
    <t>Lecanora conferta (Duby) Grognot</t>
  </si>
  <si>
    <t>Lecanora diaboli Frey &amp; Poelt</t>
  </si>
  <si>
    <t>Lecanora epibryon (Ach.) Ach. s. lat.</t>
  </si>
  <si>
    <t>Lecanora flotoviana Spreng.</t>
  </si>
  <si>
    <t>Lecanora gangaleoides Nyl.</t>
  </si>
  <si>
    <t>Lecanora gisleri (Anzi ex Arnold) Arnold</t>
  </si>
  <si>
    <t>Lecanora rouxii S. Ekman &amp; Tønsberg</t>
  </si>
  <si>
    <t>Lecanora rupicola (L.) Zahlbr. subsp. rupicola var. efflorens Leuckert &amp; Poelt</t>
  </si>
  <si>
    <t>Lecanora saligna (Schrad.) Zahlbr.</t>
  </si>
  <si>
    <t>Lecanora sarcopidoides (A. Massal.) A.L. Sm.</t>
  </si>
  <si>
    <t>Lecanora subaurea Zahlbr.</t>
  </si>
  <si>
    <t>Lecanora subcarpinea Szatala</t>
  </si>
  <si>
    <t>Lecanora sulphurea (Hoffm.) Ach.</t>
  </si>
  <si>
    <t>Lecanora umbrosa Degel.</t>
  </si>
  <si>
    <t>Lecanora valesiaca (Müll. Arg.) Stizenb.</t>
  </si>
  <si>
    <t>Acarospora chrysocardia Poelt &amp; M. Steiner</t>
  </si>
  <si>
    <t>Acarospora hospitans H. Magn.</t>
  </si>
  <si>
    <t>Acarospora moenium (Vain.) Räsänen</t>
  </si>
  <si>
    <t>Acarospora nitrophila H. Magn. s. lat.</t>
  </si>
  <si>
    <t>Acarospora nodulosa (Dufour) Hue s. lat.</t>
  </si>
  <si>
    <t>Acarospora oligospora (Nyl.) Arnold</t>
  </si>
  <si>
    <t>Acarospora peliscypha Th. Fr.</t>
  </si>
  <si>
    <t>Acarospora umbilicata Bagl.</t>
  </si>
  <si>
    <t>Acolium inquinans (Sm.) A. Massal.</t>
  </si>
  <si>
    <t>Acrocordia cavata (Ach.) R.C. Harris</t>
  </si>
  <si>
    <t>Acrocordia gemmata (Ach.) A. Massal. s. lat.</t>
  </si>
  <si>
    <t>Acrocordia salweyi (Leight. ex Nyl.) A.L. Sm.</t>
  </si>
  <si>
    <t>Agonimia vouauxii (de Lesd.) M. Brand &amp; Diederich</t>
  </si>
  <si>
    <t>Allantoparmelia alpicola (Th. Fr.) Essl.</t>
  </si>
  <si>
    <t>Alyxoria mougeotii (A. Massal.) Ertz, Frisch &amp; G. Thor</t>
  </si>
  <si>
    <t>Amandinea punctata (Hoffm.) Coppins &amp; Scheid.</t>
  </si>
  <si>
    <t>Amygdalaria panaeola (Ach.) Hertel &amp; Brodo</t>
  </si>
  <si>
    <t>Anaptychia runcinata (With.) J.R. Laundon</t>
  </si>
  <si>
    <t>Anema nummularium (Dufour ex Durieu &amp; Mont.) Nyl. ex Forssell</t>
  </si>
  <si>
    <t>Anisomeridium polypori (Ellis &amp; Everh.) M.E. Barr</t>
  </si>
  <si>
    <t>Anzina carneonivea (Anzi) Scheid. var. tetraspora Scheid</t>
  </si>
  <si>
    <t>Aphanopsis coenosa (Ach.) Coppins &amp; P. James</t>
  </si>
  <si>
    <t>Arctoparmelia incurva (Pers.) Hale</t>
  </si>
  <si>
    <t>Arthonia apatetica (A. Massal.) Th. Fr.</t>
  </si>
  <si>
    <t>Arthonia ruana A. Massal.</t>
  </si>
  <si>
    <t>Arthrorhaphis alpina (Schaer.) R. Sant.</t>
  </si>
  <si>
    <t>Aspicilia bricconensis Hue</t>
  </si>
  <si>
    <t>Aspicilia calcarea (L.) Bagl.</t>
  </si>
  <si>
    <t>Aspicilia cinerea (L.) Körb.</t>
  </si>
  <si>
    <t>Aspicilia grisea Arnold</t>
  </si>
  <si>
    <t>Aspicilia intermutans (Nyl.) Arnold</t>
  </si>
  <si>
    <t>Aspicilia laevata (Ach.) Arnold</t>
  </si>
  <si>
    <t>Bacidia auerswaldii (Hepp ex Stizenb.) Mig.</t>
  </si>
  <si>
    <t>Bacidia bagliettoana (A. Massal. &amp; De Not.) Jatta</t>
  </si>
  <si>
    <t>Bacidia circumspecta (Nyl. ex Vain.) Malme</t>
  </si>
  <si>
    <t>Bacidia illudens (Nyl.) Lynge</t>
  </si>
  <si>
    <t>Bacidia scoliciosporoides (Bagl. &amp; Carestia) Lettau</t>
  </si>
  <si>
    <t>Bacidina adastra (Sparrius &amp; Aptroot) M. Hauck &amp; V. Wirth</t>
  </si>
  <si>
    <t>Bacidina chloroticula (Nyl.) Vězda &amp; Poelt</t>
  </si>
  <si>
    <t>Bacidina etayana (van den Boom &amp; Vězda) M. Hauck &amp; V. Wirth</t>
  </si>
  <si>
    <t>Biatora beckhausii (Körb.) Tuck.</t>
  </si>
  <si>
    <t>Biatora flavopunctata (Tønsberg) Hinteregger &amp; Printzen</t>
  </si>
  <si>
    <t>Biatora subduplex (Nyl.) Räsänen ex Printzen</t>
  </si>
  <si>
    <t>Biatoridium monasteriense J. Lahm ex Körb.</t>
  </si>
  <si>
    <t>Bilimbia sabuletorum (Schreb.) Arnold s. lat.</t>
  </si>
  <si>
    <t>Blennothallia crispa (Huds.) Otálora, P.M. Jørg. &amp; Wedin s. lat.</t>
  </si>
  <si>
    <t>Bryonora curvescens (Mudd) Poelt</t>
  </si>
  <si>
    <t>Bryonora pruinosa (Th. Fr.) Holt.-Hartw.</t>
  </si>
  <si>
    <t>Bryoria nadvornikiana (Gyeln.) Brodo &amp; D. Hawksw.</t>
  </si>
  <si>
    <t>Buellia arnoldii Servít</t>
  </si>
  <si>
    <t>Buellia elegans Poelt</t>
  </si>
  <si>
    <t>Buellia jugorum (Arnold) Arnold</t>
  </si>
  <si>
    <t>Buellia leptocline (Flot.) A. Massal.</t>
  </si>
  <si>
    <t>Buellia ocellata (Flot.) Körb.</t>
  </si>
  <si>
    <t>Buellia spuria (Schaer.) Anzi</t>
  </si>
  <si>
    <t>Buellia subdisciformis (Leight.) Jatta</t>
  </si>
  <si>
    <t>Calicium denigratum (Vain.) Tibell</t>
  </si>
  <si>
    <t>Calicium notarisii (Tul.) M. Prieto &amp; Wedin</t>
  </si>
  <si>
    <t>Calicium pinicola (Tibell) M. Prieto &amp; Wedin</t>
  </si>
  <si>
    <t>Caloplaca ammiospila (Wahlenb. ex Ach.) H. Olivier</t>
  </si>
  <si>
    <t>Caloplaca biatorina (A. Massal.) J. Steiner</t>
  </si>
  <si>
    <t>Caloplaca chlorina (Flot.) H. Olivier</t>
  </si>
  <si>
    <t>Caloplaca crenularia (With.) J.R. Laundon var. depauperata (H. Magn.) Calat. &amp; Barreno</t>
  </si>
  <si>
    <t>Caloplaca demissa (Flot.) Arup &amp; Grube</t>
  </si>
  <si>
    <t>Caloplaca erythrocarpa (Pers.) Zwackh</t>
  </si>
  <si>
    <t>Caloplaca flavescens (Huds.) J.R. Laundon s. lat.</t>
  </si>
  <si>
    <t>Caloplaca grimmiae (Nyl.) H. Olivier</t>
  </si>
  <si>
    <t>Caloplaca herbidella (Nyl. ex Hue) H. Magn.</t>
  </si>
  <si>
    <t>Caloplaca holocarpa (Hoffm.) A.E. Wade</t>
  </si>
  <si>
    <t>Caloplaca lobulata (Flörke) Hellb.</t>
  </si>
  <si>
    <t>Caloplaca lucifuga G. Thor</t>
  </si>
  <si>
    <t>Caloplaca nubigena (Kremp.) Dalla Torre &amp; Sarnth. s. lat.</t>
  </si>
  <si>
    <t>Caloplaca oasis (A. Massal.) Szatala f. lithophila auct.</t>
  </si>
  <si>
    <t>Caloplaca pollinii (A. Massal.) Jatta</t>
  </si>
  <si>
    <t>Caloplaca polycarpa (A. Massal.) Zahlbr.</t>
  </si>
  <si>
    <t>Caloplaca teicholyta (Ach.) J. Steiner</t>
  </si>
  <si>
    <t>Candelaria concolor (Dicks.) Stein</t>
  </si>
  <si>
    <t>Candelariella aurella (Hoffm.) Zahlbr. subsp. glebulosa (Asta, Clauzade &amp; Cl. Roux) Cl. Roux comb. inval.</t>
  </si>
  <si>
    <t>Candelariella efflorescens R.C. Harris &amp; W.R. Buck</t>
  </si>
  <si>
    <t>Candelariella lutella (Vain.) Räsänen</t>
  </si>
  <si>
    <t>Candelariella medians (Nyl.) A.L. Sm.</t>
  </si>
  <si>
    <t>Candelariella xanthostigmoides (Müll. Arg.) R.W. Rogers</t>
  </si>
  <si>
    <t>Catillaria contristans (Nyl.) Zahlbr.</t>
  </si>
  <si>
    <t xml:space="preserve">Catillaria fungoides Etayo &amp; v.d. Boom </t>
  </si>
  <si>
    <t>Catillaria scotinodes (Nyl.) Coppins</t>
  </si>
  <si>
    <t>Catinaria papillosa Coppins</t>
  </si>
  <si>
    <t>Catolechia wahlenbergii (Flot. ex Ach.) Körb.</t>
  </si>
  <si>
    <t>Cetraria islandica (L.) Ach. subsp. crispiformis (Räsänen) Kärnefelt</t>
  </si>
  <si>
    <t>Cetrelia monachorum (Zahlbr.) W.L. Culb. &amp; C.F. Culb.</t>
  </si>
  <si>
    <t>Chaenotheca xyloxena Nádv.</t>
  </si>
  <si>
    <t>Chrysothrix chlorina (Ach.) J.R. Laundon</t>
  </si>
  <si>
    <t>Cladonia botrytes (K. G. Hagen) Willd.</t>
  </si>
  <si>
    <t>Cladonia cariosa (Ach.) Spreng.</t>
  </si>
  <si>
    <t>Cladonia chlorophaea (Flörke ex Sommerf.) Spreng.</t>
  </si>
  <si>
    <t>Cladonia coccifera (L.) Willd.</t>
  </si>
  <si>
    <t>Cladonia crispata (Ach.) Flot. s. lat.</t>
  </si>
  <si>
    <t>Cladonia macrophyllodes Nyl.</t>
  </si>
  <si>
    <t>Cladonia merochlorophaea Asahina</t>
  </si>
  <si>
    <t>Cladonia peziziformis (With.) J.R. Laundon</t>
  </si>
  <si>
    <t>Cladonia pleurota (Flörke) Schaer.</t>
  </si>
  <si>
    <t>Cladonia pocillum (Ach.) Grognot</t>
  </si>
  <si>
    <t>Cladonia ramulosa (With.) J.R. Laundon</t>
  </si>
  <si>
    <t>Cladonia rangiferina (L.) F.H. Wigg.</t>
  </si>
  <si>
    <t>Cladonia rei Schaer.</t>
  </si>
  <si>
    <t>Cladonia squamosa Hoffm. var. subsquamosa (Nyl. ex Leight.) Vain.</t>
  </si>
  <si>
    <t>Cladonia strepsilis (Ach.) Grognot</t>
  </si>
  <si>
    <t>Cladonia stygia (Fr.) Ruoss</t>
  </si>
  <si>
    <t>Cladonia subcervicornis (Vain.) Kernst.</t>
  </si>
  <si>
    <t>Cladonia subulata (L.) F.H. Wigg.</t>
  </si>
  <si>
    <t>Cladonia symphycarpa (Flörke) Fr.</t>
  </si>
  <si>
    <t>Cladonia turgida Hoffm.</t>
  </si>
  <si>
    <t>Collemopsidium caesium (Nyl.) Coppins &amp; Aptroot</t>
  </si>
  <si>
    <t>Coniocarpon elegans (Ach.) Duby</t>
  </si>
  <si>
    <t>Cornicularia normoerica (Gunnerus) Du Rietz</t>
  </si>
  <si>
    <t>Cyphelium trachylioides (Branth &amp; Rostr.) Keissl.</t>
  </si>
  <si>
    <t>Cystocoleus ebeneus (Dillwyn) Thwaites</t>
  </si>
  <si>
    <t>Dactylina ramulosa (Hook.) Tuck.</t>
  </si>
  <si>
    <t>Dermatocarpon intestiniforme (Körb.) Hasse</t>
  </si>
  <si>
    <t>Dermatocarpon luridum (With.) J.R. Laundon</t>
  </si>
  <si>
    <t>Dermatocarpon miniatum (L.) W. Mann s. lat.</t>
  </si>
  <si>
    <t>Eiglera homalomorpha (Nyl.) Clauzade &amp; Cl. Roux ex Hafellner &amp; Türk</t>
  </si>
  <si>
    <t>Enchylium conglomeratum (Hoffm.) Otálora, P.M. Jørg. &amp; Wedin</t>
  </si>
  <si>
    <t>Enchylium polycarpon (Hoffm.) Otálora, P.M. Jørg. &amp; Wedin</t>
  </si>
  <si>
    <t>Staurothele caesia (Arnold) Arnold</t>
  </si>
  <si>
    <t>Stereocaulon condensatum Hoffm.</t>
  </si>
  <si>
    <t>Stereocaulon cumulatum (Sommerf.) Timdal</t>
  </si>
  <si>
    <t>Stereocaulon glareosum (Savicz) H. Magn. s. lat.</t>
  </si>
  <si>
    <t>Stereocaulon rivulorum H. Magn.</t>
  </si>
  <si>
    <t>Sticta canariensis (Flörke) Bory ex Delise</t>
  </si>
  <si>
    <t>Strangospora deplanata (Almq.) Clauzade &amp; Cl. Roux</t>
  </si>
  <si>
    <t>Strigula affinis (A. Massal.) R.C. Harris</t>
  </si>
  <si>
    <t>Strigula sychnogonoides (Nitschke) R.C. Harris</t>
  </si>
  <si>
    <t>Strigula ziziphi (A. Massal.) Cl. Roux &amp; Sérus.</t>
  </si>
  <si>
    <t>Thallinocarpon nigritellum (Lettau) P.M. Jørg.</t>
  </si>
  <si>
    <t>Thamnolia vermicularis (Sw.) Schaer. var. subuliformis (Ehrh.) Schaer.</t>
  </si>
  <si>
    <t>Thelenella muscorum (Fr.) Vain. var. muscorum</t>
  </si>
  <si>
    <t>Rostania occultata (Bagl.) Otálora, P.M. Jørg. &amp; Wedin</t>
  </si>
  <si>
    <t>Sarcogyne algoviae H. Magn. var. euthallina Asta &amp; Cl. Roux</t>
  </si>
  <si>
    <t>Sarcogyne regularis Körb. var. decipiens (A. Massal.) N.S. Golubk.</t>
  </si>
  <si>
    <t>Sarcogyne regularis Körb. var. platycarpoides (Anzi) N.S. Golubk.</t>
  </si>
  <si>
    <t>Sarcosagium campestre (Fr.) Poetsch &amp; Schied.</t>
  </si>
  <si>
    <t>Schaereria fuscocinerea (Nyl.) Clauzade &amp; Cl. Roux var. fuscocinerea</t>
  </si>
  <si>
    <t>Schismatomma ricasolii (A. Massal.) Egea &amp; Torrente</t>
  </si>
  <si>
    <t>Scoliciosporum sarothamni (Vain.) Vězda</t>
  </si>
  <si>
    <t>Scoliciosporum schadeanum (Erichsen) Vězda</t>
  </si>
  <si>
    <t>Scoliciosporum umbrinum (Ach.) Arnold var. umbrinum</t>
  </si>
  <si>
    <t>Scytinium biatorinum (Nyl.) Otálora, P.M. Jørg. &amp; Wedin</t>
  </si>
  <si>
    <t>Scytinium fragrans (Sm.) Otálora, P.M. Jørg. &amp; Wedin</t>
  </si>
  <si>
    <t>Scytinium leptogioides (Anzi) Otálora, P.M. Jørg. &amp; Wedin</t>
  </si>
  <si>
    <t>Scytinium plicatile (Ach.) Otálora, P.M. Jørg. &amp; Wedin</t>
  </si>
  <si>
    <t>Scytinium schraderi (Bernh.) Otálora, P.M. Jørg. &amp; Wedin</t>
  </si>
  <si>
    <t>Scytinium subtorulosum (Nyl. ex Stizenb.) Otálora, P.M. Jørg. &amp; Wedin</t>
  </si>
  <si>
    <t>Scytinium turgidum (Ach.) Otálora, P.M. Jørg. &amp; Wedin</t>
  </si>
  <si>
    <t>Solenopsora candicans (Dicks.) J. Steiner</t>
  </si>
  <si>
    <t>Solorina bispora Nyl. subsp. macrospora (Harm.) Burgaz &amp; I. Martínez</t>
  </si>
  <si>
    <t>Solorina spongiosa (Ach.) Anzi</t>
  </si>
  <si>
    <t>Verrucaria hochstetteri Fr. subsp. hochstetteri var. obtecta (Müll. Arg.) Clauzade &amp; Cl. Roux</t>
  </si>
  <si>
    <t>Verrucaria macrostoma DC.</t>
  </si>
  <si>
    <t>Verrucaria maculiformis Kremp. nom. illeg. non Hoffm.</t>
  </si>
  <si>
    <t>Verrucaria metzleri Servít var. carniolica Servít</t>
  </si>
  <si>
    <t>Verrucaria murina Leight. non (Ach.) Arnold</t>
  </si>
  <si>
    <t>Verrucaria ochrostoma (Borrer ex Leight.) Trevis.</t>
  </si>
  <si>
    <t>Verrucaria polysticta Borrer</t>
  </si>
  <si>
    <t>Verruculopsis lecideoides (A. Massal.) Gueidan &amp; Cl. Roux var. lecideoides</t>
  </si>
  <si>
    <t>Vezdaea aestivalis (Ohlert) Tscherm.-Woess &amp; Poelt</t>
  </si>
  <si>
    <t>Vulpicida juniperinus (L.) J.-E. Mattsson &amp; M.J. Lai</t>
  </si>
  <si>
    <t>Vulpicida pinastri (Scop.) J.-E. Mattsson &amp; M.J. Lai var. soralifera (Frey) J.-E. Mattsson</t>
  </si>
  <si>
    <t>Xanthomendoza ulophyllodes (Räsänen) Søchting, Kärnefelt &amp; S.Y. Kondr.</t>
  </si>
  <si>
    <t>Xanthoparmelia loxodes (Nyl.) O. Blanco, A. Crespo, Elix, D. Hawksw. &amp; Lumbsch</t>
  </si>
  <si>
    <t>Xanthoparmelia pulla (Ach.) O. Blanco, A. Crespo, Elix, D. Hawksw. &amp; Lumbsch subsp. luteonotata (J. Steiner) ined.</t>
  </si>
  <si>
    <t>Xanthoparmelia tinctina (Maheu &amp; A. Gillet) Hale</t>
  </si>
  <si>
    <t>Xanthoparmelia verruculifera (Nyl.) O. Blanco, A. Crespo, Elix, D. Hawksw. &amp; Lumbsch</t>
  </si>
  <si>
    <t>Xanthoria elegans (Link) Th. Fr. subsp. elegans</t>
  </si>
  <si>
    <t>Placidium lachneum (Ach.) B. de Lesd. var. oleosum (Breuss) Breuss</t>
  </si>
  <si>
    <t>Placynthiella oligotropha (J. R. Laundon) Coppins &amp; P. James</t>
  </si>
  <si>
    <t>Placynthium caesium (Ach.) Vain.</t>
  </si>
  <si>
    <t>Placynthium garovaglii (A. Massal.) Malme</t>
  </si>
  <si>
    <t>Placynthium lismorense (Cromb.) Vain.</t>
  </si>
  <si>
    <t>Placynthium pannariellum (Nyl.) H. Magn</t>
  </si>
  <si>
    <t>Pleopsidium chlorophanum (Wahlenb.) Zopf</t>
  </si>
  <si>
    <t>Pleopsidium oxytonum (Ach.) Rabenh.</t>
  </si>
  <si>
    <t>Poeltinula cerebrina (DC.) Hafellner s. lat.</t>
  </si>
  <si>
    <t>Polyblastia albida Arnold</t>
  </si>
  <si>
    <t>Polyblastia cupularis A. Massal. s. lat.</t>
  </si>
  <si>
    <t>Polysporina subfuscescens (Nyl.) K. Knudsen &amp; Kocourk.</t>
  </si>
  <si>
    <t>Porocyphus coccodes Flot. ex Körb.</t>
  </si>
  <si>
    <t>Porpidia albocaerulescens (Wulfen) Hertel &amp; Knoph</t>
  </si>
  <si>
    <t>Porpidia speirea (Ach.) Kremp. s. lat.</t>
  </si>
  <si>
    <t>Porpidinia tumidula (Sm.) Timdal</t>
  </si>
  <si>
    <t>Protoblastenia incrustans (DC.) J. Steiner s. lat.</t>
  </si>
  <si>
    <t>Protoblastenia rupestris (Scop.) J. Steiner s. lat.</t>
  </si>
  <si>
    <t>Protoblastenia rupestris (Scop.) J. Steiner var. sanguinea (Arnold) Zahlbr.</t>
  </si>
  <si>
    <t>Protoparmeliopsis muralis (Schreb.) M. Choisy var. subcartilaginea (A. Massal. ex Poelt) ined.</t>
  </si>
  <si>
    <t>Protothelenella sphinctrinoidella (Nyl.) H. Mayrhofer &amp; Poelt</t>
  </si>
  <si>
    <t>Protothelenella sphinctrinoides (Nyl.) H. Mayrhofer &amp; Poelt</t>
  </si>
  <si>
    <t>Pseudephebe pubescens (L.) M. Choisy</t>
  </si>
  <si>
    <t>Pseudevernia furfuracea (L.) Zopf s. lat.</t>
  </si>
  <si>
    <t>Pseudosagedia byssophila (Körb. ex Hepp) Hafellner &amp; Kalb</t>
  </si>
  <si>
    <t>Pseudosagedia linearis (Leight.) Hafellner &amp; Kalb</t>
  </si>
  <si>
    <t>Psilolechia clavulifera (Nyl.) Coppins</t>
  </si>
  <si>
    <t>Psilolechia lucida (Ach.) M. Choisy</t>
  </si>
  <si>
    <t>Psora vallesiaca (Schaer.) Timdal</t>
  </si>
  <si>
    <t>Psorinia conglomerata (Ach.) Gotth. Schneid.</t>
  </si>
  <si>
    <t>Psoroma tenue Henssen var. boreale Henssen</t>
  </si>
  <si>
    <t>Puttea margaritella (Hulting) S. Stenroos &amp; Huhtinen</t>
  </si>
  <si>
    <t>Pycnothelia papillaria Dufour</t>
  </si>
  <si>
    <t>Pyrenocarpon montinii (A. Massal.) Trevis.</t>
  </si>
  <si>
    <t>Ramalina polymorpha (Lilj.) Ach.</t>
  </si>
  <si>
    <t>Ramboldia cinnabarina (Sommerf.) Kalb, Lumbsch &amp; Elix</t>
  </si>
  <si>
    <t>Rhizocarpon eupetraeum (Nyl.) Arnold</t>
  </si>
  <si>
    <t>Rhizocarpon geographicum (L.) DC. subsp. diabasicum (Räsänen) Poelt &amp; Vězda</t>
  </si>
  <si>
    <t>Rhizocarpon geographicum (L.) DC. subsp. lindsayanum (Räsänen) R. Sant.</t>
  </si>
  <si>
    <t>Rhizocarpon hochstetteri (Körb.) Vain.</t>
  </si>
  <si>
    <t>Rhizocarpon macrosporum Räsänen</t>
  </si>
  <si>
    <t>Rhizocarpon oederi (Ach.) Körb.</t>
  </si>
  <si>
    <t>Ricasolia virens (With.) H.H. Blom &amp; Tønsberg</t>
  </si>
  <si>
    <t>Rimularia badioatra (Kremp.) Hertel &amp; Rambold</t>
  </si>
  <si>
    <t>Rinodina dubyana (Hepp) J. Steiner</t>
  </si>
  <si>
    <t>Rinodina exigua (Ach.) Gray</t>
  </si>
  <si>
    <t>Rinodina immersa (Körb.) J. Steiner</t>
  </si>
  <si>
    <t>Rinodina isidioides (Borrer) H. Olivier</t>
  </si>
  <si>
    <t>Rinodina lecanorina (A. Massal.) A. Massal.</t>
  </si>
  <si>
    <t>Rinodina luridata (Körb.) H. Mayrhofer, Scheid. &amp; Sheard s. lat.</t>
  </si>
  <si>
    <t>Xanthoria parietina (L.) Th. Fr. subsp. ectanea sensu Clauzade &amp; Cl. Roux non (Ach.) Clauzade &amp; Cl. Roux</t>
  </si>
  <si>
    <t>Thelidium decipiens (Hepp ex Nyl.) Kremp.</t>
  </si>
  <si>
    <t>Thelidium impressum (Müll. Arg.) Zschacke</t>
  </si>
  <si>
    <t>Thelidium minutulum Körb.</t>
  </si>
  <si>
    <t>Thelignya lignyota (Wahlenb.) P.M. Jørg. &amp; Henssen</t>
  </si>
  <si>
    <t>Thelocarpon laureri (Flot.) Nyl.</t>
  </si>
  <si>
    <t>Toninia tristis (Th. Fr.) Th. Fr. subsp. tristis</t>
  </si>
  <si>
    <t>Acarospora tongletii (Hue) Hue var. tongletii</t>
  </si>
  <si>
    <t>Caloplaca oasis (A. Massal.) Szatala f. oasis</t>
  </si>
  <si>
    <t>Gyalolechia pruinosa Körb. var. pruinosa</t>
  </si>
  <si>
    <t>Lecanora albula (Nyl.) Hue var. albula</t>
  </si>
  <si>
    <t>Lepra albescens (Huds.) Hafellner var. corallina sensu auct.</t>
  </si>
  <si>
    <t>Myriolecis agardhiana (Ach.) Śliwa, Zhao Xin &amp; Lumbsch subsp. sapaudica (Cl. Roux) Nimis &amp; Cl. Roux var. lecidella (Poelt) ined.</t>
  </si>
  <si>
    <t>Tephromela atra (Huds.) Hafellner var. atra</t>
  </si>
  <si>
    <t>Verrucaria metzleri Servít var. metzleri</t>
  </si>
  <si>
    <t>Vulpicida pinastri (Scop.) J.-E. Mattsson &amp; M.J. Lai var. pinastri</t>
  </si>
  <si>
    <t>Xanthoparmelia pulla (Ach.) O. Blanco, A. Crespo, Elix, D. Hawksw. &amp; Lumbsch s. lat.</t>
  </si>
  <si>
    <t>Xanthoparmelia pulla (Ach.) O. Blanco, A. Crespo, Elix, D. Hawksw. &amp; Lumbsch subsp. pulla var. glabrans (Nyl.) ined.</t>
  </si>
  <si>
    <t>Bagliettoa parmigera (J. Steiner) Vězda &amp; Poelt</t>
  </si>
  <si>
    <t>Caloplaca nivalis (Körb.) Th. Fr.</t>
  </si>
  <si>
    <t>Cladonia arbuscula (Wallr.) Flot. subsp. arbuscula</t>
  </si>
  <si>
    <t>Enchylium coccophorum (Tuck.) Otálora, P.M. Jørg. &amp; Wedin</t>
  </si>
  <si>
    <t>Parabagliettoa dufourii (DC.) Gueidan &amp; Cl. Roux</t>
  </si>
  <si>
    <t>Rhizocarpon geographicum (L.) DC. subsp. geographicum</t>
  </si>
  <si>
    <t>Solorina bispora Nyl. subsp. bispora</t>
  </si>
  <si>
    <t>Lecanora swartzii (Ach.) Ach. subsp. swartzii</t>
  </si>
  <si>
    <t>Opegrapha dolomitica (Arnold) Clauzade &amp; Cl. Roux ex Torrente &amp; Egea subsp. dolomitica</t>
  </si>
  <si>
    <t>Candelariella aurella (Hoffm.) Zahlbr. subsp. aurella</t>
  </si>
  <si>
    <t>Thelenella muscorum (Fr.) Vain. s. lat.</t>
  </si>
  <si>
    <t>Epilichen scabrosus (Ach.) Clem.</t>
  </si>
  <si>
    <t>Halecania alpivaga (Th. Fr.) M. Mayrhofer</t>
  </si>
  <si>
    <t>Lathagrium dichotomum (With.) Otálora, P.M. Jørg. &amp; Wedin</t>
  </si>
  <si>
    <t>Lecanora cadubriae (A. Massal.) Hedl.</t>
  </si>
  <si>
    <t>Lecanora epanora (Ach.) Ach.</t>
  </si>
  <si>
    <t>Lecanora subcarnea (Lilj.) Ach.</t>
  </si>
  <si>
    <t>Acarospora veronensis A. Massal.</t>
  </si>
  <si>
    <t>Alyxoria culmigena (Lib.) Ertz</t>
  </si>
  <si>
    <t>Anisomeridium macrocarpum (Körb.) V. Wirth</t>
  </si>
  <si>
    <t>Arthonia faginea Müll. Arg.</t>
  </si>
  <si>
    <t>Bacidia incompta (Borrer) Anzi</t>
  </si>
  <si>
    <t>Biatora vacciniicola (Tønsberg) Printzen</t>
  </si>
  <si>
    <t>Bryoria fremontii (Tuck.) Brodo &amp; D. Hawksw.</t>
  </si>
  <si>
    <t>Caloplaca cirrochroa (Ach.) Th. Fr.</t>
  </si>
  <si>
    <t>Caloplaca haematites (Chaub.) Zwackh</t>
  </si>
  <si>
    <t>Caloplaca scotoplaca (Nyl.) H. Magn.</t>
  </si>
  <si>
    <t>Carbonea vorticosa (Flörke) Hertel</t>
  </si>
  <si>
    <t>Catillaria erysiboides (Nyl.) Th. Fr.</t>
  </si>
  <si>
    <t>Cladonia grayi G. Merr. ex Sandst.</t>
  </si>
  <si>
    <t>Clauzadea chondrodes (A. Massal.) Hafellner &amp; Türk</t>
  </si>
  <si>
    <t>Dermatocarpon rivulorum (Arnold) Dalla Torre &amp; Sarnth.</t>
  </si>
  <si>
    <t>Staurothele pulvinata (Th. Fr.) Heiðmarsson</t>
  </si>
  <si>
    <t>Strangospora pinicola (A. Massal.) Körb.</t>
  </si>
  <si>
    <t>Toninia athallina (Hepp) Timdal</t>
  </si>
  <si>
    <t>Usnea glabrata (Ach.) Vain.</t>
  </si>
  <si>
    <t>Lecidea haerjedalica H. Magn.</t>
  </si>
  <si>
    <t>Lecidea lithophila (Ach.) Ach.</t>
  </si>
  <si>
    <t>Lithothelium hyalosporum (Nyl.) Aptroot</t>
  </si>
  <si>
    <t>Megalaria laureri (Hepp ex Th. Fr.) Hafellner</t>
  </si>
  <si>
    <t>Melanohalea exasperata (De Not.) O. Blanco, A. Crespo, Divakar, Essl., D. Hawksw. &amp; Lumbsch</t>
  </si>
  <si>
    <t>Micarea incrassata Hedl.</t>
  </si>
  <si>
    <t>Ochrolechia szatalaensis Verseghy</t>
  </si>
  <si>
    <t>Phaeophyscia kairamoi (Vain.) Moberg</t>
  </si>
  <si>
    <t>Phlyctis agelaea (Ach.) Flot.</t>
  </si>
  <si>
    <t>Physcia magnussonii Frey</t>
  </si>
  <si>
    <t>Physconia perisidiosa (Erichsen) Moberg</t>
  </si>
  <si>
    <t>Placynthium dolichoterum (Nyl.) Trevis.</t>
  </si>
  <si>
    <t>Polyblastia sendtneri Kremp.</t>
  </si>
  <si>
    <t>Psorotichia leprosa (Anzi) Forssell</t>
  </si>
  <si>
    <t>Rhizocarpon viridiatrum (Wulfen) Körb.</t>
  </si>
  <si>
    <t>Rinodina polyspora Th. Fr.</t>
  </si>
  <si>
    <t>Rinodina teichophila (Nyl.) Arnold</t>
  </si>
  <si>
    <t>Schaereria cinereorufa (Schaer.) Th. Fr.</t>
  </si>
  <si>
    <t>Verrucaria pinguicula A. Massal.</t>
  </si>
  <si>
    <t>Verrucula elegantaria (Zehetl.) Nav.-Ros. &amp; Cl. Roux</t>
  </si>
  <si>
    <t>_unbestimmte Flechte</t>
  </si>
  <si>
    <t>Gyalolechia epiphyta (Lynge) Vondrák</t>
  </si>
  <si>
    <t>Thelidium minimum (A. Massal. ex. Nyl.) Arnold</t>
  </si>
  <si>
    <t>Lepra amara (Ach.) Hafellner</t>
  </si>
  <si>
    <t>Candelariella viae-lacteae G. Thor &amp; V. Wirth</t>
  </si>
  <si>
    <t>Lithographa tesserata (DC.) Nyl.</t>
  </si>
  <si>
    <t>Cladonia cyanipes (Sommerf.) Nyl.</t>
  </si>
  <si>
    <t>Farnoldia similigena (Nyl.) Hertel</t>
  </si>
  <si>
    <t>Psora globifera (Ach.) A. Massal.</t>
  </si>
  <si>
    <t>Ainoa geochroa (Körb.) Lumbsch &amp; I. Schmitt</t>
  </si>
  <si>
    <t>Micarea lignaria (Ach.) Hedl. var. lignaria</t>
  </si>
  <si>
    <t>Sparria endlicheri (Garov.) Ertz &amp; Tehler</t>
  </si>
  <si>
    <t>Trapelia elacista (Ach.) Orange ex RL2021</t>
  </si>
  <si>
    <t>Hymenelia prevostii (Duby) Kremp.</t>
  </si>
  <si>
    <t>Mycoporum elabens Flot. ex Nyl.</t>
  </si>
  <si>
    <t>Gyalecta incarnata (Th. Fr. &amp; Graewe) Baloch &amp; Lücking</t>
  </si>
  <si>
    <t>Porina mammillosa (Th. Fr.) Vain.</t>
  </si>
  <si>
    <t>Psoroglaena abscondita (Coppins &amp; Vězda) Hafellner &amp; Türk</t>
  </si>
  <si>
    <t>Caloplaca anchon-phoeniceon Poelt &amp; Clauzade</t>
  </si>
  <si>
    <t>Micarea lignaria (Ach.) Hedl. var. endoleuca (Leight.) Coppins</t>
  </si>
  <si>
    <t>Scytinium fragile (Taylor) Otálora, P.M. Jørg. &amp; Wedin</t>
  </si>
  <si>
    <t>Rhizocarpon distinctum Th. Fr.</t>
  </si>
  <si>
    <t>Aspicilia hoffmanniana (S. Ekman &amp; Fröberg ex R. Sant.) Cl. Roux &amp; M. Bertrand</t>
  </si>
  <si>
    <t>Acarospora cervina A. Massal.</t>
  </si>
  <si>
    <t>Pseudosagedia guentheri (Flot.) Hafellner &amp; Kalb</t>
  </si>
  <si>
    <t>Buellia violaceofusca G. Thor &amp; Muhr</t>
  </si>
  <si>
    <t>Rhizocarpon obscuratum aggr. ex RL2021</t>
  </si>
  <si>
    <t>Synarthonia ochracea (Dufour) Van den Broeck &amp; Ertz  ex RL2021</t>
  </si>
  <si>
    <t>Coniocarpon cinnabarinum aggr.</t>
  </si>
  <si>
    <t>Candelariella plumbea Poelt &amp; Vězda</t>
  </si>
  <si>
    <t>Usnea esperantiana Clerc</t>
  </si>
  <si>
    <t>Verrucaria procopii Servít.</t>
  </si>
  <si>
    <t>Aspicilia serenensis Cl. Roux &amp; M. Bertrand</t>
  </si>
  <si>
    <t xml:space="preserve">Lecanora hybocarpa (Tuck.) Brodo </t>
  </si>
  <si>
    <t>Lempholemma radiatum (Sommerf.) Henssen</t>
  </si>
  <si>
    <t>Vezdaea leprosa (P. James) Vězda</t>
  </si>
  <si>
    <t>Gyrographa saxigena (Taylor) Ertz et Tehler</t>
  </si>
  <si>
    <t>Phylliscum demangeonii (Moug. &amp; Mont.) Nyl.</t>
  </si>
  <si>
    <t>Verrucaria xyloxena Norman</t>
  </si>
  <si>
    <t>Trapeliopsis glaucolepidea (Nyl.) Gotth. Schneid.</t>
  </si>
  <si>
    <t>Endocarpon psorodeum (Nyl.) Blomb. &amp; Forssell</t>
  </si>
  <si>
    <t>Coniocarpon cuspidans (Nyl.) Moen, Frisch &amp; Grube ex RL2021</t>
  </si>
  <si>
    <t>Psorotichia lutophila Arnold ex RL2021</t>
  </si>
  <si>
    <t>Lichenomphalia hudsoniana (H.S. Jenn.) Redhead, Lutzoni, Moncalvo &amp; Vilgalys</t>
  </si>
  <si>
    <t>Opegrapha lithyrga Ach.</t>
  </si>
  <si>
    <t>Protopannaria pezizoides (Weber) P.M. Jørg. &amp; S. Ekman</t>
  </si>
  <si>
    <t>Punctelia borreri (Sm.) Krog</t>
  </si>
  <si>
    <t>Flavoparmelia caperata (L.) Hale</t>
  </si>
  <si>
    <t>Melanohalea laciniatula (Flagey ex H. Olivier) O. Blanco, A. Crespo, Divakar, Essl., D. Hawksw. &amp; Lumbsch</t>
  </si>
  <si>
    <t>Xanthoparmelia mougeotii (Schaer. ex D. Dietr.) Hale</t>
  </si>
  <si>
    <t>Parmelina pastillifera (Harm.) Hale</t>
  </si>
  <si>
    <t>Hypotrachyna sinuosa (Sm.) Hale</t>
  </si>
  <si>
    <t>Pectenia plumbea (Lightf.) P.M. Jørg., L. Lindblom, Wedin &amp; S. Ekman</t>
  </si>
  <si>
    <t>Parmeliella triptophylla (Ach.) Müll. Arg.</t>
  </si>
  <si>
    <t>Peltigera collina (Ach.) Schrad.</t>
  </si>
  <si>
    <t>Peltigera horizontalis (Huds.) Baumg.</t>
  </si>
  <si>
    <t>Peltigera hymenina (Ach.) Duby</t>
  </si>
  <si>
    <t>Peltigera didactyla (With.) J.R. Laundon</t>
  </si>
  <si>
    <t>Lepra dactylina (Ach.) Hafellner</t>
  </si>
  <si>
    <t>Lepra aspergilla (Ach.) Hafellner</t>
  </si>
  <si>
    <t>Lepra multipuncta (Turner) Hafellner</t>
  </si>
  <si>
    <t>Pertusaria oculata (Dicks.) Th. Fr.</t>
  </si>
  <si>
    <t>Physcia adscendens (Fr.) H. Olivier</t>
  </si>
  <si>
    <t>Poeltinula cerebrina (DC.) Hafellner subsp. parvocalcicola Cl. Roux</t>
  </si>
  <si>
    <t>Protoblastenia incrustans (DC.) J. Steiner var. coniasis (A. Massal.) Nimis</t>
  </si>
  <si>
    <t>Protoblastenia siebenhaariana (Körb.) J. Steiner var. alpina (Arnold) Clauzade &amp; Cl. Roux</t>
  </si>
  <si>
    <t>Sarcogyne regularis Körb. var. psimmythina (Nyl.) N.S. Golubk.</t>
  </si>
  <si>
    <t>Scoliciosporum umbrinum (Ach.) Arnold var. corticicolum (Anzi) Bagl. &amp; Carestia</t>
  </si>
  <si>
    <t>Staurothele solvens (Anzi) Zschacke var. fusca Cl. Roux</t>
  </si>
  <si>
    <t>Verrucaria hochstetteri Fr. subsp. hochstetteri var. hochstetteri</t>
  </si>
  <si>
    <t>Xanthoria elegans (Link) Th. Fr. subsp. orbicularis (Schaer.) Clauzade &amp; Cl. Roux</t>
  </si>
  <si>
    <t>Physcia leptalea (Ach.) DC.</t>
  </si>
  <si>
    <t>Placynthium tantaleum (Hepp) Hue</t>
  </si>
  <si>
    <t>Polyblastia dermatodes A. Massal.</t>
  </si>
  <si>
    <t>Rhizocarpon superficiale (Schaer.) Vain.</t>
  </si>
  <si>
    <t>Rinodina atrocinerea (Hook.) Körb.</t>
  </si>
  <si>
    <t>Rinodina bischoffii (Hepp) A. Massal.</t>
  </si>
  <si>
    <t>Dendrographa decolorans (Turner &amp; Borrer) Ertz &amp; Tehler</t>
  </si>
  <si>
    <t>Solorina crocea (L.) Ach.</t>
  </si>
  <si>
    <t>Sphaerophorus fragilis (L.) Pers.</t>
  </si>
  <si>
    <t>Staurothele hymenogonia (Nyl.) Th. Fr.</t>
  </si>
  <si>
    <t>Steinia geophana (Nyl.) Stein</t>
  </si>
  <si>
    <t>Stereocaulon dactylophyllum Flörke</t>
  </si>
  <si>
    <t>Piccolia ochrophora (Nyl.) Hafellner</t>
  </si>
  <si>
    <t>Thamnolia vermicularis (Sw.) Schaer. var. vermicularis</t>
  </si>
  <si>
    <t>Thelocarpon intermediellum Nyl.</t>
  </si>
  <si>
    <t>Trapeliopsis wallrothii (Flörke ex Spreng.) Hertel &amp; Gotth. Schneid.</t>
  </si>
  <si>
    <t>Usnea hirta (L.) F.H. Wigg.</t>
  </si>
  <si>
    <t>Usnea subfloridana Stirt.</t>
  </si>
  <si>
    <t>Verrucaria elaeomelaena (A. Massal.) Anzi</t>
  </si>
  <si>
    <t>Bagliettoa parmigerella (Zahlbr.) Vězda &amp; Poelt</t>
  </si>
  <si>
    <t>Verrucaria muralis Ach.</t>
  </si>
  <si>
    <t>Polycauliona candelaria (L.) Frödén, Arup &amp; Søchting</t>
  </si>
  <si>
    <t>Polycauliona polycarpa (Hoffm.) Frödén, Arup &amp; Søchting</t>
  </si>
  <si>
    <t>Absconditella delutula (Nyl.) Coppins &amp; H. Kilias</t>
  </si>
  <si>
    <t>Acarospora melaplaca (Nyl.) Arnold</t>
  </si>
  <si>
    <t>Acarospora versicolor Bagl. &amp; Carestia</t>
  </si>
  <si>
    <t>Anisomeridium viridescens (Coppins) R.C. Harris</t>
  </si>
  <si>
    <t>Cetrelia cetrarioides (Delise ex Duby) W.L. Culb. &amp; C.F. Culb.</t>
  </si>
  <si>
    <t>Toensbergia leucococca (R. Sant.) Bendiksby &amp; Timdal</t>
  </si>
  <si>
    <t>Lepraria diffusa (J. R. Laundon) Kukwa</t>
  </si>
  <si>
    <t>Psoroglaena stigonemoides (Orange) Henssen</t>
  </si>
  <si>
    <t>Acarospora complanata H. Magn.</t>
  </si>
  <si>
    <t>Anema decipiens (A. Massal.) Forssell</t>
  </si>
  <si>
    <t>Arthonia calcicola Nyl.</t>
  </si>
  <si>
    <t>Aspicilia coronata (A. Massal.) B. de Lesd.</t>
  </si>
  <si>
    <t>Lobothallia melanaspis (Ach.) Hafellner</t>
  </si>
  <si>
    <t>Lobothallia recedens (Taylor) A. Nordin, Savić &amp; Tibell</t>
  </si>
  <si>
    <t>Biatora hemipolia (Nyl.) S. Ekman &amp; Printzen</t>
  </si>
  <si>
    <t>Biatorella hemisphaerica Anzi</t>
  </si>
  <si>
    <t>Buellia asterella Poelt &amp; Sulzer</t>
  </si>
  <si>
    <t>Tetramelas triphragmioides (Anzi) A. Nordin &amp; Tibell</t>
  </si>
  <si>
    <t>Carbonea aggregantula (Müll. Arg.) Diederich &amp; Triebel</t>
  </si>
  <si>
    <t>Scoliciosporum curvatum Sérus.</t>
  </si>
  <si>
    <t>Buellia miriquidica Scheid.</t>
  </si>
  <si>
    <t>Involucropyrenium tremniacense (A. Massal.) Breuss</t>
  </si>
  <si>
    <t>Catapyrenium psoromoides (Borrer) R. Sant.</t>
  </si>
  <si>
    <t>Psora testacea Hoffm.</t>
  </si>
  <si>
    <t>Cladonia bacilliformis (Nyl.) Sarnth.</t>
  </si>
  <si>
    <t>Cladonia novochlorophaea (Sipman) Brodo &amp; Ahti</t>
  </si>
  <si>
    <t>Enchylium ligerinum (Hy) Otálora, P.M. Jørg. &amp; Wedin</t>
  </si>
  <si>
    <t>Acolium karelicum (Vain.) M. Prieto &amp; Wedin</t>
  </si>
  <si>
    <t>Endocarpon latzelianum Servít</t>
  </si>
  <si>
    <t>Eopyrenula leucoplaca (Wallr.) R.C. Harris</t>
  </si>
  <si>
    <t>Caloplaca chanousiae Sambo</t>
  </si>
  <si>
    <t>Cladonia krogiana Lofell &amp; Timdal ex RL2021</t>
  </si>
  <si>
    <t>Nephroma orvoi Timdal, M. Westb., Haugan, Hofton, Holien, Speed, Tønsberg &amp; Bendiksby ex RL2021</t>
  </si>
  <si>
    <t>Phaeorrhiza sareptana s. lat.</t>
  </si>
  <si>
    <t>Gyalidea scutellaris (Bagl. &amp; Carestia) Lettau</t>
  </si>
  <si>
    <t>Hymenelia similis (A. Massal.) M. Choisy</t>
  </si>
  <si>
    <t>Pycnora sorophora (Vain.) Hafellner</t>
  </si>
  <si>
    <t>Lecania koerberiana J. Lahm</t>
  </si>
  <si>
    <t>Caloplaca obscurella (J. Lahm ex Körb.) Th. Fr.</t>
  </si>
  <si>
    <t>Lecanora silvae-nigrae V. Wirth</t>
  </si>
  <si>
    <t>Lecanora dispersoareolata (Schaer.) Lamy</t>
  </si>
  <si>
    <t>Lecanora subintricata (Nyl.) Th. Fr.</t>
  </si>
  <si>
    <t>Lecanora torquata (Fr.) Nyl.</t>
  </si>
  <si>
    <t>Protoparmeliopsis garovaglii (Körb.) Arup, Zhao Xin &amp; Lumbsch</t>
  </si>
  <si>
    <t>Lecanora freyi Poelt</t>
  </si>
  <si>
    <t>Lecidea confluens (Weber) Ach.</t>
  </si>
  <si>
    <t>Lecidea speirodes Nyl.</t>
  </si>
  <si>
    <t>Carbonea assimilis (Hampe ex Körb.) Hafellner &amp; Hertel</t>
  </si>
  <si>
    <t>Lecidea paratropoides Müll. Arg.</t>
  </si>
  <si>
    <t>Leptochidium albociliatum (Desm.) M. Choisy</t>
  </si>
  <si>
    <t>Pseudoleptogium diffractum (Kremp. ex Körb.) Müll. Arg.</t>
  </si>
  <si>
    <t>Micarea rhabdogena (Norman) Hedl.</t>
  </si>
  <si>
    <t>Protothelenella leucothelia (Nyl.) H. Mayrhofer &amp; Poelt</t>
  </si>
  <si>
    <t>Nephroma bellum (Spreng.) Tuck.</t>
  </si>
  <si>
    <t>Parmotrema robustum (Degel.) Hale</t>
  </si>
  <si>
    <t>Melanelixia subargentifera (Nyl.) O. Blanco, A. Crespo, Divakar, Essl., D. Hawksw. &amp; Lumbsch</t>
  </si>
  <si>
    <t>Phaeophyscia constipata (Norrl. &amp; Nyl.) Moberg</t>
  </si>
  <si>
    <t>Physciella chloantha (Ach.) Essl.</t>
  </si>
  <si>
    <t>Phaeophyscia hispidula (Ach.) Essl.</t>
  </si>
  <si>
    <t>Placolecis opaca (Dufour) Hafellner</t>
  </si>
  <si>
    <t>Placynthium asperellum (Ach.) Trevis.</t>
  </si>
  <si>
    <t>Polyblastia evanescens Arnold</t>
  </si>
  <si>
    <t>Polyblastia forana (Anzi) Arnold</t>
  </si>
  <si>
    <t>Strigula glabra (A. Massal.) V. Wirth</t>
  </si>
  <si>
    <t>Porpidia soredizodes (Lamy ex Nyl.) J.R. Laundon</t>
  </si>
  <si>
    <t>Stenhammarella turgida (Ach.) Hertel</t>
  </si>
  <si>
    <t>Rhizocarpon simillimum (Anzi) Lettau</t>
  </si>
  <si>
    <t>Rinodina laxa H. Magn.</t>
  </si>
  <si>
    <t>Rinodina roscida (Sommerf.) Arnold</t>
  </si>
  <si>
    <t>Rinodina orculata Poelt &amp; M. Steiner</t>
  </si>
  <si>
    <t>Rinodinella dubyanoides (Hepp) H. Mayrhofer &amp; Poelt</t>
  </si>
  <si>
    <t>Rinodina alba Metzler ex Arnold</t>
  </si>
  <si>
    <t>Rinodina zwackhiana (Kremp.) Körb.</t>
  </si>
  <si>
    <t>Rinodina milvina (Wahlenb.) Th. Fr.</t>
  </si>
  <si>
    <t>Sarcogyne distinguenda Th. Fr.</t>
  </si>
  <si>
    <t>Scoliciosporum perpusillum J. Lahm ex Körb.</t>
  </si>
  <si>
    <t>Sporastatia polyspora (Nyl.) Grummann</t>
  </si>
  <si>
    <t>Staurothele frustulenta Vain.</t>
  </si>
  <si>
    <t>Staurothele clopima (Wahlenb.) Th. Fr.</t>
  </si>
  <si>
    <t>Staurothele geoica Zschacke</t>
  </si>
  <si>
    <t>Stereocaulon grande (H. Magn.) H. Magn.</t>
  </si>
  <si>
    <t>Teloschistes chrysophthalmus (L.) Th. Fr.</t>
  </si>
  <si>
    <t>Thelidium methorium (Nyl.) Hellb.</t>
  </si>
  <si>
    <t>Thelocarpon superellum Nyl.</t>
  </si>
  <si>
    <t>Thelopsis melathelia Nyl.</t>
  </si>
  <si>
    <t>Thermutis velutina (Ach.) Flot.</t>
  </si>
  <si>
    <t>Toninia rosulata (Anzi) H. Olivier</t>
  </si>
  <si>
    <t>Heterodermia japonica (M. Satô) Swinscow &amp; Krog</t>
  </si>
  <si>
    <t>Biatora veteranorum Coppins &amp; Sérus.</t>
  </si>
  <si>
    <t>Elixia flexella (Ach.) Lumbsch</t>
  </si>
  <si>
    <t>Pachnolepia pruinata (Torss.) Frisch &amp; G. Thor</t>
  </si>
  <si>
    <t>Ramalina roesleri (Schaer.) Hue</t>
  </si>
  <si>
    <t>Toninia taurica (Szatala) Oxner</t>
  </si>
  <si>
    <t>Toninia cinereovirens (Schaer.) A. Massal.</t>
  </si>
  <si>
    <t>Umbilicaria laevis (Schaer.) Frey</t>
  </si>
  <si>
    <t>Umbilicaria ruebeliana (Du Rietz &amp; Frey) Frey</t>
  </si>
  <si>
    <t>Varicellaria rhodocarpa (Körb.) Th. Fr.</t>
  </si>
  <si>
    <t>Bagliettoa calciseda (DC.) Gueidan &amp; Cl. Roux</t>
  </si>
  <si>
    <t>Verrucaria sphaerospora Anzi</t>
  </si>
  <si>
    <t>Placocarpus schaereri (Fr.) Breuss</t>
  </si>
  <si>
    <t>Verrucaria cinereorufa Schaer.</t>
  </si>
  <si>
    <t>Verrucaria acrotella Ach.</t>
  </si>
  <si>
    <t>Verrucaria pachyderma Arnold</t>
  </si>
  <si>
    <t>Micarea assimilata (Nyl.) Coppins</t>
  </si>
  <si>
    <t>Lecania suavis (Müll. Arg.) Mig.</t>
  </si>
  <si>
    <t>Scoliciosporum gallurae Vězda &amp; Poelt</t>
  </si>
  <si>
    <t>Polyblastia plicata (A. Massal.) Lönnr.</t>
  </si>
  <si>
    <t>Sarcogyne lapponica Ach. ex (Schaer.) K. Knudsen &amp; Kocourk.</t>
  </si>
  <si>
    <t>Porpidia contraponenda (Arnold) Hertel &amp; Knoph</t>
  </si>
  <si>
    <t>Psorotichia schaereri (A. Massal.) Arnold</t>
  </si>
  <si>
    <t>Bryobilimbia diapensiae (Th. Fr.) Fryday, Printzen &amp; S. Ekman</t>
  </si>
  <si>
    <t>Lecidea huxariensis (Beckh. ex J. Lahm) Zahlbr.</t>
  </si>
  <si>
    <t>Lecidea ileiformis Fr.</t>
  </si>
  <si>
    <t>Parmelina carporrhizans (Taylor) Poelt &amp; Vězda</t>
  </si>
  <si>
    <t>Normandina acroglypta (Norman) Aptroot</t>
  </si>
  <si>
    <t>Peltigera monticola Vitik.</t>
  </si>
  <si>
    <t>Peltigera kristinssonii Vitik.</t>
  </si>
  <si>
    <t>Bacidina neosquamulosa (Aptroot &amp; Herk) S. Ekman</t>
  </si>
  <si>
    <t>Placidiopsis oreades Breuss</t>
  </si>
  <si>
    <t>Scytinium imbricatum (P.M. Jørg.) Otálora, P.M. Jørg. &amp; Wedin</t>
  </si>
  <si>
    <t>Gyalolechia subbracteata (Nyl.) Søchting, Frödén &amp; Arup</t>
  </si>
  <si>
    <t>Pertusaria amarescens Nyl.</t>
  </si>
  <si>
    <t>Verrucaria elaeina Borrer</t>
  </si>
  <si>
    <t>Agonimia globulifera M. Brand &amp; Diederich</t>
  </si>
  <si>
    <t>Thelopsis lojkana (Poetsch ex Arnold) Nyl.</t>
  </si>
  <si>
    <t>Bellemerea subcandida (Arnold) Hafellner &amp; Cl. Roux</t>
  </si>
  <si>
    <t>Lecidea leprosolimbata (Arnold) Lettau ex Poelt</t>
  </si>
  <si>
    <t>Rinodina notabilis (Lynge) Sheard</t>
  </si>
  <si>
    <t>Verrucula coccinearia (Zehetl.) Nav.-Ros. &amp; Cl. Roux</t>
  </si>
  <si>
    <t>Miriquidica aeneovirens (Müll. Arg.) Hafellner</t>
  </si>
  <si>
    <t>Fuscopannaria leucosticta (Tuck. ex E. Michener) P.M. Jørg.</t>
  </si>
  <si>
    <t>Aspicilia niesenensis (H. Magn.) Hafe</t>
  </si>
  <si>
    <t>Cladonia diversa Asperges ex S. Stenroos</t>
  </si>
  <si>
    <t>Aspicilia obscurata (Fr. ex Nyl.) Arnold</t>
  </si>
  <si>
    <t>Cetrariella sorediella (Lettau) V.J. Rico &amp; A. Thell</t>
  </si>
  <si>
    <t>Verrucaria transiliens (Arnold) Lettau</t>
  </si>
  <si>
    <t>Rinodina candidogrisea Hafellner, Muggia &amp; Obermayer</t>
  </si>
  <si>
    <t>Acrocordia gemmata (Ach.) A. Massal. var. gemmata</t>
  </si>
  <si>
    <t>Aspicilia verrucosa (Ach.) Körb. subsp. verrucosa</t>
  </si>
  <si>
    <t>Caloplaca arnoldii (Wedd.) Zahlbr. ex Ginzb. subsp. arnoldii</t>
  </si>
  <si>
    <t>Clavascidium lacinulatum (Ach.) M. Prieto var. lacinulatum</t>
  </si>
  <si>
    <t>Dermatocarpon miniatum (L.) W. Mann var. miniatum</t>
  </si>
  <si>
    <t>Farnoldia jurana (Schaer.) Hertel subsp. jurana</t>
  </si>
  <si>
    <t>Gyalecta jenensis (Batsch) Zahlbr. var. jenensis</t>
  </si>
  <si>
    <t>Lathagrium undulatum (Laurer ex Flot.) Poetsch var. undulatum</t>
  </si>
  <si>
    <t>Lecanora chlarotera Nyl. subsp. chlarotera</t>
  </si>
  <si>
    <t>Lecidea atrobrunnea (DC.) Schaer. subsp. atrobrunnea</t>
  </si>
  <si>
    <t>Lecidea leucothallina Arnold var. leucothallina</t>
  </si>
  <si>
    <t>Micarea cinerea (Schaer.) Hedl. f. cinerea</t>
  </si>
  <si>
    <t>Miriquidica nigroleprosa (Vain.) Hertel &amp; Rambold var. nigroleprosa</t>
  </si>
  <si>
    <t>Parmelia omphalodes (L.) Ach. subsp. omphalodes</t>
  </si>
  <si>
    <t>Physconia grisea (Lam.) Poelt subsp. grisea</t>
  </si>
  <si>
    <t>Physconia muscigena (Ach.) Poelt var. muscigena</t>
  </si>
  <si>
    <t>Poeltinula cerebrina (DC.) Hafellner subsp. cerebrina</t>
  </si>
  <si>
    <t>Protoblastenia rupestris (Scop.) J. Steiner var. rupestris</t>
  </si>
  <si>
    <t>Psoroma tenue Henssen var. tenue</t>
  </si>
  <si>
    <t>Caloplaca granulosa (Müll. Arg.) J. Steiner</t>
  </si>
  <si>
    <t>Caloplaca variabilis (Pers.) Müll. Arg.</t>
  </si>
  <si>
    <t>Aspicilia contorta (Hoffm.) Körb.</t>
  </si>
  <si>
    <t>Myriolecis hagenii (Ach.) Śliwa, Zhao Xin &amp; Lumbsch</t>
  </si>
  <si>
    <t>Arthonia lapidicola (Taylor) Branth &amp; Rostr.</t>
  </si>
  <si>
    <t>Caloplaca arenaria (Pers.) Müll. Arg.</t>
  </si>
  <si>
    <t>Caloplaca coronata (Kremp. ex Körb.) J. Steiner</t>
  </si>
  <si>
    <t>Caloplaca saxifragarum Poelt</t>
  </si>
  <si>
    <t>Caloplaca tiroliensis Zahlbr.</t>
  </si>
  <si>
    <t>Caloplaca sinapisperma (Lam. &amp; DC.) Maheu &amp; A. Gillet</t>
  </si>
  <si>
    <t>Placidium rufescens (Ach.) A. Massal.</t>
  </si>
  <si>
    <t>Toninia verrucarioides (Nyl.) Timdal</t>
  </si>
  <si>
    <t>Caloplaca hungarica H. Magn.</t>
  </si>
  <si>
    <t>Placopyrenium fuscellum (Turner) Gueidan &amp; Cl. Roux</t>
  </si>
  <si>
    <t>Rinodina intermedia Bagl.</t>
  </si>
  <si>
    <t>Caloplaca inconnexa (Nyl.) Zahlbr.</t>
  </si>
  <si>
    <t>Caloplaca bryochrysion Poelt</t>
  </si>
  <si>
    <t>Caloplaca vitellinula (Nyl.) H. Olivier</t>
  </si>
  <si>
    <t>Caloplaca glaucescens (Bagl. &amp; Carestia) Jatta</t>
  </si>
  <si>
    <t>Bacidia fuscoviridis (Anzi) Lettau</t>
  </si>
  <si>
    <t>Cryptodiscus gloeocapsa (Nitschke ex Arnold) Baloch, Gilenstam &amp; Wedin</t>
  </si>
  <si>
    <t>Buellia stellulata (Taylor) Mudd</t>
  </si>
  <si>
    <t>Byssoloma subdiscordans (Nyl.) P. James</t>
  </si>
  <si>
    <t>Biatora globulosa (Flörke) Fr.</t>
  </si>
  <si>
    <t>Catillaria nigroclavata (Nyl.) J. Steiner</t>
  </si>
  <si>
    <t>Chaenotheca chlorella (Ach.) Müll. Arg.</t>
  </si>
  <si>
    <t>Chaenotheca ferruginea (Sm.) Mig.</t>
  </si>
  <si>
    <t>Chaenotheca trichialis (Ach.) Th. Fr.</t>
  </si>
  <si>
    <t>Cladonia firma (Nyl.) Nyl.</t>
  </si>
  <si>
    <t>Cladonia furcata (Huds.) Schrad.</t>
  </si>
  <si>
    <t>Acarospora heufleriana Körb.</t>
  </si>
  <si>
    <t>Acarospora schleicheri (Ach.) A. Massal.</t>
  </si>
  <si>
    <t>Glypholecia scabra (Pers.) Müll. Arg.</t>
  </si>
  <si>
    <t>Alectoria ochroleuca (Hoffm.) A. Massal.</t>
  </si>
  <si>
    <t>Arthonia stellaris Kremp.</t>
  </si>
  <si>
    <t>Bacidina caligans (Nyl.) Llop &amp; Hladún</t>
  </si>
  <si>
    <t>Cladonia straminea (Sommerf.) Flörke</t>
  </si>
  <si>
    <t>Cladonia polydactyla (Flörke) Spreng.</t>
  </si>
  <si>
    <t>Cladonia sulphurina (Michx.) Fr.</t>
  </si>
  <si>
    <t>Arctomia</t>
  </si>
  <si>
    <t>Coniocarpon</t>
  </si>
  <si>
    <t>Myriolecis</t>
  </si>
  <si>
    <t>Phylliscum</t>
  </si>
  <si>
    <t>Pseudosagedia</t>
  </si>
  <si>
    <t>Pterygiopsis</t>
  </si>
  <si>
    <t>Sparria</t>
  </si>
  <si>
    <t>Synarthonia</t>
  </si>
  <si>
    <t>Cetraria aculeata (Schreb.) Fr.</t>
  </si>
  <si>
    <t>Collema glebulentum (Nyl. ex Cromb.) Degel.</t>
  </si>
  <si>
    <t>Callome multipartita (Sm.) Otálora, P.M. Jørg. &amp; Wedin</t>
  </si>
  <si>
    <t>Lathagrium fuscovirens (With.) Otálora, P.M. Jørg. &amp; Wedin</t>
  </si>
  <si>
    <t>Calicium tigillare (Ach.) Pers.</t>
  </si>
  <si>
    <t>Coenogonium luteum (Dicks.) Kalb &amp; Lücking</t>
  </si>
  <si>
    <t>Diploschistes muscorum (Scop.) R. Sant.</t>
  </si>
  <si>
    <t>Gyalecta foveolaris (Ach.) Schaer.</t>
  </si>
  <si>
    <t>Porpidia cinereoatra (Ach.) Hertel &amp; Knoph</t>
  </si>
  <si>
    <t>Porpidia macrocarpa (DC.) Hertel &amp; A.J. Schwab</t>
  </si>
  <si>
    <t>Xylopsora friesii (Ach.) Bendiksby &amp; Timdal</t>
  </si>
  <si>
    <t>Hypocenomyce scalaris (Ach.) M. Choisy</t>
  </si>
  <si>
    <t>Lecania naegelii (Hepp) Diederich &amp; van den Boom</t>
  </si>
  <si>
    <t>Buellia dispersa ( A. Massal.) A. Massal.</t>
  </si>
  <si>
    <t>Lasallia pustulata (L.) Mérat</t>
  </si>
  <si>
    <t>Schismatomma umbrinum (Coppins &amp; P. James) P.M. Jørg. &amp; Tønsberg</t>
  </si>
  <si>
    <t>Lecania cyrtella (Ach.) Th. Fr.</t>
  </si>
  <si>
    <t>Lecanora argentata (Ach.) Malme</t>
  </si>
  <si>
    <t>Lecidea betulicola (Kullh.) H. Magn.</t>
  </si>
  <si>
    <t>Lecidea sarcogynoides Körb.</t>
  </si>
  <si>
    <t>Placynthiella uliginosa (Schrad.) Coppins &amp; P. James</t>
  </si>
  <si>
    <t>Lecidella anomaloides (A. Massal.) Hertel &amp; H. Kilias</t>
  </si>
  <si>
    <t>Botryolepraria lesdainii (Hue) Canals, Hern.-Mar., Gómez-Bolea &amp; Llimona</t>
  </si>
  <si>
    <t>Lopadium pezizoideum (Ach.) Körb.</t>
  </si>
  <si>
    <t>Scoliciosporum intrusum (Th. Fr.) Hafellner</t>
  </si>
  <si>
    <t>Brianaria lutulata (Nyl.) S. Ekman &amp; M. Svenss.</t>
  </si>
  <si>
    <t>Micarea nitschkeana (J. Lahm ex Rabenh.) Harm.</t>
  </si>
  <si>
    <t>Haematomma ochroleucum (Neck.) J.R. Laundon var. porphyrium (Pers.) J.R. Laundon</t>
  </si>
  <si>
    <t>Lecidella elaeochroma (Ach.) M. Choisy f. soralifera (Erichsen) D. Hawksw.</t>
  </si>
  <si>
    <t>Lepra albescens (Huds.) Hafellner var. albescens</t>
  </si>
  <si>
    <t>Pseudevernia furfuracea (L.) Zopf var. ceratea (Ach.) D. Hawksw.</t>
  </si>
  <si>
    <t>Protoparmeliopsis muralis (Schreb.) M. Choisy var. dubyi (Müll. Arg.) Hafellner &amp; Türk</t>
  </si>
  <si>
    <t>Tephromela atra (Huds.) Hafellner var. torulosa (Flot.) Hafellner</t>
  </si>
  <si>
    <t>Rhizocarpon geographicum (L.) DC. subsp. prospectans (Räsänen) D. Hawksw. &amp; Sowter</t>
  </si>
  <si>
    <t>Pertusaria pertusa (L.) Tuck. var. rupestris (DC.) Dalla Torre &amp; Sarnth.</t>
  </si>
  <si>
    <t>Caloplaca arnoldii (Wedd.) Zahlbr. ex Ginzb. subsp. oblitterata (Pers.) Gaya</t>
  </si>
  <si>
    <t>Farnoldia jurana (Schaer.) Hertel subsp. muveranii (Müll. Arg.) Hafellner &amp; Türk</t>
  </si>
  <si>
    <t>Lecanora swartzii (Ach.) Ach. subsp. nylanderi (Räsänen) Leuckert &amp; Poelt</t>
  </si>
  <si>
    <t>Lecidea atrobrunnea (DC.) Schaer. subsp. porphyrilica Hertel &amp; Leuckert</t>
  </si>
  <si>
    <t>Opegrapha dolomitica (Arnold) Clauzade &amp; Cl. Roux ex Torrente &amp; Egea subsp. omninocalcicola Cl. Roux</t>
  </si>
  <si>
    <t>Xanthoria elegans (Link) Th. Fr. var. granulifera Giralt, Nimis &amp; Poelt</t>
  </si>
  <si>
    <t>Lecanora chlarotera Nyl. subsp. meridionalis (H. Magn.) Clauzade &amp; Cl. Roux</t>
  </si>
  <si>
    <t>Lecidea tessellata Flörke var. caesia (Anzi) Arnold</t>
  </si>
  <si>
    <t>Toninia tristis (Th. Fr.) Th. Fr. subsp. asiae-centralis (H. Magn.) Timdal</t>
  </si>
  <si>
    <t>Baeomyces rufus (Huds.) Rebent. var. callianthus Lettau</t>
  </si>
  <si>
    <t>Lecanora rupicola (L.) Zahlbr. subsp. rupicola var. rupicola</t>
  </si>
  <si>
    <t>Acrocordia conoidea (Fr.) Körb. var. glacialis (Bagl. &amp; Carestia) Vězda</t>
  </si>
  <si>
    <t>Acrocordia gemmata (Ach.) A. Massal. var. rhododendri Hinteregger</t>
  </si>
  <si>
    <t>Aspicilia verrucosa (Ach.) Körb. subsp. mutabilis (Ach.) Cl. Roux</t>
  </si>
  <si>
    <t>Physconia grisea (Lam.) Poelt subsp. lilacina (Arnold) Poelt</t>
  </si>
  <si>
    <t>Liart_Code</t>
  </si>
  <si>
    <t>IF_FLORAPP_TAXA Liste</t>
  </si>
  <si>
    <t>Version 20.06.2023</t>
  </si>
  <si>
    <t>select * from lichen.if_florapp_taxa t where t.reference in (2,3,4) and t.app_version =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</si>
</sst>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1"/>
      <color theme="1"/>
      <name val="Calibri"/>
      <family val="2"/>
    </font>
    <font>
      <b/>
      <sz val="11"/>
      <name val="Calibri"/>
      <family val="2"/>
      <scheme val="minor"/>
    </font>
    <font>
      <sz val="9"/>
      <color theme="2" tint="-0.499984740745262"/>
      <name val="Wingdings 3"/>
      <family val="1"/>
      <charset val="2"/>
    </font>
    <font>
      <sz val="8"/>
      <color theme="1"/>
      <name val="Calibri"/>
      <family val="2"/>
      <scheme val="minor"/>
    </font>
    <font>
      <b/>
      <sz val="16"/>
      <color rgb="FF000000"/>
      <name val="Calibri"/>
      <family val="2"/>
    </font>
    <font>
      <b/>
      <sz val="12"/>
      <color rgb="FF000000"/>
      <name val="Calibri"/>
      <family val="2"/>
    </font>
    <font>
      <sz val="11"/>
      <color rgb="FFFF0000"/>
      <name val="Calibri"/>
      <family val="2"/>
    </font>
    <font>
      <sz val="11"/>
      <name val="Calibri"/>
      <family val="2"/>
    </font>
    <font>
      <b/>
      <sz val="20"/>
      <color rgb="FF000000"/>
      <name val="Calibri"/>
      <family val="2"/>
    </font>
    <font>
      <b/>
      <sz val="22"/>
      <color rgb="FF000000"/>
      <name val="Calibri"/>
      <family val="2"/>
    </font>
    <font>
      <b/>
      <sz val="11"/>
      <color theme="1"/>
      <name val="Calibri"/>
      <family val="2"/>
    </font>
    <font>
      <b/>
      <sz val="12"/>
      <name val="Calibri"/>
      <family val="2"/>
    </font>
    <font>
      <b/>
      <sz val="11"/>
      <color rgb="FF000000"/>
      <name val="Calibri"/>
      <family val="2"/>
    </font>
    <font>
      <b/>
      <sz val="18"/>
      <color rgb="FF000000"/>
      <name val="Calibri"/>
      <family val="2"/>
    </font>
    <font>
      <sz val="10"/>
      <color rgb="FF000000"/>
      <name val="Calibri"/>
      <family val="2"/>
    </font>
    <font>
      <b/>
      <sz val="11"/>
      <name val="Calibri"/>
      <family val="2"/>
    </font>
    <font>
      <sz val="11"/>
      <color rgb="FF000000"/>
      <name val="Calibri"/>
      <family val="2"/>
    </font>
    <font>
      <b/>
      <sz val="10"/>
      <color rgb="FF000000"/>
      <name val="Calibri"/>
      <family val="2"/>
    </font>
    <font>
      <sz val="10"/>
      <color theme="1"/>
      <name val="Calibri"/>
      <family val="2"/>
    </font>
    <font>
      <b/>
      <sz val="12"/>
      <color theme="1"/>
      <name val="Calibri"/>
      <family val="2"/>
    </font>
    <font>
      <b/>
      <sz val="12"/>
      <name val="Calibri"/>
      <family val="2"/>
      <scheme val="minor"/>
    </font>
    <font>
      <sz val="12"/>
      <color rgb="FF000000"/>
      <name val="Calibri"/>
      <family val="2"/>
    </font>
    <font>
      <b/>
      <sz val="10"/>
      <name val="Calibri"/>
      <family val="2"/>
    </font>
    <font>
      <b/>
      <u/>
      <sz val="14"/>
      <color rgb="FF000000"/>
      <name val="Calibri"/>
      <family val="2"/>
    </font>
    <font>
      <b/>
      <sz val="11"/>
      <color rgb="FF00B050"/>
      <name val="Calibri"/>
      <family val="2"/>
    </font>
    <font>
      <b/>
      <sz val="11"/>
      <color rgb="FF7030A0"/>
      <name val="Calibri"/>
      <family val="2"/>
    </font>
    <font>
      <b/>
      <i/>
      <sz val="11"/>
      <color rgb="FF000000"/>
      <name val="Calibri"/>
      <family val="2"/>
    </font>
    <font>
      <sz val="11"/>
      <color theme="2" tint="-9.9978637043366805E-2"/>
      <name val="Calibri"/>
      <family val="2"/>
    </font>
    <font>
      <sz val="9"/>
      <color indexed="81"/>
      <name val="Segoe UI"/>
      <family val="2"/>
    </font>
    <font>
      <b/>
      <sz val="9"/>
      <color indexed="81"/>
      <name val="Segoe UI"/>
      <charset val="1"/>
    </font>
    <font>
      <sz val="9"/>
      <color indexed="81"/>
      <name val="Segoe UI"/>
      <charset val="1"/>
    </font>
    <font>
      <b/>
      <sz val="9"/>
      <color indexed="81"/>
      <name val="Segoe UI"/>
      <family val="2"/>
    </font>
    <font>
      <b/>
      <i/>
      <sz val="11"/>
      <color theme="0" tint="-0.34998626667073579"/>
      <name val="Calibri"/>
      <family val="2"/>
      <scheme val="minor"/>
    </font>
    <font>
      <b/>
      <sz val="9"/>
      <color theme="1"/>
      <name val="Segoe UI"/>
      <family val="2"/>
      <charset val="1"/>
    </font>
    <font>
      <b/>
      <sz val="9"/>
      <color rgb="FFC00000"/>
      <name val="Segoe UI"/>
      <family val="2"/>
      <charset val="1"/>
    </font>
    <font>
      <b/>
      <sz val="11"/>
      <color theme="3" tint="0.39997558519241921"/>
      <name val="Calibri"/>
      <family val="2"/>
      <scheme val="minor"/>
    </font>
    <font>
      <b/>
      <sz val="14"/>
      <color theme="1"/>
      <name val="Calibri"/>
      <family val="2"/>
      <scheme val="minor"/>
    </font>
    <font>
      <sz val="11"/>
      <color theme="3" tint="0.39997558519241921"/>
      <name val="Calibri"/>
      <family val="2"/>
      <scheme val="minor"/>
    </font>
    <font>
      <b/>
      <sz val="12"/>
      <color rgb="FF000000"/>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sz val="10"/>
      <color theme="1"/>
      <name val="Calibri"/>
      <family val="2"/>
      <scheme val="minor"/>
    </font>
    <font>
      <b/>
      <sz val="11"/>
      <color theme="2" tint="-0.249977111117893"/>
      <name val="Calibri"/>
      <family val="2"/>
      <scheme val="minor"/>
    </font>
    <font>
      <sz val="11"/>
      <color theme="2" tint="-0.249977111117893"/>
      <name val="Calibri"/>
      <family val="2"/>
      <scheme val="minor"/>
    </font>
    <font>
      <b/>
      <sz val="20"/>
      <color theme="1"/>
      <name val="Calibri"/>
      <family val="2"/>
      <scheme val="minor"/>
    </font>
  </fonts>
  <fills count="15">
    <fill>
      <patternFill patternType="none"/>
    </fill>
    <fill>
      <patternFill patternType="gray125"/>
    </fill>
    <fill>
      <patternFill patternType="solid">
        <fgColor theme="9" tint="0.59999389629810485"/>
        <bgColor indexed="65"/>
      </patternFill>
    </fill>
    <fill>
      <patternFill patternType="solid">
        <fgColor rgb="FFF7F7F7"/>
        <bgColor rgb="FF000000"/>
      </patternFill>
    </fill>
    <fill>
      <patternFill patternType="solid">
        <fgColor rgb="FFE2EFDA"/>
        <bgColor rgb="FF000000"/>
      </patternFill>
    </fill>
    <fill>
      <patternFill patternType="solid">
        <fgColor theme="9" tint="0.79998168889431442"/>
        <bgColor rgb="FF000000"/>
      </patternFill>
    </fill>
    <fill>
      <patternFill patternType="solid">
        <fgColor rgb="FFD9E1F2"/>
        <bgColor rgb="FF000000"/>
      </patternFill>
    </fill>
    <fill>
      <patternFill patternType="solid">
        <fgColor rgb="FFFCE4D6"/>
        <bgColor rgb="FF000000"/>
      </patternFill>
    </fill>
    <fill>
      <patternFill patternType="solid">
        <fgColor theme="5" tint="0.79998168889431442"/>
        <bgColor indexed="64"/>
      </patternFill>
    </fill>
    <fill>
      <patternFill patternType="solid">
        <fgColor rgb="FFFFE699"/>
        <bgColor rgb="FF000000"/>
      </patternFill>
    </fill>
    <fill>
      <patternFill patternType="solid">
        <fgColor rgb="FFD0CECE"/>
        <bgColor rgb="FF000000"/>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2"/>
        <bgColor indexed="64"/>
      </patternFill>
    </fill>
  </fills>
  <borders count="58">
    <border>
      <left/>
      <right/>
      <top/>
      <bottom/>
      <diagonal/>
    </border>
    <border>
      <left style="double">
        <color theme="9" tint="0.59996337778862885"/>
      </left>
      <right style="double">
        <color theme="9" tint="0.59996337778862885"/>
      </right>
      <top style="double">
        <color theme="9" tint="0.59996337778862885"/>
      </top>
      <bottom style="double">
        <color theme="9" tint="0.59996337778862885"/>
      </bottom>
      <diagonal/>
    </border>
    <border>
      <left/>
      <right style="medium">
        <color rgb="FFAEAAAA"/>
      </right>
      <top style="medium">
        <color rgb="FFAEAAAA"/>
      </top>
      <bottom style="medium">
        <color rgb="FFAEAAAA"/>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theme="0"/>
      </right>
      <top/>
      <bottom style="thin">
        <color theme="0"/>
      </bottom>
      <diagonal/>
    </border>
    <border>
      <left/>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bottom/>
      <diagonal/>
    </border>
    <border>
      <left/>
      <right style="thin">
        <color theme="0"/>
      </right>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thin">
        <color theme="0"/>
      </right>
      <top style="thin">
        <color theme="0"/>
      </top>
      <bottom style="thin">
        <color indexed="64"/>
      </bottom>
      <diagonal/>
    </border>
    <border>
      <left style="thin">
        <color theme="0"/>
      </left>
      <right/>
      <top style="thin">
        <color theme="0"/>
      </top>
      <bottom style="medium">
        <color rgb="FFFFC000"/>
      </bottom>
      <diagonal/>
    </border>
    <border>
      <left/>
      <right/>
      <top style="thin">
        <color theme="0"/>
      </top>
      <bottom/>
      <diagonal/>
    </border>
    <border>
      <left style="thin">
        <color indexed="64"/>
      </left>
      <right style="thin">
        <color indexed="64"/>
      </right>
      <top style="thin">
        <color indexed="64"/>
      </top>
      <bottom style="thin">
        <color indexed="64"/>
      </bottom>
      <diagonal/>
    </border>
    <border>
      <left/>
      <right style="medium">
        <color rgb="FFFFC000"/>
      </right>
      <top/>
      <bottom style="thin">
        <color theme="0"/>
      </bottom>
      <diagonal/>
    </border>
    <border>
      <left style="medium">
        <color rgb="FFFFC000"/>
      </left>
      <right/>
      <top style="medium">
        <color rgb="FFFFC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theme="0"/>
      </top>
      <bottom style="thin">
        <color theme="0"/>
      </bottom>
      <diagonal/>
    </border>
    <border>
      <left style="medium">
        <color rgb="FFFFC000"/>
      </left>
      <right/>
      <top style="medium">
        <color rgb="FFFFC000"/>
      </top>
      <bottom style="medium">
        <color rgb="FFFFC000"/>
      </bottom>
      <diagonal/>
    </border>
    <border>
      <left style="thin">
        <color indexed="64"/>
      </left>
      <right style="thin">
        <color indexed="64"/>
      </right>
      <top style="thin">
        <color indexed="64"/>
      </top>
      <bottom style="medium">
        <color rgb="FFFFC000"/>
      </bottom>
      <diagonal/>
    </border>
    <border>
      <left style="medium">
        <color rgb="FFFFC000"/>
      </left>
      <right/>
      <top/>
      <bottom style="medium">
        <color rgb="FFFFC000"/>
      </bottom>
      <diagonal/>
    </border>
    <border>
      <left/>
      <right style="medium">
        <color rgb="FFFFC000"/>
      </right>
      <top style="thin">
        <color theme="0"/>
      </top>
      <bottom style="thin">
        <color theme="0"/>
      </bottom>
      <diagonal/>
    </border>
    <border>
      <left style="medium">
        <color rgb="FFFFC000"/>
      </left>
      <right style="medium">
        <color rgb="FFFFC000"/>
      </right>
      <top style="medium">
        <color rgb="FFFFC000"/>
      </top>
      <bottom style="medium">
        <color rgb="FFFFC000"/>
      </bottom>
      <diagonal/>
    </border>
    <border>
      <left style="thin">
        <color theme="0"/>
      </left>
      <right/>
      <top style="medium">
        <color rgb="FFFFC000"/>
      </top>
      <bottom style="thin">
        <color theme="0"/>
      </bottom>
      <diagonal/>
    </border>
    <border>
      <left style="thin">
        <color indexed="64"/>
      </left>
      <right style="thin">
        <color indexed="64"/>
      </right>
      <top style="medium">
        <color rgb="FFFFC000"/>
      </top>
      <bottom/>
      <diagonal/>
    </border>
    <border>
      <left style="thin">
        <color indexed="64"/>
      </left>
      <right style="thin">
        <color indexed="64"/>
      </right>
      <top/>
      <bottom style="thin">
        <color indexed="64"/>
      </bottom>
      <diagonal/>
    </border>
    <border>
      <left style="thin">
        <color theme="0"/>
      </left>
      <right style="thin">
        <color theme="0"/>
      </right>
      <top style="thin">
        <color indexed="64"/>
      </top>
      <bottom style="thin">
        <color theme="0"/>
      </bottom>
      <diagonal/>
    </border>
    <border>
      <left style="thin">
        <color indexed="64"/>
      </left>
      <right/>
      <top style="thin">
        <color indexed="64"/>
      </top>
      <bottom/>
      <diagonal/>
    </border>
    <border>
      <left/>
      <right style="thin">
        <color indexed="64"/>
      </right>
      <top style="thin">
        <color indexed="64"/>
      </top>
      <bottom/>
      <diagonal/>
    </border>
    <border>
      <left/>
      <right style="thin">
        <color theme="0"/>
      </right>
      <top style="thin">
        <color indexed="64"/>
      </top>
      <bottom style="thin">
        <color indexed="64"/>
      </bottom>
      <diagonal/>
    </border>
    <border>
      <left style="thin">
        <color theme="0"/>
      </left>
      <right style="thin">
        <color theme="0"/>
      </right>
      <top/>
      <bottom style="thin">
        <color indexed="64"/>
      </bottom>
      <diagonal/>
    </border>
    <border>
      <left style="thin">
        <color theme="0"/>
      </left>
      <right/>
      <top style="thin">
        <color theme="0"/>
      </top>
      <bottom style="thin">
        <color indexed="64"/>
      </bottom>
      <diagonal/>
    </border>
    <border>
      <left style="thin">
        <color theme="0"/>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0"/>
      </right>
      <top style="thin">
        <color theme="0"/>
      </top>
      <bottom style="thin">
        <color indexed="64"/>
      </bottom>
      <diagonal/>
    </border>
    <border>
      <left/>
      <right style="thin">
        <color theme="0"/>
      </right>
      <top style="thin">
        <color theme="0"/>
      </top>
      <bottom style="medium">
        <color rgb="FFFFC000"/>
      </bottom>
      <diagonal/>
    </border>
    <border>
      <left style="thin">
        <color theme="0"/>
      </left>
      <right style="thin">
        <color theme="0"/>
      </right>
      <top style="thin">
        <color theme="0"/>
      </top>
      <bottom style="medium">
        <color rgb="FFFFC000"/>
      </bottom>
      <diagonal/>
    </border>
    <border>
      <left style="thin">
        <color indexed="64"/>
      </left>
      <right style="medium">
        <color rgb="FFFFC000"/>
      </right>
      <top style="thin">
        <color indexed="64"/>
      </top>
      <bottom style="thin">
        <color indexed="64"/>
      </bottom>
      <diagonal/>
    </border>
    <border>
      <left style="medium">
        <color rgb="FFFFC000"/>
      </left>
      <right/>
      <top style="thin">
        <color indexed="64"/>
      </top>
      <bottom style="thin">
        <color indexed="64"/>
      </bottom>
      <diagonal/>
    </border>
    <border>
      <left style="medium">
        <color rgb="FFFFC000"/>
      </left>
      <right style="thin">
        <color indexed="64"/>
      </right>
      <top style="thin">
        <color indexed="64"/>
      </top>
      <bottom style="thin">
        <color indexed="64"/>
      </bottom>
      <diagonal/>
    </border>
    <border>
      <left style="medium">
        <color rgb="FFFFC000"/>
      </left>
      <right style="medium">
        <color rgb="FFFFC000"/>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214">
    <xf numFmtId="0" fontId="0" fillId="0" borderId="0" xfId="0"/>
    <xf numFmtId="0" fontId="5" fillId="2" borderId="0" xfId="1" applyFont="1" applyFill="1" applyBorder="1" applyAlignment="1" applyProtection="1">
      <alignment horizontal="center" vertical="center" wrapText="1"/>
      <protection locked="0"/>
    </xf>
    <xf numFmtId="0" fontId="0" fillId="0" borderId="1" xfId="0" applyBorder="1" applyAlignment="1" applyProtection="1">
      <alignment vertical="center"/>
      <protection locked="0"/>
    </xf>
    <xf numFmtId="0" fontId="6" fillId="3" borderId="2" xfId="1" applyFont="1" applyFill="1" applyBorder="1" applyAlignment="1" applyProtection="1">
      <alignment horizontal="left" vertical="top"/>
      <protection locked="0"/>
    </xf>
    <xf numFmtId="0" fontId="12" fillId="0" borderId="12" xfId="0" applyFont="1" applyFill="1" applyBorder="1" applyProtection="1"/>
    <xf numFmtId="0" fontId="15" fillId="0" borderId="13" xfId="0" applyFont="1" applyFill="1" applyBorder="1" applyProtection="1"/>
    <xf numFmtId="0" fontId="18" fillId="0" borderId="13" xfId="0" applyFont="1" applyFill="1" applyBorder="1" applyAlignment="1" applyProtection="1">
      <alignment horizontal="left" vertical="center"/>
    </xf>
    <xf numFmtId="0" fontId="19" fillId="0" borderId="17" xfId="0" applyFont="1" applyFill="1" applyBorder="1" applyProtection="1"/>
    <xf numFmtId="0" fontId="20" fillId="0" borderId="11" xfId="0" applyFont="1" applyFill="1" applyBorder="1" applyProtection="1"/>
    <xf numFmtId="0" fontId="22" fillId="0" borderId="23" xfId="0" applyFont="1" applyFill="1" applyBorder="1" applyProtection="1"/>
    <xf numFmtId="0" fontId="22" fillId="0" borderId="24" xfId="0" applyFont="1" applyFill="1" applyBorder="1" applyProtection="1"/>
    <xf numFmtId="0" fontId="23" fillId="0" borderId="25" xfId="0" applyFont="1" applyFill="1" applyBorder="1" applyProtection="1"/>
    <xf numFmtId="0" fontId="24" fillId="0" borderId="26" xfId="1" applyFont="1" applyFill="1" applyBorder="1" applyProtection="1"/>
    <xf numFmtId="0" fontId="18" fillId="4" borderId="28" xfId="0" applyFont="1" applyFill="1" applyBorder="1" applyAlignment="1" applyProtection="1">
      <alignment horizontal="left"/>
    </xf>
    <xf numFmtId="0" fontId="21" fillId="5" borderId="30" xfId="0" applyFont="1" applyFill="1" applyBorder="1" applyAlignment="1" applyProtection="1"/>
    <xf numFmtId="0" fontId="18" fillId="6" borderId="28" xfId="0" applyFont="1" applyFill="1" applyBorder="1" applyAlignment="1" applyProtection="1"/>
    <xf numFmtId="0" fontId="21" fillId="5" borderId="34" xfId="0" applyFont="1" applyFill="1" applyBorder="1" applyAlignment="1" applyProtection="1"/>
    <xf numFmtId="0" fontId="18" fillId="7" borderId="35" xfId="0" applyFont="1" applyFill="1" applyBorder="1" applyAlignment="1" applyProtection="1"/>
    <xf numFmtId="0" fontId="21" fillId="5" borderId="36" xfId="0" applyFont="1" applyFill="1" applyBorder="1" applyAlignment="1" applyProtection="1"/>
    <xf numFmtId="0" fontId="18" fillId="0" borderId="38" xfId="0" applyFont="1" applyFill="1" applyBorder="1" applyAlignment="1" applyProtection="1">
      <alignment wrapText="1"/>
    </xf>
    <xf numFmtId="0" fontId="22" fillId="0" borderId="16" xfId="0" applyFont="1" applyFill="1" applyBorder="1" applyAlignment="1" applyProtection="1">
      <alignment wrapText="1"/>
    </xf>
    <xf numFmtId="0" fontId="26" fillId="8" borderId="31" xfId="0" applyFont="1" applyFill="1" applyBorder="1" applyProtection="1"/>
    <xf numFmtId="0" fontId="22" fillId="0" borderId="22" xfId="0" applyFont="1" applyFill="1" applyBorder="1" applyAlignment="1" applyProtection="1">
      <alignment wrapText="1"/>
    </xf>
    <xf numFmtId="0" fontId="21" fillId="4" borderId="28" xfId="0" applyFont="1" applyFill="1" applyBorder="1" applyAlignment="1" applyProtection="1">
      <alignment vertical="center" wrapText="1"/>
    </xf>
    <xf numFmtId="0" fontId="21" fillId="4" borderId="31" xfId="0" applyFont="1" applyFill="1" applyBorder="1" applyAlignment="1" applyProtection="1">
      <alignment vertical="center" wrapText="1"/>
    </xf>
    <xf numFmtId="0" fontId="21" fillId="7" borderId="32" xfId="0" applyFont="1" applyFill="1" applyBorder="1" applyAlignment="1" applyProtection="1">
      <alignment vertical="center" wrapText="1"/>
    </xf>
    <xf numFmtId="0" fontId="21" fillId="7" borderId="28" xfId="0" applyFont="1" applyFill="1" applyBorder="1" applyAlignment="1" applyProtection="1">
      <alignment vertical="center" wrapText="1"/>
    </xf>
    <xf numFmtId="0" fontId="21" fillId="6" borderId="28" xfId="0" applyFont="1" applyFill="1" applyBorder="1" applyAlignment="1" applyProtection="1">
      <alignment vertical="center" wrapText="1"/>
    </xf>
    <xf numFmtId="0" fontId="21" fillId="6" borderId="31" xfId="0" applyFont="1" applyFill="1" applyBorder="1" applyAlignment="1" applyProtection="1">
      <alignment vertical="center" wrapText="1"/>
    </xf>
    <xf numFmtId="0" fontId="21" fillId="7" borderId="31" xfId="0" applyFont="1" applyFill="1" applyBorder="1" applyAlignment="1" applyProtection="1">
      <alignment vertical="center" wrapText="1"/>
    </xf>
    <xf numFmtId="0" fontId="21" fillId="4" borderId="54" xfId="0" applyFont="1" applyFill="1" applyBorder="1" applyAlignment="1" applyProtection="1">
      <alignment vertical="center" wrapText="1"/>
    </xf>
    <xf numFmtId="0" fontId="21" fillId="7" borderId="38" xfId="0" applyFont="1" applyFill="1" applyBorder="1" applyAlignment="1" applyProtection="1">
      <alignment vertical="center" wrapText="1"/>
    </xf>
    <xf numFmtId="0" fontId="26" fillId="4" borderId="38" xfId="0" applyFont="1" applyFill="1" applyBorder="1" applyAlignment="1" applyProtection="1">
      <alignment vertical="center" wrapText="1"/>
    </xf>
    <xf numFmtId="0" fontId="26" fillId="6" borderId="55" xfId="0" applyFont="1" applyFill="1" applyBorder="1" applyAlignment="1" applyProtection="1">
      <alignment vertical="center" wrapText="1"/>
    </xf>
    <xf numFmtId="0" fontId="26" fillId="6" borderId="38" xfId="0" applyFont="1" applyFill="1" applyBorder="1" applyAlignment="1" applyProtection="1">
      <alignment vertical="center" wrapText="1"/>
    </xf>
    <xf numFmtId="0" fontId="21" fillId="6" borderId="38" xfId="0" applyFont="1" applyFill="1" applyBorder="1" applyAlignment="1" applyProtection="1">
      <alignment vertical="center" wrapText="1"/>
    </xf>
    <xf numFmtId="0" fontId="21" fillId="7" borderId="56" xfId="0" applyFont="1" applyFill="1" applyBorder="1" applyAlignment="1" applyProtection="1">
      <alignment vertical="center" wrapText="1"/>
    </xf>
    <xf numFmtId="0" fontId="21" fillId="7" borderId="54" xfId="0" applyFont="1" applyFill="1" applyBorder="1" applyAlignment="1" applyProtection="1">
      <alignment vertical="center" wrapText="1"/>
    </xf>
    <xf numFmtId="1" fontId="21" fillId="7" borderId="57" xfId="0" applyNumberFormat="1" applyFont="1" applyFill="1" applyBorder="1" applyAlignment="1" applyProtection="1">
      <alignment vertical="center" wrapText="1"/>
    </xf>
    <xf numFmtId="0" fontId="21" fillId="7" borderId="38" xfId="0" applyFont="1" applyFill="1" applyBorder="1" applyAlignment="1" applyProtection="1">
      <alignment horizontal="center" vertical="center" wrapText="1"/>
    </xf>
    <xf numFmtId="0" fontId="21" fillId="7" borderId="56" xfId="0" applyFont="1" applyFill="1" applyBorder="1" applyAlignment="1" applyProtection="1">
      <alignment horizontal="center" vertical="center" wrapText="1"/>
    </xf>
    <xf numFmtId="0" fontId="26" fillId="7" borderId="28" xfId="0" applyFont="1" applyFill="1" applyBorder="1" applyAlignment="1" applyProtection="1">
      <alignment horizontal="left" vertical="center" wrapText="1"/>
    </xf>
    <xf numFmtId="0" fontId="21" fillId="4" borderId="28" xfId="0" applyFont="1" applyFill="1" applyBorder="1" applyAlignment="1" applyProtection="1">
      <alignment horizontal="left" vertical="center" wrapText="1"/>
    </xf>
    <xf numFmtId="0" fontId="30" fillId="10" borderId="0" xfId="0" applyFont="1" applyFill="1" applyBorder="1" applyProtection="1"/>
    <xf numFmtId="0" fontId="11" fillId="10" borderId="0" xfId="0" applyFont="1" applyFill="1" applyBorder="1" applyProtection="1"/>
    <xf numFmtId="0" fontId="16" fillId="0" borderId="0" xfId="0" applyFont="1" applyFill="1" applyBorder="1" applyProtection="1"/>
    <xf numFmtId="14" fontId="11" fillId="0" borderId="0" xfId="0" applyNumberFormat="1" applyFont="1" applyFill="1" applyBorder="1" applyAlignment="1" applyProtection="1">
      <alignment horizontal="left"/>
      <protection locked="0"/>
    </xf>
    <xf numFmtId="0" fontId="36" fillId="0" borderId="0" xfId="0" applyFont="1"/>
    <xf numFmtId="0" fontId="2" fillId="11" borderId="0" xfId="0" applyFont="1" applyFill="1"/>
    <xf numFmtId="0" fontId="37" fillId="11" borderId="0" xfId="0" applyFont="1" applyFill="1"/>
    <xf numFmtId="0" fontId="38" fillId="11" borderId="0" xfId="0" applyFont="1" applyFill="1"/>
    <xf numFmtId="0" fontId="37" fillId="11" borderId="0" xfId="0" applyNumberFormat="1" applyFont="1" applyFill="1"/>
    <xf numFmtId="14" fontId="0" fillId="0" borderId="0" xfId="0" applyNumberFormat="1"/>
    <xf numFmtId="0" fontId="0" fillId="0" borderId="0" xfId="0" applyNumberFormat="1"/>
    <xf numFmtId="0" fontId="2" fillId="12" borderId="0" xfId="0" applyFont="1" applyFill="1" applyAlignment="1">
      <alignment horizontal="left" vertical="center" wrapText="1"/>
    </xf>
    <xf numFmtId="0" fontId="39" fillId="12" borderId="0" xfId="0" applyFont="1" applyFill="1" applyAlignment="1">
      <alignment horizontal="left" vertical="center" wrapText="1"/>
    </xf>
    <xf numFmtId="0" fontId="0" fillId="12" borderId="0" xfId="0" applyFill="1" applyBorder="1"/>
    <xf numFmtId="0" fontId="0" fillId="0" borderId="0" xfId="0" applyFill="1"/>
    <xf numFmtId="0" fontId="40" fillId="0" borderId="0" xfId="0" applyFont="1" applyAlignment="1">
      <alignment horizontal="left" vertical="center" wrapText="1"/>
    </xf>
    <xf numFmtId="0" fontId="40" fillId="0" borderId="0" xfId="0" applyFont="1" applyAlignment="1" applyProtection="1">
      <alignment horizontal="left" vertical="center" wrapText="1"/>
    </xf>
    <xf numFmtId="0" fontId="41" fillId="0" borderId="0" xfId="0" applyFont="1" applyAlignment="1">
      <alignment wrapText="1"/>
    </xf>
    <xf numFmtId="0" fontId="0" fillId="0" borderId="0" xfId="0" applyBorder="1"/>
    <xf numFmtId="0" fontId="0" fillId="0" borderId="0" xfId="0" applyAlignment="1">
      <alignment horizontal="left" vertical="center" wrapText="1"/>
    </xf>
    <xf numFmtId="0" fontId="2" fillId="0" borderId="0" xfId="0" applyFont="1" applyAlignment="1">
      <alignment horizontal="left" vertical="center" wrapText="1"/>
    </xf>
    <xf numFmtId="0" fontId="42" fillId="0" borderId="0" xfId="0" applyFont="1" applyAlignment="1">
      <alignment horizontal="left" vertical="center" wrapText="1"/>
    </xf>
    <xf numFmtId="0" fontId="43" fillId="0" borderId="0" xfId="0" applyFont="1" applyAlignment="1">
      <alignment horizontal="left" vertical="center" wrapText="1"/>
    </xf>
    <xf numFmtId="0" fontId="1" fillId="0" borderId="0" xfId="0" applyFont="1" applyAlignment="1">
      <alignment horizontal="left" vertical="center" wrapText="1"/>
    </xf>
    <xf numFmtId="0" fontId="45" fillId="0" borderId="0" xfId="0" applyFont="1" applyAlignment="1">
      <alignment horizontal="left" vertical="center" wrapText="1"/>
    </xf>
    <xf numFmtId="0" fontId="5" fillId="0" borderId="0" xfId="0" applyFont="1" applyAlignment="1">
      <alignment horizontal="left" vertical="center" wrapText="1"/>
    </xf>
    <xf numFmtId="0" fontId="2" fillId="12" borderId="0" xfId="0" applyFont="1" applyFill="1"/>
    <xf numFmtId="0" fontId="39" fillId="12" borderId="0" xfId="0" applyFont="1" applyFill="1"/>
    <xf numFmtId="0" fontId="41" fillId="0" borderId="0" xfId="0" applyFont="1"/>
    <xf numFmtId="0" fontId="0" fillId="0" borderId="0" xfId="0" applyAlignment="1">
      <alignment wrapText="1"/>
    </xf>
    <xf numFmtId="0" fontId="2" fillId="13" borderId="0" xfId="0" applyFont="1" applyFill="1"/>
    <xf numFmtId="0" fontId="47" fillId="13" borderId="0" xfId="0" applyFont="1" applyFill="1"/>
    <xf numFmtId="0" fontId="2" fillId="0" borderId="0" xfId="0" applyFont="1"/>
    <xf numFmtId="0" fontId="48" fillId="0" borderId="0" xfId="0" applyFont="1"/>
    <xf numFmtId="0" fontId="2" fillId="0" borderId="0" xfId="0" applyFont="1" applyAlignment="1">
      <alignment horizontal="left" vertical="top"/>
    </xf>
    <xf numFmtId="0" fontId="0" fillId="0" borderId="0" xfId="0" applyAlignment="1">
      <alignment horizontal="right" vertical="top"/>
    </xf>
    <xf numFmtId="0" fontId="2" fillId="12" borderId="0" xfId="0" applyFont="1" applyFill="1" applyAlignment="1">
      <alignment wrapText="1"/>
    </xf>
    <xf numFmtId="0" fontId="47" fillId="12" borderId="0" xfId="0" applyFont="1" applyFill="1" applyAlignment="1">
      <alignment wrapText="1"/>
    </xf>
    <xf numFmtId="0" fontId="48" fillId="0" borderId="0" xfId="0" applyFont="1" applyAlignment="1">
      <alignment wrapText="1"/>
    </xf>
    <xf numFmtId="0" fontId="2" fillId="13" borderId="0" xfId="0" applyFont="1" applyFill="1" applyAlignment="1">
      <alignment wrapText="1"/>
    </xf>
    <xf numFmtId="0" fontId="47" fillId="13" borderId="0" xfId="0" applyFont="1" applyFill="1" applyAlignment="1">
      <alignment wrapText="1"/>
    </xf>
    <xf numFmtId="0" fontId="2" fillId="0" borderId="0" xfId="0" applyFont="1" applyAlignment="1">
      <alignment wrapText="1"/>
    </xf>
    <xf numFmtId="0" fontId="49" fillId="0" borderId="0" xfId="0" applyFont="1"/>
    <xf numFmtId="0" fontId="0" fillId="14" borderId="0" xfId="0" applyFill="1"/>
    <xf numFmtId="0" fontId="4" fillId="0" borderId="11" xfId="0" applyFont="1" applyFill="1" applyBorder="1" applyProtection="1"/>
    <xf numFmtId="0" fontId="13" fillId="0" borderId="13" xfId="0" applyFont="1" applyFill="1" applyBorder="1" applyProtection="1"/>
    <xf numFmtId="0" fontId="4" fillId="0" borderId="14" xfId="0" applyFont="1" applyFill="1" applyBorder="1" applyProtection="1"/>
    <xf numFmtId="0" fontId="14" fillId="0" borderId="15" xfId="0" applyFont="1" applyFill="1" applyBorder="1" applyProtection="1"/>
    <xf numFmtId="0" fontId="16" fillId="0" borderId="16" xfId="0" applyFont="1" applyFill="1" applyBorder="1" applyProtection="1"/>
    <xf numFmtId="0" fontId="17" fillId="0" borderId="17" xfId="0" applyFont="1" applyFill="1" applyBorder="1" applyProtection="1"/>
    <xf numFmtId="0" fontId="0" fillId="0" borderId="17" xfId="0" applyBorder="1" applyProtection="1"/>
    <xf numFmtId="0" fontId="4" fillId="0" borderId="18" xfId="0" applyFont="1" applyFill="1" applyBorder="1" applyProtection="1"/>
    <xf numFmtId="0" fontId="4" fillId="0" borderId="17" xfId="0" applyFont="1" applyFill="1" applyBorder="1" applyProtection="1"/>
    <xf numFmtId="0" fontId="4" fillId="0" borderId="16" xfId="0" applyFont="1" applyFill="1" applyBorder="1" applyProtection="1"/>
    <xf numFmtId="0" fontId="17" fillId="0" borderId="16" xfId="0" applyFont="1" applyFill="1" applyBorder="1" applyProtection="1"/>
    <xf numFmtId="0" fontId="4" fillId="0" borderId="19" xfId="0" applyFont="1" applyFill="1" applyBorder="1" applyProtection="1"/>
    <xf numFmtId="0" fontId="4" fillId="0" borderId="16" xfId="0" applyFont="1" applyFill="1" applyBorder="1" applyAlignment="1" applyProtection="1">
      <alignment horizontal="center"/>
    </xf>
    <xf numFmtId="0" fontId="11" fillId="0" borderId="17" xfId="0" applyFont="1" applyFill="1" applyBorder="1" applyAlignment="1" applyProtection="1">
      <alignment horizontal="left"/>
    </xf>
    <xf numFmtId="0" fontId="0" fillId="14" borderId="0" xfId="0" applyFill="1" applyProtection="1"/>
    <xf numFmtId="0" fontId="0" fillId="0" borderId="0" xfId="0" applyProtection="1"/>
    <xf numFmtId="0" fontId="13" fillId="0" borderId="11" xfId="0" applyFont="1" applyFill="1" applyBorder="1" applyProtection="1"/>
    <xf numFmtId="0" fontId="16" fillId="0" borderId="17" xfId="0" applyFont="1" applyFill="1" applyBorder="1" applyProtection="1"/>
    <xf numFmtId="0" fontId="13" fillId="0" borderId="19" xfId="0" applyFont="1" applyFill="1" applyBorder="1" applyProtection="1"/>
    <xf numFmtId="0" fontId="0" fillId="0" borderId="20" xfId="0" applyBorder="1" applyProtection="1"/>
    <xf numFmtId="0" fontId="4" fillId="0" borderId="20" xfId="0" applyFont="1" applyFill="1" applyBorder="1" applyProtection="1"/>
    <xf numFmtId="0" fontId="4" fillId="0" borderId="0" xfId="0" applyFont="1" applyFill="1" applyBorder="1" applyProtection="1"/>
    <xf numFmtId="0" fontId="4" fillId="0" borderId="21" xfId="0" applyFont="1" applyFill="1" applyBorder="1" applyProtection="1"/>
    <xf numFmtId="0" fontId="4" fillId="0" borderId="21" xfId="0" applyFont="1" applyFill="1" applyBorder="1" applyAlignment="1" applyProtection="1">
      <alignment horizontal="center"/>
    </xf>
    <xf numFmtId="0" fontId="11" fillId="0" borderId="20" xfId="0" applyFont="1" applyFill="1" applyBorder="1" applyAlignment="1" applyProtection="1">
      <alignment horizontal="left"/>
    </xf>
    <xf numFmtId="0" fontId="4" fillId="0" borderId="22" xfId="0" applyFont="1" applyFill="1" applyBorder="1" applyProtection="1"/>
    <xf numFmtId="0" fontId="21" fillId="0" borderId="11" xfId="0" applyFont="1" applyFill="1" applyBorder="1" applyProtection="1"/>
    <xf numFmtId="0" fontId="22" fillId="0" borderId="11" xfId="0" applyFont="1" applyFill="1" applyBorder="1" applyProtection="1"/>
    <xf numFmtId="0" fontId="22" fillId="0" borderId="12" xfId="0" applyFont="1" applyFill="1" applyBorder="1" applyProtection="1"/>
    <xf numFmtId="0" fontId="22" fillId="0" borderId="21" xfId="0" applyFont="1" applyFill="1" applyBorder="1" applyProtection="1"/>
    <xf numFmtId="0" fontId="16" fillId="0" borderId="15" xfId="0" applyFont="1" applyFill="1" applyBorder="1" applyProtection="1"/>
    <xf numFmtId="0" fontId="0" fillId="0" borderId="23" xfId="0" applyBorder="1" applyProtection="1"/>
    <xf numFmtId="0" fontId="4" fillId="0" borderId="23" xfId="0" applyFont="1" applyFill="1" applyBorder="1" applyProtection="1"/>
    <xf numFmtId="0" fontId="22" fillId="0" borderId="17" xfId="0" applyFont="1" applyFill="1" applyBorder="1" applyProtection="1"/>
    <xf numFmtId="0" fontId="4" fillId="0" borderId="27" xfId="0" applyFont="1" applyFill="1" applyBorder="1" applyProtection="1"/>
    <xf numFmtId="0" fontId="4" fillId="0" borderId="22" xfId="0" applyFont="1" applyFill="1" applyBorder="1" applyAlignment="1" applyProtection="1">
      <alignment horizontal="center"/>
    </xf>
    <xf numFmtId="0" fontId="11" fillId="0" borderId="23" xfId="0" applyFont="1" applyFill="1" applyBorder="1" applyAlignment="1" applyProtection="1">
      <alignment horizontal="left"/>
    </xf>
    <xf numFmtId="0" fontId="21" fillId="0" borderId="12" xfId="0" applyFont="1" applyFill="1" applyBorder="1" applyProtection="1"/>
    <xf numFmtId="0" fontId="22" fillId="0" borderId="29" xfId="0" applyFont="1" applyFill="1" applyBorder="1" applyProtection="1"/>
    <xf numFmtId="0" fontId="0" fillId="0" borderId="16" xfId="0" applyBorder="1" applyProtection="1"/>
    <xf numFmtId="0" fontId="4" fillId="0" borderId="33" xfId="0" applyFont="1" applyFill="1" applyBorder="1" applyProtection="1"/>
    <xf numFmtId="0" fontId="22" fillId="0" borderId="13" xfId="0" applyFont="1" applyFill="1" applyBorder="1" applyProtection="1"/>
    <xf numFmtId="0" fontId="0" fillId="0" borderId="13" xfId="0" applyBorder="1" applyProtection="1"/>
    <xf numFmtId="0" fontId="4" fillId="0" borderId="17" xfId="0" applyFont="1" applyFill="1" applyBorder="1" applyAlignment="1" applyProtection="1">
      <alignment horizontal="center"/>
    </xf>
    <xf numFmtId="0" fontId="4" fillId="0" borderId="13" xfId="0" applyFont="1" applyFill="1" applyBorder="1" applyProtection="1"/>
    <xf numFmtId="0" fontId="4" fillId="0" borderId="12" xfId="0" applyFont="1" applyFill="1" applyBorder="1" applyProtection="1"/>
    <xf numFmtId="0" fontId="4" fillId="0" borderId="24" xfId="0" applyFont="1" applyFill="1" applyBorder="1" applyProtection="1"/>
    <xf numFmtId="0" fontId="4" fillId="0" borderId="37" xfId="0" applyFont="1" applyFill="1" applyBorder="1" applyProtection="1"/>
    <xf numFmtId="0" fontId="21" fillId="0" borderId="16" xfId="0" applyFont="1" applyFill="1" applyBorder="1" applyProtection="1"/>
    <xf numFmtId="0" fontId="18" fillId="0" borderId="39" xfId="0" applyFont="1" applyFill="1" applyBorder="1" applyProtection="1"/>
    <xf numFmtId="0" fontId="25" fillId="0" borderId="20" xfId="0" applyFont="1" applyFill="1" applyBorder="1" applyProtection="1"/>
    <xf numFmtId="0" fontId="4" fillId="0" borderId="11" xfId="0" applyFont="1" applyFill="1" applyBorder="1" applyAlignment="1" applyProtection="1">
      <alignment horizontal="center"/>
    </xf>
    <xf numFmtId="0" fontId="11" fillId="0" borderId="13" xfId="0" applyFont="1" applyFill="1" applyBorder="1" applyAlignment="1" applyProtection="1">
      <alignment horizontal="left"/>
    </xf>
    <xf numFmtId="0" fontId="22" fillId="0" borderId="14" xfId="0" applyFont="1" applyFill="1" applyBorder="1" applyProtection="1"/>
    <xf numFmtId="0" fontId="0" fillId="0" borderId="42" xfId="0" applyBorder="1" applyProtection="1"/>
    <xf numFmtId="0" fontId="0" fillId="0" borderId="24" xfId="0" applyBorder="1" applyProtection="1"/>
    <xf numFmtId="0" fontId="0" fillId="0" borderId="18" xfId="0" applyBorder="1" applyProtection="1"/>
    <xf numFmtId="0" fontId="4" fillId="0" borderId="0" xfId="0" applyFont="1" applyFill="1" applyBorder="1" applyAlignment="1" applyProtection="1">
      <alignment horizontal="center"/>
    </xf>
    <xf numFmtId="0" fontId="28" fillId="0" borderId="45" xfId="0" applyFont="1" applyFill="1" applyBorder="1" applyProtection="1"/>
    <xf numFmtId="0" fontId="28" fillId="0" borderId="25" xfId="0" applyFont="1" applyFill="1" applyBorder="1" applyProtection="1"/>
    <xf numFmtId="0" fontId="28" fillId="0" borderId="46" xfId="0" applyFont="1" applyFill="1" applyBorder="1" applyProtection="1"/>
    <xf numFmtId="0" fontId="28" fillId="0" borderId="0" xfId="0" applyFont="1" applyFill="1" applyBorder="1" applyProtection="1"/>
    <xf numFmtId="0" fontId="28" fillId="0" borderId="47" xfId="0" applyFont="1" applyFill="1" applyBorder="1" applyProtection="1"/>
    <xf numFmtId="0" fontId="28" fillId="0" borderId="48" xfId="0" applyFont="1" applyFill="1" applyBorder="1" applyProtection="1"/>
    <xf numFmtId="0" fontId="28" fillId="0" borderId="51" xfId="0" applyFont="1" applyFill="1" applyBorder="1" applyProtection="1"/>
    <xf numFmtId="0" fontId="28" fillId="0" borderId="52" xfId="0" applyFont="1" applyFill="1" applyBorder="1" applyProtection="1"/>
    <xf numFmtId="0" fontId="28" fillId="0" borderId="53" xfId="0" applyFont="1" applyFill="1" applyBorder="1" applyProtection="1"/>
    <xf numFmtId="0" fontId="29" fillId="0" borderId="53" xfId="0" applyFont="1" applyFill="1" applyBorder="1" applyProtection="1"/>
    <xf numFmtId="0" fontId="29" fillId="0" borderId="0" xfId="0" applyFont="1" applyFill="1" applyBorder="1" applyProtection="1"/>
    <xf numFmtId="0" fontId="29" fillId="0" borderId="25" xfId="0" applyFont="1" applyFill="1" applyBorder="1" applyAlignment="1" applyProtection="1">
      <alignment horizontal="center"/>
    </xf>
    <xf numFmtId="0" fontId="19" fillId="0" borderId="0" xfId="0" applyFont="1" applyFill="1" applyBorder="1" applyAlignment="1" applyProtection="1">
      <alignment horizontal="left"/>
    </xf>
    <xf numFmtId="0" fontId="29" fillId="0" borderId="25" xfId="0" applyFont="1" applyFill="1" applyBorder="1" applyProtection="1"/>
    <xf numFmtId="0" fontId="29" fillId="0" borderId="47" xfId="0" applyFont="1" applyFill="1" applyBorder="1" applyProtection="1"/>
    <xf numFmtId="0" fontId="22" fillId="0" borderId="0" xfId="0" applyFont="1" applyFill="1" applyBorder="1" applyAlignment="1" applyProtection="1">
      <alignment vertical="center"/>
    </xf>
    <xf numFmtId="0" fontId="4" fillId="10" borderId="0" xfId="0" applyFont="1" applyFill="1" applyBorder="1" applyProtection="1"/>
    <xf numFmtId="14" fontId="11" fillId="10" borderId="0" xfId="0" applyNumberFormat="1" applyFont="1" applyFill="1" applyBorder="1" applyAlignment="1" applyProtection="1">
      <alignment horizontal="right"/>
    </xf>
    <xf numFmtId="14" fontId="11" fillId="10" borderId="0" xfId="0" applyNumberFormat="1" applyFont="1" applyFill="1" applyBorder="1" applyAlignment="1" applyProtection="1">
      <alignment horizontal="left"/>
    </xf>
    <xf numFmtId="1" fontId="11" fillId="10" borderId="0" xfId="0" applyNumberFormat="1" applyFont="1" applyFill="1" applyBorder="1" applyProtection="1"/>
    <xf numFmtId="0" fontId="11" fillId="10" borderId="0" xfId="1" applyFont="1" applyFill="1" applyBorder="1" applyProtection="1"/>
    <xf numFmtId="0" fontId="31" fillId="10" borderId="0" xfId="0" applyFont="1" applyFill="1" applyBorder="1" applyAlignment="1" applyProtection="1">
      <alignment horizontal="center"/>
    </xf>
    <xf numFmtId="0" fontId="4" fillId="0" borderId="0" xfId="0" applyFont="1" applyFill="1" applyBorder="1" applyAlignment="1" applyProtection="1">
      <alignment wrapText="1"/>
    </xf>
    <xf numFmtId="0" fontId="4" fillId="0" borderId="8" xfId="0" applyFont="1" applyFill="1" applyBorder="1" applyAlignment="1" applyProtection="1">
      <alignment wrapText="1"/>
    </xf>
    <xf numFmtId="0" fontId="4" fillId="0" borderId="9" xfId="0" applyFont="1" applyFill="1" applyBorder="1" applyProtection="1"/>
    <xf numFmtId="0" fontId="0" fillId="0" borderId="9" xfId="0" applyBorder="1" applyProtection="1"/>
    <xf numFmtId="0" fontId="0" fillId="0" borderId="10" xfId="0" applyBorder="1" applyProtection="1"/>
    <xf numFmtId="0" fontId="7" fillId="0" borderId="0" xfId="0" applyFont="1" applyProtection="1"/>
    <xf numFmtId="0" fontId="0" fillId="0" borderId="0" xfId="0" applyAlignment="1" applyProtection="1">
      <alignment horizontal="left"/>
      <protection locked="0"/>
    </xf>
    <xf numFmtId="0" fontId="11"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right"/>
      <protection locked="0"/>
    </xf>
    <xf numFmtId="0" fontId="11" fillId="0" borderId="0" xfId="0" applyFont="1" applyFill="1" applyBorder="1" applyAlignment="1" applyProtection="1">
      <alignment horizontal="right"/>
      <protection locked="0"/>
    </xf>
    <xf numFmtId="1" fontId="11" fillId="0" borderId="0" xfId="0" applyNumberFormat="1" applyFont="1" applyFill="1" applyBorder="1" applyAlignment="1" applyProtection="1">
      <alignment horizontal="left"/>
      <protection locked="0"/>
    </xf>
    <xf numFmtId="0" fontId="11" fillId="0" borderId="0" xfId="1" applyFont="1" applyFill="1" applyBorder="1" applyAlignment="1" applyProtection="1">
      <alignment horizontal="right"/>
      <protection locked="0"/>
    </xf>
    <xf numFmtId="0" fontId="11" fillId="0" borderId="0" xfId="1" applyFont="1" applyFill="1" applyBorder="1" applyAlignment="1" applyProtection="1">
      <alignment horizontal="left"/>
      <protection locked="0"/>
    </xf>
    <xf numFmtId="0" fontId="11" fillId="0" borderId="0" xfId="0" applyFont="1" applyFill="1" applyBorder="1" applyAlignment="1" applyProtection="1">
      <alignment horizontal="center"/>
      <protection locked="0"/>
    </xf>
    <xf numFmtId="0" fontId="4" fillId="0" borderId="6"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4" fillId="0" borderId="7" xfId="0" applyFont="1" applyFill="1" applyBorder="1" applyAlignment="1" applyProtection="1">
      <alignment horizontal="left" wrapText="1"/>
    </xf>
    <xf numFmtId="0" fontId="8" fillId="0" borderId="3" xfId="0" applyFont="1" applyFill="1" applyBorder="1" applyAlignment="1" applyProtection="1">
      <alignment wrapText="1"/>
    </xf>
    <xf numFmtId="0" fontId="8" fillId="0" borderId="4" xfId="0" applyFont="1" applyFill="1" applyBorder="1" applyAlignment="1" applyProtection="1">
      <alignment wrapText="1"/>
    </xf>
    <xf numFmtId="0" fontId="8" fillId="0" borderId="5" xfId="0" applyFont="1" applyFill="1" applyBorder="1" applyAlignment="1" applyProtection="1">
      <alignment wrapText="1"/>
    </xf>
    <xf numFmtId="0" fontId="4" fillId="0" borderId="6" xfId="0" applyFont="1" applyFill="1" applyBorder="1" applyAlignment="1" applyProtection="1">
      <alignment wrapText="1"/>
    </xf>
    <xf numFmtId="0" fontId="4" fillId="0" borderId="0" xfId="0" applyFont="1" applyFill="1" applyBorder="1" applyAlignment="1" applyProtection="1">
      <alignment wrapText="1"/>
    </xf>
    <xf numFmtId="0" fontId="4" fillId="0" borderId="7" xfId="0" applyFont="1" applyFill="1" applyBorder="1" applyAlignment="1" applyProtection="1">
      <alignment wrapText="1"/>
    </xf>
    <xf numFmtId="0" fontId="9" fillId="0" borderId="6" xfId="0" applyFont="1" applyFill="1" applyBorder="1" applyAlignment="1" applyProtection="1">
      <alignment horizontal="left" wrapText="1"/>
    </xf>
    <xf numFmtId="0" fontId="9" fillId="0" borderId="0" xfId="0" applyFont="1" applyFill="1" applyBorder="1" applyAlignment="1" applyProtection="1">
      <alignment horizontal="left" wrapText="1"/>
    </xf>
    <xf numFmtId="0" fontId="9" fillId="0" borderId="7" xfId="0" applyFont="1" applyFill="1" applyBorder="1" applyAlignment="1" applyProtection="1">
      <alignment horizontal="left" wrapText="1"/>
    </xf>
    <xf numFmtId="0" fontId="10" fillId="0" borderId="6" xfId="0" applyFont="1" applyFill="1" applyBorder="1" applyAlignment="1" applyProtection="1">
      <alignment horizontal="left" wrapText="1"/>
    </xf>
    <xf numFmtId="0" fontId="10" fillId="0" borderId="0" xfId="0" applyFont="1" applyFill="1" applyBorder="1" applyAlignment="1" applyProtection="1">
      <alignment horizontal="left" wrapText="1"/>
    </xf>
    <xf numFmtId="0" fontId="10" fillId="0" borderId="7" xfId="0" applyFont="1" applyFill="1" applyBorder="1" applyAlignment="1" applyProtection="1">
      <alignment horizontal="left" wrapText="1"/>
    </xf>
    <xf numFmtId="0" fontId="11" fillId="0" borderId="6" xfId="0" applyFont="1" applyFill="1" applyBorder="1" applyAlignment="1" applyProtection="1">
      <alignment horizontal="left" wrapText="1"/>
    </xf>
    <xf numFmtId="0" fontId="11" fillId="0" borderId="0" xfId="0" applyFont="1" applyFill="1" applyBorder="1" applyAlignment="1" applyProtection="1">
      <alignment horizontal="left" wrapText="1"/>
    </xf>
    <xf numFmtId="0" fontId="11" fillId="0" borderId="7" xfId="0" applyFont="1" applyFill="1" applyBorder="1" applyAlignment="1" applyProtection="1">
      <alignment horizontal="left" wrapText="1"/>
    </xf>
    <xf numFmtId="0" fontId="18" fillId="0" borderId="31" xfId="0" applyFont="1" applyFill="1" applyBorder="1" applyAlignment="1" applyProtection="1">
      <protection locked="0"/>
    </xf>
    <xf numFmtId="0" fontId="18" fillId="0" borderId="32" xfId="0" applyFont="1" applyFill="1" applyBorder="1" applyAlignment="1" applyProtection="1">
      <protection locked="0"/>
    </xf>
    <xf numFmtId="0" fontId="3" fillId="0" borderId="18" xfId="1" applyFill="1" applyBorder="1" applyProtection="1"/>
    <xf numFmtId="0" fontId="3" fillId="0" borderId="16" xfId="1" applyFill="1" applyBorder="1" applyProtection="1"/>
    <xf numFmtId="0" fontId="22" fillId="0" borderId="31" xfId="0" applyFont="1" applyFill="1" applyBorder="1" applyProtection="1">
      <protection locked="0"/>
    </xf>
    <xf numFmtId="0" fontId="22" fillId="0" borderId="32" xfId="0" applyFont="1" applyFill="1" applyBorder="1" applyProtection="1">
      <protection locked="0"/>
    </xf>
    <xf numFmtId="0" fontId="22" fillId="0" borderId="40" xfId="0" applyFont="1" applyFill="1" applyBorder="1" applyAlignment="1" applyProtection="1">
      <alignment horizontal="left" wrapText="1"/>
    </xf>
    <xf numFmtId="0" fontId="22" fillId="0" borderId="41" xfId="0" applyFont="1" applyFill="1" applyBorder="1" applyAlignment="1" applyProtection="1">
      <alignment horizontal="left" wrapText="1"/>
    </xf>
    <xf numFmtId="0" fontId="4" fillId="0" borderId="31" xfId="0" applyFont="1" applyFill="1" applyBorder="1" applyProtection="1">
      <protection locked="0"/>
    </xf>
    <xf numFmtId="0" fontId="4" fillId="0" borderId="32" xfId="0" applyFont="1" applyFill="1" applyBorder="1" applyProtection="1">
      <protection locked="0"/>
    </xf>
    <xf numFmtId="0" fontId="27" fillId="9" borderId="43" xfId="1" applyFont="1" applyFill="1" applyBorder="1" applyAlignment="1" applyProtection="1">
      <alignment horizontal="center" vertical="center"/>
    </xf>
    <xf numFmtId="0" fontId="27" fillId="9" borderId="44" xfId="1" applyFont="1" applyFill="1" applyBorder="1" applyAlignment="1" applyProtection="1">
      <alignment horizontal="center" vertical="center"/>
    </xf>
    <xf numFmtId="0" fontId="27" fillId="9" borderId="49" xfId="1" applyFont="1" applyFill="1" applyBorder="1" applyAlignment="1" applyProtection="1">
      <alignment horizontal="center" vertical="center"/>
    </xf>
    <xf numFmtId="0" fontId="27" fillId="9" borderId="50" xfId="1" applyFont="1" applyFill="1" applyBorder="1" applyAlignment="1" applyProtection="1">
      <alignment horizontal="center" vertical="center"/>
    </xf>
  </cellXfs>
  <cellStyles count="2">
    <cellStyle name="Link" xfId="1" builtinId="8"/>
    <cellStyle name="Standard" xfId="0" builtinId="0"/>
  </cellStyles>
  <dxfs count="49">
    <dxf>
      <font>
        <b/>
      </font>
      <fill>
        <patternFill patternType="solid">
          <fgColor indexed="64"/>
          <bgColor theme="9" tint="0.79998168889431442"/>
        </patternFill>
      </fill>
    </dxf>
    <dxf>
      <font>
        <b/>
      </font>
      <fill>
        <patternFill patternType="solid">
          <fgColor indexed="64"/>
          <bgColor theme="9" tint="0.79998168889431442"/>
        </patternFill>
      </fill>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font>
      <fill>
        <patternFill patternType="solid">
          <fgColor indexed="64"/>
          <bgColor theme="9" tint="0.79998168889431442"/>
        </patternFill>
      </fill>
      <alignment horizontal="general" vertical="bottom" textRotation="0" wrapText="1" indent="0" justifyLastLine="0" shrinkToFit="0" readingOrder="0"/>
    </dxf>
    <dxf>
      <font>
        <b/>
      </font>
      <fill>
        <patternFill patternType="solid">
          <fgColor indexed="64"/>
          <bgColor theme="9" tint="0.79998168889431442"/>
        </patternFill>
      </fill>
    </dxf>
    <dxf>
      <font>
        <b/>
      </font>
      <fill>
        <patternFill patternType="solid">
          <fgColor indexed="64"/>
          <bgColor theme="9" tint="0.79998168889431442"/>
        </patternFill>
      </fill>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font>
      <fill>
        <patternFill patternType="solid">
          <fgColor indexed="64"/>
          <bgColor theme="9" tint="0.79998168889431442"/>
        </patternFill>
      </fil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font>
      <fill>
        <patternFill patternType="solid">
          <fgColor indexed="64"/>
          <bgColor theme="9" tint="0.79998168889431442"/>
        </patternFill>
      </fil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font>
      <fill>
        <patternFill patternType="solid">
          <fgColor indexed="64"/>
          <bgColor theme="9" tint="0.79998168889431442"/>
        </patternFill>
      </fil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font>
      <fill>
        <patternFill patternType="solid">
          <fgColor indexed="64"/>
          <bgColor theme="9" tint="0.79998168889431442"/>
        </patternFill>
      </fil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font>
      <fill>
        <patternFill patternType="solid">
          <fgColor indexed="64"/>
          <bgColor theme="9" tint="0.79998168889431442"/>
        </patternFill>
      </fil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font>
      <fill>
        <patternFill patternType="solid">
          <fgColor indexed="64"/>
          <bgColor theme="9" tint="0.79998168889431442"/>
        </patternFill>
      </fill>
      <alignment horizontal="general" vertical="bottom" textRotation="0" wrapText="1" indent="0" justifyLastLine="0" shrinkToFit="0" readingOrder="0"/>
    </dxf>
    <dxf>
      <font>
        <b/>
      </font>
      <fill>
        <patternFill patternType="solid">
          <fgColor indexed="64"/>
          <bgColor theme="9" tint="0.79998168889431442"/>
        </patternFill>
      </fill>
    </dxf>
    <dxf>
      <font>
        <b val="0"/>
        <i val="0"/>
        <strike val="0"/>
        <condense val="0"/>
        <extend val="0"/>
        <outline val="0"/>
        <shadow val="0"/>
        <u val="none"/>
        <vertAlign val="baseline"/>
        <sz val="11"/>
        <color theme="2" tint="-0.249977111117893"/>
        <name val="Calibri"/>
        <family val="2"/>
        <scheme val="minor"/>
      </font>
    </dxf>
    <dxf>
      <font>
        <b/>
      </font>
      <fill>
        <patternFill patternType="solid">
          <fgColor indexed="64"/>
          <bgColor theme="9" tint="0.79998168889431442"/>
        </patternFill>
      </fill>
    </dxf>
    <dxf>
      <font>
        <b/>
      </font>
      <fill>
        <patternFill patternType="solid">
          <fgColor indexed="64"/>
          <bgColor theme="9" tint="0.79998168889431442"/>
        </patternFill>
      </fill>
    </dxf>
    <dxf>
      <font>
        <b/>
      </font>
      <fill>
        <patternFill patternType="solid">
          <fgColor indexed="64"/>
          <bgColor theme="9" tint="0.79998168889431442"/>
        </patternFill>
      </fill>
    </dxf>
    <dxf>
      <border diagonalUp="0" diagonalDown="0">
        <left style="medium">
          <color theme="5" tint="0.39994506668294322"/>
        </left>
        <right style="medium">
          <color theme="5" tint="0.39994506668294322"/>
        </right>
        <top style="medium">
          <color theme="5" tint="0.39994506668294322"/>
        </top>
        <bottom style="medium">
          <color theme="5" tint="0.39994506668294322"/>
        </bottom>
      </border>
    </dxf>
    <dxf>
      <fill>
        <patternFill patternType="solid">
          <fgColor indexed="64"/>
          <bgColor theme="9" tint="0.399975585192419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b/>
      </font>
      <fill>
        <patternFill patternType="solid">
          <fgColor indexed="64"/>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36694</xdr:colOff>
      <xdr:row>0</xdr:row>
      <xdr:rowOff>119141</xdr:rowOff>
    </xdr:from>
    <xdr:to>
      <xdr:col>5</xdr:col>
      <xdr:colOff>369607</xdr:colOff>
      <xdr:row>0</xdr:row>
      <xdr:rowOff>253614</xdr:rowOff>
    </xdr:to>
    <xdr:sp macro="" textlink="">
      <xdr:nvSpPr>
        <xdr:cNvPr id="4" name="Pfeil: nach rechts 3">
          <a:extLst>
            <a:ext uri="{FF2B5EF4-FFF2-40B4-BE49-F238E27FC236}">
              <a16:creationId xmlns:a16="http://schemas.microsoft.com/office/drawing/2014/main" id="{00000000-0008-0000-0000-000004000000}"/>
            </a:ext>
          </a:extLst>
        </xdr:cNvPr>
        <xdr:cNvSpPr/>
      </xdr:nvSpPr>
      <xdr:spPr>
        <a:xfrm rot="8690703">
          <a:off x="2798944" y="119141"/>
          <a:ext cx="332913" cy="134473"/>
        </a:xfrm>
        <a:prstGeom prst="rightArrow">
          <a:avLst/>
        </a:prstGeom>
        <a:solidFill>
          <a:srgbClr val="C000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H"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614FFD9-932D-40B8-BA62-1674443BC6D7}" name="Table220352" displayName="Table220352" ref="B3:D11" totalsRowShown="0" headerRowDxfId="48">
  <tableColumns count="3">
    <tableColumn id="1" xr3:uid="{DC40700E-42BF-4402-AC5B-5E13746E9F0C}" name="AUF MOOS"/>
    <tableColumn id="2" xr3:uid="{BFE1DF6F-797E-455A-A091-992E0EB62332}" name="FR"/>
    <tableColumn id="3" xr3:uid="{9ADA7456-7875-4543-B21B-B5C83A676963}" name="IT"/>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915EE16E-1EBA-4A0F-BF8D-A201F12F6459}" name="Tabelle114327" displayName="Tabelle114327" ref="D3:D113" totalsRowShown="0" headerRowDxfId="21" dataDxfId="20">
  <tableColumns count="1">
    <tableColumn id="1" xr3:uid="{C190644F-7A19-4C17-ABB9-F5EFF842D43A}" name="IT" dataDxfId="19"/>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C6667785-C459-4AAE-9CC1-171E46745B2D}" name="Tabelle91528" displayName="Tabelle91528" ref="B3:D23" totalsRowShown="0" headerRowDxfId="18" dataDxfId="17">
  <autoFilter ref="B3:D23" xr:uid="{24A10BA4-B1D5-49F1-9674-51BD9B9C483B}"/>
  <tableColumns count="3">
    <tableColumn id="1" xr3:uid="{AED7A457-B77B-411E-A118-F7F2645285A0}" name="BESTIMMUNGSLITERATUR ABKUERZUNG" dataDxfId="16"/>
    <tableColumn id="2" xr3:uid="{FA3C4E66-5D77-4004-ABC2-5C6F363D5548}" name="FR" dataDxfId="15"/>
    <tableColumn id="3" xr3:uid="{A3CCBD2F-3838-473D-93CA-1E026B19D783}" name="IT" dataDxfId="14"/>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B3424CCA-30EE-4DBB-8B72-AEF99C268F19}" name="Table329" displayName="Table329" ref="B3:D322" totalsRowShown="0" headerRowDxfId="13" dataDxfId="12">
  <tableColumns count="3">
    <tableColumn id="4" xr3:uid="{E14186C3-66EF-42C1-8691-62AA0585B1F8}" name="LEBENSRAUM" dataDxfId="11"/>
    <tableColumn id="6" xr3:uid="{8B42196A-3F1B-41AE-8013-ED7D1452A247}" name="FR" dataDxfId="10"/>
    <tableColumn id="7" xr3:uid="{D68B8525-2627-468D-8B01-F964F6222ABB}" name="IT" dataDxfId="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C378EE-0997-4B62-B904-3BE318696DC7}" name="Table51630" displayName="Table51630" ref="B3:D342" totalsRowShown="0" headerRowDxfId="8">
  <tableColumns count="3">
    <tableColumn id="1" xr3:uid="{5A1A8FFE-280D-4EC2-99A0-4AC18C8ED048}" name="SUBSTRAT"/>
    <tableColumn id="4" xr3:uid="{FC9F225F-4F10-4227-8790-FA63116C6FAE}" name="FR"/>
    <tableColumn id="6" xr3:uid="{FA27A948-416E-42E5-88DE-CBCBA0846B63}" name="IT"/>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C4DB6E-CA51-40BD-AB76-6301A700D25F}" name="Table41731" displayName="Table41731" ref="B3:D157" totalsRowShown="0" headerRowDxfId="7">
  <tableColumns count="3">
    <tableColumn id="1" xr3:uid="{6FBC715D-0157-426E-A972-05F4C6747A46}" name="LANDSCHAFTSSTRUKTUR"/>
    <tableColumn id="4" xr3:uid="{B329151E-1B93-4E79-B897-6CE43BD7261F}" name="FR"/>
    <tableColumn id="7" xr3:uid="{F9232F8F-94C4-4C52-8E24-BC9B87E1CAA8}" name="IT"/>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9360EE7-1F36-420E-97E0-3CFA2C62C5D1}" name="Table61833" displayName="Table61833" ref="B3:D63" totalsRowShown="0" headerRowDxfId="6" dataDxfId="5">
  <autoFilter ref="B3:D63" xr:uid="{B6E32858-928C-449D-B812-63374C20F2BF}"/>
  <tableColumns count="3">
    <tableColumn id="1" xr3:uid="{F781EBC8-4751-41E9-A6E7-CA969FF41FA7}" name="MIKROHABITAT" dataDxfId="4"/>
    <tableColumn id="4" xr3:uid="{71099BFE-77F4-46F8-826C-6B5DB7560648}" name="FR" dataDxfId="3"/>
    <tableColumn id="6" xr3:uid="{4127CF9C-8355-4935-B289-D8C2AB77FE00}" name="IT" dataDxfId="2"/>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874540D7-43E3-47D7-85C4-0492AF290E81}" name="Table71934" displayName="Table71934" ref="B3:D14" totalsRowShown="0" headerRowDxfId="1">
  <tableColumns count="3">
    <tableColumn id="1" xr3:uid="{FDEB0BF0-78DC-4EA5-B799-0895F11FB0A4}" name="SPEZIALSTANDORT"/>
    <tableColumn id="4" xr3:uid="{9C62EB16-2220-42A5-B5D1-92C361898573}" name="FR"/>
    <tableColumn id="6" xr3:uid="{42D667C1-2B01-4594-B3D5-CE37E8B7923A}" name="IT"/>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FE3FDBB8-560D-446E-9AEE-301AA45C1DC7}" name="Table22035" displayName="Table22035" ref="B3:D11" totalsRowShown="0" headerRowDxfId="0">
  <tableColumns count="3">
    <tableColumn id="1" xr3:uid="{74C5002E-8699-463B-9B91-0A8CC0F75512}" name="POPULATIONSGROESSE"/>
    <tableColumn id="2" xr3:uid="{5E778963-6D2D-4FE5-BD83-B11F5DC28716}" name="FR"/>
    <tableColumn id="3" xr3:uid="{D116AA0D-5AB8-4C85-828F-6B27A5254D1C}" name="IT"/>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2664205-B481-483D-896C-D8A82CF9E465}" name="Tabelle1117" displayName="Tabelle1117" ref="I1:I4" totalsRowShown="0" headerRowDxfId="39" tableBorderDxfId="38">
  <autoFilter ref="I1:I4" xr:uid="{0602278B-55C7-41E2-937E-1454C8C450C8}"/>
  <tableColumns count="1">
    <tableColumn id="1" xr3:uid="{7A55DF91-ED4F-43E6-84FE-0FD92E79C687}" name="Sprache"/>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3A66513-A0E5-47D7-AE88-7AFF9099691F}" name="Tabelle1418" displayName="Tabelle1418" ref="B3:D5" totalsRowShown="0" headerRowDxfId="37">
  <tableColumns count="3">
    <tableColumn id="1" xr3:uid="{8FC2816A-4715-4EE1-BD65-F4C7A3D6877C}" name="Vertraulichkeitsniveau"/>
    <tableColumn id="2" xr3:uid="{C07060D3-334E-4E19-A763-CFB93705401C}" name="FR"/>
    <tableColumn id="3" xr3:uid="{AE036CF4-D9F2-44B1-A986-049401C981EC}" name="IT"/>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D5BA9CE-B805-4013-B787-5D203F47D1C2}" name="Tabelle1821" displayName="Tabelle1821" ref="B9:D11" totalsRowShown="0" headerRowDxfId="36">
  <tableColumns count="3">
    <tableColumn id="1" xr3:uid="{4667407B-E662-474A-96CA-1EE57394E246}" name="Öffentliche oder private Daten"/>
    <tableColumn id="2" xr3:uid="{4D9FFF52-ED17-4B90-8391-DE7DA2A3C9B0}" name="FR"/>
    <tableColumn id="3" xr3:uid="{8141E89F-44F4-4549-B708-FAE5FE4DCC99}" name="IT"/>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66F97BB-11E5-4DE6-AB36-8466FFA59EFC}" name="Tabelle1922" displayName="Tabelle1922" ref="B15:E17" totalsRowShown="0" headerRowDxfId="35">
  <tableColumns count="4">
    <tableColumn id="1" xr3:uid="{18A9099F-16A3-4E0D-B064-E036794AC62F}" name="Veröffentlichung von Namen"/>
    <tableColumn id="2" xr3:uid="{FBAC2D58-2BDA-4DAF-A047-E5FC65FC2A96}" name="FR"/>
    <tableColumn id="3" xr3:uid="{AA8C89C0-D545-4062-98F4-0EA4C671758F}" name="IT"/>
    <tableColumn id="4" xr3:uid="{9B8574A5-2BC3-4816-9A06-7245199C444A}" name="Veröffentlichung von Namen2" dataDxfId="34">
      <calculatedColumnFormula>HLOOKUP(Info!$D$2,B:D,A16,0)</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2DAEBF6-A270-4633-9E3A-699D9BAD2B18}" name="Tabelle1023" displayName="Tabelle1023" ref="B3:D9" totalsRowShown="0" headerRowDxfId="33">
  <tableColumns count="3">
    <tableColumn id="1" xr3:uid="{BDFC039F-A35D-487C-BBD8-9675896A236B}" name="PRÄZISION DATUM"/>
    <tableColumn id="2" xr3:uid="{8E953977-BD01-41DD-B5F6-CABF61EC2ACE}" name="FR"/>
    <tableColumn id="3" xr3:uid="{B23028DF-320C-4360-A91C-10B622146697}" name="IT"/>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37F1888-F745-4B4F-9988-48F2C98E7593}" name="Table81324" displayName="Table81324" ref="B3:D16" totalsRowShown="0" headerRowDxfId="32" dataDxfId="31">
  <tableColumns count="3">
    <tableColumn id="1" xr3:uid="{6930DE83-8D75-4E9F-A2C1-0143DCB24C04}" name="STATUS" dataDxfId="30"/>
    <tableColumn id="2" xr3:uid="{E27D62F8-96B8-4BD5-9603-592E250175AB}" name="FR" dataDxfId="29"/>
    <tableColumn id="3" xr3:uid="{76C92297-0D27-4D9D-9A6B-13529E7289EE}" name="IT" dataDxfId="28"/>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8E54A990-68B4-4481-B86C-E6CE7560F23D}" name="Tabelle11425" displayName="Tabelle11425" ref="B3:B113" totalsRowShown="0" headerRowDxfId="27" dataDxfId="26">
  <tableColumns count="1">
    <tableColumn id="1" xr3:uid="{61320BBF-5479-460B-AB42-7B8BE9958D4C}" name="HERBAR" dataDxfId="25"/>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6A5BEF8-8CDE-4DB2-A902-23E3C4C27888}" name="Tabelle114226" displayName="Tabelle114226" ref="C3:C113" totalsRowShown="0" headerRowDxfId="24" dataDxfId="23">
  <tableColumns count="1">
    <tableColumn id="1" xr3:uid="{C47A8D12-DB6C-4FE9-940E-91FEADAF628B}" name="FR" dataDxfId="22"/>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wisslichens.wsl.ch/de/daten-melden/datenschutz.html" TargetMode="External"/><Relationship Id="rId1" Type="http://schemas.openxmlformats.org/officeDocument/2006/relationships/hyperlink" Target="https://map.geo.admin.ch/?lang=de&amp;topic=ech&amp;bgLayer=ch.swisstopo.pixelkarte-farbe&amp;layers=ch.swisstopo.zeitreihen,ch.bfs.gebaeude_wohnungs_register,ch.bav.haltestellen-oev,ch.swisstopo.swisstlm3d-wanderwege&amp;layers_opacity=1,1,1,0.8&amp;layers_visibility=false,false,false,false&amp;layers_timestamp=18641231,,,&amp;E=2657974.52&amp;N=1190196.99&amp;zoom=1"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B5B6A-94EE-4532-BBD9-E4AD260247B2}">
  <sheetPr codeName="Tabelle1">
    <tabColor theme="5" tint="0.39997558519241921"/>
  </sheetPr>
  <dimension ref="A1:G17"/>
  <sheetViews>
    <sheetView showGridLines="0" tabSelected="1" workbookViewId="0">
      <selection activeCell="D2" sqref="D2"/>
    </sheetView>
  </sheetViews>
  <sheetFormatPr baseColWidth="10" defaultRowHeight="15" x14ac:dyDescent="0.25"/>
  <cols>
    <col min="1" max="1" width="6.28515625" style="102" customWidth="1"/>
    <col min="2" max="2" width="22.85546875" style="102" customWidth="1"/>
    <col min="3" max="3" width="1.7109375" style="102" customWidth="1"/>
    <col min="4" max="4" width="8.140625" style="102" customWidth="1"/>
    <col min="5" max="5" width="2.42578125" style="102" customWidth="1"/>
    <col min="6" max="6" width="47.28515625" style="102" customWidth="1"/>
    <col min="7" max="7" width="11.42578125" style="102"/>
  </cols>
  <sheetData>
    <row r="1" spans="1:6" ht="15.75" thickBot="1" x14ac:dyDescent="0.3">
      <c r="A1" s="108"/>
      <c r="B1" s="108"/>
      <c r="C1" s="108"/>
    </row>
    <row r="2" spans="1:6" ht="14.25" customHeight="1" thickTop="1" thickBot="1" x14ac:dyDescent="0.3">
      <c r="A2" s="108"/>
      <c r="B2" s="1" t="s">
        <v>0</v>
      </c>
      <c r="C2" s="108"/>
      <c r="D2" s="2" t="s">
        <v>1</v>
      </c>
      <c r="E2" s="3" t="s">
        <v>2</v>
      </c>
      <c r="F2" s="172"/>
    </row>
    <row r="3" spans="1:6" ht="15.75" thickTop="1" x14ac:dyDescent="0.25">
      <c r="A3" s="108"/>
      <c r="B3" s="108"/>
      <c r="C3" s="108"/>
    </row>
    <row r="4" spans="1:6" ht="15.75" thickBot="1" x14ac:dyDescent="0.3">
      <c r="A4" s="108"/>
      <c r="B4" s="167"/>
      <c r="C4" s="108"/>
    </row>
    <row r="5" spans="1:6" ht="21" x14ac:dyDescent="0.35">
      <c r="A5" s="108"/>
      <c r="B5" s="185" t="str">
        <f>Info_spr!E2</f>
        <v>Anleitung zur Erfassung von Flechtendaten</v>
      </c>
      <c r="C5" s="186"/>
      <c r="D5" s="186"/>
      <c r="E5" s="186"/>
      <c r="F5" s="187"/>
    </row>
    <row r="6" spans="1:6" x14ac:dyDescent="0.25">
      <c r="A6" s="108"/>
      <c r="B6" s="188"/>
      <c r="C6" s="189"/>
      <c r="D6" s="189"/>
      <c r="E6" s="189"/>
      <c r="F6" s="190"/>
    </row>
    <row r="7" spans="1:6" ht="15.75" x14ac:dyDescent="0.25">
      <c r="A7" s="108"/>
      <c r="B7" s="191" t="str">
        <f>Info_spr!E4</f>
        <v>Grundsätzliches</v>
      </c>
      <c r="C7" s="192"/>
      <c r="D7" s="192"/>
      <c r="E7" s="192"/>
      <c r="F7" s="193"/>
    </row>
    <row r="8" spans="1:6" ht="51.75" customHeight="1" x14ac:dyDescent="0.25">
      <c r="A8" s="108"/>
      <c r="B8" s="182" t="str">
        <f>Info_spr!E5</f>
        <v xml:space="preserve">•  Wenn Sie diese von SwissLichens zur Verfügung gestellte Tabelle benutzen, um 
Ihre Flechtenfunde zu dokumentieren und zu melden, ersparen Sie uns eine Menge 
Arbeit und verbessern gleichzeitig die Qualität der Daten. </v>
      </c>
      <c r="C8" s="183"/>
      <c r="D8" s="183"/>
      <c r="E8" s="183"/>
      <c r="F8" s="184"/>
    </row>
    <row r="9" spans="1:6" ht="23.25" customHeight="1" x14ac:dyDescent="0.25">
      <c r="A9" s="108"/>
      <c r="B9" s="182" t="str">
        <f>Info_spr!E6</f>
        <v>• Je präziser Ihre Angaben, desto nützlicher sind Ihre Daten für die Wissenschaft!</v>
      </c>
      <c r="C9" s="183"/>
      <c r="D9" s="183"/>
      <c r="E9" s="183"/>
      <c r="F9" s="184"/>
    </row>
    <row r="10" spans="1:6" x14ac:dyDescent="0.25">
      <c r="A10" s="108"/>
      <c r="B10" s="194"/>
      <c r="C10" s="195"/>
      <c r="D10" s="195"/>
      <c r="E10" s="195"/>
      <c r="F10" s="196"/>
    </row>
    <row r="11" spans="1:6" x14ac:dyDescent="0.25">
      <c r="A11" s="108"/>
      <c r="B11" s="182"/>
      <c r="C11" s="183"/>
      <c r="D11" s="183"/>
      <c r="E11" s="183"/>
      <c r="F11" s="184"/>
    </row>
    <row r="12" spans="1:6" ht="15.75" x14ac:dyDescent="0.25">
      <c r="A12" s="108"/>
      <c r="B12" s="191" t="str">
        <f>Info_spr!E9</f>
        <v>Bemerkungen zur Dateneingabe</v>
      </c>
      <c r="C12" s="192"/>
      <c r="D12" s="192"/>
      <c r="E12" s="192"/>
      <c r="F12" s="193"/>
    </row>
    <row r="13" spans="1:6" ht="57.75" customHeight="1" x14ac:dyDescent="0.25">
      <c r="A13" s="108"/>
      <c r="B13" s="182" t="str">
        <f>Info_spr!E10</f>
        <v>• Alle grün markierte Spalten (obligatorisch) müssen ausgefüllt werden, damit die Daten in die Datenbank übertragen werden können. Blau markierte Spalten sind sehr erwünscht, jedoch nicht obligatorisch. Die rot markierten Spalten sind fakultativ.</v>
      </c>
      <c r="C13" s="183"/>
      <c r="D13" s="183"/>
      <c r="E13" s="183"/>
      <c r="F13" s="184"/>
    </row>
    <row r="14" spans="1:6" ht="57" customHeight="1" x14ac:dyDescent="0.25">
      <c r="A14" s="108"/>
      <c r="B14" s="182" t="str">
        <f>Info_spr!E11</f>
        <v>• orange umrandete Spalten: Spalten mit dropdown Liste. Hier muss man in die Zelle klicken damit auf der rechten Seite der Zelle ein Pfeilchen sichtbar wird. Beim Klicken auf das Pfeilchen wird eine Liste sichtbar, aus welcher man auswählen kann.</v>
      </c>
      <c r="C14" s="183"/>
      <c r="D14" s="183"/>
      <c r="E14" s="183"/>
      <c r="F14" s="184"/>
    </row>
    <row r="15" spans="1:6" ht="54.75" customHeight="1" x14ac:dyDescent="0.25">
      <c r="A15" s="108"/>
      <c r="B15" s="197" t="str">
        <f>Info_spr!E12</f>
        <v>• Wichtig: Der Zellinhalt der Spalten mit dropdown Liste kann nicht individuell angepasst werden. D.h. es muss zwingend etwas aus der dropdown Liste ausgewählt werden, oder das Feld wird leer gelassen [keine Auswahl] .</v>
      </c>
      <c r="C15" s="198"/>
      <c r="D15" s="198"/>
      <c r="E15" s="198"/>
      <c r="F15" s="199"/>
    </row>
    <row r="16" spans="1:6" ht="42.75" customHeight="1" x14ac:dyDescent="0.25">
      <c r="A16" s="108"/>
      <c r="B16" s="182" t="str">
        <f>Info_spr!E13</f>
        <v xml:space="preserve"> • Selbstverständlich dürfen Sie SwissLichens bei weiteren Fragen oder Anregungen gerne kontaktieren: swisslichens@wsl.ch</v>
      </c>
      <c r="C16" s="183"/>
      <c r="D16" s="183"/>
      <c r="E16" s="183"/>
      <c r="F16" s="184"/>
    </row>
    <row r="17" spans="1:6" ht="15.75" thickBot="1" x14ac:dyDescent="0.3">
      <c r="A17" s="108"/>
      <c r="B17" s="168"/>
      <c r="C17" s="169"/>
      <c r="D17" s="170"/>
      <c r="E17" s="170"/>
      <c r="F17" s="171"/>
    </row>
  </sheetData>
  <sheetProtection algorithmName="SHA-512" hashValue="j9nJDAbxXqJk/EL+PsltV1dzVhOFF6H/HK/u5JhtR7WQnoKPPxFMFdX1zJSTuYcZH97poUJIli7ik9y/Kyo+1g==" saltValue="D5vIp68sG+PceeWI03Uv9Q==" spinCount="100000" sheet="1" objects="1" scenarios="1"/>
  <mergeCells count="12">
    <mergeCell ref="B16:F16"/>
    <mergeCell ref="B5:F5"/>
    <mergeCell ref="B6:F6"/>
    <mergeCell ref="B7:F7"/>
    <mergeCell ref="B8:F8"/>
    <mergeCell ref="B9:F9"/>
    <mergeCell ref="B10:F10"/>
    <mergeCell ref="B11:F11"/>
    <mergeCell ref="B12:F12"/>
    <mergeCell ref="B13:F13"/>
    <mergeCell ref="B14:F14"/>
    <mergeCell ref="B15:F15"/>
  </mergeCells>
  <hyperlinks>
    <hyperlink ref="E2" location="Info!D2" display="" xr:uid="{FF357A56-AF0D-4BDA-A489-AA3F0F4A62D8}"/>
    <hyperlink ref="B2" location="Info!D2" display="Sprache/Langue /Lingua:" xr:uid="{B92C984B-2C9F-44DC-BDF6-E225B12AFC7F}"/>
  </hyperlinks>
  <pageMargins left="0.7" right="0.7" top="0.78740157499999996" bottom="0.78740157499999996"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B37834A4-ECB2-4378-9A4D-E16A8F1502B5}">
          <x14:formula1>
            <xm:f>Info_spr!$I$2:$I$4</xm:f>
          </x14:formula1>
          <xm:sqref>D2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47AD5-FBDC-4C0D-AA77-4140F3D65536}">
  <sheetPr codeName="Tabelle10"/>
  <dimension ref="A1:F113"/>
  <sheetViews>
    <sheetView workbookViewId="0">
      <selection activeCell="J24" sqref="J24"/>
    </sheetView>
  </sheetViews>
  <sheetFormatPr baseColWidth="10" defaultRowHeight="15" x14ac:dyDescent="0.25"/>
  <cols>
    <col min="1" max="1" width="4" bestFit="1" customWidth="1"/>
    <col min="2" max="5" width="44.5703125"/>
    <col min="6" max="6" width="19.7109375" bestFit="1" customWidth="1"/>
  </cols>
  <sheetData>
    <row r="1" spans="1:6" x14ac:dyDescent="0.25">
      <c r="A1" s="72">
        <v>1</v>
      </c>
      <c r="B1" s="79" t="s">
        <v>1</v>
      </c>
      <c r="C1" s="79" t="s">
        <v>103</v>
      </c>
      <c r="D1" s="79" t="s">
        <v>104</v>
      </c>
      <c r="E1" s="80" t="s">
        <v>105</v>
      </c>
      <c r="F1" s="72"/>
    </row>
    <row r="2" spans="1:6" x14ac:dyDescent="0.25">
      <c r="A2" s="72">
        <v>2</v>
      </c>
      <c r="B2" s="72"/>
      <c r="C2" s="72"/>
      <c r="D2" s="72"/>
      <c r="E2" s="81"/>
      <c r="F2" s="72"/>
    </row>
    <row r="3" spans="1:6" ht="30" x14ac:dyDescent="0.25">
      <c r="A3" s="72">
        <v>3</v>
      </c>
      <c r="B3" s="82" t="s">
        <v>468</v>
      </c>
      <c r="C3" s="82" t="s">
        <v>292</v>
      </c>
      <c r="D3" s="82" t="s">
        <v>282</v>
      </c>
      <c r="E3" s="83" t="str">
        <f>HLOOKUP(Info!$D$2,B:D,A3,0)</f>
        <v>HERBAR</v>
      </c>
      <c r="F3" s="84" t="s">
        <v>283</v>
      </c>
    </row>
    <row r="4" spans="1:6" x14ac:dyDescent="0.25">
      <c r="A4" s="72">
        <v>4</v>
      </c>
      <c r="B4" s="72" t="s">
        <v>308</v>
      </c>
      <c r="C4" s="72" t="s">
        <v>309</v>
      </c>
      <c r="D4" s="72" t="s">
        <v>310</v>
      </c>
      <c r="E4" s="81" t="str">
        <f>HLOOKUP(Info!$D$2,B:D,A4,0)</f>
        <v>[keine Auswahl]</v>
      </c>
      <c r="F4" s="72"/>
    </row>
    <row r="5" spans="1:6" x14ac:dyDescent="0.25">
      <c r="A5" s="72">
        <v>5</v>
      </c>
      <c r="B5" s="72" t="s">
        <v>13</v>
      </c>
      <c r="C5" s="72" t="s">
        <v>469</v>
      </c>
      <c r="D5" s="72" t="s">
        <v>359</v>
      </c>
      <c r="E5" s="81" t="str">
        <f>HLOOKUP(Info!$D$2,B:D,A5,0)</f>
        <v>Privates Herbar</v>
      </c>
      <c r="F5" s="72">
        <v>1</v>
      </c>
    </row>
    <row r="6" spans="1:6" x14ac:dyDescent="0.25">
      <c r="A6" s="72">
        <v>6</v>
      </c>
      <c r="B6" s="72" t="s">
        <v>360</v>
      </c>
      <c r="C6" s="72" t="s">
        <v>360</v>
      </c>
      <c r="D6" s="72" t="s">
        <v>360</v>
      </c>
      <c r="E6" s="81" t="str">
        <f>HLOOKUP(Info!$D$2,B:D,A6,0)</f>
        <v>Basel Herbaria: Basler Botanische Gesellschaft</v>
      </c>
      <c r="F6" s="72">
        <v>6</v>
      </c>
    </row>
    <row r="7" spans="1:6" x14ac:dyDescent="0.25">
      <c r="A7" s="72">
        <v>7</v>
      </c>
      <c r="B7" s="72" t="s">
        <v>361</v>
      </c>
      <c r="C7" s="72" t="s">
        <v>361</v>
      </c>
      <c r="D7" s="72" t="s">
        <v>361</v>
      </c>
      <c r="E7" s="81" t="str">
        <f>HLOOKUP(Info!$D$2,B:D,A7,0)</f>
        <v>Basel Herbaria: Botanisches Institut</v>
      </c>
      <c r="F7" s="72">
        <v>5</v>
      </c>
    </row>
    <row r="8" spans="1:6" x14ac:dyDescent="0.25">
      <c r="A8" s="72">
        <v>8</v>
      </c>
      <c r="B8" s="72" t="s">
        <v>362</v>
      </c>
      <c r="C8" s="72" t="s">
        <v>362</v>
      </c>
      <c r="D8" s="72" t="s">
        <v>362</v>
      </c>
      <c r="E8" s="81" t="str">
        <f>HLOOKUP(Info!$D$2,B:D,A8,0)</f>
        <v>Basel Herbaria: Herbarium Jany Renz</v>
      </c>
      <c r="F8" s="72">
        <v>40</v>
      </c>
    </row>
    <row r="9" spans="1:6" x14ac:dyDescent="0.25">
      <c r="A9" s="72">
        <v>9</v>
      </c>
      <c r="B9" s="72" t="s">
        <v>363</v>
      </c>
      <c r="C9" s="72" t="s">
        <v>363</v>
      </c>
      <c r="D9" s="72" t="s">
        <v>363</v>
      </c>
      <c r="E9" s="81" t="str">
        <f>HLOOKUP(Info!$D$2,B:D,A9,0)</f>
        <v xml:space="preserve">Benediktinerkloster Disentis: Flechtenherbar </v>
      </c>
      <c r="F9" s="72">
        <v>39</v>
      </c>
    </row>
    <row r="10" spans="1:6" x14ac:dyDescent="0.25">
      <c r="A10" s="72">
        <v>10</v>
      </c>
      <c r="B10" s="72" t="s">
        <v>364</v>
      </c>
      <c r="C10" s="72" t="s">
        <v>364</v>
      </c>
      <c r="D10" s="72" t="s">
        <v>364</v>
      </c>
      <c r="E10" s="81" t="str">
        <f>HLOOKUP(Info!$D$2,B:D,A10,0)</f>
        <v>Botanical Museum, University of Oslo</v>
      </c>
      <c r="F10" s="72">
        <v>100</v>
      </c>
    </row>
    <row r="11" spans="1:6" x14ac:dyDescent="0.25">
      <c r="A11" s="72">
        <v>11</v>
      </c>
      <c r="B11" s="72" t="s">
        <v>365</v>
      </c>
      <c r="C11" s="72" t="s">
        <v>365</v>
      </c>
      <c r="D11" s="72" t="s">
        <v>365</v>
      </c>
      <c r="E11" s="81" t="str">
        <f>HLOOKUP(Info!$D$2,B:D,A11,0)</f>
        <v>Botanische Staatssammlung München</v>
      </c>
      <c r="F11" s="72">
        <v>94</v>
      </c>
    </row>
    <row r="12" spans="1:6" x14ac:dyDescent="0.25">
      <c r="A12" s="72">
        <v>12</v>
      </c>
      <c r="B12" s="72" t="s">
        <v>366</v>
      </c>
      <c r="C12" s="72" t="s">
        <v>366</v>
      </c>
      <c r="D12" s="72" t="s">
        <v>366</v>
      </c>
      <c r="E12" s="81" t="str">
        <f>HLOOKUP(Info!$D$2,B:D,A12,0)</f>
        <v>Botanischer Garten Bern</v>
      </c>
      <c r="F12" s="72">
        <v>10</v>
      </c>
    </row>
    <row r="13" spans="1:6" ht="30" x14ac:dyDescent="0.25">
      <c r="A13" s="72">
        <v>13</v>
      </c>
      <c r="B13" s="72" t="s">
        <v>367</v>
      </c>
      <c r="C13" s="72" t="s">
        <v>367</v>
      </c>
      <c r="D13" s="72" t="s">
        <v>367</v>
      </c>
      <c r="E13" s="81" t="str">
        <f>HLOOKUP(Info!$D$2,B:D,A13,0)</f>
        <v>Botanischer Garten und Botanisches Museum Berlin-Dahlem</v>
      </c>
      <c r="F13" s="72">
        <v>72</v>
      </c>
    </row>
    <row r="14" spans="1:6" x14ac:dyDescent="0.25">
      <c r="A14" s="72">
        <v>14</v>
      </c>
      <c r="B14" s="72" t="s">
        <v>368</v>
      </c>
      <c r="C14" s="72" t="s">
        <v>368</v>
      </c>
      <c r="D14" s="72" t="s">
        <v>368</v>
      </c>
      <c r="E14" s="81" t="str">
        <f>HLOOKUP(Info!$D$2,B:D,A14,0)</f>
        <v xml:space="preserve">Botanisches Museum der Universität Zürich </v>
      </c>
      <c r="F14" s="72">
        <v>66</v>
      </c>
    </row>
    <row r="15" spans="1:6" ht="30" x14ac:dyDescent="0.25">
      <c r="A15" s="72">
        <v>15</v>
      </c>
      <c r="B15" s="72" t="s">
        <v>369</v>
      </c>
      <c r="C15" s="72" t="s">
        <v>369</v>
      </c>
      <c r="D15" s="72" t="s">
        <v>369</v>
      </c>
      <c r="E15" s="81" t="str">
        <f>HLOOKUP(Info!$D$2,B:D,A15,0)</f>
        <v>Bündner Naturmuseum, Chur | Museum de la natira, Cuira</v>
      </c>
      <c r="F15" s="72">
        <v>11</v>
      </c>
    </row>
    <row r="16" spans="1:6" x14ac:dyDescent="0.25">
      <c r="A16" s="72">
        <v>16</v>
      </c>
      <c r="B16" s="72" t="s">
        <v>370</v>
      </c>
      <c r="C16" s="72" t="s">
        <v>370</v>
      </c>
      <c r="D16" s="72" t="s">
        <v>370</v>
      </c>
      <c r="E16" s="81" t="str">
        <f>HLOOKUP(Info!$D$2,B:D,A16,0)</f>
        <v>Centraalbureau voor Schimmelcultures</v>
      </c>
      <c r="F16" s="72">
        <v>78</v>
      </c>
    </row>
    <row r="17" spans="1:6" ht="30" x14ac:dyDescent="0.25">
      <c r="A17" s="72">
        <v>17</v>
      </c>
      <c r="B17" s="72" t="s">
        <v>371</v>
      </c>
      <c r="C17" s="72" t="s">
        <v>371</v>
      </c>
      <c r="D17" s="72" t="s">
        <v>371</v>
      </c>
      <c r="E17" s="81" t="str">
        <f>HLOOKUP(Info!$D$2,B:D,A17,0)</f>
        <v>Conservatoire et Jardin botaniques de la Ville de Genève</v>
      </c>
      <c r="F17" s="72">
        <v>2</v>
      </c>
    </row>
    <row r="18" spans="1:6" x14ac:dyDescent="0.25">
      <c r="A18" s="72">
        <v>18</v>
      </c>
      <c r="B18" s="72" t="s">
        <v>372</v>
      </c>
      <c r="C18" s="72" t="s">
        <v>372</v>
      </c>
      <c r="D18" s="72" t="s">
        <v>372</v>
      </c>
      <c r="E18" s="81" t="str">
        <f>HLOOKUP(Info!$D$2,B:D,A18,0)</f>
        <v>EAWAG aquatic research</v>
      </c>
      <c r="F18" s="72">
        <v>43</v>
      </c>
    </row>
    <row r="19" spans="1:6" x14ac:dyDescent="0.25">
      <c r="A19" s="72">
        <v>19</v>
      </c>
      <c r="B19" s="72" t="s">
        <v>373</v>
      </c>
      <c r="C19" s="72" t="s">
        <v>373</v>
      </c>
      <c r="D19" s="72" t="s">
        <v>373</v>
      </c>
      <c r="E19" s="81" t="str">
        <f>HLOOKUP(Info!$D$2,B:D,A19,0)</f>
        <v>Eidg. Forschungsanstalt WSL - SwissLichens</v>
      </c>
      <c r="F19" s="72">
        <v>38</v>
      </c>
    </row>
    <row r="20" spans="1:6" x14ac:dyDescent="0.25">
      <c r="A20" s="72">
        <v>20</v>
      </c>
      <c r="B20" s="72" t="s">
        <v>374</v>
      </c>
      <c r="C20" s="72" t="s">
        <v>374</v>
      </c>
      <c r="D20" s="72" t="s">
        <v>374</v>
      </c>
      <c r="E20" s="81" t="str">
        <f>HLOOKUP(Info!$D$2,B:D,A20,0)</f>
        <v>Entomologische Gesellschaft Basel</v>
      </c>
      <c r="F20" s="72">
        <v>44</v>
      </c>
    </row>
    <row r="21" spans="1:6" ht="30" x14ac:dyDescent="0.25">
      <c r="A21" s="72">
        <v>21</v>
      </c>
      <c r="B21" s="72" t="s">
        <v>375</v>
      </c>
      <c r="C21" s="72" t="s">
        <v>375</v>
      </c>
      <c r="D21" s="72" t="s">
        <v>375</v>
      </c>
      <c r="E21" s="81" t="str">
        <f>HLOOKUP(Info!$D$2,B:D,A21,0)</f>
        <v>Entomologische Sammlung der ETH Zürich|ETH Zurich Entomological Collection</v>
      </c>
      <c r="F21" s="72">
        <v>45</v>
      </c>
    </row>
    <row r="22" spans="1:6" ht="30" x14ac:dyDescent="0.25">
      <c r="A22" s="72">
        <v>22</v>
      </c>
      <c r="B22" s="72" t="s">
        <v>376</v>
      </c>
      <c r="C22" s="72" t="s">
        <v>376</v>
      </c>
      <c r="D22" s="72" t="s">
        <v>376</v>
      </c>
      <c r="E22" s="81" t="str">
        <f>HLOOKUP(Info!$D$2,B:D,A22,0)</f>
        <v>Erdwissenschaftliche Sammlungen der ETH Zürich |ETH Zurich Earth Sciences Collections</v>
      </c>
      <c r="F22" s="72">
        <v>46</v>
      </c>
    </row>
    <row r="23" spans="1:6" x14ac:dyDescent="0.25">
      <c r="A23" s="72">
        <v>23</v>
      </c>
      <c r="B23" s="72" t="s">
        <v>377</v>
      </c>
      <c r="C23" s="72" t="s">
        <v>377</v>
      </c>
      <c r="D23" s="72" t="s">
        <v>377</v>
      </c>
      <c r="E23" s="81" t="str">
        <f>HLOOKUP(Info!$D$2,B:D,A23,0)</f>
        <v>Estonian University of Life Sciences</v>
      </c>
      <c r="F23" s="72">
        <v>108</v>
      </c>
    </row>
    <row r="24" spans="1:6" ht="45" x14ac:dyDescent="0.25">
      <c r="A24" s="72">
        <v>24</v>
      </c>
      <c r="B24" s="72" t="s">
        <v>378</v>
      </c>
      <c r="C24" s="72" t="s">
        <v>378</v>
      </c>
      <c r="D24" s="72" t="s">
        <v>378</v>
      </c>
      <c r="E24" s="81" t="str">
        <f>HLOOKUP(Info!$D$2,B:D,A24,0)</f>
        <v>Forschungsinstitut für biologischen Landbau|Research Institute of Organic Agriculture</v>
      </c>
      <c r="F24" s="72">
        <v>47</v>
      </c>
    </row>
    <row r="25" spans="1:6" x14ac:dyDescent="0.25">
      <c r="A25" s="72">
        <v>25</v>
      </c>
      <c r="B25" s="72" t="s">
        <v>379</v>
      </c>
      <c r="C25" s="72" t="s">
        <v>379</v>
      </c>
      <c r="D25" s="72" t="s">
        <v>379</v>
      </c>
      <c r="E25" s="81" t="str">
        <f>HLOOKUP(Info!$D$2,B:D,A25,0)</f>
        <v>Forschungsinstitut Senckenberg</v>
      </c>
      <c r="F25" s="72">
        <v>81</v>
      </c>
    </row>
    <row r="26" spans="1:6" x14ac:dyDescent="0.25">
      <c r="A26" s="72">
        <v>26</v>
      </c>
      <c r="B26" s="72" t="s">
        <v>380</v>
      </c>
      <c r="C26" s="72" t="s">
        <v>380</v>
      </c>
      <c r="D26" s="72" t="s">
        <v>380</v>
      </c>
      <c r="E26" s="81" t="str">
        <f>HLOOKUP(Info!$D$2,B:D,A26,0)</f>
        <v>Friedrich-Schiller-Universität Jena</v>
      </c>
      <c r="F26" s="72">
        <v>88</v>
      </c>
    </row>
    <row r="27" spans="1:6" x14ac:dyDescent="0.25">
      <c r="A27" s="72">
        <v>27</v>
      </c>
      <c r="B27" s="72" t="s">
        <v>381</v>
      </c>
      <c r="C27" s="72" t="s">
        <v>381</v>
      </c>
      <c r="D27" s="72" t="s">
        <v>381</v>
      </c>
      <c r="E27" s="81" t="str">
        <f>HLOOKUP(Info!$D$2,B:D,A27,0)</f>
        <v xml:space="preserve">Gletschergarten Luzern </v>
      </c>
      <c r="F27" s="72">
        <v>48</v>
      </c>
    </row>
    <row r="28" spans="1:6" x14ac:dyDescent="0.25">
      <c r="A28" s="72">
        <v>28</v>
      </c>
      <c r="B28" s="72" t="s">
        <v>382</v>
      </c>
      <c r="C28" s="72" t="s">
        <v>382</v>
      </c>
      <c r="D28" s="72" t="s">
        <v>382</v>
      </c>
      <c r="E28" s="81" t="str">
        <f>HLOOKUP(Info!$D$2,B:D,A28,0)</f>
        <v>Herbarien Basel|Basel Herbaria</v>
      </c>
      <c r="F28" s="72">
        <v>41</v>
      </c>
    </row>
    <row r="29" spans="1:6" x14ac:dyDescent="0.25">
      <c r="A29" s="72">
        <v>29</v>
      </c>
      <c r="B29" s="72" t="s">
        <v>383</v>
      </c>
      <c r="C29" s="72" t="s">
        <v>383</v>
      </c>
      <c r="D29" s="72" t="s">
        <v>383</v>
      </c>
      <c r="E29" s="81" t="str">
        <f>HLOOKUP(Info!$D$2,B:D,A29,0)</f>
        <v>Herbier de l'Université de Neuchâtel</v>
      </c>
      <c r="F29" s="72">
        <v>24</v>
      </c>
    </row>
    <row r="30" spans="1:6" x14ac:dyDescent="0.25">
      <c r="A30" s="72">
        <v>30</v>
      </c>
      <c r="B30" s="72" t="s">
        <v>384</v>
      </c>
      <c r="C30" s="72" t="s">
        <v>384</v>
      </c>
      <c r="D30" s="72" t="s">
        <v>384</v>
      </c>
      <c r="E30" s="81" t="str">
        <f>HLOOKUP(Info!$D$2,B:D,A30,0)</f>
        <v>Hungarian Natural History Museum</v>
      </c>
      <c r="F30" s="72">
        <v>74</v>
      </c>
    </row>
    <row r="31" spans="1:6" x14ac:dyDescent="0.25">
      <c r="A31" s="72">
        <v>31</v>
      </c>
      <c r="B31" s="72" t="s">
        <v>385</v>
      </c>
      <c r="C31" s="72" t="s">
        <v>385</v>
      </c>
      <c r="D31" s="72" t="s">
        <v>385</v>
      </c>
      <c r="E31" s="81" t="str">
        <f>HLOOKUP(Info!$D$2,B:D,A31,0)</f>
        <v>Institut de Botanique</v>
      </c>
      <c r="F31" s="72">
        <v>106</v>
      </c>
    </row>
    <row r="32" spans="1:6" x14ac:dyDescent="0.25">
      <c r="A32" s="72">
        <v>32</v>
      </c>
      <c r="B32" s="72" t="s">
        <v>386</v>
      </c>
      <c r="C32" s="72" t="s">
        <v>386</v>
      </c>
      <c r="D32" s="72" t="s">
        <v>386</v>
      </c>
      <c r="E32" s="81" t="str">
        <f>HLOOKUP(Info!$D$2,B:D,A32,0)</f>
        <v>Institut für Allgemeine Botanik</v>
      </c>
      <c r="F32" s="72">
        <v>85</v>
      </c>
    </row>
    <row r="33" spans="1:6" x14ac:dyDescent="0.25">
      <c r="A33" s="72">
        <v>33</v>
      </c>
      <c r="B33" s="72" t="s">
        <v>387</v>
      </c>
      <c r="C33" s="72" t="s">
        <v>387</v>
      </c>
      <c r="D33" s="72" t="s">
        <v>387</v>
      </c>
      <c r="E33" s="81" t="str">
        <f>HLOOKUP(Info!$D$2,B:D,A33,0)</f>
        <v>Jardin Botanique National de Belgique</v>
      </c>
      <c r="F33" s="72">
        <v>75</v>
      </c>
    </row>
    <row r="34" spans="1:6" x14ac:dyDescent="0.25">
      <c r="A34" s="72">
        <v>34</v>
      </c>
      <c r="B34" s="72" t="s">
        <v>388</v>
      </c>
      <c r="C34" s="72" t="s">
        <v>388</v>
      </c>
      <c r="D34" s="72" t="s">
        <v>388</v>
      </c>
      <c r="E34" s="81" t="str">
        <f>HLOOKUP(Info!$D$2,B:D,A34,0)</f>
        <v>Jurassica Museum</v>
      </c>
      <c r="F34" s="72">
        <v>50</v>
      </c>
    </row>
    <row r="35" spans="1:6" x14ac:dyDescent="0.25">
      <c r="A35" s="72">
        <v>35</v>
      </c>
      <c r="B35" s="72" t="s">
        <v>389</v>
      </c>
      <c r="C35" s="72" t="s">
        <v>389</v>
      </c>
      <c r="D35" s="72" t="s">
        <v>389</v>
      </c>
      <c r="E35" s="81" t="str">
        <f>HLOOKUP(Info!$D$2,B:D,A35,0)</f>
        <v>Kantonsschule Obwalden</v>
      </c>
      <c r="F35" s="72">
        <v>28</v>
      </c>
    </row>
    <row r="36" spans="1:6" x14ac:dyDescent="0.25">
      <c r="A36" s="72">
        <v>36</v>
      </c>
      <c r="B36" s="72" t="s">
        <v>390</v>
      </c>
      <c r="C36" s="72" t="s">
        <v>390</v>
      </c>
      <c r="D36" s="72" t="s">
        <v>390</v>
      </c>
      <c r="E36" s="81" t="str">
        <f>HLOOKUP(Info!$D$2,B:D,A36,0)</f>
        <v>Karl-Franzens-Universität Graz</v>
      </c>
      <c r="F36" s="72">
        <v>83</v>
      </c>
    </row>
    <row r="37" spans="1:6" ht="30" x14ac:dyDescent="0.25">
      <c r="A37" s="72">
        <v>37</v>
      </c>
      <c r="B37" s="72" t="s">
        <v>391</v>
      </c>
      <c r="C37" s="72" t="s">
        <v>391</v>
      </c>
      <c r="D37" s="72" t="s">
        <v>391</v>
      </c>
      <c r="E37" s="81" t="str">
        <f>HLOOKUP(Info!$D$2,B:D,A37,0)</f>
        <v xml:space="preserve">KULTURAMA - Museum des Menschen|Museum des Menschen </v>
      </c>
      <c r="F37" s="72">
        <v>51</v>
      </c>
    </row>
    <row r="38" spans="1:6" ht="30" x14ac:dyDescent="0.25">
      <c r="A38" s="72">
        <v>38</v>
      </c>
      <c r="B38" s="72" t="s">
        <v>392</v>
      </c>
      <c r="C38" s="72" t="s">
        <v>392</v>
      </c>
      <c r="D38" s="72" t="s">
        <v>392</v>
      </c>
      <c r="E38" s="81" t="str">
        <f>HLOOKUP(Info!$D$2,B:D,A38,0)</f>
        <v>Laboratoire d'archéozoologie, Université de Neuchâtel</v>
      </c>
      <c r="F38" s="72">
        <v>65</v>
      </c>
    </row>
    <row r="39" spans="1:6" x14ac:dyDescent="0.25">
      <c r="A39" s="72">
        <v>39</v>
      </c>
      <c r="B39" s="72" t="s">
        <v>393</v>
      </c>
      <c r="C39" s="72" t="s">
        <v>393</v>
      </c>
      <c r="D39" s="72" t="s">
        <v>393</v>
      </c>
      <c r="E39" s="81" t="str">
        <f>HLOOKUP(Info!$D$2,B:D,A39,0)</f>
        <v>Maison de la Pierre ollaire</v>
      </c>
      <c r="F39" s="72">
        <v>42</v>
      </c>
    </row>
    <row r="40" spans="1:6" x14ac:dyDescent="0.25">
      <c r="A40" s="72">
        <v>40</v>
      </c>
      <c r="B40" s="72" t="s">
        <v>394</v>
      </c>
      <c r="C40" s="72" t="s">
        <v>394</v>
      </c>
      <c r="D40" s="72" t="s">
        <v>394</v>
      </c>
      <c r="E40" s="81" t="str">
        <f>HLOOKUP(Info!$D$2,B:D,A40,0)</f>
        <v>Maison de la rivière</v>
      </c>
      <c r="F40" s="72">
        <v>53</v>
      </c>
    </row>
    <row r="41" spans="1:6" x14ac:dyDescent="0.25">
      <c r="A41" s="72">
        <v>41</v>
      </c>
      <c r="B41" s="72" t="s">
        <v>395</v>
      </c>
      <c r="C41" s="72" t="s">
        <v>395</v>
      </c>
      <c r="D41" s="72" t="s">
        <v>395</v>
      </c>
      <c r="E41" s="81" t="str">
        <f>HLOOKUP(Info!$D$2,B:D,A41,0)</f>
        <v>Mammutmuseum Niederweningen</v>
      </c>
      <c r="F41" s="72">
        <v>58</v>
      </c>
    </row>
    <row r="42" spans="1:6" x14ac:dyDescent="0.25">
      <c r="A42" s="72">
        <v>42</v>
      </c>
      <c r="B42" s="72" t="s">
        <v>396</v>
      </c>
      <c r="C42" s="72" t="s">
        <v>396</v>
      </c>
      <c r="D42" s="72" t="s">
        <v>396</v>
      </c>
      <c r="E42" s="81" t="str">
        <f>HLOOKUP(Info!$D$2,B:D,A42,0)</f>
        <v>Moravian Museum</v>
      </c>
      <c r="F42" s="72">
        <v>77</v>
      </c>
    </row>
    <row r="43" spans="1:6" x14ac:dyDescent="0.25">
      <c r="A43" s="72">
        <v>43</v>
      </c>
      <c r="B43" s="72" t="s">
        <v>397</v>
      </c>
      <c r="C43" s="72" t="s">
        <v>397</v>
      </c>
      <c r="D43" s="72" t="s">
        <v>397</v>
      </c>
      <c r="E43" s="81" t="str">
        <f>HLOOKUP(Info!$D$2,B:D,A43,0)</f>
        <v>Musée cantonal de géologie, Lausanne</v>
      </c>
      <c r="F43" s="72">
        <v>52</v>
      </c>
    </row>
    <row r="44" spans="1:6" x14ac:dyDescent="0.25">
      <c r="A44" s="72">
        <v>44</v>
      </c>
      <c r="B44" s="72" t="s">
        <v>398</v>
      </c>
      <c r="C44" s="72" t="s">
        <v>398</v>
      </c>
      <c r="D44" s="72" t="s">
        <v>398</v>
      </c>
      <c r="E44" s="81" t="str">
        <f>HLOOKUP(Info!$D$2,B:D,A44,0)</f>
        <v>Musée cantonal de zoologie, Lausanne</v>
      </c>
      <c r="F44" s="72">
        <v>18</v>
      </c>
    </row>
    <row r="45" spans="1:6" x14ac:dyDescent="0.25">
      <c r="A45" s="72">
        <v>45</v>
      </c>
      <c r="B45" s="72" t="s">
        <v>399</v>
      </c>
      <c r="C45" s="72" t="s">
        <v>399</v>
      </c>
      <c r="D45" s="72" t="s">
        <v>399</v>
      </c>
      <c r="E45" s="81" t="str">
        <f>HLOOKUP(Info!$D$2,B:D,A45,0)</f>
        <v>Musée de l'Hospice du Grand-Saint-Bernard</v>
      </c>
      <c r="F45" s="72">
        <v>49</v>
      </c>
    </row>
    <row r="46" spans="1:6" x14ac:dyDescent="0.25">
      <c r="A46" s="72">
        <v>46</v>
      </c>
      <c r="B46" s="72" t="s">
        <v>400</v>
      </c>
      <c r="C46" s="72" t="s">
        <v>400</v>
      </c>
      <c r="D46" s="72" t="s">
        <v>400</v>
      </c>
      <c r="E46" s="81" t="str">
        <f>HLOOKUP(Info!$D$2,B:D,A46,0)</f>
        <v>Musée de Saint-Imier</v>
      </c>
      <c r="F46" s="72">
        <v>56</v>
      </c>
    </row>
    <row r="47" spans="1:6" ht="30" x14ac:dyDescent="0.25">
      <c r="A47" s="72">
        <v>47</v>
      </c>
      <c r="B47" s="72" t="s">
        <v>401</v>
      </c>
      <c r="C47" s="72" t="s">
        <v>401</v>
      </c>
      <c r="D47" s="72" t="s">
        <v>401</v>
      </c>
      <c r="E47" s="81" t="str">
        <f>HLOOKUP(Info!$D$2,B:D,A47,0)</f>
        <v>Musée d'histoire naturelle de La Chaux-de-Fonds</v>
      </c>
      <c r="F47" s="72">
        <v>16</v>
      </c>
    </row>
    <row r="48" spans="1:6" ht="30" x14ac:dyDescent="0.25">
      <c r="A48" s="72">
        <v>48</v>
      </c>
      <c r="B48" s="72" t="s">
        <v>402</v>
      </c>
      <c r="C48" s="72" t="s">
        <v>402</v>
      </c>
      <c r="D48" s="72" t="s">
        <v>402</v>
      </c>
      <c r="E48" s="81" t="str">
        <f>HLOOKUP(Info!$D$2,B:D,A48,0)</f>
        <v xml:space="preserve">Musées et Jardins Botaniques cantonaux, Lausanne </v>
      </c>
      <c r="F48" s="72">
        <v>17</v>
      </c>
    </row>
    <row r="49" spans="1:6" x14ac:dyDescent="0.25">
      <c r="A49" s="72">
        <v>49</v>
      </c>
      <c r="B49" s="72" t="s">
        <v>403</v>
      </c>
      <c r="C49" s="72" t="s">
        <v>403</v>
      </c>
      <c r="D49" s="72" t="s">
        <v>403</v>
      </c>
      <c r="E49" s="81" t="str">
        <f>HLOOKUP(Info!$D$2,B:D,A49,0)</f>
        <v>Museo cantonale di storia naturale, Lugano</v>
      </c>
      <c r="F49" s="72">
        <v>20</v>
      </c>
    </row>
    <row r="50" spans="1:6" x14ac:dyDescent="0.25">
      <c r="A50" s="72">
        <v>50</v>
      </c>
      <c r="B50" s="72" t="s">
        <v>404</v>
      </c>
      <c r="C50" s="72" t="s">
        <v>404</v>
      </c>
      <c r="D50" s="72" t="s">
        <v>404</v>
      </c>
      <c r="E50" s="81" t="str">
        <f>HLOOKUP(Info!$D$2,B:D,A50,0)</f>
        <v>Museo dei Fossili del Monte San Giorgio</v>
      </c>
      <c r="F50" s="72">
        <v>54</v>
      </c>
    </row>
    <row r="51" spans="1:6" x14ac:dyDescent="0.25">
      <c r="A51" s="72">
        <v>51</v>
      </c>
      <c r="B51" s="72" t="s">
        <v>405</v>
      </c>
      <c r="C51" s="72" t="s">
        <v>405</v>
      </c>
      <c r="D51" s="72" t="s">
        <v>405</v>
      </c>
      <c r="E51" s="81" t="str">
        <f>HLOOKUP(Info!$D$2,B:D,A51,0)</f>
        <v>Museo di Storia Naturale dell'Università</v>
      </c>
      <c r="F51" s="72">
        <v>80</v>
      </c>
    </row>
    <row r="52" spans="1:6" x14ac:dyDescent="0.25">
      <c r="A52" s="72">
        <v>52</v>
      </c>
      <c r="B52" s="72" t="s">
        <v>406</v>
      </c>
      <c r="C52" s="72" t="s">
        <v>406</v>
      </c>
      <c r="D52" s="72" t="s">
        <v>406</v>
      </c>
      <c r="E52" s="81" t="str">
        <f>HLOOKUP(Info!$D$2,B:D,A52,0)</f>
        <v>Museo di Storia Naturale di Venezia</v>
      </c>
      <c r="F52" s="72">
        <v>96</v>
      </c>
    </row>
    <row r="53" spans="1:6" x14ac:dyDescent="0.25">
      <c r="A53" s="72">
        <v>53</v>
      </c>
      <c r="B53" s="72" t="s">
        <v>407</v>
      </c>
      <c r="C53" s="72" t="s">
        <v>407</v>
      </c>
      <c r="D53" s="72" t="s">
        <v>407</v>
      </c>
      <c r="E53" s="81" t="str">
        <f>HLOOKUP(Info!$D$2,B:D,A53,0)</f>
        <v>Museo Tridentino di Scienze Naturali</v>
      </c>
      <c r="F53" s="72">
        <v>111</v>
      </c>
    </row>
    <row r="54" spans="1:6" ht="30" x14ac:dyDescent="0.25">
      <c r="A54" s="72">
        <v>54</v>
      </c>
      <c r="B54" s="72" t="s">
        <v>408</v>
      </c>
      <c r="C54" s="72" t="s">
        <v>408</v>
      </c>
      <c r="D54" s="72" t="s">
        <v>408</v>
      </c>
      <c r="E54" s="81" t="str">
        <f>HLOOKUP(Info!$D$2,B:D,A54,0)</f>
        <v>Muséum d'histoire naturelle de la Ville de Genève</v>
      </c>
      <c r="F54" s="72">
        <v>15</v>
      </c>
    </row>
    <row r="55" spans="1:6" x14ac:dyDescent="0.25">
      <c r="A55" s="72">
        <v>55</v>
      </c>
      <c r="B55" s="72" t="s">
        <v>409</v>
      </c>
      <c r="C55" s="72" t="s">
        <v>409</v>
      </c>
      <c r="D55" s="72" t="s">
        <v>409</v>
      </c>
      <c r="E55" s="81" t="str">
        <f>HLOOKUP(Info!$D$2,B:D,A55,0)</f>
        <v>Muséum d'histoire naturelle de Neuchâtel</v>
      </c>
      <c r="F55" s="72">
        <v>23</v>
      </c>
    </row>
    <row r="56" spans="1:6" x14ac:dyDescent="0.25">
      <c r="A56" s="72">
        <v>56</v>
      </c>
      <c r="B56" s="72" t="s">
        <v>410</v>
      </c>
      <c r="C56" s="72" t="s">
        <v>410</v>
      </c>
      <c r="D56" s="72" t="s">
        <v>410</v>
      </c>
      <c r="E56" s="81" t="str">
        <f>HLOOKUP(Info!$D$2,B:D,A56,0)</f>
        <v>Museum Heiden</v>
      </c>
      <c r="F56" s="72">
        <v>57</v>
      </c>
    </row>
    <row r="57" spans="1:6" x14ac:dyDescent="0.25">
      <c r="A57" s="72">
        <v>57</v>
      </c>
      <c r="B57" s="72" t="s">
        <v>411</v>
      </c>
      <c r="C57" s="72" t="s">
        <v>411</v>
      </c>
      <c r="D57" s="72" t="s">
        <v>411</v>
      </c>
      <c r="E57" s="81" t="str">
        <f>HLOOKUP(Info!$D$2,B:D,A57,0)</f>
        <v>Muséum National d'Histoire Naturelle</v>
      </c>
      <c r="F57" s="72">
        <v>102</v>
      </c>
    </row>
    <row r="58" spans="1:6" x14ac:dyDescent="0.25">
      <c r="A58" s="72">
        <v>58</v>
      </c>
      <c r="B58" s="72" t="s">
        <v>412</v>
      </c>
      <c r="C58" s="72" t="s">
        <v>412</v>
      </c>
      <c r="D58" s="72" t="s">
        <v>412</v>
      </c>
      <c r="E58" s="81" t="str">
        <f>HLOOKUP(Info!$D$2,B:D,A58,0)</f>
        <v>Museum Zofingen</v>
      </c>
      <c r="F58" s="72">
        <v>59</v>
      </c>
    </row>
    <row r="59" spans="1:6" x14ac:dyDescent="0.25">
      <c r="A59" s="72">
        <v>59</v>
      </c>
      <c r="B59" s="72" t="s">
        <v>413</v>
      </c>
      <c r="C59" s="72" t="s">
        <v>413</v>
      </c>
      <c r="D59" s="72" t="s">
        <v>413</v>
      </c>
      <c r="E59" s="81" t="str">
        <f>HLOOKUP(Info!$D$2,B:D,A59,0)</f>
        <v>Museum zu Allerheiligen Schaffhausen</v>
      </c>
      <c r="F59" s="72">
        <v>29</v>
      </c>
    </row>
    <row r="60" spans="1:6" x14ac:dyDescent="0.25">
      <c r="A60" s="72">
        <v>60</v>
      </c>
      <c r="B60" s="72" t="s">
        <v>414</v>
      </c>
      <c r="C60" s="72" t="s">
        <v>414</v>
      </c>
      <c r="D60" s="72" t="s">
        <v>414</v>
      </c>
      <c r="E60" s="81" t="str">
        <f>HLOOKUP(Info!$D$2,B:D,A60,0)</f>
        <v>Museum.BL, Liestal</v>
      </c>
      <c r="F60" s="72">
        <v>19</v>
      </c>
    </row>
    <row r="61" spans="1:6" ht="30" x14ac:dyDescent="0.25">
      <c r="A61" s="72">
        <v>61</v>
      </c>
      <c r="B61" s="72" t="s">
        <v>415</v>
      </c>
      <c r="C61" s="72" t="s">
        <v>415</v>
      </c>
      <c r="D61" s="72" t="s">
        <v>415</v>
      </c>
      <c r="E61" s="81" t="str">
        <f>HLOOKUP(Info!$D$2,B:D,A61,0)</f>
        <v>Nationaal Herbarium Nederland, Utrecht University</v>
      </c>
      <c r="F61" s="72">
        <v>114</v>
      </c>
    </row>
    <row r="62" spans="1:6" x14ac:dyDescent="0.25">
      <c r="A62" s="72">
        <v>62</v>
      </c>
      <c r="B62" s="72" t="s">
        <v>416</v>
      </c>
      <c r="C62" s="72" t="s">
        <v>416</v>
      </c>
      <c r="D62" s="72" t="s">
        <v>416</v>
      </c>
      <c r="E62" s="81" t="str">
        <f>HLOOKUP(Info!$D$2,B:D,A62,0)</f>
        <v>National Museum</v>
      </c>
      <c r="F62" s="72">
        <v>103</v>
      </c>
    </row>
    <row r="63" spans="1:6" x14ac:dyDescent="0.25">
      <c r="A63" s="72">
        <v>63</v>
      </c>
      <c r="B63" s="72" t="s">
        <v>417</v>
      </c>
      <c r="C63" s="72" t="s">
        <v>417</v>
      </c>
      <c r="D63" s="72" t="s">
        <v>417</v>
      </c>
      <c r="E63" s="81" t="str">
        <f>HLOOKUP(Info!$D$2,B:D,A63,0)</f>
        <v>National Museum of Wales</v>
      </c>
      <c r="F63" s="72">
        <v>98</v>
      </c>
    </row>
    <row r="64" spans="1:6" x14ac:dyDescent="0.25">
      <c r="A64" s="72">
        <v>64</v>
      </c>
      <c r="B64" s="72" t="s">
        <v>418</v>
      </c>
      <c r="C64" s="72" t="s">
        <v>418</v>
      </c>
      <c r="D64" s="72" t="s">
        <v>418</v>
      </c>
      <c r="E64" s="81" t="str">
        <f>HLOOKUP(Info!$D$2,B:D,A64,0)</f>
        <v>Naturalien-Kabinett Einsiedeln</v>
      </c>
      <c r="F64" s="72">
        <v>60</v>
      </c>
    </row>
    <row r="65" spans="1:6" x14ac:dyDescent="0.25">
      <c r="A65" s="72">
        <v>65</v>
      </c>
      <c r="B65" s="72" t="s">
        <v>419</v>
      </c>
      <c r="C65" s="72" t="s">
        <v>419</v>
      </c>
      <c r="D65" s="72" t="s">
        <v>419</v>
      </c>
      <c r="E65" s="81" t="str">
        <f>HLOOKUP(Info!$D$2,B:D,A65,0)</f>
        <v>Naturama Aargau</v>
      </c>
      <c r="F65" s="72">
        <v>3</v>
      </c>
    </row>
    <row r="66" spans="1:6" x14ac:dyDescent="0.25">
      <c r="A66" s="72">
        <v>66</v>
      </c>
      <c r="B66" s="72" t="s">
        <v>420</v>
      </c>
      <c r="C66" s="72" t="s">
        <v>420</v>
      </c>
      <c r="D66" s="72" t="s">
        <v>420</v>
      </c>
      <c r="E66" s="81" t="str">
        <f>HLOOKUP(Info!$D$2,B:D,A66,0)</f>
        <v>Naturhistorisches Museum Basel</v>
      </c>
      <c r="F66" s="72">
        <v>8</v>
      </c>
    </row>
    <row r="67" spans="1:6" x14ac:dyDescent="0.25">
      <c r="A67" s="72">
        <v>67</v>
      </c>
      <c r="B67" s="72" t="s">
        <v>421</v>
      </c>
      <c r="C67" s="72" t="s">
        <v>421</v>
      </c>
      <c r="D67" s="72" t="s">
        <v>421</v>
      </c>
      <c r="E67" s="81" t="str">
        <f>HLOOKUP(Info!$D$2,B:D,A67,0)</f>
        <v>Naturhistorisches Museum Bern</v>
      </c>
      <c r="F67" s="72">
        <v>9</v>
      </c>
    </row>
    <row r="68" spans="1:6" ht="30" x14ac:dyDescent="0.25">
      <c r="A68" s="72">
        <v>68</v>
      </c>
      <c r="B68" s="72" t="s">
        <v>422</v>
      </c>
      <c r="C68" s="72" t="s">
        <v>422</v>
      </c>
      <c r="D68" s="72" t="s">
        <v>422</v>
      </c>
      <c r="E68" s="81" t="str">
        <f>HLOOKUP(Info!$D$2,B:D,A68,0)</f>
        <v>Naturhistorisches Museum Freiburg|Musée d'histoire naturelle Fribourg</v>
      </c>
      <c r="F68" s="72">
        <v>14</v>
      </c>
    </row>
    <row r="69" spans="1:6" x14ac:dyDescent="0.25">
      <c r="A69" s="72">
        <v>69</v>
      </c>
      <c r="B69" s="72" t="s">
        <v>423</v>
      </c>
      <c r="C69" s="72" t="s">
        <v>423</v>
      </c>
      <c r="D69" s="72" t="s">
        <v>423</v>
      </c>
      <c r="E69" s="81" t="str">
        <f>HLOOKUP(Info!$D$2,B:D,A69,0)</f>
        <v>Naturhistorisches Museum Wien</v>
      </c>
      <c r="F69" s="72">
        <v>116</v>
      </c>
    </row>
    <row r="70" spans="1:6" x14ac:dyDescent="0.25">
      <c r="A70" s="72">
        <v>70</v>
      </c>
      <c r="B70" s="72" t="s">
        <v>424</v>
      </c>
      <c r="C70" s="72" t="s">
        <v>424</v>
      </c>
      <c r="D70" s="72" t="s">
        <v>424</v>
      </c>
      <c r="E70" s="81" t="str">
        <f>HLOOKUP(Info!$D$2,B:D,A70,0)</f>
        <v>Naturkundemuseum Stuttgart</v>
      </c>
      <c r="F70" s="72">
        <v>107</v>
      </c>
    </row>
    <row r="71" spans="1:6" x14ac:dyDescent="0.25">
      <c r="A71" s="72">
        <v>71</v>
      </c>
      <c r="B71" s="72" t="s">
        <v>425</v>
      </c>
      <c r="C71" s="72" t="s">
        <v>425</v>
      </c>
      <c r="D71" s="72" t="s">
        <v>425</v>
      </c>
      <c r="E71" s="81" t="str">
        <f>HLOOKUP(Info!$D$2,B:D,A71,0)</f>
        <v>Natur-Museum Luzern</v>
      </c>
      <c r="F71" s="72">
        <v>21</v>
      </c>
    </row>
    <row r="72" spans="1:6" x14ac:dyDescent="0.25">
      <c r="A72" s="72">
        <v>72</v>
      </c>
      <c r="B72" s="72" t="s">
        <v>426</v>
      </c>
      <c r="C72" s="72" t="s">
        <v>426</v>
      </c>
      <c r="D72" s="72" t="s">
        <v>426</v>
      </c>
      <c r="E72" s="81" t="str">
        <f>HLOOKUP(Info!$D$2,B:D,A72,0)</f>
        <v>Naturmuseum Oberhasli</v>
      </c>
      <c r="F72" s="72">
        <v>61</v>
      </c>
    </row>
    <row r="73" spans="1:6" x14ac:dyDescent="0.25">
      <c r="A73" s="72">
        <v>73</v>
      </c>
      <c r="B73" s="72" t="s">
        <v>427</v>
      </c>
      <c r="C73" s="72" t="s">
        <v>427</v>
      </c>
      <c r="D73" s="72" t="s">
        <v>427</v>
      </c>
      <c r="E73" s="81" t="str">
        <f>HLOOKUP(Info!$D$2,B:D,A73,0)</f>
        <v>Naturmuseum Olten</v>
      </c>
      <c r="F73" s="72">
        <v>25</v>
      </c>
    </row>
    <row r="74" spans="1:6" x14ac:dyDescent="0.25">
      <c r="A74" s="72">
        <v>74</v>
      </c>
      <c r="B74" s="72" t="s">
        <v>428</v>
      </c>
      <c r="C74" s="72" t="s">
        <v>428</v>
      </c>
      <c r="D74" s="72" t="s">
        <v>428</v>
      </c>
      <c r="E74" s="81" t="str">
        <f>HLOOKUP(Info!$D$2,B:D,A74,0)</f>
        <v>Naturmuseum Sitten|Musée de la nature Sion</v>
      </c>
      <c r="F74" s="72">
        <v>55</v>
      </c>
    </row>
    <row r="75" spans="1:6" x14ac:dyDescent="0.25">
      <c r="A75" s="72">
        <v>75</v>
      </c>
      <c r="B75" s="72" t="s">
        <v>429</v>
      </c>
      <c r="C75" s="72" t="s">
        <v>429</v>
      </c>
      <c r="D75" s="72" t="s">
        <v>429</v>
      </c>
      <c r="E75" s="81" t="str">
        <f>HLOOKUP(Info!$D$2,B:D,A75,0)</f>
        <v>Naturmuseum Solothurn</v>
      </c>
      <c r="F75" s="72">
        <v>31</v>
      </c>
    </row>
    <row r="76" spans="1:6" x14ac:dyDescent="0.25">
      <c r="A76" s="72">
        <v>76</v>
      </c>
      <c r="B76" s="72" t="s">
        <v>430</v>
      </c>
      <c r="C76" s="72" t="s">
        <v>430</v>
      </c>
      <c r="D76" s="72" t="s">
        <v>430</v>
      </c>
      <c r="E76" s="81" t="str">
        <f>HLOOKUP(Info!$D$2,B:D,A76,0)</f>
        <v>Naturmuseum St. Gallen</v>
      </c>
      <c r="F76" s="72">
        <v>62</v>
      </c>
    </row>
    <row r="77" spans="1:6" x14ac:dyDescent="0.25">
      <c r="A77" s="72">
        <v>77</v>
      </c>
      <c r="B77" s="72" t="s">
        <v>431</v>
      </c>
      <c r="C77" s="72" t="s">
        <v>431</v>
      </c>
      <c r="D77" s="72" t="s">
        <v>431</v>
      </c>
      <c r="E77" s="81" t="str">
        <f>HLOOKUP(Info!$D$2,B:D,A77,0)</f>
        <v>Naturmuseum Thurgau</v>
      </c>
      <c r="F77" s="72">
        <v>13</v>
      </c>
    </row>
    <row r="78" spans="1:6" x14ac:dyDescent="0.25">
      <c r="A78" s="72">
        <v>78</v>
      </c>
      <c r="B78" s="72" t="s">
        <v>432</v>
      </c>
      <c r="C78" s="72" t="s">
        <v>432</v>
      </c>
      <c r="D78" s="72" t="s">
        <v>432</v>
      </c>
      <c r="E78" s="81" t="str">
        <f>HLOOKUP(Info!$D$2,B:D,A78,0)</f>
        <v>Naturmuseum Winterthur</v>
      </c>
      <c r="F78" s="72">
        <v>32</v>
      </c>
    </row>
    <row r="79" spans="1:6" x14ac:dyDescent="0.25">
      <c r="A79" s="72">
        <v>79</v>
      </c>
      <c r="B79" s="72" t="s">
        <v>433</v>
      </c>
      <c r="C79" s="72" t="s">
        <v>433</v>
      </c>
      <c r="D79" s="72" t="s">
        <v>433</v>
      </c>
      <c r="E79" s="81" t="str">
        <f>HLOOKUP(Info!$D$2,B:D,A79,0)</f>
        <v>Naturwissenschaftliche Sammlungen Glarus</v>
      </c>
      <c r="F79" s="72">
        <v>12</v>
      </c>
    </row>
    <row r="80" spans="1:6" x14ac:dyDescent="0.25">
      <c r="A80" s="72">
        <v>80</v>
      </c>
      <c r="B80" s="72" t="s">
        <v>434</v>
      </c>
      <c r="C80" s="72" t="s">
        <v>434</v>
      </c>
      <c r="D80" s="72" t="s">
        <v>434</v>
      </c>
      <c r="E80" s="81" t="str">
        <f>HLOOKUP(Info!$D$2,B:D,A80,0)</f>
        <v>New York Botanical Garden</v>
      </c>
      <c r="F80" s="72">
        <v>99</v>
      </c>
    </row>
    <row r="81" spans="1:6" ht="30" x14ac:dyDescent="0.25">
      <c r="A81" s="72">
        <v>81</v>
      </c>
      <c r="B81" s="72" t="s">
        <v>435</v>
      </c>
      <c r="C81" s="72" t="s">
        <v>435</v>
      </c>
      <c r="D81" s="72" t="s">
        <v>435</v>
      </c>
      <c r="E81" s="81" t="str">
        <f>HLOOKUP(Info!$D$2,B:D,A81,0)</f>
        <v>Paläontologisches Institut und Museum, Universität Zürich</v>
      </c>
      <c r="F81" s="72">
        <v>67</v>
      </c>
    </row>
    <row r="82" spans="1:6" x14ac:dyDescent="0.25">
      <c r="A82" s="72">
        <v>82</v>
      </c>
      <c r="B82" s="72" t="s">
        <v>436</v>
      </c>
      <c r="C82" s="72" t="s">
        <v>436</v>
      </c>
      <c r="D82" s="72" t="s">
        <v>436</v>
      </c>
      <c r="E82" s="81" t="str">
        <f>HLOOKUP(Info!$D$2,B:D,A82,0)</f>
        <v>Rijksherbarium Leiden</v>
      </c>
      <c r="F82" s="72">
        <v>91</v>
      </c>
    </row>
    <row r="83" spans="1:6" x14ac:dyDescent="0.25">
      <c r="A83" s="72">
        <v>83</v>
      </c>
      <c r="B83" s="72" t="s">
        <v>437</v>
      </c>
      <c r="C83" s="72" t="s">
        <v>437</v>
      </c>
      <c r="D83" s="72" t="s">
        <v>437</v>
      </c>
      <c r="E83" s="81" t="str">
        <f>HLOOKUP(Info!$D$2,B:D,A83,0)</f>
        <v>Royal Botanic Garden</v>
      </c>
      <c r="F83" s="72">
        <v>79</v>
      </c>
    </row>
    <row r="84" spans="1:6" x14ac:dyDescent="0.25">
      <c r="A84" s="72">
        <v>84</v>
      </c>
      <c r="B84" s="72" t="s">
        <v>438</v>
      </c>
      <c r="C84" s="72" t="s">
        <v>438</v>
      </c>
      <c r="D84" s="72" t="s">
        <v>438</v>
      </c>
      <c r="E84" s="81" t="str">
        <f>HLOOKUP(Info!$D$2,B:D,A84,0)</f>
        <v>Royal Botanic Gardens</v>
      </c>
      <c r="F84" s="72">
        <v>89</v>
      </c>
    </row>
    <row r="85" spans="1:6" x14ac:dyDescent="0.25">
      <c r="A85" s="72">
        <v>85</v>
      </c>
      <c r="B85" s="72" t="s">
        <v>439</v>
      </c>
      <c r="C85" s="72" t="s">
        <v>439</v>
      </c>
      <c r="D85" s="72" t="s">
        <v>439</v>
      </c>
      <c r="E85" s="81" t="str">
        <f>HLOOKUP(Info!$D$2,B:D,A85,0)</f>
        <v>Saurier Museum Frick</v>
      </c>
      <c r="F85" s="72">
        <v>64</v>
      </c>
    </row>
    <row r="86" spans="1:6" x14ac:dyDescent="0.25">
      <c r="A86" s="72">
        <v>86</v>
      </c>
      <c r="B86" s="72" t="s">
        <v>440</v>
      </c>
      <c r="C86" s="72" t="s">
        <v>440</v>
      </c>
      <c r="D86" s="72" t="s">
        <v>440</v>
      </c>
      <c r="E86" s="81" t="str">
        <f>HLOOKUP(Info!$D$2,B:D,A86,0)</f>
        <v>Sauriermuseum Aathal</v>
      </c>
      <c r="F86" s="72">
        <v>63</v>
      </c>
    </row>
    <row r="87" spans="1:6" x14ac:dyDescent="0.25">
      <c r="A87" s="72">
        <v>87</v>
      </c>
      <c r="B87" s="72" t="s">
        <v>441</v>
      </c>
      <c r="C87" s="72" t="s">
        <v>441</v>
      </c>
      <c r="D87" s="72" t="s">
        <v>441</v>
      </c>
      <c r="E87" s="81" t="str">
        <f>HLOOKUP(Info!$D$2,B:D,A87,0)</f>
        <v>Staatliches Museum für Naturkunde</v>
      </c>
      <c r="F87" s="72">
        <v>90</v>
      </c>
    </row>
    <row r="88" spans="1:6" x14ac:dyDescent="0.25">
      <c r="A88" s="72">
        <v>88</v>
      </c>
      <c r="B88" s="72" t="s">
        <v>442</v>
      </c>
      <c r="C88" s="72" t="s">
        <v>442</v>
      </c>
      <c r="D88" s="72" t="s">
        <v>442</v>
      </c>
      <c r="E88" s="81" t="str">
        <f>HLOOKUP(Info!$D$2,B:D,A88,0)</f>
        <v>Sukkulentensammlung Zürich</v>
      </c>
      <c r="F88" s="72">
        <v>70</v>
      </c>
    </row>
    <row r="89" spans="1:6" x14ac:dyDescent="0.25">
      <c r="A89" s="72">
        <v>89</v>
      </c>
      <c r="B89" s="72" t="s">
        <v>443</v>
      </c>
      <c r="C89" s="72" t="s">
        <v>443</v>
      </c>
      <c r="D89" s="72" t="s">
        <v>443</v>
      </c>
      <c r="E89" s="81" t="str">
        <f>HLOOKUP(Info!$D$2,B:D,A89,0)</f>
        <v>Swedish Museum of Natural History</v>
      </c>
      <c r="F89" s="72">
        <v>105</v>
      </c>
    </row>
    <row r="90" spans="1:6" x14ac:dyDescent="0.25">
      <c r="A90" s="72">
        <v>90</v>
      </c>
      <c r="B90" s="72" t="s">
        <v>444</v>
      </c>
      <c r="C90" s="72" t="s">
        <v>444</v>
      </c>
      <c r="D90" s="72" t="s">
        <v>444</v>
      </c>
      <c r="E90" s="81" t="str">
        <f>HLOOKUP(Info!$D$2,B:D,A90,0)</f>
        <v>The Natural History Museum</v>
      </c>
      <c r="F90" s="72">
        <v>73</v>
      </c>
    </row>
    <row r="91" spans="1:6" x14ac:dyDescent="0.25">
      <c r="A91" s="72">
        <v>91</v>
      </c>
      <c r="B91" s="72" t="s">
        <v>445</v>
      </c>
      <c r="C91" s="72" t="s">
        <v>445</v>
      </c>
      <c r="D91" s="72" t="s">
        <v>445</v>
      </c>
      <c r="E91" s="81" t="str">
        <f>HLOOKUP(Info!$D$2,B:D,A91,0)</f>
        <v>Tiroler Landesmuseum Ferdinandeum</v>
      </c>
      <c r="F91" s="72">
        <v>87</v>
      </c>
    </row>
    <row r="92" spans="1:6" x14ac:dyDescent="0.25">
      <c r="A92" s="72">
        <v>92</v>
      </c>
      <c r="B92" s="72" t="s">
        <v>446</v>
      </c>
      <c r="C92" s="72" t="s">
        <v>446</v>
      </c>
      <c r="D92" s="72" t="s">
        <v>446</v>
      </c>
      <c r="E92" s="81" t="str">
        <f>HLOOKUP(Info!$D$2,B:D,A92,0)</f>
        <v>Università degli Studi di Milano</v>
      </c>
      <c r="F92" s="72">
        <v>97</v>
      </c>
    </row>
    <row r="93" spans="1:6" x14ac:dyDescent="0.25">
      <c r="A93" s="72">
        <v>93</v>
      </c>
      <c r="B93" s="72" t="s">
        <v>447</v>
      </c>
      <c r="C93" s="72" t="s">
        <v>447</v>
      </c>
      <c r="D93" s="72" t="s">
        <v>447</v>
      </c>
      <c r="E93" s="81" t="str">
        <f>HLOOKUP(Info!$D$2,B:D,A93,0)</f>
        <v>Università degli Studi di Roma La Sapienza</v>
      </c>
      <c r="F93" s="72">
        <v>104</v>
      </c>
    </row>
    <row r="94" spans="1:6" x14ac:dyDescent="0.25">
      <c r="A94" s="72">
        <v>94</v>
      </c>
      <c r="B94" s="72" t="s">
        <v>448</v>
      </c>
      <c r="C94" s="72" t="s">
        <v>448</v>
      </c>
      <c r="D94" s="72" t="s">
        <v>448</v>
      </c>
      <c r="E94" s="81" t="str">
        <f>HLOOKUP(Info!$D$2,B:D,A94,0)</f>
        <v>Università degli Studi di Torino</v>
      </c>
      <c r="F94" s="72">
        <v>110</v>
      </c>
    </row>
    <row r="95" spans="1:6" x14ac:dyDescent="0.25">
      <c r="A95" s="72">
        <v>95</v>
      </c>
      <c r="B95" s="72" t="s">
        <v>449</v>
      </c>
      <c r="C95" s="72" t="s">
        <v>449</v>
      </c>
      <c r="D95" s="72" t="s">
        <v>449</v>
      </c>
      <c r="E95" s="81" t="str">
        <f>HLOOKUP(Info!$D$2,B:D,A95,0)</f>
        <v>Universität Göttingen</v>
      </c>
      <c r="F95" s="72">
        <v>82</v>
      </c>
    </row>
    <row r="96" spans="1:6" x14ac:dyDescent="0.25">
      <c r="A96" s="72">
        <v>96</v>
      </c>
      <c r="B96" s="72" t="s">
        <v>450</v>
      </c>
      <c r="C96" s="72" t="s">
        <v>450</v>
      </c>
      <c r="D96" s="72" t="s">
        <v>450</v>
      </c>
      <c r="E96" s="81" t="str">
        <f>HLOOKUP(Info!$D$2,B:D,A96,0)</f>
        <v>Universität Innsbruck</v>
      </c>
      <c r="F96" s="72">
        <v>86</v>
      </c>
    </row>
    <row r="97" spans="1:6" x14ac:dyDescent="0.25">
      <c r="A97" s="72">
        <v>97</v>
      </c>
      <c r="B97" s="72" t="s">
        <v>451</v>
      </c>
      <c r="C97" s="72" t="s">
        <v>451</v>
      </c>
      <c r="D97" s="72" t="s">
        <v>451</v>
      </c>
      <c r="E97" s="81" t="str">
        <f>HLOOKUP(Info!$D$2,B:D,A97,0)</f>
        <v>Universität Tübingen</v>
      </c>
      <c r="F97" s="72">
        <v>112</v>
      </c>
    </row>
    <row r="98" spans="1:6" x14ac:dyDescent="0.25">
      <c r="A98" s="72">
        <v>98</v>
      </c>
      <c r="B98" s="72" t="s">
        <v>452</v>
      </c>
      <c r="C98" s="72" t="s">
        <v>452</v>
      </c>
      <c r="D98" s="72" t="s">
        <v>452</v>
      </c>
      <c r="E98" s="81" t="str">
        <f>HLOOKUP(Info!$D$2,B:D,A98,0)</f>
        <v>Universität Würzburg</v>
      </c>
      <c r="F98" s="72">
        <v>117</v>
      </c>
    </row>
    <row r="99" spans="1:6" x14ac:dyDescent="0.25">
      <c r="A99" s="72">
        <v>99</v>
      </c>
      <c r="B99" s="72" t="s">
        <v>453</v>
      </c>
      <c r="C99" s="72" t="s">
        <v>453</v>
      </c>
      <c r="D99" s="72" t="s">
        <v>453</v>
      </c>
      <c r="E99" s="81" t="str">
        <f>HLOOKUP(Info!$D$2,B:D,A99,0)</f>
        <v>Université Catholiques de l'Ouest</v>
      </c>
      <c r="F99" s="72">
        <v>71</v>
      </c>
    </row>
    <row r="100" spans="1:6" x14ac:dyDescent="0.25">
      <c r="A100" s="72">
        <v>100</v>
      </c>
      <c r="B100" s="72" t="s">
        <v>454</v>
      </c>
      <c r="C100" s="72" t="s">
        <v>454</v>
      </c>
      <c r="D100" s="72" t="s">
        <v>454</v>
      </c>
      <c r="E100" s="81" t="str">
        <f>HLOOKUP(Info!$D$2,B:D,A100,0)</f>
        <v>Université Claude Bernard</v>
      </c>
      <c r="F100" s="72">
        <v>93</v>
      </c>
    </row>
    <row r="101" spans="1:6" x14ac:dyDescent="0.25">
      <c r="A101" s="72">
        <v>101</v>
      </c>
      <c r="B101" s="72" t="s">
        <v>455</v>
      </c>
      <c r="C101" s="72" t="s">
        <v>455</v>
      </c>
      <c r="D101" s="72" t="s">
        <v>455</v>
      </c>
      <c r="E101" s="81" t="str">
        <f>HLOOKUP(Info!$D$2,B:D,A101,0)</f>
        <v>Université de Lille</v>
      </c>
      <c r="F101" s="72">
        <v>92</v>
      </c>
    </row>
    <row r="102" spans="1:6" x14ac:dyDescent="0.25">
      <c r="A102" s="72">
        <v>102</v>
      </c>
      <c r="B102" s="72" t="s">
        <v>456</v>
      </c>
      <c r="C102" s="72" t="s">
        <v>456</v>
      </c>
      <c r="D102" s="72" t="s">
        <v>456</v>
      </c>
      <c r="E102" s="81" t="str">
        <f>HLOOKUP(Info!$D$2,B:D,A102,0)</f>
        <v>University of Helsinki</v>
      </c>
      <c r="F102" s="72">
        <v>84</v>
      </c>
    </row>
    <row r="103" spans="1:6" x14ac:dyDescent="0.25">
      <c r="A103" s="72">
        <v>103</v>
      </c>
      <c r="B103" s="72" t="s">
        <v>457</v>
      </c>
      <c r="C103" s="72" t="s">
        <v>457</v>
      </c>
      <c r="D103" s="72" t="s">
        <v>457</v>
      </c>
      <c r="E103" s="81" t="str">
        <f>HLOOKUP(Info!$D$2,B:D,A103,0)</f>
        <v>University of Manchester</v>
      </c>
      <c r="F103" s="72">
        <v>95</v>
      </c>
    </row>
    <row r="104" spans="1:6" x14ac:dyDescent="0.25">
      <c r="A104" s="72">
        <v>104</v>
      </c>
      <c r="B104" s="72" t="s">
        <v>458</v>
      </c>
      <c r="C104" s="72" t="s">
        <v>458</v>
      </c>
      <c r="D104" s="72" t="s">
        <v>458</v>
      </c>
      <c r="E104" s="81" t="str">
        <f>HLOOKUP(Info!$D$2,B:D,A104,0)</f>
        <v>University of Oxford</v>
      </c>
      <c r="F104" s="72">
        <v>101</v>
      </c>
    </row>
    <row r="105" spans="1:6" x14ac:dyDescent="0.25">
      <c r="A105" s="72">
        <v>105</v>
      </c>
      <c r="B105" s="72" t="s">
        <v>459</v>
      </c>
      <c r="C105" s="72" t="s">
        <v>459</v>
      </c>
      <c r="D105" s="72" t="s">
        <v>459</v>
      </c>
      <c r="E105" s="81" t="str">
        <f>HLOOKUP(Info!$D$2,B:D,A105,0)</f>
        <v>University of Tennessee</v>
      </c>
      <c r="F105" s="72">
        <v>109</v>
      </c>
    </row>
    <row r="106" spans="1:6" x14ac:dyDescent="0.25">
      <c r="A106" s="72">
        <v>106</v>
      </c>
      <c r="B106" s="72" t="s">
        <v>460</v>
      </c>
      <c r="C106" s="72" t="s">
        <v>460</v>
      </c>
      <c r="D106" s="72" t="s">
        <v>460</v>
      </c>
      <c r="E106" s="81" t="str">
        <f>HLOOKUP(Info!$D$2,B:D,A106,0)</f>
        <v>University of Turku</v>
      </c>
      <c r="F106" s="72">
        <v>113</v>
      </c>
    </row>
    <row r="107" spans="1:6" ht="30" x14ac:dyDescent="0.25">
      <c r="A107" s="72">
        <v>107</v>
      </c>
      <c r="B107" s="72" t="s">
        <v>461</v>
      </c>
      <c r="C107" s="72" t="s">
        <v>461</v>
      </c>
      <c r="D107" s="72" t="s">
        <v>461</v>
      </c>
      <c r="E107" s="81" t="str">
        <f>HLOOKUP(Info!$D$2,B:D,A107,0)</f>
        <v>Uppsala University, Museum of Evolution, Herbarium</v>
      </c>
      <c r="F107" s="72">
        <v>115</v>
      </c>
    </row>
    <row r="108" spans="1:6" x14ac:dyDescent="0.25">
      <c r="A108" s="72">
        <v>108</v>
      </c>
      <c r="B108" s="72" t="s">
        <v>462</v>
      </c>
      <c r="C108" s="72" t="s">
        <v>462</v>
      </c>
      <c r="D108" s="72" t="s">
        <v>462</v>
      </c>
      <c r="E108" s="81" t="str">
        <f>HLOOKUP(Info!$D$2,B:D,A108,0)</f>
        <v>Vorarlberger Naturschau</v>
      </c>
      <c r="F108" s="72">
        <v>76</v>
      </c>
    </row>
    <row r="109" spans="1:6" x14ac:dyDescent="0.25">
      <c r="A109" s="72">
        <v>109</v>
      </c>
      <c r="B109" s="72" t="s">
        <v>463</v>
      </c>
      <c r="C109" s="72" t="s">
        <v>463</v>
      </c>
      <c r="D109" s="72" t="s">
        <v>463</v>
      </c>
      <c r="E109" s="81" t="str">
        <f>HLOOKUP(Info!$D$2,B:D,A109,0)</f>
        <v>Wroclaw University</v>
      </c>
      <c r="F109" s="72">
        <v>118</v>
      </c>
    </row>
    <row r="110" spans="1:6" x14ac:dyDescent="0.25">
      <c r="A110" s="72">
        <v>110</v>
      </c>
      <c r="B110" s="72" t="s">
        <v>464</v>
      </c>
      <c r="C110" s="72" t="s">
        <v>464</v>
      </c>
      <c r="D110" s="72" t="s">
        <v>464</v>
      </c>
      <c r="E110" s="81" t="str">
        <f>HLOOKUP(Info!$D$2,B:D,A110,0)</f>
        <v>Zoologisches Museum Zürich</v>
      </c>
      <c r="F110" s="72">
        <v>36</v>
      </c>
    </row>
    <row r="111" spans="1:6" x14ac:dyDescent="0.25">
      <c r="A111" s="72">
        <v>111</v>
      </c>
      <c r="B111" s="72" t="s">
        <v>465</v>
      </c>
      <c r="C111" s="72" t="s">
        <v>465</v>
      </c>
      <c r="D111" s="72" t="s">
        <v>465</v>
      </c>
      <c r="E111" s="81" t="str">
        <f>HLOOKUP(Info!$D$2,B:D,A111,0)</f>
        <v>Zürcher Herbarien</v>
      </c>
      <c r="F111" s="72">
        <v>37</v>
      </c>
    </row>
    <row r="112" spans="1:6" x14ac:dyDescent="0.25">
      <c r="A112" s="72">
        <v>112</v>
      </c>
      <c r="B112" s="72" t="s">
        <v>466</v>
      </c>
      <c r="C112" s="72" t="s">
        <v>466</v>
      </c>
      <c r="D112" s="72" t="s">
        <v>466</v>
      </c>
      <c r="E112" s="81" t="str">
        <f>HLOOKUP(Info!$D$2,B:D,A112,0)</f>
        <v>Zürcher Herbarien : Fungi</v>
      </c>
      <c r="F112" s="72">
        <v>69</v>
      </c>
    </row>
    <row r="113" spans="1:6" x14ac:dyDescent="0.25">
      <c r="A113" s="72">
        <v>113</v>
      </c>
      <c r="B113" s="72" t="s">
        <v>467</v>
      </c>
      <c r="C113" s="72" t="s">
        <v>467</v>
      </c>
      <c r="D113" s="72" t="s">
        <v>467</v>
      </c>
      <c r="E113" s="81" t="str">
        <f>HLOOKUP(Info!$D$2,B:D,A113,0)</f>
        <v>Zürcher Herbarien : Plants</v>
      </c>
      <c r="F113" s="72">
        <v>68</v>
      </c>
    </row>
  </sheetData>
  <sheetProtection algorithmName="SHA-512" hashValue="orSLMN2KTtrnKCMnO96taw3rnsTK51oqoIe/pDvHz9BfFbrK8qUpxUhvS56HVDPox8aEpt9+EPalI7rpXNocgA==" saltValue="gRanjSWUVgiTy0GH1LKBrw==" spinCount="100000" sheet="1" objects="1" scenarios="1"/>
  <pageMargins left="0.7" right="0.7" top="0.78740157499999996" bottom="0.78740157499999996" header="0.3" footer="0.3"/>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D5C8A-46B7-4998-B3E7-E03DDC4E703D}">
  <sheetPr codeName="Tabelle11"/>
  <dimension ref="A1:F23"/>
  <sheetViews>
    <sheetView workbookViewId="0">
      <selection activeCell="J16" sqref="J16"/>
    </sheetView>
  </sheetViews>
  <sheetFormatPr baseColWidth="10" defaultRowHeight="15" x14ac:dyDescent="0.25"/>
  <cols>
    <col min="1" max="1" width="3" bestFit="1" customWidth="1"/>
    <col min="2" max="2" width="43.42578125" customWidth="1"/>
    <col min="3" max="3" width="42.7109375" customWidth="1"/>
    <col min="4" max="4" width="43.42578125" customWidth="1"/>
    <col min="5" max="5" width="43" customWidth="1"/>
    <col min="6" max="6" width="19.42578125" customWidth="1"/>
  </cols>
  <sheetData>
    <row r="1" spans="1:6" x14ac:dyDescent="0.25">
      <c r="A1" s="72">
        <v>1</v>
      </c>
      <c r="B1" s="79" t="s">
        <v>1</v>
      </c>
      <c r="C1" s="79" t="s">
        <v>103</v>
      </c>
      <c r="D1" s="79" t="s">
        <v>104</v>
      </c>
      <c r="E1" s="80" t="s">
        <v>105</v>
      </c>
    </row>
    <row r="2" spans="1:6" x14ac:dyDescent="0.25">
      <c r="A2">
        <v>2</v>
      </c>
      <c r="B2" s="72"/>
      <c r="C2" s="72"/>
      <c r="D2" s="72"/>
      <c r="E2" s="72"/>
    </row>
    <row r="3" spans="1:6" ht="30" x14ac:dyDescent="0.25">
      <c r="A3" s="72">
        <v>3</v>
      </c>
      <c r="B3" s="82" t="s">
        <v>470</v>
      </c>
      <c r="C3" s="82" t="s">
        <v>292</v>
      </c>
      <c r="D3" s="82" t="s">
        <v>282</v>
      </c>
      <c r="E3" s="83" t="str">
        <f>HLOOKUP(Info!$D$2,B:D,A3,0)</f>
        <v>BESTIMMUNGSLITERATUR ABKUERZUNG</v>
      </c>
      <c r="F3" s="84" t="s">
        <v>283</v>
      </c>
    </row>
    <row r="4" spans="1:6" x14ac:dyDescent="0.25">
      <c r="A4">
        <v>4</v>
      </c>
      <c r="B4" s="72" t="s">
        <v>308</v>
      </c>
      <c r="C4" s="72" t="s">
        <v>309</v>
      </c>
      <c r="D4" s="72" t="s">
        <v>310</v>
      </c>
      <c r="E4" s="81" t="str">
        <f>HLOOKUP(Info!$D$2,B:D,A4,0)</f>
        <v>[keine Auswahl]</v>
      </c>
      <c r="F4">
        <v>0</v>
      </c>
    </row>
    <row r="5" spans="1:6" ht="30" x14ac:dyDescent="0.25">
      <c r="A5" s="72">
        <v>5</v>
      </c>
      <c r="B5" s="72" t="s">
        <v>471</v>
      </c>
      <c r="C5" s="72" t="s">
        <v>471</v>
      </c>
      <c r="D5" s="72" t="s">
        <v>471</v>
      </c>
      <c r="E5" s="81" t="str">
        <f>HLOOKUP(Info!$D$2,B:D,A5,0)</f>
        <v>Flechten einfach bestimmen (Wirth et al. 2016)</v>
      </c>
      <c r="F5" s="72">
        <v>1</v>
      </c>
    </row>
    <row r="6" spans="1:6" x14ac:dyDescent="0.25">
      <c r="A6">
        <v>6</v>
      </c>
      <c r="B6" s="72" t="s">
        <v>14</v>
      </c>
      <c r="C6" s="72" t="s">
        <v>14</v>
      </c>
      <c r="D6" s="72" t="s">
        <v>14</v>
      </c>
      <c r="E6" s="81" t="str">
        <f>HLOOKUP(Info!$D$2,B:D,A6,0)</f>
        <v>Die Flechten Deutschlands (Wirth et al. 2013)</v>
      </c>
      <c r="F6" s="72">
        <v>2</v>
      </c>
    </row>
    <row r="7" spans="1:6" ht="30" x14ac:dyDescent="0.25">
      <c r="A7" s="72">
        <v>7</v>
      </c>
      <c r="B7" s="72" t="s">
        <v>472</v>
      </c>
      <c r="C7" s="72" t="s">
        <v>472</v>
      </c>
      <c r="D7" s="72" t="s">
        <v>472</v>
      </c>
      <c r="E7" s="81" t="str">
        <f>HLOOKUP(Info!$D$2,B:D,A7,0)</f>
        <v>Die Flechten Baden-Württembergs (Wirth 1995)</v>
      </c>
      <c r="F7" s="72">
        <v>3</v>
      </c>
    </row>
    <row r="8" spans="1:6" ht="30" x14ac:dyDescent="0.25">
      <c r="A8">
        <v>8</v>
      </c>
      <c r="B8" s="72" t="s">
        <v>473</v>
      </c>
      <c r="C8" s="72" t="s">
        <v>473</v>
      </c>
      <c r="D8" s="72" t="s">
        <v>473</v>
      </c>
      <c r="E8" s="81" t="str">
        <f>HLOOKUP(Info!$D$2,B:D,A8,0)</f>
        <v>The lichens of Great Britain and Ireland (Smith et al. 2009)</v>
      </c>
      <c r="F8" s="72">
        <v>4</v>
      </c>
    </row>
    <row r="9" spans="1:6" ht="45" x14ac:dyDescent="0.25">
      <c r="A9" s="72">
        <v>9</v>
      </c>
      <c r="B9" s="72" t="s">
        <v>474</v>
      </c>
      <c r="C9" s="72" t="s">
        <v>474</v>
      </c>
      <c r="D9" s="72" t="s">
        <v>474</v>
      </c>
      <c r="E9" s="81" t="str">
        <f>HLOOKUP(Info!$D$2,B:D,A9,0)</f>
        <v>Nordic Lichen Flora, Volume 1, Introductory parts, Calicioid lichens and fungi (Ahti et al. 1999)</v>
      </c>
      <c r="F9" s="72">
        <v>5</v>
      </c>
    </row>
    <row r="10" spans="1:6" ht="30" x14ac:dyDescent="0.25">
      <c r="A10">
        <v>10</v>
      </c>
      <c r="B10" s="72" t="s">
        <v>475</v>
      </c>
      <c r="C10" s="72" t="s">
        <v>475</v>
      </c>
      <c r="D10" s="72" t="s">
        <v>475</v>
      </c>
      <c r="E10" s="81" t="str">
        <f>HLOOKUP(Info!$D$2,B:D,A10,0)</f>
        <v>Nordic Lichen Flora, Volume 2, Physciaceae (Ahti et al. 2002)</v>
      </c>
      <c r="F10" s="72">
        <v>6</v>
      </c>
    </row>
    <row r="11" spans="1:6" ht="30" x14ac:dyDescent="0.25">
      <c r="A11" s="72">
        <v>11</v>
      </c>
      <c r="B11" s="72" t="s">
        <v>476</v>
      </c>
      <c r="C11" s="72" t="s">
        <v>476</v>
      </c>
      <c r="D11" s="72" t="s">
        <v>476</v>
      </c>
      <c r="E11" s="81" t="str">
        <f>HLOOKUP(Info!$D$2,B:D,A11,0)</f>
        <v>Nordic Lichen Flora, Volume 3, Cyanolichens (Ahti et al. 2007)</v>
      </c>
      <c r="F11" s="72">
        <v>7</v>
      </c>
    </row>
    <row r="12" spans="1:6" ht="30" x14ac:dyDescent="0.25">
      <c r="A12">
        <v>12</v>
      </c>
      <c r="B12" s="72" t="s">
        <v>477</v>
      </c>
      <c r="C12" s="72" t="s">
        <v>477</v>
      </c>
      <c r="D12" s="72" t="s">
        <v>477</v>
      </c>
      <c r="E12" s="81" t="str">
        <f>HLOOKUP(Info!$D$2,B:D,A12,0)</f>
        <v>Nordic Lichen Flora, Volume 4, Parmeliaceae (Thell et al. 2011)</v>
      </c>
      <c r="F12" s="72">
        <v>8</v>
      </c>
    </row>
    <row r="13" spans="1:6" ht="30" x14ac:dyDescent="0.25">
      <c r="A13" s="72">
        <v>13</v>
      </c>
      <c r="B13" s="72" t="s">
        <v>478</v>
      </c>
      <c r="C13" s="72" t="s">
        <v>478</v>
      </c>
      <c r="D13" s="72" t="s">
        <v>478</v>
      </c>
      <c r="E13" s="81" t="str">
        <f>HLOOKUP(Info!$D$2,B:D,A13,0)</f>
        <v>Nordic Lichen Flora, Volume 5, Cladoniaceae (Ahti et al. 2013)</v>
      </c>
      <c r="F13" s="72">
        <v>9</v>
      </c>
    </row>
    <row r="14" spans="1:6" ht="30" x14ac:dyDescent="0.25">
      <c r="A14">
        <v>14</v>
      </c>
      <c r="B14" s="72" t="s">
        <v>479</v>
      </c>
      <c r="C14" s="72" t="s">
        <v>479</v>
      </c>
      <c r="D14" s="72" t="s">
        <v>479</v>
      </c>
      <c r="E14" s="81" t="str">
        <f>HLOOKUP(Info!$D$2,B:D,A14,0)</f>
        <v>Nordic Lichen Flora, Volume 6, Verrucariaceae 1 (Moberg et al. 2017)</v>
      </c>
      <c r="F14" s="72">
        <v>10</v>
      </c>
    </row>
    <row r="15" spans="1:6" ht="30" x14ac:dyDescent="0.25">
      <c r="A15" s="72">
        <v>15</v>
      </c>
      <c r="B15" s="72" t="s">
        <v>480</v>
      </c>
      <c r="C15" s="72" t="s">
        <v>480</v>
      </c>
      <c r="D15" s="72" t="s">
        <v>480</v>
      </c>
      <c r="E15" s="81" t="str">
        <f>HLOOKUP(Info!$D$2,B:D,A15,0)</f>
        <v>Bestimmungsschlüssel europäischer Flechten (Poelt 1969)</v>
      </c>
      <c r="F15" s="72">
        <v>11</v>
      </c>
    </row>
    <row r="16" spans="1:6" ht="30" x14ac:dyDescent="0.25">
      <c r="A16">
        <v>16</v>
      </c>
      <c r="B16" s="72" t="s">
        <v>481</v>
      </c>
      <c r="C16" s="72" t="s">
        <v>481</v>
      </c>
      <c r="D16" s="72" t="s">
        <v>481</v>
      </c>
      <c r="E16" s="81" t="str">
        <f>HLOOKUP(Info!$D$2,B:D,A16,0)</f>
        <v>Bestimmungsschlüssel europäischer Flechten: Ergänzungsheft 1 (Poelt et al. 1977)</v>
      </c>
      <c r="F16" s="72">
        <v>12</v>
      </c>
    </row>
    <row r="17" spans="1:6" ht="30" x14ac:dyDescent="0.25">
      <c r="A17" s="72">
        <v>17</v>
      </c>
      <c r="B17" s="72" t="s">
        <v>482</v>
      </c>
      <c r="C17" s="72" t="s">
        <v>482</v>
      </c>
      <c r="D17" s="72" t="s">
        <v>482</v>
      </c>
      <c r="E17" s="81" t="str">
        <f>HLOOKUP(Info!$D$2,B:D,A17,0)</f>
        <v>Bestimmungsschlüssel europäischer Flechten: Ergänzungsheft 2 (Poelt et al. 1981)</v>
      </c>
      <c r="F17" s="72">
        <v>13</v>
      </c>
    </row>
    <row r="18" spans="1:6" ht="30" x14ac:dyDescent="0.25">
      <c r="A18">
        <v>18</v>
      </c>
      <c r="B18" s="72" t="s">
        <v>483</v>
      </c>
      <c r="C18" s="72" t="s">
        <v>483</v>
      </c>
      <c r="D18" s="72" t="s">
        <v>483</v>
      </c>
      <c r="E18" s="81" t="str">
        <f>HLOOKUP(Info!$D$2,B:D,A18,0)</f>
        <v>Likenoj de Okcidenta Europo: ilustrita determinlibro (Clauzade et al. 1985)</v>
      </c>
      <c r="F18" s="72">
        <v>14</v>
      </c>
    </row>
    <row r="19" spans="1:6" ht="45" x14ac:dyDescent="0.25">
      <c r="A19" s="72">
        <v>19</v>
      </c>
      <c r="B19" s="72" t="s">
        <v>484</v>
      </c>
      <c r="C19" s="72" t="s">
        <v>484</v>
      </c>
      <c r="D19" s="72" t="s">
        <v>484</v>
      </c>
      <c r="E19" s="81" t="str">
        <f>HLOOKUP(Info!$D$2,B:D,A19,0)</f>
        <v>A catalogue of standardized chromatographic data and biosynthetic relationships for lichen substances (Elix 2014)</v>
      </c>
      <c r="F19" s="72">
        <v>15</v>
      </c>
    </row>
    <row r="20" spans="1:6" ht="75" x14ac:dyDescent="0.25">
      <c r="A20">
        <v>20</v>
      </c>
      <c r="B20" s="72" t="s">
        <v>485</v>
      </c>
      <c r="C20" s="72" t="s">
        <v>485</v>
      </c>
      <c r="D20" s="72" t="s">
        <v>485</v>
      </c>
      <c r="E20" s="81" t="str">
        <f>HLOOKUP(Info!$D$2,B:D,A20,0)</f>
        <v>Evaluating methodologies for species delimitation: the mismatch between phenotypes and genotypes in lichenized fungi (Bryoria sect. Implexae, Parmeliaceae) (Boluda et al. 2019)</v>
      </c>
      <c r="F20" s="72">
        <v>16</v>
      </c>
    </row>
    <row r="21" spans="1:6" ht="30" x14ac:dyDescent="0.25">
      <c r="A21" s="72">
        <v>21</v>
      </c>
      <c r="B21" s="72" t="s">
        <v>486</v>
      </c>
      <c r="C21" s="72" t="s">
        <v>486</v>
      </c>
      <c r="D21" s="72" t="s">
        <v>486</v>
      </c>
      <c r="E21" s="81" t="str">
        <f>HLOOKUP(Info!$D$2,B:D,A21,0)</f>
        <v>Der Graphis scripta-Komplex in Oberösterreich (Neuwirth 2013)</v>
      </c>
      <c r="F21" s="72">
        <v>17</v>
      </c>
    </row>
    <row r="22" spans="1:6" ht="90" x14ac:dyDescent="0.25">
      <c r="A22">
        <v>22</v>
      </c>
      <c r="B22" s="72" t="s">
        <v>487</v>
      </c>
      <c r="C22" s="72" t="s">
        <v>487</v>
      </c>
      <c r="D22" s="72" t="s">
        <v>487</v>
      </c>
      <c r="E22" s="81" t="str">
        <f>HLOOKUP(Info!$D$2,B:D,A22,0)</f>
        <v>Hunting for Cetrelia chicitae (lichenized Ascomycetes) in the eastern European Alps (including an attempt for a morphological characterization of all taxa of the genus Cetrelia in Central Europe) (Obermayer &amp; Mayrhofer 2007)</v>
      </c>
      <c r="F22" s="72">
        <v>18</v>
      </c>
    </row>
    <row r="23" spans="1:6" ht="30" x14ac:dyDescent="0.25">
      <c r="A23" s="72">
        <v>23</v>
      </c>
      <c r="B23" s="72" t="s">
        <v>488</v>
      </c>
      <c r="C23" s="72" t="s">
        <v>488</v>
      </c>
      <c r="D23" s="72" t="s">
        <v>488</v>
      </c>
      <c r="E23" s="81" t="str">
        <f>HLOOKUP(Info!$D$2,B:D,A23,0)</f>
        <v>The sorediate and isidiate, corticolous, crustose lichens in Norway (Tønsberg 1992)</v>
      </c>
      <c r="F23" s="72">
        <v>19</v>
      </c>
    </row>
  </sheetData>
  <sheetProtection algorithmName="SHA-512" hashValue="9qir41JHEGDMsxMy54Jl0nuN/4Ew6OHwsjF+AqbdTk188FFhr9PywxGkLYcPrd/2IhD2XpcmMluvbNSAaLT2jA==" saltValue="0D0eow4M+MzOCqMbA7foXg==" spinCount="100000" sheet="1" objects="1" scenarios="1"/>
  <pageMargins left="0.7" right="0.7" top="0.78740157499999996" bottom="0.78740157499999996"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46B2C-41AA-45D1-9ABD-53C8D8578E57}">
  <sheetPr codeName="Tabelle12"/>
  <dimension ref="A1:F322"/>
  <sheetViews>
    <sheetView workbookViewId="0">
      <selection activeCell="C25" sqref="C25"/>
    </sheetView>
  </sheetViews>
  <sheetFormatPr baseColWidth="10" defaultRowHeight="15" x14ac:dyDescent="0.25"/>
  <cols>
    <col min="1" max="1" width="4" bestFit="1" customWidth="1"/>
    <col min="2" max="2" width="49" customWidth="1"/>
    <col min="3" max="3" width="44.85546875" customWidth="1"/>
    <col min="4" max="4" width="57.7109375" customWidth="1"/>
    <col min="5" max="5" width="44.140625" customWidth="1"/>
    <col min="6" max="6" width="19.5703125" customWidth="1"/>
  </cols>
  <sheetData>
    <row r="1" spans="1:6" x14ac:dyDescent="0.25">
      <c r="A1" s="72">
        <v>1</v>
      </c>
      <c r="B1" s="79" t="s">
        <v>1</v>
      </c>
      <c r="C1" s="79" t="s">
        <v>103</v>
      </c>
      <c r="D1" s="79" t="s">
        <v>104</v>
      </c>
      <c r="E1" s="80" t="s">
        <v>105</v>
      </c>
    </row>
    <row r="2" spans="1:6" x14ac:dyDescent="0.25">
      <c r="A2">
        <v>2</v>
      </c>
      <c r="B2" s="72"/>
      <c r="C2" s="72"/>
      <c r="D2" s="72"/>
      <c r="E2" s="81"/>
    </row>
    <row r="3" spans="1:6" ht="30" x14ac:dyDescent="0.25">
      <c r="A3" s="72">
        <v>3</v>
      </c>
      <c r="B3" s="82" t="s">
        <v>489</v>
      </c>
      <c r="C3" s="82" t="s">
        <v>292</v>
      </c>
      <c r="D3" s="82" t="s">
        <v>282</v>
      </c>
      <c r="E3" s="83" t="str">
        <f>HLOOKUP(Info!$D$2,B:D,A3,0)</f>
        <v>LEBENSRAUM</v>
      </c>
      <c r="F3" s="84" t="s">
        <v>283</v>
      </c>
    </row>
    <row r="4" spans="1:6" x14ac:dyDescent="0.25">
      <c r="A4">
        <v>4</v>
      </c>
      <c r="B4" s="72" t="s">
        <v>308</v>
      </c>
      <c r="C4" s="72" t="s">
        <v>309</v>
      </c>
      <c r="D4" s="72" t="s">
        <v>310</v>
      </c>
      <c r="E4" s="81" t="str">
        <f>HLOOKUP(Info!$D$2,B:D,A4,0)</f>
        <v>[keine Auswahl]</v>
      </c>
    </row>
    <row r="5" spans="1:6" x14ac:dyDescent="0.25">
      <c r="A5" s="72">
        <v>5</v>
      </c>
      <c r="B5" s="72" t="s">
        <v>490</v>
      </c>
      <c r="C5" s="72" t="s">
        <v>491</v>
      </c>
      <c r="D5" s="72" t="s">
        <v>492</v>
      </c>
      <c r="E5" s="81" t="str">
        <f>HLOOKUP(Info!$D$2,B:D,A5,0)</f>
        <v>1 -- Gewässer</v>
      </c>
      <c r="F5" s="72">
        <v>1</v>
      </c>
    </row>
    <row r="6" spans="1:6" x14ac:dyDescent="0.25">
      <c r="A6">
        <v>6</v>
      </c>
      <c r="B6" s="72" t="s">
        <v>493</v>
      </c>
      <c r="C6" s="72" t="s">
        <v>494</v>
      </c>
      <c r="D6" s="72" t="s">
        <v>495</v>
      </c>
      <c r="E6" s="81" t="str">
        <f>HLOOKUP(Info!$D$2,B:D,A6,0)</f>
        <v>1.1 -- Stehende Gewässer</v>
      </c>
      <c r="F6" s="72">
        <v>2</v>
      </c>
    </row>
    <row r="7" spans="1:6" x14ac:dyDescent="0.25">
      <c r="A7" s="72">
        <v>7</v>
      </c>
      <c r="B7" s="72" t="s">
        <v>496</v>
      </c>
      <c r="C7" s="72" t="s">
        <v>497</v>
      </c>
      <c r="D7" s="72" t="s">
        <v>498</v>
      </c>
      <c r="E7" s="81" t="str">
        <f>HLOOKUP(Info!$D$2,B:D,A7,0)</f>
        <v>1.1.0 -- Stehendes Gewässer ohne Vegetation</v>
      </c>
      <c r="F7" s="72">
        <v>3</v>
      </c>
    </row>
    <row r="8" spans="1:6" ht="30" x14ac:dyDescent="0.25">
      <c r="A8">
        <v>8</v>
      </c>
      <c r="B8" s="72" t="s">
        <v>499</v>
      </c>
      <c r="C8" s="72" t="s">
        <v>500</v>
      </c>
      <c r="D8" s="72" t="s">
        <v>501</v>
      </c>
      <c r="E8" s="81" t="str">
        <f>HLOOKUP(Info!$D$2,B:D,A8,0)</f>
        <v>1.1.0.1 -- Tiefgründiges Gewässer (Freiwasserzone)</v>
      </c>
      <c r="F8" s="72">
        <v>4</v>
      </c>
    </row>
    <row r="9" spans="1:6" ht="30" x14ac:dyDescent="0.25">
      <c r="A9" s="72">
        <v>9</v>
      </c>
      <c r="B9" s="72" t="s">
        <v>502</v>
      </c>
      <c r="C9" s="72" t="s">
        <v>503</v>
      </c>
      <c r="D9" s="72" t="s">
        <v>504</v>
      </c>
      <c r="E9" s="81" t="str">
        <f>HLOOKUP(Info!$D$2,B:D,A9,0)</f>
        <v>1.1.0.2 -- Seichtes Gewässer (Litoral, inkl. Tümpel)</v>
      </c>
      <c r="F9" s="72">
        <v>5</v>
      </c>
    </row>
    <row r="10" spans="1:6" ht="30" x14ac:dyDescent="0.25">
      <c r="A10">
        <v>10</v>
      </c>
      <c r="B10" s="72" t="s">
        <v>505</v>
      </c>
      <c r="C10" s="72" t="s">
        <v>506</v>
      </c>
      <c r="D10" s="72" t="s">
        <v>507</v>
      </c>
      <c r="E10" s="81" t="str">
        <f>HLOOKUP(Info!$D$2,B:D,A10,0)</f>
        <v>1.1.1 -- Armleuchteralgengesellschaft</v>
      </c>
      <c r="F10" s="72">
        <v>6</v>
      </c>
    </row>
    <row r="11" spans="1:6" ht="30" x14ac:dyDescent="0.25">
      <c r="A11" s="72">
        <v>11</v>
      </c>
      <c r="B11" s="72" t="s">
        <v>508</v>
      </c>
      <c r="C11" s="72" t="s">
        <v>509</v>
      </c>
      <c r="D11" s="72" t="s">
        <v>510</v>
      </c>
      <c r="E11" s="81" t="str">
        <f>HLOOKUP(Info!$D$2,B:D,A11,0)</f>
        <v>1.1.2 -- Laichkrautgesellschaften</v>
      </c>
      <c r="F11" s="72">
        <v>7</v>
      </c>
    </row>
    <row r="12" spans="1:6" x14ac:dyDescent="0.25">
      <c r="A12">
        <v>12</v>
      </c>
      <c r="B12" s="72" t="s">
        <v>511</v>
      </c>
      <c r="C12" s="72" t="s">
        <v>512</v>
      </c>
      <c r="D12" s="72" t="s">
        <v>513</v>
      </c>
      <c r="E12" s="81" t="str">
        <f>HLOOKUP(Info!$D$2,B:D,A12,0)</f>
        <v>1.1.3 -- Wasserlinsengesellschaften</v>
      </c>
      <c r="F12" s="72">
        <v>8</v>
      </c>
    </row>
    <row r="13" spans="1:6" x14ac:dyDescent="0.25">
      <c r="A13" s="72">
        <v>13</v>
      </c>
      <c r="B13" s="72" t="s">
        <v>514</v>
      </c>
      <c r="C13" s="72" t="s">
        <v>515</v>
      </c>
      <c r="D13" s="72" t="s">
        <v>515</v>
      </c>
      <c r="E13" s="81" t="str">
        <f>HLOOKUP(Info!$D$2,B:D,A13,0)</f>
        <v>1.1.3.1 -- Froschbissgesellschaften</v>
      </c>
      <c r="F13" s="72">
        <v>9</v>
      </c>
    </row>
    <row r="14" spans="1:6" x14ac:dyDescent="0.25">
      <c r="A14">
        <v>14</v>
      </c>
      <c r="B14" s="72" t="s">
        <v>516</v>
      </c>
      <c r="C14" s="72" t="s">
        <v>517</v>
      </c>
      <c r="D14" s="72" t="s">
        <v>517</v>
      </c>
      <c r="E14" s="81" t="str">
        <f>HLOOKUP(Info!$D$2,B:D,A14,0)</f>
        <v>1.1.3.2 -- Wasserschlauchgesellschaften</v>
      </c>
      <c r="F14" s="72">
        <v>10</v>
      </c>
    </row>
    <row r="15" spans="1:6" x14ac:dyDescent="0.25">
      <c r="A15" s="72">
        <v>15</v>
      </c>
      <c r="B15" s="72" t="s">
        <v>518</v>
      </c>
      <c r="C15" s="72" t="s">
        <v>519</v>
      </c>
      <c r="D15" s="72" t="s">
        <v>520</v>
      </c>
      <c r="E15" s="81" t="str">
        <f>HLOOKUP(Info!$D$2,B:D,A15,0)</f>
        <v>1.1.4 -- Schwimmblattgesellschaft</v>
      </c>
      <c r="F15" s="72">
        <v>11</v>
      </c>
    </row>
    <row r="16" spans="1:6" x14ac:dyDescent="0.25">
      <c r="A16">
        <v>16</v>
      </c>
      <c r="B16" s="72" t="s">
        <v>521</v>
      </c>
      <c r="C16" s="72" t="s">
        <v>522</v>
      </c>
      <c r="D16" s="72" t="s">
        <v>522</v>
      </c>
      <c r="E16" s="81" t="str">
        <f>HLOOKUP(Info!$D$2,B:D,A16,0)</f>
        <v>1.1.4.1 -- Wasserhahnenfussgesellschaft</v>
      </c>
      <c r="F16" s="72">
        <v>12</v>
      </c>
    </row>
    <row r="17" spans="1:6" x14ac:dyDescent="0.25">
      <c r="A17" s="72">
        <v>17</v>
      </c>
      <c r="B17" s="72" t="s">
        <v>523</v>
      </c>
      <c r="C17" s="72" t="s">
        <v>524</v>
      </c>
      <c r="D17" s="72" t="s">
        <v>524</v>
      </c>
      <c r="E17" s="81" t="str">
        <f>HLOOKUP(Info!$D$2,B:D,A17,0)</f>
        <v>1.1.4.2 -- Wasserfedergesellschaft</v>
      </c>
      <c r="F17" s="72">
        <v>13</v>
      </c>
    </row>
    <row r="18" spans="1:6" x14ac:dyDescent="0.25">
      <c r="A18">
        <v>18</v>
      </c>
      <c r="B18" s="72" t="s">
        <v>525</v>
      </c>
      <c r="C18" s="72" t="s">
        <v>526</v>
      </c>
      <c r="D18" s="72" t="s">
        <v>527</v>
      </c>
      <c r="E18" s="81" t="str">
        <f>HLOOKUP(Info!$D$2,B:D,A18,0)</f>
        <v>1.2 -- Fliessgewässer</v>
      </c>
      <c r="F18" s="72">
        <v>14</v>
      </c>
    </row>
    <row r="19" spans="1:6" ht="30" x14ac:dyDescent="0.25">
      <c r="A19" s="72">
        <v>19</v>
      </c>
      <c r="B19" s="72" t="s">
        <v>528</v>
      </c>
      <c r="C19" s="72" t="s">
        <v>529</v>
      </c>
      <c r="D19" s="72" t="s">
        <v>530</v>
      </c>
      <c r="E19" s="81" t="str">
        <f>HLOOKUP(Info!$D$2,B:D,A19,0)</f>
        <v>1.2.1 -- Brachsmen- und Barbenregion (Epipotamon)</v>
      </c>
      <c r="F19" s="72">
        <v>15</v>
      </c>
    </row>
    <row r="20" spans="1:6" x14ac:dyDescent="0.25">
      <c r="A20">
        <v>20</v>
      </c>
      <c r="B20" s="72" t="s">
        <v>531</v>
      </c>
      <c r="C20" s="72" t="s">
        <v>532</v>
      </c>
      <c r="D20" s="72" t="s">
        <v>533</v>
      </c>
      <c r="E20" s="81" t="str">
        <f>HLOOKUP(Info!$D$2,B:D,A20,0)</f>
        <v>1.2.1.1 -- Breites Fliessgewässer des Flachlands</v>
      </c>
      <c r="F20" s="72">
        <v>16</v>
      </c>
    </row>
    <row r="21" spans="1:6" ht="30" x14ac:dyDescent="0.25">
      <c r="A21" s="72">
        <v>21</v>
      </c>
      <c r="B21" s="72" t="s">
        <v>534</v>
      </c>
      <c r="C21" s="72" t="s">
        <v>535</v>
      </c>
      <c r="D21" s="72" t="s">
        <v>536</v>
      </c>
      <c r="E21" s="81" t="str">
        <f>HLOOKUP(Info!$D$2,B:D,A21,0)</f>
        <v>1.2.1.2 -- Langsam fliessender Bach im Flachland</v>
      </c>
      <c r="F21" s="72">
        <v>17</v>
      </c>
    </row>
    <row r="22" spans="1:6" x14ac:dyDescent="0.25">
      <c r="A22">
        <v>22</v>
      </c>
      <c r="B22" s="72" t="s">
        <v>537</v>
      </c>
      <c r="C22" s="72" t="s">
        <v>538</v>
      </c>
      <c r="D22" s="72" t="s">
        <v>539</v>
      </c>
      <c r="E22" s="81" t="str">
        <f>HLOOKUP(Info!$D$2,B:D,A22,0)</f>
        <v>1.2.2 -- Äschenregion (Hyporhithron)</v>
      </c>
      <c r="F22" s="72">
        <v>18</v>
      </c>
    </row>
    <row r="23" spans="1:6" x14ac:dyDescent="0.25">
      <c r="A23" s="72">
        <v>23</v>
      </c>
      <c r="B23" s="72" t="s">
        <v>540</v>
      </c>
      <c r="C23" s="72" t="s">
        <v>541</v>
      </c>
      <c r="D23" s="72" t="s">
        <v>542</v>
      </c>
      <c r="E23" s="81" t="str">
        <f>HLOOKUP(Info!$D$2,B:D,A23,0)</f>
        <v>1.2.2.0 -- Äschenregion ohne Vegetation</v>
      </c>
      <c r="F23" s="72">
        <v>19</v>
      </c>
    </row>
    <row r="24" spans="1:6" x14ac:dyDescent="0.25">
      <c r="A24">
        <v>24</v>
      </c>
      <c r="B24" s="72" t="s">
        <v>543</v>
      </c>
      <c r="C24" s="72" t="s">
        <v>544</v>
      </c>
      <c r="D24" s="72" t="s">
        <v>545</v>
      </c>
      <c r="E24" s="81" t="str">
        <f>HLOOKUP(Info!$D$2,B:D,A24,0)</f>
        <v>1.2.2.1 -- Äschenregion mit Vegetation</v>
      </c>
      <c r="F24" s="72">
        <v>20</v>
      </c>
    </row>
    <row r="25" spans="1:6" ht="30" x14ac:dyDescent="0.25">
      <c r="A25" s="72">
        <v>25</v>
      </c>
      <c r="B25" s="72" t="s">
        <v>546</v>
      </c>
      <c r="C25" s="72" t="s">
        <v>547</v>
      </c>
      <c r="D25" s="72" t="s">
        <v>548</v>
      </c>
      <c r="E25" s="81" t="str">
        <f>HLOOKUP(Info!$D$2,B:D,A25,0)</f>
        <v>1.2.3 -- Untere Forellenregion (Metarhithron)</v>
      </c>
      <c r="F25" s="72">
        <v>21</v>
      </c>
    </row>
    <row r="26" spans="1:6" x14ac:dyDescent="0.25">
      <c r="A26">
        <v>26</v>
      </c>
      <c r="B26" s="72" t="s">
        <v>549</v>
      </c>
      <c r="C26" s="72" t="s">
        <v>550</v>
      </c>
      <c r="D26" s="72" t="s">
        <v>551</v>
      </c>
      <c r="E26" s="81" t="str">
        <f>HLOOKUP(Info!$D$2,B:D,A26,0)</f>
        <v>1.2.4 -- Obere Forellenregion (Epirhithron)</v>
      </c>
      <c r="F26" s="72">
        <v>22</v>
      </c>
    </row>
    <row r="27" spans="1:6" x14ac:dyDescent="0.25">
      <c r="A27" s="72">
        <v>27</v>
      </c>
      <c r="B27" s="72" t="s">
        <v>552</v>
      </c>
      <c r="C27" s="72" t="s">
        <v>553</v>
      </c>
      <c r="D27" s="72" t="s">
        <v>554</v>
      </c>
      <c r="E27" s="81" t="str">
        <f>HLOOKUP(Info!$D$2,B:D,A27,0)</f>
        <v>1.2.5 -- Temporärer Wasserlauf</v>
      </c>
      <c r="F27" s="72">
        <v>23</v>
      </c>
    </row>
    <row r="28" spans="1:6" x14ac:dyDescent="0.25">
      <c r="A28">
        <v>28</v>
      </c>
      <c r="B28" s="72" t="s">
        <v>555</v>
      </c>
      <c r="C28" s="72" t="s">
        <v>556</v>
      </c>
      <c r="D28" s="72" t="s">
        <v>557</v>
      </c>
      <c r="E28" s="81" t="str">
        <f>HLOOKUP(Info!$D$2,B:D,A28,0)</f>
        <v>1.3 -- Quellen und Quellfluren</v>
      </c>
      <c r="F28" s="72">
        <v>24</v>
      </c>
    </row>
    <row r="29" spans="1:6" ht="30" x14ac:dyDescent="0.25">
      <c r="A29" s="72">
        <v>29</v>
      </c>
      <c r="B29" s="72" t="s">
        <v>558</v>
      </c>
      <c r="C29" s="72" t="s">
        <v>559</v>
      </c>
      <c r="D29" s="72" t="s">
        <v>560</v>
      </c>
      <c r="E29" s="81" t="str">
        <f>HLOOKUP(Info!$D$2,B:D,A29,0)</f>
        <v>1.3.0 -- Überrieselte Fläche, Quelle ohne Vegetation</v>
      </c>
      <c r="F29" s="72">
        <v>25</v>
      </c>
    </row>
    <row r="30" spans="1:6" ht="30" x14ac:dyDescent="0.25">
      <c r="A30">
        <v>30</v>
      </c>
      <c r="B30" s="72" t="s">
        <v>561</v>
      </c>
      <c r="C30" s="72" t="s">
        <v>562</v>
      </c>
      <c r="D30" s="72" t="s">
        <v>563</v>
      </c>
      <c r="E30" s="81" t="str">
        <f>HLOOKUP(Info!$D$2,B:D,A30,0)</f>
        <v>1.3.1 -- Wärmeliebende Quellflur</v>
      </c>
      <c r="F30" s="72">
        <v>26</v>
      </c>
    </row>
    <row r="31" spans="1:6" x14ac:dyDescent="0.25">
      <c r="A31" s="72">
        <v>31</v>
      </c>
      <c r="B31" s="72" t="s">
        <v>564</v>
      </c>
      <c r="C31" s="72" t="s">
        <v>565</v>
      </c>
      <c r="D31" s="72" t="s">
        <v>566</v>
      </c>
      <c r="E31" s="81" t="str">
        <f>HLOOKUP(Info!$D$2,B:D,A31,0)</f>
        <v>1.3.2 -- Kalkreiche Quellflur</v>
      </c>
      <c r="F31" s="72">
        <v>27</v>
      </c>
    </row>
    <row r="32" spans="1:6" x14ac:dyDescent="0.25">
      <c r="A32">
        <v>32</v>
      </c>
      <c r="B32" s="72" t="s">
        <v>567</v>
      </c>
      <c r="C32" s="72" t="s">
        <v>568</v>
      </c>
      <c r="D32" s="72" t="s">
        <v>569</v>
      </c>
      <c r="E32" s="81" t="str">
        <f>HLOOKUP(Info!$D$2,B:D,A32,0)</f>
        <v>1.3.3 -- Kalkarme Quellflur</v>
      </c>
      <c r="F32" s="72">
        <v>28</v>
      </c>
    </row>
    <row r="33" spans="1:6" x14ac:dyDescent="0.25">
      <c r="A33" s="72">
        <v>33</v>
      </c>
      <c r="B33" s="72" t="s">
        <v>570</v>
      </c>
      <c r="C33" s="72" t="s">
        <v>571</v>
      </c>
      <c r="D33" s="72" t="s">
        <v>572</v>
      </c>
      <c r="E33" s="81" t="str">
        <f>HLOOKUP(Info!$D$2,B:D,A33,0)</f>
        <v>1.4 -- Unterirdische Gewässer</v>
      </c>
      <c r="F33" s="72">
        <v>29</v>
      </c>
    </row>
    <row r="34" spans="1:6" ht="30" x14ac:dyDescent="0.25">
      <c r="A34">
        <v>34</v>
      </c>
      <c r="B34" s="72" t="s">
        <v>573</v>
      </c>
      <c r="C34" s="72" t="s">
        <v>574</v>
      </c>
      <c r="D34" s="72" t="s">
        <v>575</v>
      </c>
      <c r="E34" s="81" t="str">
        <f>HLOOKUP(Info!$D$2,B:D,A34,0)</f>
        <v>1.4.1 -- Porengrundwasser</v>
      </c>
      <c r="F34" s="72">
        <v>30</v>
      </c>
    </row>
    <row r="35" spans="1:6" x14ac:dyDescent="0.25">
      <c r="A35" s="72">
        <v>35</v>
      </c>
      <c r="B35" s="72" t="s">
        <v>576</v>
      </c>
      <c r="C35" s="72" t="s">
        <v>577</v>
      </c>
      <c r="D35" s="72" t="s">
        <v>578</v>
      </c>
      <c r="E35" s="81" t="str">
        <f>HLOOKUP(Info!$D$2,B:D,A35,0)</f>
        <v>1.4.2 -- Kluftgrundwasser</v>
      </c>
      <c r="F35" s="72">
        <v>31</v>
      </c>
    </row>
    <row r="36" spans="1:6" x14ac:dyDescent="0.25">
      <c r="A36">
        <v>36</v>
      </c>
      <c r="B36" s="72" t="s">
        <v>579</v>
      </c>
      <c r="C36" s="72" t="s">
        <v>580</v>
      </c>
      <c r="D36" s="72" t="s">
        <v>581</v>
      </c>
      <c r="E36" s="81" t="str">
        <f>HLOOKUP(Info!$D$2,B:D,A36,0)</f>
        <v>1.4.3 -- Höhlenbach</v>
      </c>
      <c r="F36" s="72">
        <v>32</v>
      </c>
    </row>
    <row r="37" spans="1:6" x14ac:dyDescent="0.25">
      <c r="A37" s="72">
        <v>37</v>
      </c>
      <c r="B37" s="72" t="s">
        <v>582</v>
      </c>
      <c r="C37" s="72" t="s">
        <v>583</v>
      </c>
      <c r="D37" s="72" t="s">
        <v>584</v>
      </c>
      <c r="E37" s="81" t="str">
        <f>HLOOKUP(Info!$D$2,B:D,A37,0)</f>
        <v>1.4.4 -- Höhlensee</v>
      </c>
      <c r="F37" s="72">
        <v>33</v>
      </c>
    </row>
    <row r="38" spans="1:6" x14ac:dyDescent="0.25">
      <c r="A38">
        <v>38</v>
      </c>
      <c r="B38" s="72" t="s">
        <v>585</v>
      </c>
      <c r="C38" s="72" t="s">
        <v>586</v>
      </c>
      <c r="D38" s="72" t="s">
        <v>587</v>
      </c>
      <c r="E38" s="81" t="str">
        <f>HLOOKUP(Info!$D$2,B:D,A38,0)</f>
        <v>2 -- Ufer und der Feuchtgebiete</v>
      </c>
      <c r="F38" s="72">
        <v>34</v>
      </c>
    </row>
    <row r="39" spans="1:6" x14ac:dyDescent="0.25">
      <c r="A39" s="72">
        <v>39</v>
      </c>
      <c r="B39" s="72" t="s">
        <v>588</v>
      </c>
      <c r="C39" s="72" t="s">
        <v>589</v>
      </c>
      <c r="D39" s="72" t="s">
        <v>590</v>
      </c>
      <c r="E39" s="81" t="str">
        <f>HLOOKUP(Info!$D$2,B:D,A39,0)</f>
        <v>2.0 -- Künstliche Ufer</v>
      </c>
      <c r="F39" s="72">
        <v>35</v>
      </c>
    </row>
    <row r="40" spans="1:6" x14ac:dyDescent="0.25">
      <c r="A40">
        <v>40</v>
      </c>
      <c r="B40" s="72" t="s">
        <v>591</v>
      </c>
      <c r="C40" s="72" t="s">
        <v>592</v>
      </c>
      <c r="D40" s="72" t="s">
        <v>593</v>
      </c>
      <c r="E40" s="81" t="str">
        <f>HLOOKUP(Info!$D$2,B:D,A40,0)</f>
        <v>2.0.0 -- Künstliche Ufer ohne Vegetation</v>
      </c>
      <c r="F40" s="72">
        <v>36</v>
      </c>
    </row>
    <row r="41" spans="1:6" x14ac:dyDescent="0.25">
      <c r="A41" s="72">
        <v>41</v>
      </c>
      <c r="B41" s="72" t="s">
        <v>594</v>
      </c>
      <c r="C41" s="72" t="s">
        <v>595</v>
      </c>
      <c r="D41" s="72" t="s">
        <v>596</v>
      </c>
      <c r="E41" s="81" t="str">
        <f>HLOOKUP(Info!$D$2,B:D,A41,0)</f>
        <v>2.0.1 -- Künstliche Ufer mit Vegetation</v>
      </c>
      <c r="F41" s="72">
        <v>37</v>
      </c>
    </row>
    <row r="42" spans="1:6" x14ac:dyDescent="0.25">
      <c r="A42">
        <v>42</v>
      </c>
      <c r="B42" s="72" t="s">
        <v>597</v>
      </c>
      <c r="C42" s="72" t="s">
        <v>598</v>
      </c>
      <c r="D42" s="72" t="s">
        <v>599</v>
      </c>
      <c r="E42" s="81" t="str">
        <f>HLOOKUP(Info!$D$2,B:D,A42,0)</f>
        <v>2.1 -- Ufer mit Vegetation</v>
      </c>
      <c r="F42" s="72">
        <v>38</v>
      </c>
    </row>
    <row r="43" spans="1:6" x14ac:dyDescent="0.25">
      <c r="A43" s="72">
        <v>43</v>
      </c>
      <c r="B43" s="72" t="s">
        <v>600</v>
      </c>
      <c r="C43" s="72" t="s">
        <v>601</v>
      </c>
      <c r="D43" s="72" t="s">
        <v>602</v>
      </c>
      <c r="E43" s="81" t="str">
        <f>HLOOKUP(Info!$D$2,B:D,A43,0)</f>
        <v>2.1.1 -- Moortümpelgesellschaft</v>
      </c>
      <c r="F43" s="72">
        <v>39</v>
      </c>
    </row>
    <row r="44" spans="1:6" x14ac:dyDescent="0.25">
      <c r="A44">
        <v>44</v>
      </c>
      <c r="B44" s="72" t="s">
        <v>603</v>
      </c>
      <c r="C44" s="72" t="s">
        <v>604</v>
      </c>
      <c r="D44" s="72" t="s">
        <v>605</v>
      </c>
      <c r="E44" s="81" t="str">
        <f>HLOOKUP(Info!$D$2,B:D,A44,0)</f>
        <v>2.1.2 -- Röhricht</v>
      </c>
      <c r="F44" s="72">
        <v>40</v>
      </c>
    </row>
    <row r="45" spans="1:6" x14ac:dyDescent="0.25">
      <c r="A45" s="72">
        <v>45</v>
      </c>
      <c r="B45" s="72" t="s">
        <v>606</v>
      </c>
      <c r="C45" s="72" t="s">
        <v>607</v>
      </c>
      <c r="D45" s="72" t="s">
        <v>608</v>
      </c>
      <c r="E45" s="81" t="str">
        <f>HLOOKUP(Info!$D$2,B:D,A45,0)</f>
        <v>2.1.2.1 -- Stillwasser-Röhricht</v>
      </c>
      <c r="F45" s="72">
        <v>41</v>
      </c>
    </row>
    <row r="46" spans="1:6" x14ac:dyDescent="0.25">
      <c r="A46">
        <v>46</v>
      </c>
      <c r="B46" s="72" t="s">
        <v>609</v>
      </c>
      <c r="C46" s="72" t="s">
        <v>610</v>
      </c>
      <c r="D46" s="72" t="s">
        <v>611</v>
      </c>
      <c r="E46" s="81" t="str">
        <f>HLOOKUP(Info!$D$2,B:D,A46,0)</f>
        <v>2.1.2.2 -- Flussufer- und Landröhricht</v>
      </c>
      <c r="F46" s="72">
        <v>42</v>
      </c>
    </row>
    <row r="47" spans="1:6" x14ac:dyDescent="0.25">
      <c r="A47" s="72">
        <v>47</v>
      </c>
      <c r="B47" s="72" t="s">
        <v>612</v>
      </c>
      <c r="C47" s="72" t="s">
        <v>613</v>
      </c>
      <c r="D47" s="72" t="s">
        <v>614</v>
      </c>
      <c r="E47" s="81" t="str">
        <f>HLOOKUP(Info!$D$2,B:D,A47,0)</f>
        <v>2.1.3 -- Strandlingsgesellschaften</v>
      </c>
      <c r="F47" s="72">
        <v>43</v>
      </c>
    </row>
    <row r="48" spans="1:6" x14ac:dyDescent="0.25">
      <c r="A48">
        <v>48</v>
      </c>
      <c r="B48" s="72" t="s">
        <v>615</v>
      </c>
      <c r="C48" s="72" t="s">
        <v>616</v>
      </c>
      <c r="D48" s="72" t="s">
        <v>617</v>
      </c>
      <c r="E48" s="81" t="str">
        <f>HLOOKUP(Info!$D$2,B:D,A48,0)</f>
        <v>2.1.4 -- Bachröhricht</v>
      </c>
      <c r="F48" s="72">
        <v>44</v>
      </c>
    </row>
    <row r="49" spans="1:6" x14ac:dyDescent="0.25">
      <c r="A49" s="72">
        <v>49</v>
      </c>
      <c r="B49" s="72" t="s">
        <v>618</v>
      </c>
      <c r="C49" s="72" t="s">
        <v>619</v>
      </c>
      <c r="D49" s="72" t="s">
        <v>620</v>
      </c>
      <c r="E49" s="81" t="str">
        <f>HLOOKUP(Info!$D$2,B:D,A49,0)</f>
        <v>2.2 -- Flachmoore</v>
      </c>
      <c r="F49" s="72">
        <v>45</v>
      </c>
    </row>
    <row r="50" spans="1:6" x14ac:dyDescent="0.25">
      <c r="A50">
        <v>50</v>
      </c>
      <c r="B50" s="72" t="s">
        <v>621</v>
      </c>
      <c r="C50" s="72" t="s">
        <v>622</v>
      </c>
      <c r="D50" s="72" t="s">
        <v>623</v>
      </c>
      <c r="E50" s="81" t="str">
        <f>HLOOKUP(Info!$D$2,B:D,A50,0)</f>
        <v>2.2.1 -- Grossseggenried</v>
      </c>
      <c r="F50" s="72">
        <v>46</v>
      </c>
    </row>
    <row r="51" spans="1:6" x14ac:dyDescent="0.25">
      <c r="A51" s="72">
        <v>51</v>
      </c>
      <c r="B51" s="72" t="s">
        <v>624</v>
      </c>
      <c r="C51" s="72" t="s">
        <v>625</v>
      </c>
      <c r="D51" s="72" t="s">
        <v>626</v>
      </c>
      <c r="E51" s="81" t="str">
        <f>HLOOKUP(Info!$D$2,B:D,A51,0)</f>
        <v>2.2.1.1 -- Grossseggenried</v>
      </c>
      <c r="F51" s="72">
        <v>47</v>
      </c>
    </row>
    <row r="52" spans="1:6" x14ac:dyDescent="0.25">
      <c r="A52">
        <v>52</v>
      </c>
      <c r="B52" s="72" t="s">
        <v>627</v>
      </c>
      <c r="C52" s="72" t="s">
        <v>628</v>
      </c>
      <c r="D52" s="72" t="s">
        <v>629</v>
      </c>
      <c r="E52" s="81" t="str">
        <f>HLOOKUP(Info!$D$2,B:D,A52,0)</f>
        <v>2.2.1.2 -- Schneidbinsenried</v>
      </c>
      <c r="F52" s="72">
        <v>48</v>
      </c>
    </row>
    <row r="53" spans="1:6" ht="30" x14ac:dyDescent="0.25">
      <c r="A53" s="72">
        <v>53</v>
      </c>
      <c r="B53" s="72" t="s">
        <v>630</v>
      </c>
      <c r="C53" s="72" t="s">
        <v>631</v>
      </c>
      <c r="D53" s="72" t="s">
        <v>632</v>
      </c>
      <c r="E53" s="81" t="str">
        <f>HLOOKUP(Info!$D$2,B:D,A53,0)</f>
        <v>2.2.2 -- Kalkarmes Kleinseggenried (Braunseggenried)</v>
      </c>
      <c r="F53" s="72">
        <v>49</v>
      </c>
    </row>
    <row r="54" spans="1:6" ht="30" x14ac:dyDescent="0.25">
      <c r="A54">
        <v>54</v>
      </c>
      <c r="B54" s="72" t="s">
        <v>633</v>
      </c>
      <c r="C54" s="72" t="s">
        <v>634</v>
      </c>
      <c r="D54" s="72" t="s">
        <v>635</v>
      </c>
      <c r="E54" s="81" t="str">
        <f>HLOOKUP(Info!$D$2,B:D,A54,0)</f>
        <v>2.2.3 -- Kalkreiches Kleinseggenried (Davallseggenried)</v>
      </c>
      <c r="F54" s="72">
        <v>50</v>
      </c>
    </row>
    <row r="55" spans="1:6" x14ac:dyDescent="0.25">
      <c r="A55" s="72">
        <v>55</v>
      </c>
      <c r="B55" s="72" t="s">
        <v>636</v>
      </c>
      <c r="C55" s="72" t="s">
        <v>637</v>
      </c>
      <c r="D55" s="72" t="s">
        <v>638</v>
      </c>
      <c r="E55" s="81" t="str">
        <f>HLOOKUP(Info!$D$2,B:D,A55,0)</f>
        <v>2.2.4 -- Übergangsmoor</v>
      </c>
      <c r="F55" s="72">
        <v>51</v>
      </c>
    </row>
    <row r="56" spans="1:6" ht="30" x14ac:dyDescent="0.25">
      <c r="A56">
        <v>56</v>
      </c>
      <c r="B56" s="72" t="s">
        <v>639</v>
      </c>
      <c r="C56" s="72" t="s">
        <v>640</v>
      </c>
      <c r="D56" s="72" t="s">
        <v>641</v>
      </c>
      <c r="E56" s="81" t="str">
        <f>HLOOKUP(Info!$D$2,B:D,A56,0)</f>
        <v>2.2.5 -- Schwemmufervegetation alpiner Wildbäche</v>
      </c>
      <c r="F56" s="72">
        <v>52</v>
      </c>
    </row>
    <row r="57" spans="1:6" x14ac:dyDescent="0.25">
      <c r="A57" s="72">
        <v>57</v>
      </c>
      <c r="B57" s="72" t="s">
        <v>642</v>
      </c>
      <c r="C57" s="72" t="s">
        <v>643</v>
      </c>
      <c r="D57" s="72" t="s">
        <v>644</v>
      </c>
      <c r="E57" s="81" t="str">
        <f>HLOOKUP(Info!$D$2,B:D,A57,0)</f>
        <v>2.3 -- Feuchtwiesen</v>
      </c>
      <c r="F57" s="72">
        <v>53</v>
      </c>
    </row>
    <row r="58" spans="1:6" x14ac:dyDescent="0.25">
      <c r="A58">
        <v>58</v>
      </c>
      <c r="B58" s="72" t="s">
        <v>645</v>
      </c>
      <c r="C58" s="72" t="s">
        <v>646</v>
      </c>
      <c r="D58" s="72" t="s">
        <v>647</v>
      </c>
      <c r="E58" s="81" t="str">
        <f>HLOOKUP(Info!$D$2,B:D,A58,0)</f>
        <v>2.3.1 -- Pfeifengraswiese</v>
      </c>
      <c r="F58" s="72">
        <v>54</v>
      </c>
    </row>
    <row r="59" spans="1:6" ht="30" x14ac:dyDescent="0.25">
      <c r="A59" s="72">
        <v>59</v>
      </c>
      <c r="B59" s="72" t="s">
        <v>648</v>
      </c>
      <c r="C59" s="72" t="s">
        <v>649</v>
      </c>
      <c r="D59" s="72" t="s">
        <v>650</v>
      </c>
      <c r="E59" s="81" t="str">
        <f>HLOOKUP(Info!$D$2,B:D,A59,0)</f>
        <v>2.3.2 -- Nährstoffreiche Feuchtwiesen (Sumpfdotterblumenwiese)</v>
      </c>
      <c r="F59" s="72">
        <v>55</v>
      </c>
    </row>
    <row r="60" spans="1:6" ht="30" x14ac:dyDescent="0.25">
      <c r="A60">
        <v>60</v>
      </c>
      <c r="B60" s="72" t="s">
        <v>651</v>
      </c>
      <c r="C60" s="72" t="s">
        <v>652</v>
      </c>
      <c r="D60" s="72" t="s">
        <v>653</v>
      </c>
      <c r="E60" s="81" t="str">
        <f>HLOOKUP(Info!$D$2,B:D,A60,0)</f>
        <v>2.3.3 -- Feuchte Hochstaudenflur (Spierstaudenflur)</v>
      </c>
      <c r="F60" s="72">
        <v>56</v>
      </c>
    </row>
    <row r="61" spans="1:6" x14ac:dyDescent="0.25">
      <c r="A61" s="72">
        <v>61</v>
      </c>
      <c r="B61" s="72" t="s">
        <v>654</v>
      </c>
      <c r="C61" s="72" t="s">
        <v>655</v>
      </c>
      <c r="D61" s="72" t="s">
        <v>656</v>
      </c>
      <c r="E61" s="81" t="str">
        <f>HLOOKUP(Info!$D$2,B:D,A61,0)</f>
        <v>2.4 -- Hochmoore</v>
      </c>
      <c r="F61" s="72">
        <v>57</v>
      </c>
    </row>
    <row r="62" spans="1:6" x14ac:dyDescent="0.25">
      <c r="A62">
        <v>62</v>
      </c>
      <c r="B62" s="72" t="s">
        <v>657</v>
      </c>
      <c r="C62" s="72" t="s">
        <v>658</v>
      </c>
      <c r="D62" s="72" t="s">
        <v>659</v>
      </c>
      <c r="E62" s="81" t="str">
        <f>HLOOKUP(Info!$D$2,B:D,A62,0)</f>
        <v>2.4.1 -- Offene-Hochmoor</v>
      </c>
      <c r="F62" s="72">
        <v>58</v>
      </c>
    </row>
    <row r="63" spans="1:6" ht="30" x14ac:dyDescent="0.25">
      <c r="A63" s="72">
        <v>63</v>
      </c>
      <c r="B63" s="72" t="s">
        <v>660</v>
      </c>
      <c r="C63" s="72" t="s">
        <v>661</v>
      </c>
      <c r="D63" s="72" t="s">
        <v>662</v>
      </c>
      <c r="E63" s="81" t="str">
        <f>HLOOKUP(Info!$D$2,B:D,A63,0)</f>
        <v>2.5 -- Wechselfeuchte Pionierfluren</v>
      </c>
      <c r="F63" s="72">
        <v>59</v>
      </c>
    </row>
    <row r="64" spans="1:6" ht="30" x14ac:dyDescent="0.25">
      <c r="A64">
        <v>64</v>
      </c>
      <c r="B64" s="72" t="s">
        <v>663</v>
      </c>
      <c r="C64" s="72" t="s">
        <v>664</v>
      </c>
      <c r="D64" s="72" t="s">
        <v>665</v>
      </c>
      <c r="E64" s="81" t="str">
        <f>HLOOKUP(Info!$D$2,B:D,A64,0)</f>
        <v>2.5.0 -- Wechselfeuchte Pionierfluren ohne Vegetation</v>
      </c>
      <c r="F64" s="72">
        <v>60</v>
      </c>
    </row>
    <row r="65" spans="1:6" ht="30" x14ac:dyDescent="0.25">
      <c r="A65" s="72">
        <v>65</v>
      </c>
      <c r="B65" s="72" t="s">
        <v>666</v>
      </c>
      <c r="C65" s="72" t="s">
        <v>667</v>
      </c>
      <c r="D65" s="72" t="s">
        <v>668</v>
      </c>
      <c r="E65" s="81" t="str">
        <f>HLOOKUP(Info!$D$2,B:D,A65,0)</f>
        <v>2.5.1 -- Einjährige Schlammflur (Zwergbinsenflur)</v>
      </c>
      <c r="F65" s="72">
        <v>61</v>
      </c>
    </row>
    <row r="66" spans="1:6" ht="30" x14ac:dyDescent="0.25">
      <c r="A66">
        <v>66</v>
      </c>
      <c r="B66" s="72" t="s">
        <v>669</v>
      </c>
      <c r="C66" s="72" t="s">
        <v>670</v>
      </c>
      <c r="D66" s="72" t="s">
        <v>671</v>
      </c>
      <c r="E66" s="81" t="str">
        <f>HLOOKUP(Info!$D$2,B:D,A66,0)</f>
        <v>2.5.1.1 -- Zwergbinsen-Annuellenflur mit Sumpfbinsen</v>
      </c>
      <c r="F66" s="72">
        <v>62</v>
      </c>
    </row>
    <row r="67" spans="1:6" ht="30" x14ac:dyDescent="0.25">
      <c r="A67" s="72">
        <v>67</v>
      </c>
      <c r="B67" s="72" t="s">
        <v>672</v>
      </c>
      <c r="C67" s="72" t="s">
        <v>673</v>
      </c>
      <c r="D67" s="72" t="s">
        <v>674</v>
      </c>
      <c r="E67" s="81" t="str">
        <f>HLOOKUP(Info!$D$2,B:D,A67,0)</f>
        <v>2.5.1.2 -- Zwergbinsen-Annuellenflur mit Zypergräsern</v>
      </c>
      <c r="F67" s="72">
        <v>63</v>
      </c>
    </row>
    <row r="68" spans="1:6" ht="30" x14ac:dyDescent="0.25">
      <c r="A68">
        <v>68</v>
      </c>
      <c r="B68" s="72" t="s">
        <v>675</v>
      </c>
      <c r="C68" s="72" t="s">
        <v>676</v>
      </c>
      <c r="D68" s="72" t="s">
        <v>677</v>
      </c>
      <c r="E68" s="81" t="str">
        <f>HLOOKUP(Info!$D$2,B:D,A68,0)</f>
        <v>2.5.1.3 -- Annuellenflur feuchter Böden mit Zwergkräutern</v>
      </c>
      <c r="F68" s="72">
        <v>64</v>
      </c>
    </row>
    <row r="69" spans="1:6" ht="30" x14ac:dyDescent="0.25">
      <c r="A69" s="72">
        <v>69</v>
      </c>
      <c r="B69" s="72" t="s">
        <v>678</v>
      </c>
      <c r="C69" s="72" t="s">
        <v>679</v>
      </c>
      <c r="D69" s="72" t="s">
        <v>680</v>
      </c>
      <c r="E69" s="81" t="str">
        <f>HLOOKUP(Info!$D$2,B:D,A69,0)</f>
        <v>2.5.2 -- Mehrjährige Schlammflur (Zweizahnflur)</v>
      </c>
      <c r="F69" s="72">
        <v>65</v>
      </c>
    </row>
    <row r="70" spans="1:6" x14ac:dyDescent="0.25">
      <c r="A70">
        <v>70</v>
      </c>
      <c r="B70" s="72" t="s">
        <v>681</v>
      </c>
      <c r="C70" s="72" t="s">
        <v>682</v>
      </c>
      <c r="D70" s="72" t="s">
        <v>683</v>
      </c>
      <c r="E70" s="81" t="str">
        <f>HLOOKUP(Info!$D$2,B:D,A70,0)</f>
        <v>3 -- Gletscher, Fels, Schutt und Geröll</v>
      </c>
      <c r="F70" s="72">
        <v>66</v>
      </c>
    </row>
    <row r="71" spans="1:6" x14ac:dyDescent="0.25">
      <c r="A71" s="72">
        <v>71</v>
      </c>
      <c r="B71" s="72" t="s">
        <v>684</v>
      </c>
      <c r="C71" s="72" t="s">
        <v>685</v>
      </c>
      <c r="D71" s="72" t="s">
        <v>686</v>
      </c>
      <c r="E71" s="81" t="str">
        <f>HLOOKUP(Info!$D$2,B:D,A71,0)</f>
        <v>3.1 -- Gletscher, Firn- und Schneefleder</v>
      </c>
      <c r="F71" s="72">
        <v>67</v>
      </c>
    </row>
    <row r="72" spans="1:6" x14ac:dyDescent="0.25">
      <c r="A72">
        <v>72</v>
      </c>
      <c r="B72" s="72" t="s">
        <v>687</v>
      </c>
      <c r="C72" s="72" t="s">
        <v>688</v>
      </c>
      <c r="D72" s="72" t="s">
        <v>689</v>
      </c>
      <c r="E72" s="81" t="str">
        <f>HLOOKUP(Info!$D$2,B:D,A72,0)</f>
        <v>3.1.1 -- Gletscher</v>
      </c>
      <c r="F72" s="72">
        <v>68</v>
      </c>
    </row>
    <row r="73" spans="1:6" x14ac:dyDescent="0.25">
      <c r="A73" s="72">
        <v>73</v>
      </c>
      <c r="B73" s="72" t="s">
        <v>690</v>
      </c>
      <c r="C73" s="72" t="s">
        <v>691</v>
      </c>
      <c r="D73" s="72" t="s">
        <v>692</v>
      </c>
      <c r="E73" s="81" t="str">
        <f>HLOOKUP(Info!$D$2,B:D,A73,0)</f>
        <v>3.1.2 -- Blockgletscher</v>
      </c>
      <c r="F73" s="72">
        <v>69</v>
      </c>
    </row>
    <row r="74" spans="1:6" x14ac:dyDescent="0.25">
      <c r="A74">
        <v>74</v>
      </c>
      <c r="B74" s="72" t="s">
        <v>693</v>
      </c>
      <c r="C74" s="72" t="s">
        <v>694</v>
      </c>
      <c r="D74" s="72" t="s">
        <v>695</v>
      </c>
      <c r="E74" s="81" t="str">
        <f>HLOOKUP(Info!$D$2,B:D,A74,0)</f>
        <v>3.1.3 -- Firnfeld (Sommer)</v>
      </c>
      <c r="F74" s="72">
        <v>70</v>
      </c>
    </row>
    <row r="75" spans="1:6" x14ac:dyDescent="0.25">
      <c r="A75" s="72">
        <v>75</v>
      </c>
      <c r="B75" s="72" t="s">
        <v>696</v>
      </c>
      <c r="C75" s="72" t="s">
        <v>697</v>
      </c>
      <c r="D75" s="72" t="s">
        <v>698</v>
      </c>
      <c r="E75" s="81" t="str">
        <f>HLOOKUP(Info!$D$2,B:D,A75,0)</f>
        <v>3.1.4 -- Schneefeld (Frühling)</v>
      </c>
      <c r="F75" s="72">
        <v>71</v>
      </c>
    </row>
    <row r="76" spans="1:6" x14ac:dyDescent="0.25">
      <c r="A76">
        <v>76</v>
      </c>
      <c r="B76" s="72" t="s">
        <v>699</v>
      </c>
      <c r="C76" s="72" t="s">
        <v>700</v>
      </c>
      <c r="D76" s="72" t="s">
        <v>701</v>
      </c>
      <c r="E76" s="81" t="str">
        <f>HLOOKUP(Info!$D$2,B:D,A76,0)</f>
        <v>3.2 -- Alluvionen und Moränen</v>
      </c>
      <c r="F76" s="72">
        <v>72</v>
      </c>
    </row>
    <row r="77" spans="1:6" x14ac:dyDescent="0.25">
      <c r="A77" s="72">
        <v>77</v>
      </c>
      <c r="B77" s="72" t="s">
        <v>702</v>
      </c>
      <c r="C77" s="72" t="s">
        <v>703</v>
      </c>
      <c r="D77" s="72" t="s">
        <v>704</v>
      </c>
      <c r="E77" s="81" t="str">
        <f>HLOOKUP(Info!$D$2,B:D,A77,0)</f>
        <v>3.2.1 -- Alluvionen (Schwemmland)</v>
      </c>
      <c r="F77" s="72">
        <v>73</v>
      </c>
    </row>
    <row r="78" spans="1:6" x14ac:dyDescent="0.25">
      <c r="A78">
        <v>78</v>
      </c>
      <c r="B78" s="72" t="s">
        <v>705</v>
      </c>
      <c r="C78" s="72" t="s">
        <v>706</v>
      </c>
      <c r="D78" s="72" t="s">
        <v>707</v>
      </c>
      <c r="E78" s="81" t="str">
        <f>HLOOKUP(Info!$D$2,B:D,A78,0)</f>
        <v>3.2.1.0 -- Alluvionen ohne Vegetation</v>
      </c>
      <c r="F78" s="72">
        <v>74</v>
      </c>
    </row>
    <row r="79" spans="1:6" ht="30" x14ac:dyDescent="0.25">
      <c r="A79" s="72">
        <v>79</v>
      </c>
      <c r="B79" s="72" t="s">
        <v>708</v>
      </c>
      <c r="C79" s="72" t="s">
        <v>709</v>
      </c>
      <c r="D79" s="72" t="s">
        <v>710</v>
      </c>
      <c r="E79" s="81" t="str">
        <f>HLOOKUP(Info!$D$2,B:D,A79,0)</f>
        <v>3.2.1.1 -- Alluvionen mit krautiger Pioniervegetation</v>
      </c>
      <c r="F79" s="72">
        <v>75</v>
      </c>
    </row>
    <row r="80" spans="1:6" x14ac:dyDescent="0.25">
      <c r="A80">
        <v>80</v>
      </c>
      <c r="B80" s="72" t="s">
        <v>711</v>
      </c>
      <c r="C80" s="72" t="s">
        <v>712</v>
      </c>
      <c r="D80" s="72" t="s">
        <v>713</v>
      </c>
      <c r="E80" s="81" t="str">
        <f>HLOOKUP(Info!$D$2,B:D,A80,0)</f>
        <v>3.2.2 -- Moräne</v>
      </c>
      <c r="F80" s="72">
        <v>76</v>
      </c>
    </row>
    <row r="81" spans="1:6" x14ac:dyDescent="0.25">
      <c r="A81" s="72">
        <v>81</v>
      </c>
      <c r="B81" s="72" t="s">
        <v>714</v>
      </c>
      <c r="C81" s="72" t="s">
        <v>715</v>
      </c>
      <c r="D81" s="72" t="s">
        <v>716</v>
      </c>
      <c r="E81" s="81" t="str">
        <f>HLOOKUP(Info!$D$2,B:D,A81,0)</f>
        <v>3.2.2.0 -- Moräne ohne Vegetation</v>
      </c>
      <c r="F81" s="72">
        <v>77</v>
      </c>
    </row>
    <row r="82" spans="1:6" x14ac:dyDescent="0.25">
      <c r="A82">
        <v>82</v>
      </c>
      <c r="B82" s="72" t="s">
        <v>717</v>
      </c>
      <c r="C82" s="72" t="s">
        <v>718</v>
      </c>
      <c r="D82" s="72" t="s">
        <v>719</v>
      </c>
      <c r="E82" s="81" t="str">
        <f>HLOOKUP(Info!$D$2,B:D,A82,0)</f>
        <v>3.2.2.1 -- Moräne mit Pioniervegetation</v>
      </c>
      <c r="F82" s="72">
        <v>78</v>
      </c>
    </row>
    <row r="83" spans="1:6" x14ac:dyDescent="0.25">
      <c r="A83" s="72">
        <v>83</v>
      </c>
      <c r="B83" s="72" t="s">
        <v>720</v>
      </c>
      <c r="C83" s="72" t="s">
        <v>721</v>
      </c>
      <c r="D83" s="72" t="s">
        <v>722</v>
      </c>
      <c r="E83" s="81" t="str">
        <f>HLOOKUP(Info!$D$2,B:D,A83,0)</f>
        <v>3.3 -- Steinschutt- und Geröllfluren</v>
      </c>
      <c r="F83" s="72">
        <v>79</v>
      </c>
    </row>
    <row r="84" spans="1:6" x14ac:dyDescent="0.25">
      <c r="A84">
        <v>84</v>
      </c>
      <c r="B84" s="72" t="s">
        <v>723</v>
      </c>
      <c r="C84" s="72" t="s">
        <v>724</v>
      </c>
      <c r="D84" s="72" t="s">
        <v>725</v>
      </c>
      <c r="E84" s="81" t="str">
        <f>HLOOKUP(Info!$D$2,B:D,A84,0)</f>
        <v>3.3.1 -- Kalkschutt</v>
      </c>
      <c r="F84" s="72">
        <v>80</v>
      </c>
    </row>
    <row r="85" spans="1:6" ht="30" x14ac:dyDescent="0.25">
      <c r="A85" s="72">
        <v>85</v>
      </c>
      <c r="B85" s="72" t="s">
        <v>726</v>
      </c>
      <c r="C85" s="72" t="s">
        <v>727</v>
      </c>
      <c r="D85" s="72" t="s">
        <v>728</v>
      </c>
      <c r="E85" s="81" t="str">
        <f>HLOOKUP(Info!$D$2,B:D,A85,0)</f>
        <v>3.3.1.1 -- Kalkschutthalde ohne Gefässpflanzen</v>
      </c>
      <c r="F85" s="72">
        <v>81</v>
      </c>
    </row>
    <row r="86" spans="1:6" x14ac:dyDescent="0.25">
      <c r="A86">
        <v>86</v>
      </c>
      <c r="B86" s="72" t="s">
        <v>729</v>
      </c>
      <c r="C86" s="72" t="s">
        <v>730</v>
      </c>
      <c r="D86" s="72" t="s">
        <v>731</v>
      </c>
      <c r="E86" s="81" t="str">
        <f>HLOOKUP(Info!$D$2,B:D,A86,0)</f>
        <v>3.3.1.2 -- Alpine Kalkblockflur</v>
      </c>
      <c r="F86" s="72">
        <v>82</v>
      </c>
    </row>
    <row r="87" spans="1:6" x14ac:dyDescent="0.25">
      <c r="A87" s="72">
        <v>87</v>
      </c>
      <c r="B87" s="72" t="s">
        <v>732</v>
      </c>
      <c r="C87" s="72" t="s">
        <v>733</v>
      </c>
      <c r="D87" s="72" t="s">
        <v>734</v>
      </c>
      <c r="E87" s="81" t="str">
        <f>HLOOKUP(Info!$D$2,B:D,A87,0)</f>
        <v>3.3.1.3 -- Alpine Kalkschieferflur</v>
      </c>
      <c r="F87" s="72">
        <v>83</v>
      </c>
    </row>
    <row r="88" spans="1:6" x14ac:dyDescent="0.25">
      <c r="A88">
        <v>88</v>
      </c>
      <c r="B88" s="72" t="s">
        <v>735</v>
      </c>
      <c r="C88" s="72" t="s">
        <v>736</v>
      </c>
      <c r="D88" s="72" t="s">
        <v>737</v>
      </c>
      <c r="E88" s="81" t="str">
        <f>HLOOKUP(Info!$D$2,B:D,A88,0)</f>
        <v>3.3.1.4 -- Fernerdereiche Kalkschuttflur</v>
      </c>
      <c r="F88" s="72">
        <v>84</v>
      </c>
    </row>
    <row r="89" spans="1:6" x14ac:dyDescent="0.25">
      <c r="A89" s="72">
        <v>89</v>
      </c>
      <c r="B89" s="72" t="s">
        <v>738</v>
      </c>
      <c r="C89" s="72" t="s">
        <v>739</v>
      </c>
      <c r="D89" s="72" t="s">
        <v>740</v>
      </c>
      <c r="E89" s="81" t="str">
        <f>HLOOKUP(Info!$D$2,B:D,A89,0)</f>
        <v>3.3.1.5 -- Trockenwarme Kalkschuttflur</v>
      </c>
      <c r="F89" s="72">
        <v>85</v>
      </c>
    </row>
    <row r="90" spans="1:6" x14ac:dyDescent="0.25">
      <c r="A90">
        <v>90</v>
      </c>
      <c r="B90" s="72" t="s">
        <v>741</v>
      </c>
      <c r="C90" s="72" t="s">
        <v>742</v>
      </c>
      <c r="D90" s="72" t="s">
        <v>743</v>
      </c>
      <c r="E90" s="81" t="str">
        <f>HLOOKUP(Info!$D$2,B:D,A90,0)</f>
        <v>3.3.2 -- Silikatschutt</v>
      </c>
      <c r="F90" s="72">
        <v>86</v>
      </c>
    </row>
    <row r="91" spans="1:6" ht="30" x14ac:dyDescent="0.25">
      <c r="A91" s="72">
        <v>91</v>
      </c>
      <c r="B91" s="72" t="s">
        <v>744</v>
      </c>
      <c r="C91" s="72" t="s">
        <v>745</v>
      </c>
      <c r="D91" s="72" t="s">
        <v>746</v>
      </c>
      <c r="E91" s="81" t="str">
        <f>HLOOKUP(Info!$D$2,B:D,A91,0)</f>
        <v>3.3.2.1 -- Silikatschutthalde ohne Gefässpflanzen</v>
      </c>
      <c r="F91" s="72">
        <v>87</v>
      </c>
    </row>
    <row r="92" spans="1:6" x14ac:dyDescent="0.25">
      <c r="A92">
        <v>92</v>
      </c>
      <c r="B92" s="72" t="s">
        <v>747</v>
      </c>
      <c r="C92" s="72" t="s">
        <v>748</v>
      </c>
      <c r="D92" s="72" t="s">
        <v>749</v>
      </c>
      <c r="E92" s="81" t="str">
        <f>HLOOKUP(Info!$D$2,B:D,A92,0)</f>
        <v>3.3.2.2 -- Alpine Silikatschuttflur</v>
      </c>
      <c r="F92" s="72">
        <v>88</v>
      </c>
    </row>
    <row r="93" spans="1:6" x14ac:dyDescent="0.25">
      <c r="A93" s="72">
        <v>93</v>
      </c>
      <c r="B93" s="72" t="s">
        <v>750</v>
      </c>
      <c r="C93" s="72" t="s">
        <v>751</v>
      </c>
      <c r="D93" s="72" t="s">
        <v>752</v>
      </c>
      <c r="E93" s="81" t="str">
        <f>HLOOKUP(Info!$D$2,B:D,A93,0)</f>
        <v>3.3.2.3 -- Trockenwarme Silikatschuttflur</v>
      </c>
      <c r="F93" s="72">
        <v>89</v>
      </c>
    </row>
    <row r="94" spans="1:6" x14ac:dyDescent="0.25">
      <c r="A94">
        <v>94</v>
      </c>
      <c r="B94" s="72" t="s">
        <v>753</v>
      </c>
      <c r="C94" s="72" t="s">
        <v>754</v>
      </c>
      <c r="D94" s="72" t="s">
        <v>755</v>
      </c>
      <c r="E94" s="81" t="str">
        <f>HLOOKUP(Info!$D$2,B:D,A94,0)</f>
        <v>3.4 -- Felsen</v>
      </c>
      <c r="F94" s="72">
        <v>90</v>
      </c>
    </row>
    <row r="95" spans="1:6" x14ac:dyDescent="0.25">
      <c r="A95" s="72">
        <v>95</v>
      </c>
      <c r="B95" s="72" t="s">
        <v>756</v>
      </c>
      <c r="C95" s="72" t="s">
        <v>757</v>
      </c>
      <c r="D95" s="72" t="s">
        <v>758</v>
      </c>
      <c r="E95" s="81" t="str">
        <f>HLOOKUP(Info!$D$2,B:D,A95,0)</f>
        <v>3.4.1 -- Kalkfelsen</v>
      </c>
      <c r="F95" s="72">
        <v>91</v>
      </c>
    </row>
    <row r="96" spans="1:6" ht="30" x14ac:dyDescent="0.25">
      <c r="A96">
        <v>96</v>
      </c>
      <c r="B96" s="72" t="s">
        <v>759</v>
      </c>
      <c r="C96" s="72" t="s">
        <v>760</v>
      </c>
      <c r="D96" s="72" t="s">
        <v>761</v>
      </c>
      <c r="E96" s="81" t="str">
        <f>HLOOKUP(Info!$D$2,B:D,A96,0)</f>
        <v>3.4.1.1 -- Kalkfels ohne Gefässpflanzen</v>
      </c>
      <c r="F96" s="72">
        <v>92</v>
      </c>
    </row>
    <row r="97" spans="1:6" ht="30" x14ac:dyDescent="0.25">
      <c r="A97" s="72">
        <v>97</v>
      </c>
      <c r="B97" s="72" t="s">
        <v>762</v>
      </c>
      <c r="C97" s="72" t="s">
        <v>763</v>
      </c>
      <c r="D97" s="72" t="s">
        <v>764</v>
      </c>
      <c r="E97" s="81" t="str">
        <f>HLOOKUP(Info!$D$2,B:D,A97,0)</f>
        <v>3.4.1.2 -- Trockene Kalkfelsflur</v>
      </c>
      <c r="F97" s="72">
        <v>93</v>
      </c>
    </row>
    <row r="98" spans="1:6" ht="30" x14ac:dyDescent="0.25">
      <c r="A98">
        <v>98</v>
      </c>
      <c r="B98" s="72" t="s">
        <v>765</v>
      </c>
      <c r="C98" s="72" t="s">
        <v>766</v>
      </c>
      <c r="D98" s="72" t="s">
        <v>767</v>
      </c>
      <c r="E98" s="81" t="str">
        <f>HLOOKUP(Info!$D$2,B:D,A98,0)</f>
        <v>3.4.1.3 -- Schattige Kalkfelsflur</v>
      </c>
      <c r="F98" s="72">
        <v>94</v>
      </c>
    </row>
    <row r="99" spans="1:6" x14ac:dyDescent="0.25">
      <c r="A99" s="72">
        <v>99</v>
      </c>
      <c r="B99" s="72" t="s">
        <v>768</v>
      </c>
      <c r="C99" s="72" t="s">
        <v>769</v>
      </c>
      <c r="D99" s="72" t="s">
        <v>770</v>
      </c>
      <c r="E99" s="81" t="str">
        <f>HLOOKUP(Info!$D$2,B:D,A99,0)</f>
        <v>3.4.2 -- Silikat- oder Serpentinfelsen</v>
      </c>
      <c r="F99" s="72">
        <v>95</v>
      </c>
    </row>
    <row r="100" spans="1:6" ht="30" x14ac:dyDescent="0.25">
      <c r="A100">
        <v>100</v>
      </c>
      <c r="B100" s="72" t="s">
        <v>771</v>
      </c>
      <c r="C100" s="72" t="s">
        <v>772</v>
      </c>
      <c r="D100" s="72" t="s">
        <v>773</v>
      </c>
      <c r="E100" s="81" t="str">
        <f>HLOOKUP(Info!$D$2,B:D,A100,0)</f>
        <v>3.4.2.1 -- Silikatfels ohne Gefässpflanzen</v>
      </c>
      <c r="F100" s="72">
        <v>96</v>
      </c>
    </row>
    <row r="101" spans="1:6" ht="30" x14ac:dyDescent="0.25">
      <c r="A101" s="72">
        <v>101</v>
      </c>
      <c r="B101" s="72" t="s">
        <v>774</v>
      </c>
      <c r="C101" s="72" t="s">
        <v>775</v>
      </c>
      <c r="D101" s="72" t="s">
        <v>776</v>
      </c>
      <c r="E101" s="81" t="str">
        <f>HLOOKUP(Info!$D$2,B:D,A101,0)</f>
        <v>3.4.2.2 -- Silikatfelsflur</v>
      </c>
      <c r="F101" s="72">
        <v>97</v>
      </c>
    </row>
    <row r="102" spans="1:6" x14ac:dyDescent="0.25">
      <c r="A102">
        <v>102</v>
      </c>
      <c r="B102" s="72" t="s">
        <v>777</v>
      </c>
      <c r="C102" s="72" t="s">
        <v>778</v>
      </c>
      <c r="D102" s="72" t="s">
        <v>779</v>
      </c>
      <c r="E102" s="81" t="str">
        <f>HLOOKUP(Info!$D$2,B:D,A102,0)</f>
        <v>3.4.2.3 -- Serpentingesteinsflur</v>
      </c>
      <c r="F102" s="72">
        <v>98</v>
      </c>
    </row>
    <row r="103" spans="1:6" x14ac:dyDescent="0.25">
      <c r="A103" s="72">
        <v>103</v>
      </c>
      <c r="B103" s="72" t="s">
        <v>780</v>
      </c>
      <c r="C103" s="72" t="s">
        <v>781</v>
      </c>
      <c r="D103" s="72" t="s">
        <v>782</v>
      </c>
      <c r="E103" s="81" t="str">
        <f>HLOOKUP(Info!$D$2,B:D,A103,0)</f>
        <v>3.5 -- Höhlen</v>
      </c>
      <c r="F103" s="72">
        <v>99</v>
      </c>
    </row>
    <row r="104" spans="1:6" ht="45" x14ac:dyDescent="0.25">
      <c r="A104">
        <v>104</v>
      </c>
      <c r="B104" s="72" t="s">
        <v>783</v>
      </c>
      <c r="C104" s="72" t="s">
        <v>784</v>
      </c>
      <c r="D104" s="72" t="s">
        <v>785</v>
      </c>
      <c r="E104" s="81" t="str">
        <f>HLOOKUP(Info!$D$2,B:D,A104,0)</f>
        <v>3.5.1 -- Kleine Felsspalten, Halbhöhlen: endogäische Fauna ("Fauna der Steinunterseite")</v>
      </c>
      <c r="F104" s="72">
        <v>100</v>
      </c>
    </row>
    <row r="105" spans="1:6" x14ac:dyDescent="0.25">
      <c r="A105" s="72">
        <v>105</v>
      </c>
      <c r="B105" s="72" t="s">
        <v>786</v>
      </c>
      <c r="C105" s="72" t="s">
        <v>787</v>
      </c>
      <c r="D105" s="72" t="s">
        <v>788</v>
      </c>
      <c r="E105" s="81" t="str">
        <f>HLOOKUP(Info!$D$2,B:D,A105,0)</f>
        <v>3.5.2 -- Bau von Tieren</v>
      </c>
      <c r="F105" s="72">
        <v>101</v>
      </c>
    </row>
    <row r="106" spans="1:6" x14ac:dyDescent="0.25">
      <c r="A106">
        <v>106</v>
      </c>
      <c r="B106" s="72" t="s">
        <v>789</v>
      </c>
      <c r="C106" s="72" t="s">
        <v>790</v>
      </c>
      <c r="D106" s="72" t="s">
        <v>791</v>
      </c>
      <c r="E106" s="81" t="str">
        <f>HLOOKUP(Info!$D$2,B:D,A106,0)</f>
        <v>3.5.3 -- Höhleneingang</v>
      </c>
      <c r="F106" s="72">
        <v>102</v>
      </c>
    </row>
    <row r="107" spans="1:6" x14ac:dyDescent="0.25">
      <c r="A107" s="72">
        <v>107</v>
      </c>
      <c r="B107" s="72" t="s">
        <v>792</v>
      </c>
      <c r="C107" s="72" t="s">
        <v>793</v>
      </c>
      <c r="D107" s="72" t="s">
        <v>794</v>
      </c>
      <c r="E107" s="81" t="str">
        <f>HLOOKUP(Info!$D$2,B:D,A107,0)</f>
        <v>3.5.4 -- Guanohaufen</v>
      </c>
      <c r="F107" s="72">
        <v>103</v>
      </c>
    </row>
    <row r="108" spans="1:6" ht="30" x14ac:dyDescent="0.25">
      <c r="A108">
        <v>108</v>
      </c>
      <c r="B108" s="72" t="s">
        <v>795</v>
      </c>
      <c r="C108" s="72" t="s">
        <v>796</v>
      </c>
      <c r="D108" s="72" t="s">
        <v>797</v>
      </c>
      <c r="E108" s="81" t="str">
        <f>HLOOKUP(Info!$D$2,B:D,A108,0)</f>
        <v>3.5.5 -- Künstliche Höhlung (Minen, Tunnel, etc.)</v>
      </c>
      <c r="F108" s="72">
        <v>104</v>
      </c>
    </row>
    <row r="109" spans="1:6" x14ac:dyDescent="0.25">
      <c r="A109" s="72">
        <v>109</v>
      </c>
      <c r="B109" s="72" t="s">
        <v>798</v>
      </c>
      <c r="C109" s="72" t="s">
        <v>799</v>
      </c>
      <c r="D109" s="72" t="s">
        <v>800</v>
      </c>
      <c r="E109" s="81" t="str">
        <f>HLOOKUP(Info!$D$2,B:D,A109,0)</f>
        <v>3.5.6 -- Unterirdische Lehmablagerung</v>
      </c>
      <c r="F109" s="72">
        <v>105</v>
      </c>
    </row>
    <row r="110" spans="1:6" x14ac:dyDescent="0.25">
      <c r="A110">
        <v>110</v>
      </c>
      <c r="B110" s="72" t="s">
        <v>801</v>
      </c>
      <c r="C110" s="72" t="s">
        <v>802</v>
      </c>
      <c r="D110" s="72" t="s">
        <v>803</v>
      </c>
      <c r="E110" s="81" t="str">
        <f>HLOOKUP(Info!$D$2,B:D,A110,0)</f>
        <v>3.5.7 -- Unterirdische Felswand</v>
      </c>
      <c r="F110" s="72">
        <v>106</v>
      </c>
    </row>
    <row r="111" spans="1:6" x14ac:dyDescent="0.25">
      <c r="A111" s="72">
        <v>111</v>
      </c>
      <c r="B111" s="72" t="s">
        <v>804</v>
      </c>
      <c r="C111" s="72" t="s">
        <v>805</v>
      </c>
      <c r="D111" s="72" t="s">
        <v>806</v>
      </c>
      <c r="E111" s="81" t="str">
        <f>HLOOKUP(Info!$D$2,B:D,A111,0)</f>
        <v>4 -- Grünland (Naturrasen, Wiesen und Weiden)</v>
      </c>
      <c r="F111" s="72">
        <v>107</v>
      </c>
    </row>
    <row r="112" spans="1:6" x14ac:dyDescent="0.25">
      <c r="A112">
        <v>112</v>
      </c>
      <c r="B112" s="72" t="s">
        <v>807</v>
      </c>
      <c r="C112" s="72" t="s">
        <v>808</v>
      </c>
      <c r="D112" s="72" t="s">
        <v>809</v>
      </c>
      <c r="E112" s="81" t="str">
        <f>HLOOKUP(Info!$D$2,B:D,A112,0)</f>
        <v>4.0 -- Kunstrasen</v>
      </c>
      <c r="F112" s="72">
        <v>108</v>
      </c>
    </row>
    <row r="113" spans="1:6" x14ac:dyDescent="0.25">
      <c r="A113" s="72">
        <v>113</v>
      </c>
      <c r="B113" s="72" t="s">
        <v>810</v>
      </c>
      <c r="C113" s="72" t="s">
        <v>811</v>
      </c>
      <c r="D113" s="72" t="s">
        <v>812</v>
      </c>
      <c r="E113" s="81" t="str">
        <f>HLOOKUP(Info!$D$2,B:D,A113,0)</f>
        <v>4.0.1 -- Kunstwiese auf Fruchtfolgefläche</v>
      </c>
      <c r="F113" s="72">
        <v>109</v>
      </c>
    </row>
    <row r="114" spans="1:6" ht="30" x14ac:dyDescent="0.25">
      <c r="A114">
        <v>114</v>
      </c>
      <c r="B114" s="72" t="s">
        <v>813</v>
      </c>
      <c r="C114" s="72" t="s">
        <v>814</v>
      </c>
      <c r="D114" s="72" t="s">
        <v>815</v>
      </c>
      <c r="E114" s="81" t="str">
        <f>HLOOKUP(Info!$D$2,B:D,A114,0)</f>
        <v>4.0.2 -- Kunstrasen auf Sportplätzen, im Siedlungsraum, etc.</v>
      </c>
      <c r="F114" s="72">
        <v>110</v>
      </c>
    </row>
    <row r="115" spans="1:6" ht="30" x14ac:dyDescent="0.25">
      <c r="A115" s="72">
        <v>115</v>
      </c>
      <c r="B115" s="72" t="s">
        <v>816</v>
      </c>
      <c r="C115" s="72" t="s">
        <v>817</v>
      </c>
      <c r="D115" s="72" t="s">
        <v>818</v>
      </c>
      <c r="E115" s="81" t="str">
        <f>HLOOKUP(Info!$D$2,B:D,A115,0)</f>
        <v>4.0.3 -- Begrünung in Tieflagen (Strassenböchungen, etc.)</v>
      </c>
      <c r="F115" s="72">
        <v>111</v>
      </c>
    </row>
    <row r="116" spans="1:6" ht="30" x14ac:dyDescent="0.25">
      <c r="A116">
        <v>116</v>
      </c>
      <c r="B116" s="72" t="s">
        <v>819</v>
      </c>
      <c r="C116" s="72" t="s">
        <v>820</v>
      </c>
      <c r="D116" s="72" t="s">
        <v>821</v>
      </c>
      <c r="E116" s="81" t="str">
        <f>HLOOKUP(Info!$D$2,B:D,A116,0)</f>
        <v>4.0.4 -- Begrünung in Hochlagen (Skipisten, etc.)</v>
      </c>
      <c r="F116" s="72">
        <v>112</v>
      </c>
    </row>
    <row r="117" spans="1:6" ht="30" x14ac:dyDescent="0.25">
      <c r="A117" s="72">
        <v>117</v>
      </c>
      <c r="B117" s="72" t="s">
        <v>822</v>
      </c>
      <c r="C117" s="72" t="s">
        <v>823</v>
      </c>
      <c r="D117" s="72" t="s">
        <v>824</v>
      </c>
      <c r="E117" s="81" t="str">
        <f>HLOOKUP(Info!$D$2,B:D,A117,0)</f>
        <v>4.1 -- Pionierfluren auf Felsböden (Felsgrusfluren)</v>
      </c>
      <c r="F117" s="72">
        <v>113</v>
      </c>
    </row>
    <row r="118" spans="1:6" ht="30" x14ac:dyDescent="0.25">
      <c r="A118">
        <v>118</v>
      </c>
      <c r="B118" s="72" t="s">
        <v>825</v>
      </c>
      <c r="C118" s="72" t="s">
        <v>826</v>
      </c>
      <c r="D118" s="72" t="s">
        <v>827</v>
      </c>
      <c r="E118" s="81" t="str">
        <f>HLOOKUP(Info!$D$2,B:D,A118,0)</f>
        <v>4.1.1 -- Wärmeliebende Kalkfels-Pionierflur</v>
      </c>
      <c r="F118" s="72">
        <v>114</v>
      </c>
    </row>
    <row r="119" spans="1:6" ht="30" x14ac:dyDescent="0.25">
      <c r="A119" s="72">
        <v>119</v>
      </c>
      <c r="B119" s="72" t="s">
        <v>828</v>
      </c>
      <c r="C119" s="72" t="s">
        <v>829</v>
      </c>
      <c r="D119" s="72" t="s">
        <v>830</v>
      </c>
      <c r="E119" s="81" t="str">
        <f>HLOOKUP(Info!$D$2,B:D,A119,0)</f>
        <v>4.1.2 -- Kalkfels-Pionierflur des Gebirges (Karstfluren)</v>
      </c>
      <c r="F119" s="72">
        <v>115</v>
      </c>
    </row>
    <row r="120" spans="1:6" ht="30" x14ac:dyDescent="0.25">
      <c r="A120">
        <v>120</v>
      </c>
      <c r="B120" s="72" t="s">
        <v>831</v>
      </c>
      <c r="C120" s="72" t="s">
        <v>832</v>
      </c>
      <c r="D120" s="72" t="s">
        <v>833</v>
      </c>
      <c r="E120" s="81" t="str">
        <f>HLOOKUP(Info!$D$2,B:D,A120,0)</f>
        <v>4.1.3 -- Wärmeliebende Silikatfels-Pionierflur</v>
      </c>
      <c r="F120" s="72">
        <v>116</v>
      </c>
    </row>
    <row r="121" spans="1:6" ht="30" x14ac:dyDescent="0.25">
      <c r="A121" s="72">
        <v>121</v>
      </c>
      <c r="B121" s="72" t="s">
        <v>834</v>
      </c>
      <c r="C121" s="72" t="s">
        <v>835</v>
      </c>
      <c r="D121" s="72" t="s">
        <v>836</v>
      </c>
      <c r="E121" s="81" t="str">
        <f>HLOOKUP(Info!$D$2,B:D,A121,0)</f>
        <v>4.1.4 -- Silikatfelsgrusflur des Gebirges</v>
      </c>
      <c r="F121" s="72">
        <v>117</v>
      </c>
    </row>
    <row r="122" spans="1:6" x14ac:dyDescent="0.25">
      <c r="A122">
        <v>122</v>
      </c>
      <c r="B122" s="72" t="s">
        <v>837</v>
      </c>
      <c r="C122" s="72" t="s">
        <v>838</v>
      </c>
      <c r="D122" s="72" t="s">
        <v>839</v>
      </c>
      <c r="E122" s="81" t="str">
        <f>HLOOKUP(Info!$D$2,B:D,A122,0)</f>
        <v>4.2 -- Wärmeliebende Trockenrasen</v>
      </c>
      <c r="F122" s="72">
        <v>118</v>
      </c>
    </row>
    <row r="123" spans="1:6" ht="30" x14ac:dyDescent="0.25">
      <c r="A123" s="72">
        <v>123</v>
      </c>
      <c r="B123" s="72" t="s">
        <v>840</v>
      </c>
      <c r="C123" s="72" t="s">
        <v>841</v>
      </c>
      <c r="D123" s="72" t="s">
        <v>842</v>
      </c>
      <c r="E123" s="81" t="str">
        <f>HLOOKUP(Info!$D$2,B:D,A123,0)</f>
        <v>4.2.1 -- Wärmeliebende Trockenrasen (Kontinentaler Trockenrasen</v>
      </c>
      <c r="F123" s="72">
        <v>119</v>
      </c>
    </row>
    <row r="124" spans="1:6" x14ac:dyDescent="0.25">
      <c r="A124">
        <v>124</v>
      </c>
      <c r="B124" s="72" t="s">
        <v>843</v>
      </c>
      <c r="C124" s="72" t="s">
        <v>844</v>
      </c>
      <c r="D124" s="72" t="s">
        <v>845</v>
      </c>
      <c r="E124" s="81" t="str">
        <f>HLOOKUP(Info!$D$2,B:D,A124,0)</f>
        <v>4.2.1.1 -- Inneralpine Felsensteppe</v>
      </c>
      <c r="F124" s="72">
        <v>120</v>
      </c>
    </row>
    <row r="125" spans="1:6" x14ac:dyDescent="0.25">
      <c r="A125" s="72">
        <v>125</v>
      </c>
      <c r="B125" s="72" t="s">
        <v>846</v>
      </c>
      <c r="C125" s="72" t="s">
        <v>847</v>
      </c>
      <c r="D125" s="72" t="s">
        <v>848</v>
      </c>
      <c r="E125" s="81" t="str">
        <f>HLOOKUP(Info!$D$2,B:D,A125,0)</f>
        <v>4.2.1.2 -- Kontinentaler Halbtrockenrasen</v>
      </c>
      <c r="F125" s="72">
        <v>121</v>
      </c>
    </row>
    <row r="126" spans="1:6" x14ac:dyDescent="0.25">
      <c r="A126">
        <v>126</v>
      </c>
      <c r="B126" s="72" t="s">
        <v>849</v>
      </c>
      <c r="C126" s="72" t="s">
        <v>850</v>
      </c>
      <c r="D126" s="72" t="s">
        <v>851</v>
      </c>
      <c r="E126" s="81" t="str">
        <f>HLOOKUP(Info!$D$2,B:D,A126,0)</f>
        <v>4.2.2 -- Mitteleuropäischer Trockenrasen</v>
      </c>
      <c r="F126" s="72">
        <v>122</v>
      </c>
    </row>
    <row r="127" spans="1:6" x14ac:dyDescent="0.25">
      <c r="A127" s="72">
        <v>127</v>
      </c>
      <c r="B127" s="72" t="s">
        <v>852</v>
      </c>
      <c r="C127" s="72" t="s">
        <v>853</v>
      </c>
      <c r="D127" s="72" t="s">
        <v>854</v>
      </c>
      <c r="E127" s="81" t="str">
        <f>HLOOKUP(Info!$D$2,B:D,A127,0)</f>
        <v>4.2.3 -- Insubrischer Trockenrasen</v>
      </c>
      <c r="F127" s="72">
        <v>123</v>
      </c>
    </row>
    <row r="128" spans="1:6" x14ac:dyDescent="0.25">
      <c r="A128">
        <v>128</v>
      </c>
      <c r="B128" s="72" t="s">
        <v>855</v>
      </c>
      <c r="C128" s="72" t="s">
        <v>856</v>
      </c>
      <c r="D128" s="72" t="s">
        <v>857</v>
      </c>
      <c r="E128" s="81" t="str">
        <f>HLOOKUP(Info!$D$2,B:D,A128,0)</f>
        <v>4.2.4 -- Mitteleuropäischer Halbtrockenrasen</v>
      </c>
      <c r="F128" s="72">
        <v>124</v>
      </c>
    </row>
    <row r="129" spans="1:6" x14ac:dyDescent="0.25">
      <c r="A129" s="72">
        <v>129</v>
      </c>
      <c r="B129" s="72" t="s">
        <v>858</v>
      </c>
      <c r="C129" s="72" t="s">
        <v>859</v>
      </c>
      <c r="D129" s="72" t="s">
        <v>860</v>
      </c>
      <c r="E129" s="81" t="str">
        <f>HLOOKUP(Info!$D$2,B:D,A129,0)</f>
        <v>4.3 -- Gebirgs-Magerrasen</v>
      </c>
      <c r="F129" s="72">
        <v>125</v>
      </c>
    </row>
    <row r="130" spans="1:6" x14ac:dyDescent="0.25">
      <c r="A130">
        <v>130</v>
      </c>
      <c r="B130" s="72" t="s">
        <v>861</v>
      </c>
      <c r="C130" s="72" t="s">
        <v>862</v>
      </c>
      <c r="D130" s="72" t="s">
        <v>863</v>
      </c>
      <c r="E130" s="81" t="str">
        <f>HLOOKUP(Info!$D$2,B:D,A130,0)</f>
        <v>4.3.1 -- Blaugrashalde</v>
      </c>
      <c r="F130" s="72">
        <v>126</v>
      </c>
    </row>
    <row r="131" spans="1:6" ht="30" x14ac:dyDescent="0.25">
      <c r="A131" s="72">
        <v>131</v>
      </c>
      <c r="B131" s="72" t="s">
        <v>864</v>
      </c>
      <c r="C131" s="72" t="s">
        <v>865</v>
      </c>
      <c r="D131" s="72" t="s">
        <v>866</v>
      </c>
      <c r="E131" s="81" t="str">
        <f>HLOOKUP(Info!$D$2,B:D,A131,0)</f>
        <v>4.3.1.2 -- Blaugrashalde der südlichen Kalkalpen</v>
      </c>
      <c r="F131" s="72">
        <v>127</v>
      </c>
    </row>
    <row r="132" spans="1:6" x14ac:dyDescent="0.25">
      <c r="A132">
        <v>132</v>
      </c>
      <c r="B132" s="72" t="s">
        <v>867</v>
      </c>
      <c r="C132" s="72" t="s">
        <v>868</v>
      </c>
      <c r="D132" s="72" t="s">
        <v>869</v>
      </c>
      <c r="E132" s="81" t="str">
        <f>HLOOKUP(Info!$D$2,B:D,A132,0)</f>
        <v>4.3.2 -- Polsterseggenrasen</v>
      </c>
      <c r="F132" s="72">
        <v>128</v>
      </c>
    </row>
    <row r="133" spans="1:6" ht="30" x14ac:dyDescent="0.25">
      <c r="A133" s="72">
        <v>133</v>
      </c>
      <c r="B133" s="72" t="s">
        <v>870</v>
      </c>
      <c r="C133" s="72" t="s">
        <v>871</v>
      </c>
      <c r="D133" s="72" t="s">
        <v>872</v>
      </c>
      <c r="E133" s="81" t="str">
        <f>HLOOKUP(Info!$D$2,B:D,A133,0)</f>
        <v>4.3.3 -- Rostseggenhalde</v>
      </c>
      <c r="F133" s="72">
        <v>129</v>
      </c>
    </row>
    <row r="134" spans="1:6" ht="30" x14ac:dyDescent="0.25">
      <c r="A134">
        <v>134</v>
      </c>
      <c r="B134" s="72" t="s">
        <v>873</v>
      </c>
      <c r="C134" s="72" t="s">
        <v>874</v>
      </c>
      <c r="D134" s="72" t="s">
        <v>875</v>
      </c>
      <c r="E134" s="81" t="str">
        <f>HLOOKUP(Info!$D$2,B:D,A134,0)</f>
        <v>4.3.4 -- Windkantenrasen (Nacktriedrasen)</v>
      </c>
      <c r="F134" s="72">
        <v>130</v>
      </c>
    </row>
    <row r="135" spans="1:6" x14ac:dyDescent="0.25">
      <c r="A135" s="72">
        <v>135</v>
      </c>
      <c r="B135" s="72" t="s">
        <v>876</v>
      </c>
      <c r="C135" s="72" t="s">
        <v>877</v>
      </c>
      <c r="D135" s="72" t="s">
        <v>878</v>
      </c>
      <c r="E135" s="81" t="str">
        <f>HLOOKUP(Info!$D$2,B:D,A135,0)</f>
        <v>4.3.5 -- Borstgrasrasen</v>
      </c>
      <c r="F135" s="72">
        <v>131</v>
      </c>
    </row>
    <row r="136" spans="1:6" x14ac:dyDescent="0.25">
      <c r="A136">
        <v>136</v>
      </c>
      <c r="B136" s="72" t="s">
        <v>879</v>
      </c>
      <c r="C136" s="72" t="s">
        <v>880</v>
      </c>
      <c r="D136" s="72" t="s">
        <v>881</v>
      </c>
      <c r="E136" s="81" t="str">
        <f>HLOOKUP(Info!$D$2,B:D,A136,0)</f>
        <v>4.3.6 -- Buntschwingelhalde</v>
      </c>
      <c r="F136" s="72">
        <v>132</v>
      </c>
    </row>
    <row r="137" spans="1:6" ht="30" x14ac:dyDescent="0.25">
      <c r="A137" s="72">
        <v>137</v>
      </c>
      <c r="B137" s="72" t="s">
        <v>882</v>
      </c>
      <c r="C137" s="72" t="s">
        <v>883</v>
      </c>
      <c r="D137" s="72" t="s">
        <v>884</v>
      </c>
      <c r="E137" s="81" t="str">
        <f>HLOOKUP(Info!$D$2,B:D,A137,0)</f>
        <v>4.3.6.2 -- Violettschwingelrasen</v>
      </c>
      <c r="F137" s="72">
        <v>133</v>
      </c>
    </row>
    <row r="138" spans="1:6" ht="30" x14ac:dyDescent="0.25">
      <c r="A138">
        <v>138</v>
      </c>
      <c r="B138" s="72" t="s">
        <v>885</v>
      </c>
      <c r="C138" s="72" t="s">
        <v>886</v>
      </c>
      <c r="D138" s="72" t="s">
        <v>887</v>
      </c>
      <c r="E138" s="81" t="str">
        <f>HLOOKUP(Info!$D$2,B:D,A138,0)</f>
        <v>4.3.6.3 -- Goldschwingelrasen</v>
      </c>
      <c r="F138" s="72">
        <v>134</v>
      </c>
    </row>
    <row r="139" spans="1:6" ht="30" x14ac:dyDescent="0.25">
      <c r="A139" s="72">
        <v>139</v>
      </c>
      <c r="B139" s="72" t="s">
        <v>888</v>
      </c>
      <c r="C139" s="72" t="s">
        <v>889</v>
      </c>
      <c r="D139" s="72" t="s">
        <v>890</v>
      </c>
      <c r="E139" s="81" t="str">
        <f>HLOOKUP(Info!$D$2,B:D,A139,0)</f>
        <v>4.3.7 -- Krummseggenrasen</v>
      </c>
      <c r="F139" s="72">
        <v>135</v>
      </c>
    </row>
    <row r="140" spans="1:6" x14ac:dyDescent="0.25">
      <c r="A140">
        <v>140</v>
      </c>
      <c r="B140" s="72" t="s">
        <v>891</v>
      </c>
      <c r="C140" s="72" t="s">
        <v>892</v>
      </c>
      <c r="D140" s="72" t="s">
        <v>893</v>
      </c>
      <c r="E140" s="81" t="str">
        <f>HLOOKUP(Info!$D$2,B:D,A140,0)</f>
        <v>4.4 -- Schneetälchen</v>
      </c>
      <c r="F140" s="72">
        <v>136</v>
      </c>
    </row>
    <row r="141" spans="1:6" x14ac:dyDescent="0.25">
      <c r="A141" s="72">
        <v>141</v>
      </c>
      <c r="B141" s="72" t="s">
        <v>894</v>
      </c>
      <c r="C141" s="72" t="s">
        <v>895</v>
      </c>
      <c r="D141" s="72" t="s">
        <v>896</v>
      </c>
      <c r="E141" s="81" t="str">
        <f>HLOOKUP(Info!$D$2,B:D,A141,0)</f>
        <v>4.4.1 -- Kalkreiches Schneetälchen</v>
      </c>
      <c r="F141" s="72">
        <v>137</v>
      </c>
    </row>
    <row r="142" spans="1:6" x14ac:dyDescent="0.25">
      <c r="A142">
        <v>142</v>
      </c>
      <c r="B142" s="72" t="s">
        <v>897</v>
      </c>
      <c r="C142" s="72" t="s">
        <v>898</v>
      </c>
      <c r="D142" s="72" t="s">
        <v>899</v>
      </c>
      <c r="E142" s="81" t="str">
        <f>HLOOKUP(Info!$D$2,B:D,A142,0)</f>
        <v>4.4.2 -- Kalkarmes Schneetälchen</v>
      </c>
      <c r="F142" s="72">
        <v>138</v>
      </c>
    </row>
    <row r="143" spans="1:6" x14ac:dyDescent="0.25">
      <c r="A143" s="72">
        <v>143</v>
      </c>
      <c r="B143" s="72" t="s">
        <v>15</v>
      </c>
      <c r="C143" s="72" t="s">
        <v>900</v>
      </c>
      <c r="D143" s="72" t="s">
        <v>901</v>
      </c>
      <c r="E143" s="81" t="str">
        <f>HLOOKUP(Info!$D$2,B:D,A143,0)</f>
        <v>4.5 -- Fettwiesen und -weiden</v>
      </c>
      <c r="F143" s="72">
        <v>139</v>
      </c>
    </row>
    <row r="144" spans="1:6" x14ac:dyDescent="0.25">
      <c r="A144">
        <v>144</v>
      </c>
      <c r="B144" s="72" t="s">
        <v>902</v>
      </c>
      <c r="C144" s="72" t="s">
        <v>903</v>
      </c>
      <c r="D144" s="72" t="s">
        <v>904</v>
      </c>
      <c r="E144" s="81" t="str">
        <f>HLOOKUP(Info!$D$2,B:D,A144,0)</f>
        <v>4.5.1 -- Talfettwiesen (Fromentalwiese)</v>
      </c>
      <c r="F144" s="72">
        <v>140</v>
      </c>
    </row>
    <row r="145" spans="1:6" x14ac:dyDescent="0.25">
      <c r="A145" s="72">
        <v>145</v>
      </c>
      <c r="B145" s="72" t="s">
        <v>905</v>
      </c>
      <c r="C145" s="72" t="s">
        <v>906</v>
      </c>
      <c r="D145" s="72" t="s">
        <v>907</v>
      </c>
      <c r="E145" s="81" t="str">
        <f>HLOOKUP(Info!$D$2,B:D,A145,0)</f>
        <v>4.5.1.1 -- Knaulgraswiesen</v>
      </c>
      <c r="F145" s="72">
        <v>141</v>
      </c>
    </row>
    <row r="146" spans="1:6" x14ac:dyDescent="0.25">
      <c r="A146">
        <v>146</v>
      </c>
      <c r="B146" s="72" t="s">
        <v>908</v>
      </c>
      <c r="C146" s="72" t="s">
        <v>909</v>
      </c>
      <c r="D146" s="72" t="s">
        <v>910</v>
      </c>
      <c r="E146" s="81" t="str">
        <f>HLOOKUP(Info!$D$2,B:D,A146,0)</f>
        <v>4.5.1.2 -- Typische Fromentalwiese</v>
      </c>
      <c r="F146" s="72">
        <v>142</v>
      </c>
    </row>
    <row r="147" spans="1:6" x14ac:dyDescent="0.25">
      <c r="A147" s="72">
        <v>147</v>
      </c>
      <c r="B147" s="72" t="s">
        <v>911</v>
      </c>
      <c r="C147" s="72" t="s">
        <v>912</v>
      </c>
      <c r="D147" s="72" t="s">
        <v>913</v>
      </c>
      <c r="E147" s="81" t="str">
        <f>HLOOKUP(Info!$D$2,B:D,A147,0)</f>
        <v>4.5.1.3 -- Trockene Fromentalwiese</v>
      </c>
      <c r="F147" s="72">
        <v>143</v>
      </c>
    </row>
    <row r="148" spans="1:6" x14ac:dyDescent="0.25">
      <c r="A148">
        <v>148</v>
      </c>
      <c r="B148" s="72" t="s">
        <v>914</v>
      </c>
      <c r="C148" s="72" t="s">
        <v>915</v>
      </c>
      <c r="D148" s="72" t="s">
        <v>916</v>
      </c>
      <c r="E148" s="81" t="str">
        <f>HLOOKUP(Info!$D$2,B:D,A148,0)</f>
        <v>4.5.1.4 -- Feuchte Fuchschwanzwiese</v>
      </c>
      <c r="F148" s="72">
        <v>144</v>
      </c>
    </row>
    <row r="149" spans="1:6" x14ac:dyDescent="0.25">
      <c r="A149" s="72">
        <v>149</v>
      </c>
      <c r="B149" s="72" t="s">
        <v>917</v>
      </c>
      <c r="C149" s="72" t="s">
        <v>918</v>
      </c>
      <c r="D149" s="72" t="s">
        <v>919</v>
      </c>
      <c r="E149" s="81" t="str">
        <f>HLOOKUP(Info!$D$2,B:D,A149,0)</f>
        <v>4.5.2 -- Bergfettwiese (Goldhaferwiese)</v>
      </c>
      <c r="F149" s="72">
        <v>145</v>
      </c>
    </row>
    <row r="150" spans="1:6" x14ac:dyDescent="0.25">
      <c r="A150">
        <v>150</v>
      </c>
      <c r="B150" s="72" t="s">
        <v>920</v>
      </c>
      <c r="C150" s="72" t="s">
        <v>921</v>
      </c>
      <c r="D150" s="72" t="s">
        <v>922</v>
      </c>
      <c r="E150" s="81" t="str">
        <f>HLOOKUP(Info!$D$2,B:D,A150,0)</f>
        <v>4.5.3 -- Talfettweide (Kammgrasweide)</v>
      </c>
      <c r="F150" s="72">
        <v>146</v>
      </c>
    </row>
    <row r="151" spans="1:6" x14ac:dyDescent="0.25">
      <c r="A151" s="72">
        <v>151</v>
      </c>
      <c r="B151" s="72" t="s">
        <v>923</v>
      </c>
      <c r="C151" s="72" t="s">
        <v>924</v>
      </c>
      <c r="D151" s="72" t="s">
        <v>925</v>
      </c>
      <c r="E151" s="81" t="str">
        <f>HLOOKUP(Info!$D$2,B:D,A151,0)</f>
        <v>4.5.4 -- Bergfettweide (Milchkrautweide)</v>
      </c>
      <c r="F151" s="72">
        <v>147</v>
      </c>
    </row>
    <row r="152" spans="1:6" x14ac:dyDescent="0.25">
      <c r="A152">
        <v>152</v>
      </c>
      <c r="B152" s="72" t="s">
        <v>926</v>
      </c>
      <c r="C152" s="72" t="s">
        <v>927</v>
      </c>
      <c r="D152" s="72" t="s">
        <v>928</v>
      </c>
      <c r="E152" s="81" t="str">
        <f>HLOOKUP(Info!$D$2,B:D,A152,0)</f>
        <v>4.6 -- Grasbrachen</v>
      </c>
      <c r="F152" s="72">
        <v>148</v>
      </c>
    </row>
    <row r="153" spans="1:6" x14ac:dyDescent="0.25">
      <c r="A153" s="72">
        <v>153</v>
      </c>
      <c r="B153" s="72" t="s">
        <v>929</v>
      </c>
      <c r="C153" s="72" t="s">
        <v>930</v>
      </c>
      <c r="D153" s="72" t="s">
        <v>931</v>
      </c>
      <c r="E153" s="81" t="str">
        <f>HLOOKUP(Info!$D$2,B:D,A153,0)</f>
        <v>4.6.1 -- Queckenbrache</v>
      </c>
      <c r="F153" s="72">
        <v>149</v>
      </c>
    </row>
    <row r="154" spans="1:6" x14ac:dyDescent="0.25">
      <c r="A154">
        <v>154</v>
      </c>
      <c r="B154" s="72" t="s">
        <v>932</v>
      </c>
      <c r="C154" s="72" t="s">
        <v>933</v>
      </c>
      <c r="D154" s="72" t="s">
        <v>934</v>
      </c>
      <c r="E154" s="81" t="str">
        <f>HLOOKUP(Info!$D$2,B:D,A154,0)</f>
        <v>4.6.2 -- Fiederzwenckenbrache</v>
      </c>
      <c r="F154" s="72">
        <v>150</v>
      </c>
    </row>
    <row r="155" spans="1:6" x14ac:dyDescent="0.25">
      <c r="A155" s="72">
        <v>155</v>
      </c>
      <c r="B155" s="72" t="s">
        <v>935</v>
      </c>
      <c r="C155" s="72" t="s">
        <v>936</v>
      </c>
      <c r="D155" s="72" t="s">
        <v>937</v>
      </c>
      <c r="E155" s="81" t="str">
        <f>HLOOKUP(Info!$D$2,B:D,A155,0)</f>
        <v>4.6.3 -- Fromentalbrache</v>
      </c>
      <c r="F155" s="72">
        <v>151</v>
      </c>
    </row>
    <row r="156" spans="1:6" x14ac:dyDescent="0.25">
      <c r="A156">
        <v>156</v>
      </c>
      <c r="B156" s="72" t="s">
        <v>938</v>
      </c>
      <c r="C156" s="72" t="s">
        <v>939</v>
      </c>
      <c r="D156" s="72" t="s">
        <v>940</v>
      </c>
      <c r="E156" s="81" t="str">
        <f>HLOOKUP(Info!$D$2,B:D,A156,0)</f>
        <v>4.6.4 -- Pfeifengrasbrache</v>
      </c>
      <c r="F156" s="72">
        <v>152</v>
      </c>
    </row>
    <row r="157" spans="1:6" x14ac:dyDescent="0.25">
      <c r="A157" s="72">
        <v>157</v>
      </c>
      <c r="B157" s="72" t="s">
        <v>941</v>
      </c>
      <c r="C157" s="72" t="s">
        <v>942</v>
      </c>
      <c r="D157" s="72" t="s">
        <v>943</v>
      </c>
      <c r="E157" s="81" t="str">
        <f>HLOOKUP(Info!$D$2,B:D,A157,0)</f>
        <v>4.6.5 -- Reitgrasbrache</v>
      </c>
      <c r="F157" s="72">
        <v>153</v>
      </c>
    </row>
    <row r="158" spans="1:6" ht="30" x14ac:dyDescent="0.25">
      <c r="A158">
        <v>158</v>
      </c>
      <c r="B158" s="72" t="s">
        <v>944</v>
      </c>
      <c r="C158" s="72" t="s">
        <v>945</v>
      </c>
      <c r="D158" s="72" t="s">
        <v>946</v>
      </c>
      <c r="E158" s="81" t="str">
        <f>HLOOKUP(Info!$D$2,B:D,A158,0)</f>
        <v>5 -- Krautsäume, Hochstaudenfluren und Gebüsche</v>
      </c>
      <c r="F158" s="72">
        <v>154</v>
      </c>
    </row>
    <row r="159" spans="1:6" x14ac:dyDescent="0.25">
      <c r="A159" s="72">
        <v>159</v>
      </c>
      <c r="B159" s="72" t="s">
        <v>947</v>
      </c>
      <c r="C159" s="72" t="s">
        <v>948</v>
      </c>
      <c r="D159" s="72" t="s">
        <v>949</v>
      </c>
      <c r="E159" s="81" t="str">
        <f>HLOOKUP(Info!$D$2,B:D,A159,0)</f>
        <v>5.1 -- Krautsäume</v>
      </c>
      <c r="F159" s="72">
        <v>155</v>
      </c>
    </row>
    <row r="160" spans="1:6" x14ac:dyDescent="0.25">
      <c r="A160">
        <v>160</v>
      </c>
      <c r="B160" s="72" t="s">
        <v>950</v>
      </c>
      <c r="C160" s="72" t="s">
        <v>951</v>
      </c>
      <c r="D160" s="72" t="s">
        <v>952</v>
      </c>
      <c r="E160" s="81" t="str">
        <f>HLOOKUP(Info!$D$2,B:D,A160,0)</f>
        <v>5.1.0 -- Atypsiche Saumgesellschaft</v>
      </c>
      <c r="F160" s="72">
        <v>156</v>
      </c>
    </row>
    <row r="161" spans="1:6" x14ac:dyDescent="0.25">
      <c r="A161" s="72">
        <v>161</v>
      </c>
      <c r="B161" s="72" t="s">
        <v>953</v>
      </c>
      <c r="C161" s="72" t="s">
        <v>954</v>
      </c>
      <c r="D161" s="72" t="s">
        <v>955</v>
      </c>
      <c r="E161" s="81" t="str">
        <f>HLOOKUP(Info!$D$2,B:D,A161,0)</f>
        <v>5.1.1 -- Trockenwarmer Krautsaum</v>
      </c>
      <c r="F161" s="72">
        <v>157</v>
      </c>
    </row>
    <row r="162" spans="1:6" x14ac:dyDescent="0.25">
      <c r="A162">
        <v>162</v>
      </c>
      <c r="B162" s="72" t="s">
        <v>956</v>
      </c>
      <c r="C162" s="72" t="s">
        <v>957</v>
      </c>
      <c r="D162" s="72" t="s">
        <v>958</v>
      </c>
      <c r="E162" s="81" t="str">
        <f>HLOOKUP(Info!$D$2,B:D,A162,0)</f>
        <v>5.1.2 -- Mesophiler Krautsaum</v>
      </c>
      <c r="F162" s="72">
        <v>158</v>
      </c>
    </row>
    <row r="163" spans="1:6" x14ac:dyDescent="0.25">
      <c r="A163" s="72">
        <v>163</v>
      </c>
      <c r="B163" s="72" t="s">
        <v>959</v>
      </c>
      <c r="C163" s="72" t="s">
        <v>960</v>
      </c>
      <c r="D163" s="72" t="s">
        <v>961</v>
      </c>
      <c r="E163" s="81" t="str">
        <f>HLOOKUP(Info!$D$2,B:D,A163,0)</f>
        <v>5.1.3 -- Feuchter Krautsaum (Tieflagen)</v>
      </c>
      <c r="F163" s="72">
        <v>159</v>
      </c>
    </row>
    <row r="164" spans="1:6" x14ac:dyDescent="0.25">
      <c r="A164">
        <v>164</v>
      </c>
      <c r="B164" s="72" t="s">
        <v>962</v>
      </c>
      <c r="C164" s="72" t="s">
        <v>963</v>
      </c>
      <c r="D164" s="72" t="s">
        <v>964</v>
      </c>
      <c r="E164" s="81" t="str">
        <f>HLOOKUP(Info!$D$2,B:D,A164,0)</f>
        <v>5.1.4 -- Feuchter Krautsaum (höheren Lagen)</v>
      </c>
      <c r="F164" s="72">
        <v>160</v>
      </c>
    </row>
    <row r="165" spans="1:6" x14ac:dyDescent="0.25">
      <c r="A165" s="72">
        <v>165</v>
      </c>
      <c r="B165" s="72" t="s">
        <v>965</v>
      </c>
      <c r="C165" s="72" t="s">
        <v>966</v>
      </c>
      <c r="D165" s="72" t="s">
        <v>967</v>
      </c>
      <c r="E165" s="81" t="str">
        <f>HLOOKUP(Info!$D$2,B:D,A165,0)</f>
        <v>5.1.5 -- Nährstoffreicher Krautsaum</v>
      </c>
      <c r="F165" s="72">
        <v>161</v>
      </c>
    </row>
    <row r="166" spans="1:6" x14ac:dyDescent="0.25">
      <c r="A166">
        <v>166</v>
      </c>
      <c r="B166" s="72" t="s">
        <v>968</v>
      </c>
      <c r="C166" s="72" t="s">
        <v>969</v>
      </c>
      <c r="D166" s="72" t="s">
        <v>970</v>
      </c>
      <c r="E166" s="81" t="str">
        <f>HLOOKUP(Info!$D$2,B:D,A166,0)</f>
        <v>5.2 -- Hochstauden- und Schlagfluren</v>
      </c>
      <c r="F166" s="72">
        <v>162</v>
      </c>
    </row>
    <row r="167" spans="1:6" x14ac:dyDescent="0.25">
      <c r="A167" s="72">
        <v>167</v>
      </c>
      <c r="B167" s="72" t="s">
        <v>971</v>
      </c>
      <c r="C167" s="72" t="s">
        <v>972</v>
      </c>
      <c r="D167" s="72" t="s">
        <v>973</v>
      </c>
      <c r="E167" s="81" t="str">
        <f>HLOOKUP(Info!$D$2,B:D,A167,0)</f>
        <v>5.2.1 -- Kalkreiche Schlagflur</v>
      </c>
      <c r="F167" s="72">
        <v>163</v>
      </c>
    </row>
    <row r="168" spans="1:6" x14ac:dyDescent="0.25">
      <c r="A168">
        <v>168</v>
      </c>
      <c r="B168" s="72" t="s">
        <v>974</v>
      </c>
      <c r="C168" s="72" t="s">
        <v>975</v>
      </c>
      <c r="D168" s="72" t="s">
        <v>976</v>
      </c>
      <c r="E168" s="81" t="str">
        <f>HLOOKUP(Info!$D$2,B:D,A168,0)</f>
        <v>5.2.2 -- Kalkarme Schlagflur</v>
      </c>
      <c r="F168" s="72">
        <v>164</v>
      </c>
    </row>
    <row r="169" spans="1:6" ht="30" x14ac:dyDescent="0.25">
      <c r="A169" s="72">
        <v>169</v>
      </c>
      <c r="B169" s="72" t="s">
        <v>977</v>
      </c>
      <c r="C169" s="72" t="s">
        <v>978</v>
      </c>
      <c r="D169" s="72" t="s">
        <v>979</v>
      </c>
      <c r="E169" s="81" t="str">
        <f>HLOOKUP(Info!$D$2,B:D,A169,0)</f>
        <v>5.2.3 -- Hochgrasflur des Gebirges</v>
      </c>
      <c r="F169" s="72">
        <v>165</v>
      </c>
    </row>
    <row r="170" spans="1:6" ht="30" x14ac:dyDescent="0.25">
      <c r="A170">
        <v>170</v>
      </c>
      <c r="B170" s="72" t="s">
        <v>980</v>
      </c>
      <c r="C170" s="72" t="s">
        <v>981</v>
      </c>
      <c r="D170" s="72" t="s">
        <v>982</v>
      </c>
      <c r="E170" s="81" t="str">
        <f>HLOOKUP(Info!$D$2,B:D,A170,0)</f>
        <v>5.2.4 -- Hochstaudenflur des Gebirges</v>
      </c>
      <c r="F170" s="72">
        <v>166</v>
      </c>
    </row>
    <row r="171" spans="1:6" x14ac:dyDescent="0.25">
      <c r="A171" s="72">
        <v>171</v>
      </c>
      <c r="B171" s="72" t="s">
        <v>983</v>
      </c>
      <c r="C171" s="72" t="s">
        <v>984</v>
      </c>
      <c r="D171" s="72" t="s">
        <v>985</v>
      </c>
      <c r="E171" s="81" t="str">
        <f>HLOOKUP(Info!$D$2,B:D,A171,0)</f>
        <v>5.2.5 -- Adlerfarnflur</v>
      </c>
      <c r="F171" s="72">
        <v>167</v>
      </c>
    </row>
    <row r="172" spans="1:6" ht="30" x14ac:dyDescent="0.25">
      <c r="A172">
        <v>172</v>
      </c>
      <c r="B172" s="72" t="s">
        <v>986</v>
      </c>
      <c r="C172" s="72" t="s">
        <v>987</v>
      </c>
      <c r="D172" s="72" t="s">
        <v>988</v>
      </c>
      <c r="E172" s="81" t="str">
        <f>HLOOKUP(Info!$D$2,B:D,A172,0)</f>
        <v>5.3 -- Gebüsche</v>
      </c>
      <c r="F172" s="72">
        <v>168</v>
      </c>
    </row>
    <row r="173" spans="1:6" x14ac:dyDescent="0.25">
      <c r="A173" s="72">
        <v>173</v>
      </c>
      <c r="B173" s="72" t="s">
        <v>989</v>
      </c>
      <c r="C173" s="72" t="s">
        <v>990</v>
      </c>
      <c r="D173" s="72" t="s">
        <v>991</v>
      </c>
      <c r="E173" s="81" t="str">
        <f>HLOOKUP(Info!$D$2,B:D,A173,0)</f>
        <v>5.3.0 -- Naturferne Pflanzung</v>
      </c>
      <c r="F173" s="72">
        <v>169</v>
      </c>
    </row>
    <row r="174" spans="1:6" ht="30" x14ac:dyDescent="0.25">
      <c r="A174">
        <v>174</v>
      </c>
      <c r="B174" s="72" t="s">
        <v>992</v>
      </c>
      <c r="C174" s="72" t="s">
        <v>993</v>
      </c>
      <c r="D174" s="72" t="s">
        <v>994</v>
      </c>
      <c r="E174" s="81" t="str">
        <f>HLOOKUP(Info!$D$2,B:D,A174,0)</f>
        <v>5.3.0.1 -- Naturferne Pflanzung mit sommergrünen Arten</v>
      </c>
      <c r="F174" s="72">
        <v>170</v>
      </c>
    </row>
    <row r="175" spans="1:6" ht="30" x14ac:dyDescent="0.25">
      <c r="A175" s="72">
        <v>175</v>
      </c>
      <c r="B175" s="72" t="s">
        <v>995</v>
      </c>
      <c r="C175" s="72" t="s">
        <v>996</v>
      </c>
      <c r="D175" s="72" t="s">
        <v>997</v>
      </c>
      <c r="E175" s="81" t="str">
        <f>HLOOKUP(Info!$D$2,B:D,A175,0)</f>
        <v>5.3.0.2 -- Naturferne Pflanzung mit immergrünen Arten</v>
      </c>
      <c r="F175" s="72">
        <v>171</v>
      </c>
    </row>
    <row r="176" spans="1:6" x14ac:dyDescent="0.25">
      <c r="A176">
        <v>176</v>
      </c>
      <c r="B176" s="72" t="s">
        <v>998</v>
      </c>
      <c r="C176" s="72" t="s">
        <v>999</v>
      </c>
      <c r="D176" s="72" t="s">
        <v>1000</v>
      </c>
      <c r="E176" s="81" t="str">
        <f>HLOOKUP(Info!$D$2,B:D,A176,0)</f>
        <v>5.3.1 -- Besenginster-Gebüsche</v>
      </c>
      <c r="F176" s="72">
        <v>172</v>
      </c>
    </row>
    <row r="177" spans="1:6" ht="30" x14ac:dyDescent="0.25">
      <c r="A177" s="72">
        <v>177</v>
      </c>
      <c r="B177" s="72" t="s">
        <v>1001</v>
      </c>
      <c r="C177" s="72" t="s">
        <v>1002</v>
      </c>
      <c r="D177" s="72" t="s">
        <v>1003</v>
      </c>
      <c r="E177" s="81" t="str">
        <f>HLOOKUP(Info!$D$2,B:D,A177,0)</f>
        <v>5.3.2 -- Trockenwarmes Gebüsch</v>
      </c>
      <c r="F177" s="72">
        <v>173</v>
      </c>
    </row>
    <row r="178" spans="1:6" x14ac:dyDescent="0.25">
      <c r="A178">
        <v>178</v>
      </c>
      <c r="B178" s="72" t="s">
        <v>1004</v>
      </c>
      <c r="C178" s="72" t="s">
        <v>1005</v>
      </c>
      <c r="D178" s="72" t="s">
        <v>1006</v>
      </c>
      <c r="E178" s="81" t="str">
        <f>HLOOKUP(Info!$D$2,B:D,A178,0)</f>
        <v>5.3.3 -- Mesophiles Gebüsch</v>
      </c>
      <c r="F178" s="72">
        <v>174</v>
      </c>
    </row>
    <row r="179" spans="1:6" x14ac:dyDescent="0.25">
      <c r="A179" s="72">
        <v>179</v>
      </c>
      <c r="B179" s="72" t="s">
        <v>1007</v>
      </c>
      <c r="C179" s="72" t="s">
        <v>1008</v>
      </c>
      <c r="D179" s="72" t="s">
        <v>1009</v>
      </c>
      <c r="E179" s="81" t="str">
        <f>HLOOKUP(Info!$D$2,B:D,A179,0)</f>
        <v>5.3.4 -- Brombeergestrüpp</v>
      </c>
      <c r="F179" s="72">
        <v>175</v>
      </c>
    </row>
    <row r="180" spans="1:6" x14ac:dyDescent="0.25">
      <c r="A180">
        <v>180</v>
      </c>
      <c r="B180" s="72" t="s">
        <v>1010</v>
      </c>
      <c r="C180" s="72" t="s">
        <v>1011</v>
      </c>
      <c r="D180" s="72" t="s">
        <v>1012</v>
      </c>
      <c r="E180" s="81" t="str">
        <f>HLOOKUP(Info!$D$2,B:D,A180,0)</f>
        <v>5.3.5 -- Gebüschreiche Vorwaldgesellschaften</v>
      </c>
      <c r="F180" s="72">
        <v>176</v>
      </c>
    </row>
    <row r="181" spans="1:6" x14ac:dyDescent="0.25">
      <c r="A181" s="72">
        <v>181</v>
      </c>
      <c r="B181" s="72" t="s">
        <v>1013</v>
      </c>
      <c r="C181" s="72" t="s">
        <v>1014</v>
      </c>
      <c r="D181" s="72" t="s">
        <v>1015</v>
      </c>
      <c r="E181" s="81" t="str">
        <f>HLOOKUP(Info!$D$2,B:D,A181,0)</f>
        <v>5.3.6 -- Auen-Weidengebüsch</v>
      </c>
      <c r="F181" s="72">
        <v>177</v>
      </c>
    </row>
    <row r="182" spans="1:6" x14ac:dyDescent="0.25">
      <c r="A182">
        <v>182</v>
      </c>
      <c r="B182" s="72" t="s">
        <v>1016</v>
      </c>
      <c r="C182" s="72" t="s">
        <v>1017</v>
      </c>
      <c r="D182" s="72" t="s">
        <v>1018</v>
      </c>
      <c r="E182" s="81" t="str">
        <f>HLOOKUP(Info!$D$2,B:D,A182,0)</f>
        <v>5.3.7 -- Moor-Weidengebüsch</v>
      </c>
      <c r="F182" s="72">
        <v>178</v>
      </c>
    </row>
    <row r="183" spans="1:6" x14ac:dyDescent="0.25">
      <c r="A183" s="72">
        <v>183</v>
      </c>
      <c r="B183" s="72" t="s">
        <v>1019</v>
      </c>
      <c r="C183" s="72" t="s">
        <v>1020</v>
      </c>
      <c r="D183" s="72" t="s">
        <v>1021</v>
      </c>
      <c r="E183" s="81" t="str">
        <f>HLOOKUP(Info!$D$2,B:D,A183,0)</f>
        <v>5.3.8 -- Gebirgs-Weidengebüsch</v>
      </c>
      <c r="F183" s="72">
        <v>179</v>
      </c>
    </row>
    <row r="184" spans="1:6" x14ac:dyDescent="0.25">
      <c r="A184">
        <v>184</v>
      </c>
      <c r="B184" s="72" t="s">
        <v>1022</v>
      </c>
      <c r="C184" s="72" t="s">
        <v>1023</v>
      </c>
      <c r="D184" s="72" t="s">
        <v>1024</v>
      </c>
      <c r="E184" s="81" t="str">
        <f>HLOOKUP(Info!$D$2,B:D,A184,0)</f>
        <v>5.3.9 -- Grünerlengebüsche</v>
      </c>
      <c r="F184" s="72">
        <v>180</v>
      </c>
    </row>
    <row r="185" spans="1:6" x14ac:dyDescent="0.25">
      <c r="A185" s="72">
        <v>185</v>
      </c>
      <c r="B185" s="72" t="s">
        <v>1025</v>
      </c>
      <c r="C185" s="72" t="s">
        <v>1026</v>
      </c>
      <c r="D185" s="72" t="s">
        <v>1027</v>
      </c>
      <c r="E185" s="81" t="str">
        <f>HLOOKUP(Info!$D$2,B:D,A185,0)</f>
        <v>5.4 -- Zwergstrauchheiden</v>
      </c>
      <c r="F185" s="72">
        <v>181</v>
      </c>
    </row>
    <row r="186" spans="1:6" ht="30" x14ac:dyDescent="0.25">
      <c r="A186">
        <v>186</v>
      </c>
      <c r="B186" s="72" t="s">
        <v>1028</v>
      </c>
      <c r="C186" s="72" t="s">
        <v>1029</v>
      </c>
      <c r="D186" s="72" t="s">
        <v>1030</v>
      </c>
      <c r="E186" s="81" t="str">
        <f>HLOOKUP(Info!$D$2,B:D,A186,0)</f>
        <v>5.4.1 -- Subatlantische Zwergstrauchheide (Ginsterheide)</v>
      </c>
      <c r="F186" s="72">
        <v>182</v>
      </c>
    </row>
    <row r="187" spans="1:6" x14ac:dyDescent="0.25">
      <c r="A187" s="72">
        <v>187</v>
      </c>
      <c r="B187" s="72" t="s">
        <v>1031</v>
      </c>
      <c r="C187" s="72" t="s">
        <v>1032</v>
      </c>
      <c r="D187" s="72" t="s">
        <v>1033</v>
      </c>
      <c r="E187" s="81" t="str">
        <f>HLOOKUP(Info!$D$2,B:D,A187,0)</f>
        <v>5.4.1.1 -- Subatlantsiche Heide auf Torf</v>
      </c>
      <c r="F187" s="72">
        <v>183</v>
      </c>
    </row>
    <row r="188" spans="1:6" ht="30" x14ac:dyDescent="0.25">
      <c r="A188">
        <v>188</v>
      </c>
      <c r="B188" s="72" t="s">
        <v>1034</v>
      </c>
      <c r="C188" s="72" t="s">
        <v>1035</v>
      </c>
      <c r="D188" s="72" t="s">
        <v>1036</v>
      </c>
      <c r="E188" s="81" t="str">
        <f>HLOOKUP(Info!$D$2,B:D,A188,0)</f>
        <v>5.4.1.2 -- Subatlantsiche Heide, nicht auf Torf</v>
      </c>
      <c r="F188" s="72">
        <v>184</v>
      </c>
    </row>
    <row r="189" spans="1:6" ht="30" x14ac:dyDescent="0.25">
      <c r="A189" s="72">
        <v>189</v>
      </c>
      <c r="B189" s="72" t="s">
        <v>1037</v>
      </c>
      <c r="C189" s="72" t="s">
        <v>1038</v>
      </c>
      <c r="D189" s="72" t="s">
        <v>1039</v>
      </c>
      <c r="E189" s="81" t="str">
        <f>HLOOKUP(Info!$D$2,B:D,A189,0)</f>
        <v>5.4.2 -- Kontinentale Zwergstrauchheide (Sefistrauchheide)</v>
      </c>
      <c r="F189" s="72">
        <v>185</v>
      </c>
    </row>
    <row r="190" spans="1:6" x14ac:dyDescent="0.25">
      <c r="A190">
        <v>190</v>
      </c>
      <c r="B190" s="72" t="s">
        <v>1040</v>
      </c>
      <c r="C190" s="72" t="s">
        <v>1041</v>
      </c>
      <c r="D190" s="72" t="s">
        <v>1042</v>
      </c>
      <c r="E190" s="81" t="str">
        <f>HLOOKUP(Info!$D$2,B:D,A190,0)</f>
        <v>5.4.3 -- Subalpine Kalkheide (Erikaheide)</v>
      </c>
      <c r="F190" s="72">
        <v>186</v>
      </c>
    </row>
    <row r="191" spans="1:6" ht="30" x14ac:dyDescent="0.25">
      <c r="A191" s="72">
        <v>191</v>
      </c>
      <c r="B191" s="72" t="s">
        <v>1043</v>
      </c>
      <c r="C191" s="72" t="s">
        <v>1044</v>
      </c>
      <c r="D191" s="72" t="s">
        <v>1045</v>
      </c>
      <c r="E191" s="81" t="str">
        <f>HLOOKUP(Info!$D$2,B:D,A191,0)</f>
        <v>5.4.4 -- Trockene subalpine Zwergstrauchheide (Zwergwacholderheide)</v>
      </c>
      <c r="F191" s="72">
        <v>187</v>
      </c>
    </row>
    <row r="192" spans="1:6" ht="30" x14ac:dyDescent="0.25">
      <c r="A192">
        <v>192</v>
      </c>
      <c r="B192" s="72" t="s">
        <v>1046</v>
      </c>
      <c r="C192" s="72" t="s">
        <v>1047</v>
      </c>
      <c r="D192" s="72" t="s">
        <v>1048</v>
      </c>
      <c r="E192" s="81" t="str">
        <f>HLOOKUP(Info!$D$2,B:D,A192,0)</f>
        <v>5.4.5 -- Mesophile subalpine Zwergstrauchheide (Alpenrosenheide)</v>
      </c>
      <c r="F192" s="72">
        <v>188</v>
      </c>
    </row>
    <row r="193" spans="1:6" ht="30" x14ac:dyDescent="0.25">
      <c r="A193" s="72">
        <v>193</v>
      </c>
      <c r="B193" s="72" t="s">
        <v>1049</v>
      </c>
      <c r="C193" s="72" t="s">
        <v>1050</v>
      </c>
      <c r="D193" s="72" t="s">
        <v>1051</v>
      </c>
      <c r="E193" s="81" t="str">
        <f>HLOOKUP(Info!$D$2,B:D,A193,0)</f>
        <v>5.4.6 -- Alpine Windheide</v>
      </c>
      <c r="F193" s="72">
        <v>189</v>
      </c>
    </row>
    <row r="194" spans="1:6" x14ac:dyDescent="0.25">
      <c r="A194">
        <v>194</v>
      </c>
      <c r="B194" s="72" t="s">
        <v>1052</v>
      </c>
      <c r="C194" s="72" t="s">
        <v>1053</v>
      </c>
      <c r="D194" s="72" t="s">
        <v>1054</v>
      </c>
      <c r="E194" s="81" t="str">
        <f>HLOOKUP(Info!$D$2,B:D,A194,0)</f>
        <v>6 -- Wälder</v>
      </c>
      <c r="F194" s="72">
        <v>190</v>
      </c>
    </row>
    <row r="195" spans="1:6" x14ac:dyDescent="0.25">
      <c r="A195" s="72">
        <v>195</v>
      </c>
      <c r="B195" s="72" t="s">
        <v>1055</v>
      </c>
      <c r="C195" s="72" t="s">
        <v>1056</v>
      </c>
      <c r="D195" s="72" t="s">
        <v>1057</v>
      </c>
      <c r="E195" s="81" t="str">
        <f>HLOOKUP(Info!$D$2,B:D,A195,0)</f>
        <v>6.0 -- Forstpflanzungen</v>
      </c>
      <c r="F195" s="72">
        <v>191</v>
      </c>
    </row>
    <row r="196" spans="1:6" x14ac:dyDescent="0.25">
      <c r="A196">
        <v>196</v>
      </c>
      <c r="B196" s="72" t="s">
        <v>1058</v>
      </c>
      <c r="C196" s="72" t="s">
        <v>1059</v>
      </c>
      <c r="D196" s="72" t="s">
        <v>1060</v>
      </c>
      <c r="E196" s="81" t="str">
        <f>HLOOKUP(Info!$D$2,B:D,A196,0)</f>
        <v>6.0.1 -- Aufforstung mit Laubgehölzen</v>
      </c>
      <c r="F196" s="72">
        <v>192</v>
      </c>
    </row>
    <row r="197" spans="1:6" x14ac:dyDescent="0.25">
      <c r="A197" s="72">
        <v>197</v>
      </c>
      <c r="B197" s="72" t="s">
        <v>1061</v>
      </c>
      <c r="C197" s="72" t="s">
        <v>1062</v>
      </c>
      <c r="D197" s="72" t="s">
        <v>1063</v>
      </c>
      <c r="E197" s="81" t="str">
        <f>HLOOKUP(Info!$D$2,B:D,A197,0)</f>
        <v>6.0.2 -- Aufforstung mit Nadelgehölzen</v>
      </c>
      <c r="F197" s="72">
        <v>193</v>
      </c>
    </row>
    <row r="198" spans="1:6" x14ac:dyDescent="0.25">
      <c r="A198">
        <v>198</v>
      </c>
      <c r="B198" s="72" t="s">
        <v>1064</v>
      </c>
      <c r="C198" s="72" t="s">
        <v>1065</v>
      </c>
      <c r="D198" s="72" t="s">
        <v>1066</v>
      </c>
      <c r="E198" s="81" t="str">
        <f>HLOOKUP(Info!$D$2,B:D,A198,0)</f>
        <v>6.0.3 -- Einzelbaum</v>
      </c>
      <c r="F198" s="72">
        <v>194</v>
      </c>
    </row>
    <row r="199" spans="1:6" x14ac:dyDescent="0.25">
      <c r="A199" s="72">
        <v>199</v>
      </c>
      <c r="B199" s="72" t="s">
        <v>1067</v>
      </c>
      <c r="C199" s="72" t="s">
        <v>1068</v>
      </c>
      <c r="D199" s="72" t="s">
        <v>1069</v>
      </c>
      <c r="E199" s="81" t="str">
        <f>HLOOKUP(Info!$D$2,B:D,A199,0)</f>
        <v>6.1 -- Bruch- und Auenwälder</v>
      </c>
      <c r="F199" s="72">
        <v>195</v>
      </c>
    </row>
    <row r="200" spans="1:6" x14ac:dyDescent="0.25">
      <c r="A200">
        <v>200</v>
      </c>
      <c r="B200" s="72" t="s">
        <v>1070</v>
      </c>
      <c r="C200" s="72" t="s">
        <v>1071</v>
      </c>
      <c r="D200" s="72" t="s">
        <v>1072</v>
      </c>
      <c r="E200" s="81" t="str">
        <f>HLOOKUP(Info!$D$2,B:D,A200,0)</f>
        <v>6.1.1 -- Erlen-Bruchwald</v>
      </c>
      <c r="F200" s="72">
        <v>196</v>
      </c>
    </row>
    <row r="201" spans="1:6" x14ac:dyDescent="0.25">
      <c r="A201" s="72">
        <v>201</v>
      </c>
      <c r="B201" s="72" t="s">
        <v>1073</v>
      </c>
      <c r="C201" s="72" t="s">
        <v>1074</v>
      </c>
      <c r="D201" s="72" t="s">
        <v>1075</v>
      </c>
      <c r="E201" s="81" t="str">
        <f>HLOOKUP(Info!$D$2,B:D,A201,0)</f>
        <v>6.1.2 -- Weichholz-Auenwald</v>
      </c>
      <c r="F201" s="72">
        <v>197</v>
      </c>
    </row>
    <row r="202" spans="1:6" x14ac:dyDescent="0.25">
      <c r="A202">
        <v>202</v>
      </c>
      <c r="B202" s="72" t="s">
        <v>1076</v>
      </c>
      <c r="C202" s="72" t="s">
        <v>1077</v>
      </c>
      <c r="D202" s="72" t="s">
        <v>1078</v>
      </c>
      <c r="E202" s="81" t="str">
        <f>HLOOKUP(Info!$D$2,B:D,A202,0)</f>
        <v>6.1.3 -- Grauerlen-Auenwald</v>
      </c>
      <c r="F202" s="72">
        <v>198</v>
      </c>
    </row>
    <row r="203" spans="1:6" x14ac:dyDescent="0.25">
      <c r="A203" s="72">
        <v>203</v>
      </c>
      <c r="B203" s="72" t="s">
        <v>1079</v>
      </c>
      <c r="C203" s="72" t="s">
        <v>1080</v>
      </c>
      <c r="D203" s="72" t="s">
        <v>1081</v>
      </c>
      <c r="E203" s="81" t="str">
        <f>HLOOKUP(Info!$D$2,B:D,A203,0)</f>
        <v>6.1.3.1 -- Alpen-Weidenauenwald</v>
      </c>
      <c r="F203" s="72">
        <v>199</v>
      </c>
    </row>
    <row r="204" spans="1:6" x14ac:dyDescent="0.25">
      <c r="A204">
        <v>204</v>
      </c>
      <c r="B204" s="72" t="s">
        <v>1082</v>
      </c>
      <c r="C204" s="72" t="s">
        <v>1083</v>
      </c>
      <c r="D204" s="72" t="s">
        <v>1084</v>
      </c>
      <c r="E204" s="81" t="str">
        <f>HLOOKUP(Info!$D$2,B:D,A204,0)</f>
        <v>6.1.4 -- Hartholz-Auenwald</v>
      </c>
      <c r="F204" s="72">
        <v>200</v>
      </c>
    </row>
    <row r="205" spans="1:6" x14ac:dyDescent="0.25">
      <c r="A205" s="72">
        <v>205</v>
      </c>
      <c r="B205" s="72" t="s">
        <v>1085</v>
      </c>
      <c r="C205" s="72" t="s">
        <v>1086</v>
      </c>
      <c r="D205" s="72" t="s">
        <v>1087</v>
      </c>
      <c r="E205" s="81" t="str">
        <f>HLOOKUP(Info!$D$2,B:D,A205,0)</f>
        <v>6.2 -- Buchenwälder</v>
      </c>
      <c r="F205" s="72">
        <v>201</v>
      </c>
    </row>
    <row r="206" spans="1:6" x14ac:dyDescent="0.25">
      <c r="A206">
        <v>206</v>
      </c>
      <c r="B206" s="72" t="s">
        <v>1088</v>
      </c>
      <c r="C206" s="72" t="s">
        <v>1089</v>
      </c>
      <c r="D206" s="72" t="s">
        <v>1090</v>
      </c>
      <c r="E206" s="81" t="str">
        <f>HLOOKUP(Info!$D$2,B:D,A206,0)</f>
        <v>6.2.1 -- Orchideen-Buchenwald</v>
      </c>
      <c r="F206" s="72">
        <v>202</v>
      </c>
    </row>
    <row r="207" spans="1:6" x14ac:dyDescent="0.25">
      <c r="A207" s="72">
        <v>207</v>
      </c>
      <c r="B207" s="72" t="s">
        <v>1091</v>
      </c>
      <c r="C207" s="72" t="s">
        <v>1092</v>
      </c>
      <c r="D207" s="72" t="s">
        <v>1093</v>
      </c>
      <c r="E207" s="81" t="str">
        <f>HLOOKUP(Info!$D$2,B:D,A207,0)</f>
        <v>6.2.2 -- Hainsimsen-Buchenwald</v>
      </c>
      <c r="F207" s="72">
        <v>203</v>
      </c>
    </row>
    <row r="208" spans="1:6" x14ac:dyDescent="0.25">
      <c r="A208">
        <v>208</v>
      </c>
      <c r="B208" s="72" t="s">
        <v>1094</v>
      </c>
      <c r="C208" s="72" t="s">
        <v>1095</v>
      </c>
      <c r="D208" s="72" t="s">
        <v>1096</v>
      </c>
      <c r="E208" s="81" t="str">
        <f>HLOOKUP(Info!$D$2,B:D,A208,0)</f>
        <v>6.2.3 -- Waldmeister-Buchenwald</v>
      </c>
      <c r="F208" s="72">
        <v>204</v>
      </c>
    </row>
    <row r="209" spans="1:6" x14ac:dyDescent="0.25">
      <c r="A209" s="72">
        <v>209</v>
      </c>
      <c r="B209" s="72" t="s">
        <v>1097</v>
      </c>
      <c r="C209" s="72" t="s">
        <v>1098</v>
      </c>
      <c r="D209" s="72" t="s">
        <v>1099</v>
      </c>
      <c r="E209" s="81" t="str">
        <f>HLOOKUP(Info!$D$2,B:D,A209,0)</f>
        <v>6.2.3.1 -- Atlantischer Buchenwald</v>
      </c>
      <c r="F209" s="72">
        <v>205</v>
      </c>
    </row>
    <row r="210" spans="1:6" ht="30" x14ac:dyDescent="0.25">
      <c r="A210">
        <v>210</v>
      </c>
      <c r="B210" s="72" t="s">
        <v>1100</v>
      </c>
      <c r="C210" s="72" t="s">
        <v>1101</v>
      </c>
      <c r="D210" s="72" t="s">
        <v>1102</v>
      </c>
      <c r="E210" s="81" t="str">
        <f>HLOOKUP(Info!$D$2,B:D,A210,0)</f>
        <v>6.2.4 -- Zahnwurz-Buchenwald</v>
      </c>
      <c r="F210" s="72">
        <v>206</v>
      </c>
    </row>
    <row r="211" spans="1:6" ht="30" x14ac:dyDescent="0.25">
      <c r="A211" s="72">
        <v>211</v>
      </c>
      <c r="B211" s="72" t="s">
        <v>1103</v>
      </c>
      <c r="C211" s="72" t="s">
        <v>1104</v>
      </c>
      <c r="D211" s="72" t="s">
        <v>1105</v>
      </c>
      <c r="E211" s="81" t="str">
        <f>HLOOKUP(Info!$D$2,B:D,A211,0)</f>
        <v>6.2.5 -- Tannen-Buchenwald</v>
      </c>
      <c r="F211" s="72">
        <v>207</v>
      </c>
    </row>
    <row r="212" spans="1:6" x14ac:dyDescent="0.25">
      <c r="A212">
        <v>212</v>
      </c>
      <c r="B212" s="72" t="s">
        <v>1106</v>
      </c>
      <c r="C212" s="72" t="s">
        <v>1107</v>
      </c>
      <c r="D212" s="72" t="s">
        <v>1108</v>
      </c>
      <c r="E212" s="81" t="str">
        <f>HLOOKUP(Info!$D$2,B:D,A212,0)</f>
        <v>6.3 -- Andere Laubwälder</v>
      </c>
      <c r="F212" s="72">
        <v>208</v>
      </c>
    </row>
    <row r="213" spans="1:6" ht="30" x14ac:dyDescent="0.25">
      <c r="A213" s="72">
        <v>213</v>
      </c>
      <c r="B213" s="72" t="s">
        <v>1109</v>
      </c>
      <c r="C213" s="72" t="s">
        <v>1110</v>
      </c>
      <c r="D213" s="72" t="s">
        <v>1111</v>
      </c>
      <c r="E213" s="81" t="str">
        <f>HLOOKUP(Info!$D$2,B:D,A213,0)</f>
        <v>6.3.1 -- Ahorn-Schluchtwald</v>
      </c>
      <c r="F213" s="72">
        <v>209</v>
      </c>
    </row>
    <row r="214" spans="1:6" x14ac:dyDescent="0.25">
      <c r="A214">
        <v>214</v>
      </c>
      <c r="B214" s="72" t="s">
        <v>1112</v>
      </c>
      <c r="C214" s="72" t="s">
        <v>1113</v>
      </c>
      <c r="D214" s="72" t="s">
        <v>1114</v>
      </c>
      <c r="E214" s="81" t="str">
        <f>HLOOKUP(Info!$D$2,B:D,A214,0)</f>
        <v>6.3.2 -- Linden-Mischwald</v>
      </c>
      <c r="F214" s="72">
        <v>210</v>
      </c>
    </row>
    <row r="215" spans="1:6" x14ac:dyDescent="0.25">
      <c r="A215" s="72">
        <v>215</v>
      </c>
      <c r="B215" s="72" t="s">
        <v>1115</v>
      </c>
      <c r="C215" s="72" t="s">
        <v>1116</v>
      </c>
      <c r="D215" s="72" t="s">
        <v>1117</v>
      </c>
      <c r="E215" s="81" t="str">
        <f>HLOOKUP(Info!$D$2,B:D,A215,0)</f>
        <v>6.3.3 -- Eichen- Hainbuchenwald</v>
      </c>
      <c r="F215" s="72">
        <v>211</v>
      </c>
    </row>
    <row r="216" spans="1:6" x14ac:dyDescent="0.25">
      <c r="A216">
        <v>216</v>
      </c>
      <c r="B216" s="72" t="s">
        <v>1118</v>
      </c>
      <c r="C216" s="72" t="s">
        <v>1119</v>
      </c>
      <c r="D216" s="72" t="s">
        <v>1120</v>
      </c>
      <c r="E216" s="81" t="str">
        <f>HLOOKUP(Info!$D$2,B:D,A216,0)</f>
        <v>6.3.4 -- Flaumeichenwald</v>
      </c>
      <c r="F216" s="72">
        <v>212</v>
      </c>
    </row>
    <row r="217" spans="1:6" ht="30" x14ac:dyDescent="0.25">
      <c r="A217" s="72">
        <v>217</v>
      </c>
      <c r="B217" s="72" t="s">
        <v>1121</v>
      </c>
      <c r="C217" s="72" t="s">
        <v>1122</v>
      </c>
      <c r="D217" s="72" t="s">
        <v>1123</v>
      </c>
      <c r="E217" s="81" t="str">
        <f>HLOOKUP(Info!$D$2,B:D,A217,0)</f>
        <v>6.3.5 -- Hopfenbuchenwald</v>
      </c>
      <c r="F217" s="72">
        <v>213</v>
      </c>
    </row>
    <row r="218" spans="1:6" ht="30" x14ac:dyDescent="0.25">
      <c r="A218">
        <v>218</v>
      </c>
      <c r="B218" s="72" t="s">
        <v>1124</v>
      </c>
      <c r="C218" s="72" t="s">
        <v>1125</v>
      </c>
      <c r="D218" s="72" t="s">
        <v>1126</v>
      </c>
      <c r="E218" s="81" t="str">
        <f>HLOOKUP(Info!$D$2,B:D,A218,0)</f>
        <v>6.3.6 -- Saurer Eichenmischwald</v>
      </c>
      <c r="F218" s="72">
        <v>214</v>
      </c>
    </row>
    <row r="219" spans="1:6" x14ac:dyDescent="0.25">
      <c r="A219" s="72">
        <v>219</v>
      </c>
      <c r="B219" s="72" t="s">
        <v>1127</v>
      </c>
      <c r="C219" s="72" t="s">
        <v>1128</v>
      </c>
      <c r="D219" s="72" t="s">
        <v>1129</v>
      </c>
      <c r="E219" s="81" t="str">
        <f>HLOOKUP(Info!$D$2,B:D,A219,0)</f>
        <v>6.3.7 -- Kastanienwald</v>
      </c>
      <c r="F219" s="72">
        <v>215</v>
      </c>
    </row>
    <row r="220" spans="1:6" x14ac:dyDescent="0.25">
      <c r="A220">
        <v>220</v>
      </c>
      <c r="B220" s="72" t="s">
        <v>1130</v>
      </c>
      <c r="C220" s="72" t="s">
        <v>1131</v>
      </c>
      <c r="D220" s="72" t="s">
        <v>1132</v>
      </c>
      <c r="E220" s="81" t="str">
        <f>HLOOKUP(Info!$D$2,B:D,A220,0)</f>
        <v>6.3.8 -- Laubwald mit immergrünen Sträuchern</v>
      </c>
      <c r="F220" s="72">
        <v>216</v>
      </c>
    </row>
    <row r="221" spans="1:6" x14ac:dyDescent="0.25">
      <c r="A221" s="72">
        <v>221</v>
      </c>
      <c r="B221" s="72" t="s">
        <v>1133</v>
      </c>
      <c r="C221" s="72" t="s">
        <v>1134</v>
      </c>
      <c r="D221" s="72" t="s">
        <v>1135</v>
      </c>
      <c r="E221" s="81" t="str">
        <f>HLOOKUP(Info!$D$2,B:D,A221,0)</f>
        <v>6.3.9 -- Robinienwald</v>
      </c>
      <c r="F221" s="72">
        <v>217</v>
      </c>
    </row>
    <row r="222" spans="1:6" x14ac:dyDescent="0.25">
      <c r="A222">
        <v>222</v>
      </c>
      <c r="B222" s="72" t="s">
        <v>1136</v>
      </c>
      <c r="C222" s="72" t="s">
        <v>1137</v>
      </c>
      <c r="D222" s="72" t="s">
        <v>1138</v>
      </c>
      <c r="E222" s="81" t="str">
        <f>HLOOKUP(Info!$D$2,B:D,A222,0)</f>
        <v>6.4 -- Wärmeliebende Föhrenwälder</v>
      </c>
      <c r="F222" s="72">
        <v>218</v>
      </c>
    </row>
    <row r="223" spans="1:6" ht="30" x14ac:dyDescent="0.25">
      <c r="A223" s="72">
        <v>223</v>
      </c>
      <c r="B223" s="72" t="s">
        <v>1139</v>
      </c>
      <c r="C223" s="72" t="s">
        <v>1140</v>
      </c>
      <c r="D223" s="72" t="s">
        <v>1141</v>
      </c>
      <c r="E223" s="81" t="str">
        <f>HLOOKUP(Info!$D$2,B:D,A223,0)</f>
        <v>6.4.1 -- Pfeifengras-Föhrenwald</v>
      </c>
      <c r="F223" s="72">
        <v>219</v>
      </c>
    </row>
    <row r="224" spans="1:6" ht="30" x14ac:dyDescent="0.25">
      <c r="A224">
        <v>224</v>
      </c>
      <c r="B224" s="72" t="s">
        <v>1142</v>
      </c>
      <c r="C224" s="72" t="s">
        <v>1143</v>
      </c>
      <c r="D224" s="72" t="s">
        <v>1144</v>
      </c>
      <c r="E224" s="81" t="str">
        <f>HLOOKUP(Info!$D$2,B:D,A224,0)</f>
        <v>6.4.2 -- Subkontinentaler kalkreicher Föhrenwald</v>
      </c>
      <c r="F224" s="72">
        <v>220</v>
      </c>
    </row>
    <row r="225" spans="1:6" ht="45" x14ac:dyDescent="0.25">
      <c r="A225" s="72">
        <v>225</v>
      </c>
      <c r="B225" s="72" t="s">
        <v>1145</v>
      </c>
      <c r="C225" s="72" t="s">
        <v>1146</v>
      </c>
      <c r="D225" s="72" t="s">
        <v>1147</v>
      </c>
      <c r="E225" s="81" t="str">
        <f>HLOOKUP(Info!$D$2,B:D,A225,0)</f>
        <v>6.4.2.1 -- Mitteleuropäischer subkontinentaler kalkreicher Föhrenwald (Geissklee-Föhrenwald)</v>
      </c>
      <c r="F225" s="72">
        <v>221</v>
      </c>
    </row>
    <row r="226" spans="1:6" x14ac:dyDescent="0.25">
      <c r="A226">
        <v>226</v>
      </c>
      <c r="B226" s="72" t="s">
        <v>1148</v>
      </c>
      <c r="C226" s="72" t="s">
        <v>1149</v>
      </c>
      <c r="D226" s="72" t="s">
        <v>1150</v>
      </c>
      <c r="E226" s="81" t="str">
        <f>HLOOKUP(Info!$D$2,B:D,A226,0)</f>
        <v>6.4.3 -- Kontinentaler Steppen-Föhrenwald</v>
      </c>
      <c r="F226" s="72">
        <v>222</v>
      </c>
    </row>
    <row r="227" spans="1:6" ht="30" x14ac:dyDescent="0.25">
      <c r="A227" s="72">
        <v>227</v>
      </c>
      <c r="B227" s="72" t="s">
        <v>1151</v>
      </c>
      <c r="C227" s="72" t="s">
        <v>1152</v>
      </c>
      <c r="D227" s="72" t="s">
        <v>1153</v>
      </c>
      <c r="E227" s="81" t="str">
        <f>HLOOKUP(Info!$D$2,B:D,A227,0)</f>
        <v>6.4.3.1 -- Kalkreicher Steppen-Föhrenwald</v>
      </c>
      <c r="F227" s="72">
        <v>223</v>
      </c>
    </row>
    <row r="228" spans="1:6" ht="30" x14ac:dyDescent="0.25">
      <c r="A228">
        <v>228</v>
      </c>
      <c r="B228" s="72" t="s">
        <v>1154</v>
      </c>
      <c r="C228" s="72" t="s">
        <v>1155</v>
      </c>
      <c r="D228" s="72" t="s">
        <v>1156</v>
      </c>
      <c r="E228" s="81" t="str">
        <f>HLOOKUP(Info!$D$2,B:D,A228,0)</f>
        <v>6.4.3.2 -- Kalkarmer Steppen-Föhrenwald</v>
      </c>
      <c r="F228" s="72">
        <v>224</v>
      </c>
    </row>
    <row r="229" spans="1:6" x14ac:dyDescent="0.25">
      <c r="A229" s="72">
        <v>229</v>
      </c>
      <c r="B229" s="72" t="s">
        <v>1157</v>
      </c>
      <c r="C229" s="72" t="s">
        <v>1158</v>
      </c>
      <c r="D229" s="72" t="s">
        <v>1159</v>
      </c>
      <c r="E229" s="81" t="str">
        <f>HLOOKUP(Info!$D$2,B:D,A229,0)</f>
        <v>6.4.4 -- Kalkarmer Föhrenwald</v>
      </c>
      <c r="F229" s="72">
        <v>225</v>
      </c>
    </row>
    <row r="230" spans="1:6" x14ac:dyDescent="0.25">
      <c r="A230">
        <v>230</v>
      </c>
      <c r="B230" s="72" t="s">
        <v>1160</v>
      </c>
      <c r="C230" s="72" t="s">
        <v>1161</v>
      </c>
      <c r="D230" s="72" t="s">
        <v>1162</v>
      </c>
      <c r="E230" s="81" t="str">
        <f>HLOOKUP(Info!$D$2,B:D,A230,0)</f>
        <v>6.5 -- Hochmoorwälder</v>
      </c>
      <c r="F230" s="72">
        <v>226</v>
      </c>
    </row>
    <row r="231" spans="1:6" x14ac:dyDescent="0.25">
      <c r="A231" s="72">
        <v>231</v>
      </c>
      <c r="B231" s="72" t="s">
        <v>1163</v>
      </c>
      <c r="C231" s="72" t="s">
        <v>1164</v>
      </c>
      <c r="D231" s="72" t="s">
        <v>1165</v>
      </c>
      <c r="E231" s="81" t="str">
        <f>HLOOKUP(Info!$D$2,B:D,A231,0)</f>
        <v>6.5.1 -- Hochmoor-Birkenwald</v>
      </c>
      <c r="F231" s="72">
        <v>227</v>
      </c>
    </row>
    <row r="232" spans="1:6" x14ac:dyDescent="0.25">
      <c r="A232">
        <v>232</v>
      </c>
      <c r="B232" s="72" t="s">
        <v>1166</v>
      </c>
      <c r="C232" s="72" t="s">
        <v>1167</v>
      </c>
      <c r="D232" s="72" t="s">
        <v>1168</v>
      </c>
      <c r="E232" s="81" t="str">
        <f>HLOOKUP(Info!$D$2,B:D,A232,0)</f>
        <v>6.5.2 -- Hochmoor-Bergföhrenwald</v>
      </c>
      <c r="F232" s="72">
        <v>228</v>
      </c>
    </row>
    <row r="233" spans="1:6" x14ac:dyDescent="0.25">
      <c r="A233" s="72">
        <v>233</v>
      </c>
      <c r="B233" s="72" t="s">
        <v>1169</v>
      </c>
      <c r="C233" s="72" t="s">
        <v>1170</v>
      </c>
      <c r="D233" s="72" t="s">
        <v>1171</v>
      </c>
      <c r="E233" s="81" t="str">
        <f>HLOOKUP(Info!$D$2,B:D,A233,0)</f>
        <v>6.5.3 -- Hochmoor-Fichtenwald</v>
      </c>
      <c r="F233" s="72">
        <v>229</v>
      </c>
    </row>
    <row r="234" spans="1:6" x14ac:dyDescent="0.25">
      <c r="A234">
        <v>234</v>
      </c>
      <c r="B234" s="72" t="s">
        <v>1172</v>
      </c>
      <c r="C234" s="72" t="s">
        <v>1173</v>
      </c>
      <c r="D234" s="72" t="s">
        <v>1174</v>
      </c>
      <c r="E234" s="81" t="str">
        <f>HLOOKUP(Info!$D$2,B:D,A234,0)</f>
        <v>6.6 -- Gebirgsnadelwälder</v>
      </c>
      <c r="F234" s="72">
        <v>230</v>
      </c>
    </row>
    <row r="235" spans="1:6" x14ac:dyDescent="0.25">
      <c r="A235" s="72">
        <v>235</v>
      </c>
      <c r="B235" s="72" t="s">
        <v>1175</v>
      </c>
      <c r="C235" s="72" t="s">
        <v>1176</v>
      </c>
      <c r="D235" s="72" t="s">
        <v>1177</v>
      </c>
      <c r="E235" s="81" t="str">
        <f>HLOOKUP(Info!$D$2,B:D,A235,0)</f>
        <v>6.6.1 -- Tannen-Fichtenwald</v>
      </c>
      <c r="F235" s="72">
        <v>231</v>
      </c>
    </row>
    <row r="236" spans="1:6" x14ac:dyDescent="0.25">
      <c r="A236">
        <v>236</v>
      </c>
      <c r="B236" s="72" t="s">
        <v>1178</v>
      </c>
      <c r="C236" s="72" t="s">
        <v>1179</v>
      </c>
      <c r="D236" s="72" t="s">
        <v>1180</v>
      </c>
      <c r="E236" s="81" t="str">
        <f>HLOOKUP(Info!$D$2,B:D,A236,0)</f>
        <v>6.6.2 -- Heidelbeer-Fichtenwald</v>
      </c>
      <c r="F236" s="72">
        <v>232</v>
      </c>
    </row>
    <row r="237" spans="1:6" x14ac:dyDescent="0.25">
      <c r="A237" s="72">
        <v>237</v>
      </c>
      <c r="B237" s="72" t="s">
        <v>1181</v>
      </c>
      <c r="C237" s="72" t="s">
        <v>1182</v>
      </c>
      <c r="D237" s="72" t="s">
        <v>1183</v>
      </c>
      <c r="E237" s="81" t="str">
        <f>HLOOKUP(Info!$D$2,B:D,A237,0)</f>
        <v>6.6.3 -- Lärchen-Arvenwald</v>
      </c>
      <c r="F237" s="72">
        <v>233</v>
      </c>
    </row>
    <row r="238" spans="1:6" x14ac:dyDescent="0.25">
      <c r="A238">
        <v>238</v>
      </c>
      <c r="B238" s="72" t="s">
        <v>1184</v>
      </c>
      <c r="C238" s="72" t="s">
        <v>1185</v>
      </c>
      <c r="D238" s="72" t="s">
        <v>1186</v>
      </c>
      <c r="E238" s="81" t="str">
        <f>HLOOKUP(Info!$D$2,B:D,A238,0)</f>
        <v>6.6.4 -- Lärchenwald</v>
      </c>
      <c r="F238" s="72">
        <v>234</v>
      </c>
    </row>
    <row r="239" spans="1:6" x14ac:dyDescent="0.25">
      <c r="A239" s="72">
        <v>239</v>
      </c>
      <c r="B239" s="72" t="s">
        <v>1187</v>
      </c>
      <c r="C239" s="72" t="s">
        <v>1188</v>
      </c>
      <c r="D239" s="72" t="s">
        <v>1189</v>
      </c>
      <c r="E239" s="81" t="str">
        <f>HLOOKUP(Info!$D$2,B:D,A239,0)</f>
        <v>6.6.5 -- Bergföhrenwald</v>
      </c>
      <c r="F239" s="72">
        <v>235</v>
      </c>
    </row>
    <row r="240" spans="1:6" x14ac:dyDescent="0.25">
      <c r="A240">
        <v>240</v>
      </c>
      <c r="B240" s="72" t="s">
        <v>1190</v>
      </c>
      <c r="C240" s="72" t="s">
        <v>1191</v>
      </c>
      <c r="D240" s="72" t="s">
        <v>1192</v>
      </c>
      <c r="E240" s="81" t="str">
        <f>HLOOKUP(Info!$D$2,B:D,A240,0)</f>
        <v>6.6.5.1 -- Kalkarmer Bergföhrenwald</v>
      </c>
      <c r="F240" s="72">
        <v>236</v>
      </c>
    </row>
    <row r="241" spans="1:6" x14ac:dyDescent="0.25">
      <c r="A241" s="72">
        <v>241</v>
      </c>
      <c r="B241" s="72" t="s">
        <v>1193</v>
      </c>
      <c r="C241" s="72" t="s">
        <v>1194</v>
      </c>
      <c r="D241" s="72" t="s">
        <v>1195</v>
      </c>
      <c r="E241" s="81" t="str">
        <f>HLOOKUP(Info!$D$2,B:D,A241,0)</f>
        <v>6.6.5.2 -- Kalkreicher Bergföhrenwald</v>
      </c>
      <c r="F241" s="72">
        <v>237</v>
      </c>
    </row>
    <row r="242" spans="1:6" ht="30" x14ac:dyDescent="0.25">
      <c r="A242">
        <v>242</v>
      </c>
      <c r="B242" s="72" t="s">
        <v>1196</v>
      </c>
      <c r="C242" s="72" t="s">
        <v>1197</v>
      </c>
      <c r="D242" s="72" t="s">
        <v>1198</v>
      </c>
      <c r="E242" s="81" t="str">
        <f>HLOOKUP(Info!$D$2,B:D,A242,0)</f>
        <v>7 -- Pioniervegetation gestörter Plätze (Ruderalstandorte)</v>
      </c>
      <c r="F242" s="72">
        <v>238</v>
      </c>
    </row>
    <row r="243" spans="1:6" x14ac:dyDescent="0.25">
      <c r="A243" s="72">
        <v>243</v>
      </c>
      <c r="B243" s="72" t="s">
        <v>1199</v>
      </c>
      <c r="C243" s="72" t="s">
        <v>1200</v>
      </c>
      <c r="D243" s="72" t="s">
        <v>1201</v>
      </c>
      <c r="E243" s="81" t="str">
        <f>HLOOKUP(Info!$D$2,B:D,A243,0)</f>
        <v>7.1 -- Trittrasen und Ruderalfluren</v>
      </c>
      <c r="F243" s="72">
        <v>239</v>
      </c>
    </row>
    <row r="244" spans="1:6" ht="30" x14ac:dyDescent="0.25">
      <c r="A244">
        <v>244</v>
      </c>
      <c r="B244" s="72" t="s">
        <v>1202</v>
      </c>
      <c r="C244" s="72" t="s">
        <v>1203</v>
      </c>
      <c r="D244" s="72" t="s">
        <v>1204</v>
      </c>
      <c r="E244" s="81" t="str">
        <f>HLOOKUP(Info!$D$2,B:D,A244,0)</f>
        <v>7.1.0 -- Tritt- und Trümmerflächen ohne Vegetation</v>
      </c>
      <c r="F244" s="72">
        <v>240</v>
      </c>
    </row>
    <row r="245" spans="1:6" ht="30" x14ac:dyDescent="0.25">
      <c r="A245" s="72">
        <v>245</v>
      </c>
      <c r="B245" s="72" t="s">
        <v>1205</v>
      </c>
      <c r="C245" s="72" t="s">
        <v>1206</v>
      </c>
      <c r="D245" s="72" t="s">
        <v>1207</v>
      </c>
      <c r="E245" s="81" t="str">
        <f>HLOOKUP(Info!$D$2,B:D,A245,0)</f>
        <v>7.1.1 -- Feuchte Trittflur</v>
      </c>
      <c r="F245" s="72">
        <v>241</v>
      </c>
    </row>
    <row r="246" spans="1:6" x14ac:dyDescent="0.25">
      <c r="A246">
        <v>246</v>
      </c>
      <c r="B246" s="72" t="s">
        <v>1208</v>
      </c>
      <c r="C246" s="72" t="s">
        <v>1209</v>
      </c>
      <c r="D246" s="72" t="s">
        <v>1210</v>
      </c>
      <c r="E246" s="81" t="str">
        <f>HLOOKUP(Info!$D$2,B:D,A246,0)</f>
        <v>7.1.2 -- Trockene Trittflur</v>
      </c>
      <c r="F246" s="72">
        <v>242</v>
      </c>
    </row>
    <row r="247" spans="1:6" x14ac:dyDescent="0.25">
      <c r="A247" s="72">
        <v>247</v>
      </c>
      <c r="B247" s="72" t="s">
        <v>1211</v>
      </c>
      <c r="C247" s="72" t="s">
        <v>1212</v>
      </c>
      <c r="D247" s="72" t="s">
        <v>1213</v>
      </c>
      <c r="E247" s="81" t="str">
        <f>HLOOKUP(Info!$D$2,B:D,A247,0)</f>
        <v>7.1.3 -- Subalpin-alpine Trittflur</v>
      </c>
      <c r="F247" s="72">
        <v>243</v>
      </c>
    </row>
    <row r="248" spans="1:6" x14ac:dyDescent="0.25">
      <c r="A248">
        <v>248</v>
      </c>
      <c r="B248" s="72" t="s">
        <v>1214</v>
      </c>
      <c r="C248" s="72" t="s">
        <v>1215</v>
      </c>
      <c r="D248" s="72" t="s">
        <v>1216</v>
      </c>
      <c r="E248" s="81" t="str">
        <f>HLOOKUP(Info!$D$2,B:D,A248,0)</f>
        <v>7.1.4 -- Einjährige Ruderalflur</v>
      </c>
      <c r="F248" s="72">
        <v>244</v>
      </c>
    </row>
    <row r="249" spans="1:6" ht="30" x14ac:dyDescent="0.25">
      <c r="A249" s="72">
        <v>249</v>
      </c>
      <c r="B249" s="72" t="s">
        <v>1217</v>
      </c>
      <c r="C249" s="72" t="s">
        <v>1218</v>
      </c>
      <c r="D249" s="72" t="s">
        <v>1219</v>
      </c>
      <c r="E249" s="81" t="str">
        <f>HLOOKUP(Info!$D$2,B:D,A249,0)</f>
        <v>7.1.5 -- Trockenwarme Ruderalflur</v>
      </c>
      <c r="F249" s="72">
        <v>245</v>
      </c>
    </row>
    <row r="250" spans="1:6" x14ac:dyDescent="0.25">
      <c r="A250">
        <v>250</v>
      </c>
      <c r="B250" s="72" t="s">
        <v>1220</v>
      </c>
      <c r="C250" s="72" t="s">
        <v>1221</v>
      </c>
      <c r="D250" s="72" t="s">
        <v>1222</v>
      </c>
      <c r="E250" s="81" t="str">
        <f>HLOOKUP(Info!$D$2,B:D,A250,0)</f>
        <v>7.1.6 -- Mesophile Ruderalflur (Steinkleeflur)</v>
      </c>
      <c r="F250" s="72">
        <v>246</v>
      </c>
    </row>
    <row r="251" spans="1:6" ht="30" x14ac:dyDescent="0.25">
      <c r="A251" s="72">
        <v>251</v>
      </c>
      <c r="B251" s="72" t="s">
        <v>1223</v>
      </c>
      <c r="C251" s="72" t="s">
        <v>1224</v>
      </c>
      <c r="D251" s="72" t="s">
        <v>1225</v>
      </c>
      <c r="E251" s="81" t="str">
        <f>HLOOKUP(Info!$D$2,B:D,A251,0)</f>
        <v>7.1.7 -- Alpine Lägerflur (Alpenblackenflur)</v>
      </c>
      <c r="F251" s="72">
        <v>247</v>
      </c>
    </row>
    <row r="252" spans="1:6" x14ac:dyDescent="0.25">
      <c r="A252">
        <v>252</v>
      </c>
      <c r="B252" s="72" t="s">
        <v>1226</v>
      </c>
      <c r="C252" s="72" t="s">
        <v>1227</v>
      </c>
      <c r="D252" s="72" t="s">
        <v>1228</v>
      </c>
      <c r="E252" s="81" t="str">
        <f>HLOOKUP(Info!$D$2,B:D,A252,0)</f>
        <v>7.1.8 -- Lägerflur der Tieflagen</v>
      </c>
      <c r="F252" s="72">
        <v>248</v>
      </c>
    </row>
    <row r="253" spans="1:6" x14ac:dyDescent="0.25">
      <c r="A253" s="72">
        <v>253</v>
      </c>
      <c r="B253" s="72" t="s">
        <v>1229</v>
      </c>
      <c r="C253" s="72" t="s">
        <v>1230</v>
      </c>
      <c r="D253" s="72" t="s">
        <v>1231</v>
      </c>
      <c r="E253" s="81" t="str">
        <f>HLOOKUP(Info!$D$2,B:D,A253,0)</f>
        <v>7.2 -- Anthropogene Steinfluren</v>
      </c>
      <c r="F253" s="72">
        <v>249</v>
      </c>
    </row>
    <row r="254" spans="1:6" ht="30" x14ac:dyDescent="0.25">
      <c r="A254">
        <v>254</v>
      </c>
      <c r="B254" s="72" t="s">
        <v>1232</v>
      </c>
      <c r="C254" s="72" t="s">
        <v>1233</v>
      </c>
      <c r="D254" s="72" t="s">
        <v>1234</v>
      </c>
      <c r="E254" s="81" t="str">
        <f>HLOOKUP(Info!$D$2,B:D,A254,0)</f>
        <v>7.2.0 -- Mauer oder Steinpflästerung ohne Vegetation</v>
      </c>
      <c r="F254" s="72">
        <v>250</v>
      </c>
    </row>
    <row r="255" spans="1:6" x14ac:dyDescent="0.25">
      <c r="A255" s="72">
        <v>255</v>
      </c>
      <c r="B255" s="72" t="s">
        <v>1235</v>
      </c>
      <c r="C255" s="72" t="s">
        <v>1236</v>
      </c>
      <c r="D255" s="72" t="s">
        <v>1237</v>
      </c>
      <c r="E255" s="81" t="str">
        <f>HLOOKUP(Info!$D$2,B:D,A255,0)</f>
        <v>7.2.1 -- Trockenwarme Mauerflur</v>
      </c>
      <c r="F255" s="72">
        <v>251</v>
      </c>
    </row>
    <row r="256" spans="1:6" x14ac:dyDescent="0.25">
      <c r="A256">
        <v>256</v>
      </c>
      <c r="B256" s="72" t="s">
        <v>1238</v>
      </c>
      <c r="C256" s="72" t="s">
        <v>1239</v>
      </c>
      <c r="D256" s="72" t="s">
        <v>1240</v>
      </c>
      <c r="E256" s="81" t="str">
        <f>HLOOKUP(Info!$D$2,B:D,A256,0)</f>
        <v>7.2.2 -- Steinpflaster-Trittflur</v>
      </c>
      <c r="F256" s="72">
        <v>252</v>
      </c>
    </row>
    <row r="257" spans="1:6" x14ac:dyDescent="0.25">
      <c r="A257" s="72">
        <v>257</v>
      </c>
      <c r="B257" s="72" t="s">
        <v>1241</v>
      </c>
      <c r="C257" s="72" t="s">
        <v>1242</v>
      </c>
      <c r="D257" s="72" t="s">
        <v>1243</v>
      </c>
      <c r="E257" s="81" t="str">
        <f>HLOOKUP(Info!$D$2,B:D,A257,0)</f>
        <v>8 -- Pflanzungen, Äcker und Kulturen</v>
      </c>
      <c r="F257" s="72">
        <v>253</v>
      </c>
    </row>
    <row r="258" spans="1:6" x14ac:dyDescent="0.25">
      <c r="A258">
        <v>258</v>
      </c>
      <c r="B258" s="72" t="s">
        <v>1244</v>
      </c>
      <c r="C258" s="72" t="s">
        <v>1245</v>
      </c>
      <c r="D258" s="72" t="s">
        <v>1246</v>
      </c>
      <c r="E258" s="81" t="str">
        <f>HLOOKUP(Info!$D$2,B:D,A258,0)</f>
        <v>8.1 -- Baumschulen, Obstgärten, Rebberge</v>
      </c>
      <c r="F258" s="72">
        <v>254</v>
      </c>
    </row>
    <row r="259" spans="1:6" x14ac:dyDescent="0.25">
      <c r="A259" s="72">
        <v>259</v>
      </c>
      <c r="B259" s="72" t="s">
        <v>1247</v>
      </c>
      <c r="C259" s="72" t="s">
        <v>1248</v>
      </c>
      <c r="D259" s="72" t="s">
        <v>1249</v>
      </c>
      <c r="E259" s="81" t="str">
        <f>HLOOKUP(Info!$D$2,B:D,A259,0)</f>
        <v>8.1.1 -- Baumschule aus Laubgehölzen</v>
      </c>
      <c r="F259" s="72">
        <v>255</v>
      </c>
    </row>
    <row r="260" spans="1:6" x14ac:dyDescent="0.25">
      <c r="A260">
        <v>260</v>
      </c>
      <c r="B260" s="72" t="s">
        <v>1250</v>
      </c>
      <c r="C260" s="72" t="s">
        <v>1251</v>
      </c>
      <c r="D260" s="72" t="s">
        <v>1252</v>
      </c>
      <c r="E260" s="81" t="str">
        <f>HLOOKUP(Info!$D$2,B:D,A260,0)</f>
        <v>8.1.2 -- Baumschule aus Nadelgehölzen</v>
      </c>
      <c r="F260" s="72">
        <v>256</v>
      </c>
    </row>
    <row r="261" spans="1:6" x14ac:dyDescent="0.25">
      <c r="A261" s="72">
        <v>261</v>
      </c>
      <c r="B261" s="72" t="s">
        <v>1253</v>
      </c>
      <c r="C261" s="72" t="s">
        <v>1254</v>
      </c>
      <c r="D261" s="72" t="s">
        <v>1255</v>
      </c>
      <c r="E261" s="81" t="str">
        <f>HLOOKUP(Info!$D$2,B:D,A261,0)</f>
        <v>8.1.3 -- Kastanienhain (ohne Unterholz)</v>
      </c>
      <c r="F261" s="72">
        <v>257</v>
      </c>
    </row>
    <row r="262" spans="1:6" x14ac:dyDescent="0.25">
      <c r="A262">
        <v>262</v>
      </c>
      <c r="B262" s="72" t="s">
        <v>1256</v>
      </c>
      <c r="C262" s="72" t="s">
        <v>1257</v>
      </c>
      <c r="D262" s="72" t="s">
        <v>1258</v>
      </c>
      <c r="E262" s="81" t="str">
        <f>HLOOKUP(Info!$D$2,B:D,A262,0)</f>
        <v>8.1.4 -- Hochstammobstgarten</v>
      </c>
      <c r="F262" s="72">
        <v>258</v>
      </c>
    </row>
    <row r="263" spans="1:6" x14ac:dyDescent="0.25">
      <c r="A263" s="72">
        <v>263</v>
      </c>
      <c r="B263" s="72" t="s">
        <v>1259</v>
      </c>
      <c r="C263" s="72" t="s">
        <v>1260</v>
      </c>
      <c r="D263" s="72" t="s">
        <v>1261</v>
      </c>
      <c r="E263" s="81" t="str">
        <f>HLOOKUP(Info!$D$2,B:D,A263,0)</f>
        <v>8.1.5 -- Niederstammobstgarten</v>
      </c>
      <c r="F263" s="72">
        <v>259</v>
      </c>
    </row>
    <row r="264" spans="1:6" x14ac:dyDescent="0.25">
      <c r="A264">
        <v>264</v>
      </c>
      <c r="B264" s="72" t="s">
        <v>1262</v>
      </c>
      <c r="C264" s="72" t="s">
        <v>1263</v>
      </c>
      <c r="D264" s="72" t="s">
        <v>1264</v>
      </c>
      <c r="E264" s="81" t="str">
        <f>HLOOKUP(Info!$D$2,B:D,A264,0)</f>
        <v>8.1.6 -- Rebberg</v>
      </c>
      <c r="F264" s="72">
        <v>260</v>
      </c>
    </row>
    <row r="265" spans="1:6" x14ac:dyDescent="0.25">
      <c r="A265" s="72">
        <v>265</v>
      </c>
      <c r="B265" s="72" t="s">
        <v>1265</v>
      </c>
      <c r="C265" s="72" t="s">
        <v>1266</v>
      </c>
      <c r="D265" s="72" t="s">
        <v>1267</v>
      </c>
      <c r="E265" s="81" t="str">
        <f>HLOOKUP(Info!$D$2,B:D,A265,0)</f>
        <v>8.1.7 -- Beerenkultur</v>
      </c>
      <c r="F265" s="72">
        <v>261</v>
      </c>
    </row>
    <row r="266" spans="1:6" x14ac:dyDescent="0.25">
      <c r="A266">
        <v>266</v>
      </c>
      <c r="B266" s="72" t="s">
        <v>1268</v>
      </c>
      <c r="C266" s="72" t="s">
        <v>1269</v>
      </c>
      <c r="D266" s="72" t="s">
        <v>1270</v>
      </c>
      <c r="E266" s="81" t="str">
        <f>HLOOKUP(Info!$D$2,B:D,A266,0)</f>
        <v>8.2 -- Feldkulturen (Äcker)</v>
      </c>
      <c r="F266" s="72">
        <v>262</v>
      </c>
    </row>
    <row r="267" spans="1:6" ht="30" x14ac:dyDescent="0.25">
      <c r="A267" s="72">
        <v>267</v>
      </c>
      <c r="B267" s="72" t="s">
        <v>1271</v>
      </c>
      <c r="C267" s="72" t="s">
        <v>1272</v>
      </c>
      <c r="D267" s="72" t="s">
        <v>1273</v>
      </c>
      <c r="E267" s="81" t="str">
        <f>HLOOKUP(Info!$D$2,B:D,A267,0)</f>
        <v>8.2.0 -- Feldkulturen (Äcker) ohne Vegetation</v>
      </c>
      <c r="F267" s="72">
        <v>263</v>
      </c>
    </row>
    <row r="268" spans="1:6" x14ac:dyDescent="0.25">
      <c r="A268">
        <v>268</v>
      </c>
      <c r="B268" s="72" t="s">
        <v>1274</v>
      </c>
      <c r="C268" s="72" t="s">
        <v>1275</v>
      </c>
      <c r="D268" s="72" t="s">
        <v>1276</v>
      </c>
      <c r="E268" s="81" t="str">
        <f>HLOOKUP(Info!$D$2,B:D,A268,0)</f>
        <v>8.2.1 -- Getreidefeld (vorwiegend Winterkultur)</v>
      </c>
      <c r="F268" s="72">
        <v>264</v>
      </c>
    </row>
    <row r="269" spans="1:6" x14ac:dyDescent="0.25">
      <c r="A269" s="72">
        <v>269</v>
      </c>
      <c r="B269" s="72" t="s">
        <v>1277</v>
      </c>
      <c r="C269" s="72" t="s">
        <v>1278</v>
      </c>
      <c r="D269" s="72" t="s">
        <v>1279</v>
      </c>
      <c r="E269" s="81" t="str">
        <f>HLOOKUP(Info!$D$2,B:D,A269,0)</f>
        <v>8.2.1.0 -- Getreide ohne Begleitvegetation</v>
      </c>
      <c r="F269" s="72">
        <v>265</v>
      </c>
    </row>
    <row r="270" spans="1:6" x14ac:dyDescent="0.25">
      <c r="A270">
        <v>270</v>
      </c>
      <c r="B270" s="72" t="s">
        <v>1280</v>
      </c>
      <c r="C270" s="72" t="s">
        <v>1281</v>
      </c>
      <c r="D270" s="72" t="s">
        <v>1282</v>
      </c>
      <c r="E270" s="81" t="str">
        <f>HLOOKUP(Info!$D$2,B:D,A270,0)</f>
        <v>8.2.1.1 -- Kalkarme Getreideäcker</v>
      </c>
      <c r="F270" s="72">
        <v>266</v>
      </c>
    </row>
    <row r="271" spans="1:6" ht="30" x14ac:dyDescent="0.25">
      <c r="A271" s="72">
        <v>271</v>
      </c>
      <c r="B271" s="72" t="s">
        <v>1283</v>
      </c>
      <c r="C271" s="72" t="s">
        <v>1284</v>
      </c>
      <c r="D271" s="72" t="s">
        <v>1285</v>
      </c>
      <c r="E271" s="81" t="str">
        <f>HLOOKUP(Info!$D$2,B:D,A271,0)</f>
        <v>8.2.1.2 -- Kalkreiche Getreideäcker</v>
      </c>
      <c r="F271" s="72">
        <v>267</v>
      </c>
    </row>
    <row r="272" spans="1:6" ht="30" x14ac:dyDescent="0.25">
      <c r="A272">
        <v>272</v>
      </c>
      <c r="B272" s="72" t="s">
        <v>1286</v>
      </c>
      <c r="C272" s="72" t="s">
        <v>1287</v>
      </c>
      <c r="D272" s="72" t="s">
        <v>1288</v>
      </c>
      <c r="E272" s="81" t="str">
        <f>HLOOKUP(Info!$D$2,B:D,A272,0)</f>
        <v>8.2.2 -- Mais-, Tabak- und andere Ackerkulturen (vorwiegend Sommerkultur)</v>
      </c>
      <c r="F272" s="72">
        <v>268</v>
      </c>
    </row>
    <row r="273" spans="1:6" x14ac:dyDescent="0.25">
      <c r="A273" s="72">
        <v>273</v>
      </c>
      <c r="B273" s="72" t="s">
        <v>1289</v>
      </c>
      <c r="C273" s="72" t="s">
        <v>1290</v>
      </c>
      <c r="D273" s="72" t="s">
        <v>1291</v>
      </c>
      <c r="E273" s="81" t="str">
        <f>HLOOKUP(Info!$D$2,B:D,A273,0)</f>
        <v>8.2.3 -- Hackfruchtacker (Sommerkultur), Garten</v>
      </c>
      <c r="F273" s="72">
        <v>269</v>
      </c>
    </row>
    <row r="274" spans="1:6" ht="30" x14ac:dyDescent="0.25">
      <c r="A274">
        <v>274</v>
      </c>
      <c r="B274" s="72" t="s">
        <v>1292</v>
      </c>
      <c r="C274" s="72" t="s">
        <v>1293</v>
      </c>
      <c r="D274" s="72" t="s">
        <v>1294</v>
      </c>
      <c r="E274" s="81" t="str">
        <f>HLOOKUP(Info!$D$2,B:D,A274,0)</f>
        <v>8.2.3.0 -- Hackfrucht ohne Begleitflora</v>
      </c>
      <c r="F274" s="72">
        <v>270</v>
      </c>
    </row>
    <row r="275" spans="1:6" ht="30" x14ac:dyDescent="0.25">
      <c r="A275" s="72">
        <v>275</v>
      </c>
      <c r="B275" s="72" t="s">
        <v>1295</v>
      </c>
      <c r="C275" s="72" t="s">
        <v>1296</v>
      </c>
      <c r="D275" s="72" t="s">
        <v>1297</v>
      </c>
      <c r="E275" s="81" t="str">
        <f>HLOOKUP(Info!$D$2,B:D,A275,0)</f>
        <v>8.2.3.1 -- Kalkarmer, lehmiger Hackfruchtacker</v>
      </c>
      <c r="F275" s="72">
        <v>271</v>
      </c>
    </row>
    <row r="276" spans="1:6" ht="30" x14ac:dyDescent="0.25">
      <c r="A276">
        <v>276</v>
      </c>
      <c r="B276" s="72" t="s">
        <v>1298</v>
      </c>
      <c r="C276" s="72" t="s">
        <v>1299</v>
      </c>
      <c r="D276" s="72" t="s">
        <v>1300</v>
      </c>
      <c r="E276" s="81" t="str">
        <f>HLOOKUP(Info!$D$2,B:D,A276,0)</f>
        <v>8.2.3.2 -- Kalkreicher, lehmiger Hackfruchtacker</v>
      </c>
      <c r="F276" s="72">
        <v>272</v>
      </c>
    </row>
    <row r="277" spans="1:6" ht="30" x14ac:dyDescent="0.25">
      <c r="A277" s="72">
        <v>277</v>
      </c>
      <c r="B277" s="72" t="s">
        <v>1301</v>
      </c>
      <c r="C277" s="72" t="s">
        <v>1302</v>
      </c>
      <c r="D277" s="72" t="s">
        <v>1303</v>
      </c>
      <c r="E277" s="81" t="str">
        <f>HLOOKUP(Info!$D$2,B:D,A277,0)</f>
        <v>8.2.3.3 -- Kalkarmer, trockener Hackfruchtacker</v>
      </c>
      <c r="F277" s="72">
        <v>273</v>
      </c>
    </row>
    <row r="278" spans="1:6" ht="30" x14ac:dyDescent="0.25">
      <c r="A278">
        <v>278</v>
      </c>
      <c r="B278" s="72" t="s">
        <v>1304</v>
      </c>
      <c r="C278" s="72" t="s">
        <v>1305</v>
      </c>
      <c r="D278" s="72" t="s">
        <v>1306</v>
      </c>
      <c r="E278" s="81" t="str">
        <f>HLOOKUP(Info!$D$2,B:D,A278,0)</f>
        <v>8.2.3.4 -- Kalkreicher, trockener Hackfruchtacker</v>
      </c>
      <c r="F278" s="72">
        <v>274</v>
      </c>
    </row>
    <row r="279" spans="1:6" x14ac:dyDescent="0.25">
      <c r="A279" s="72">
        <v>279</v>
      </c>
      <c r="B279" s="72" t="s">
        <v>1307</v>
      </c>
      <c r="C279" s="72" t="s">
        <v>1308</v>
      </c>
      <c r="D279" s="72" t="s">
        <v>1309</v>
      </c>
      <c r="E279" s="81" t="str">
        <f>HLOOKUP(Info!$D$2,B:D,A279,0)</f>
        <v>9 -- Bauten, Anlagen</v>
      </c>
      <c r="F279" s="72">
        <v>275</v>
      </c>
    </row>
    <row r="280" spans="1:6" x14ac:dyDescent="0.25">
      <c r="A280">
        <v>280</v>
      </c>
      <c r="B280" s="72" t="s">
        <v>1310</v>
      </c>
      <c r="C280" s="72" t="s">
        <v>1311</v>
      </c>
      <c r="D280" s="72" t="s">
        <v>1312</v>
      </c>
      <c r="E280" s="81" t="str">
        <f>HLOOKUP(Info!$D$2,B:D,A280,0)</f>
        <v>9.1 -- Lagerplätze, Deponien</v>
      </c>
      <c r="F280" s="72">
        <v>276</v>
      </c>
    </row>
    <row r="281" spans="1:6" x14ac:dyDescent="0.25">
      <c r="A281" s="72">
        <v>281</v>
      </c>
      <c r="B281" s="72" t="s">
        <v>1313</v>
      </c>
      <c r="C281" s="72" t="s">
        <v>1314</v>
      </c>
      <c r="D281" s="72" t="s">
        <v>1315</v>
      </c>
      <c r="E281" s="81" t="str">
        <f>HLOOKUP(Info!$D$2,B:D,A281,0)</f>
        <v>9.1.1 -- Deponie (Sperrgut)</v>
      </c>
      <c r="F281" s="72">
        <v>277</v>
      </c>
    </row>
    <row r="282" spans="1:6" x14ac:dyDescent="0.25">
      <c r="A282">
        <v>282</v>
      </c>
      <c r="B282" s="72" t="s">
        <v>1316</v>
      </c>
      <c r="C282" s="72" t="s">
        <v>1317</v>
      </c>
      <c r="D282" s="72" t="s">
        <v>1318</v>
      </c>
      <c r="E282" s="81" t="str">
        <f>HLOOKUP(Info!$D$2,B:D,A282,0)</f>
        <v>9.1.2 -- Deponie (organische Abfälle)</v>
      </c>
      <c r="F282" s="72">
        <v>278</v>
      </c>
    </row>
    <row r="283" spans="1:6" x14ac:dyDescent="0.25">
      <c r="A283" s="72">
        <v>283</v>
      </c>
      <c r="B283" s="72" t="s">
        <v>1319</v>
      </c>
      <c r="C283" s="72" t="s">
        <v>1320</v>
      </c>
      <c r="D283" s="72" t="s">
        <v>1321</v>
      </c>
      <c r="E283" s="81" t="str">
        <f>HLOOKUP(Info!$D$2,B:D,A283,0)</f>
        <v>9.2 -- Bauten</v>
      </c>
      <c r="F283" s="72">
        <v>279</v>
      </c>
    </row>
    <row r="284" spans="1:6" x14ac:dyDescent="0.25">
      <c r="A284">
        <v>284</v>
      </c>
      <c r="B284" s="72" t="s">
        <v>1322</v>
      </c>
      <c r="C284" s="72" t="s">
        <v>1323</v>
      </c>
      <c r="D284" s="72" t="s">
        <v>1324</v>
      </c>
      <c r="E284" s="81" t="str">
        <f>HLOOKUP(Info!$D$2,B:D,A284,0)</f>
        <v>9.2.1 -- Bewohntes Gebäude</v>
      </c>
      <c r="F284" s="72">
        <v>280</v>
      </c>
    </row>
    <row r="285" spans="1:6" x14ac:dyDescent="0.25">
      <c r="A285" s="72">
        <v>285</v>
      </c>
      <c r="B285" s="72" t="s">
        <v>1325</v>
      </c>
      <c r="C285" s="72" t="s">
        <v>1326</v>
      </c>
      <c r="D285" s="72" t="s">
        <v>1327</v>
      </c>
      <c r="E285" s="81" t="str">
        <f>HLOOKUP(Info!$D$2,B:D,A285,0)</f>
        <v>9.2.1.1 -- Bauernhaus</v>
      </c>
      <c r="F285" s="72">
        <v>281</v>
      </c>
    </row>
    <row r="286" spans="1:6" x14ac:dyDescent="0.25">
      <c r="A286">
        <v>286</v>
      </c>
      <c r="B286" s="72" t="s">
        <v>1328</v>
      </c>
      <c r="C286" s="72" t="s">
        <v>1329</v>
      </c>
      <c r="D286" s="72" t="s">
        <v>1329</v>
      </c>
      <c r="E286" s="81" t="str">
        <f>HLOOKUP(Info!$D$2,B:D,A286,0)</f>
        <v>9.2.1.2 -- Sennhütte, Chalet</v>
      </c>
      <c r="F286" s="72">
        <v>282</v>
      </c>
    </row>
    <row r="287" spans="1:6" x14ac:dyDescent="0.25">
      <c r="A287" s="72">
        <v>287</v>
      </c>
      <c r="B287" s="72" t="s">
        <v>1330</v>
      </c>
      <c r="C287" s="72" t="s">
        <v>1331</v>
      </c>
      <c r="D287" s="72" t="s">
        <v>1332</v>
      </c>
      <c r="E287" s="81" t="str">
        <f>HLOOKUP(Info!$D$2,B:D,A287,0)</f>
        <v>9.2.1.3 -- Einfamilienhaus</v>
      </c>
      <c r="F287" s="72">
        <v>283</v>
      </c>
    </row>
    <row r="288" spans="1:6" x14ac:dyDescent="0.25">
      <c r="A288">
        <v>288</v>
      </c>
      <c r="B288" s="72" t="s">
        <v>1333</v>
      </c>
      <c r="C288" s="72" t="s">
        <v>1334</v>
      </c>
      <c r="D288" s="72" t="s">
        <v>1335</v>
      </c>
      <c r="E288" s="81" t="str">
        <f>HLOOKUP(Info!$D$2,B:D,A288,0)</f>
        <v>9.2.1.4 -- Mietgebäude, Gewerbegebäude</v>
      </c>
      <c r="F288" s="72">
        <v>284</v>
      </c>
    </row>
    <row r="289" spans="1:6" x14ac:dyDescent="0.25">
      <c r="A289" s="72">
        <v>289</v>
      </c>
      <c r="B289" s="72" t="s">
        <v>1336</v>
      </c>
      <c r="C289" s="72" t="s">
        <v>1337</v>
      </c>
      <c r="D289" s="72" t="s">
        <v>1338</v>
      </c>
      <c r="E289" s="81" t="str">
        <f>HLOOKUP(Info!$D$2,B:D,A289,0)</f>
        <v>9.2.2 -- Tierstallungen, Gewächshäuser</v>
      </c>
      <c r="F289" s="72">
        <v>285</v>
      </c>
    </row>
    <row r="290" spans="1:6" x14ac:dyDescent="0.25">
      <c r="A290">
        <v>290</v>
      </c>
      <c r="B290" s="72" t="s">
        <v>1339</v>
      </c>
      <c r="C290" s="72" t="s">
        <v>1340</v>
      </c>
      <c r="D290" s="72" t="s">
        <v>1341</v>
      </c>
      <c r="E290" s="81" t="str">
        <f>HLOOKUP(Info!$D$2,B:D,A290,0)</f>
        <v>9.2.2.1 -- Kuh- und Pferdestall</v>
      </c>
      <c r="F290" s="72">
        <v>286</v>
      </c>
    </row>
    <row r="291" spans="1:6" x14ac:dyDescent="0.25">
      <c r="A291" s="72">
        <v>291</v>
      </c>
      <c r="B291" s="72" t="s">
        <v>1342</v>
      </c>
      <c r="C291" s="72" t="s">
        <v>1343</v>
      </c>
      <c r="D291" s="72" t="s">
        <v>1344</v>
      </c>
      <c r="E291" s="81" t="str">
        <f>HLOOKUP(Info!$D$2,B:D,A291,0)</f>
        <v>9.2.2.2 -- Schweinestall</v>
      </c>
      <c r="F291" s="72">
        <v>287</v>
      </c>
    </row>
    <row r="292" spans="1:6" x14ac:dyDescent="0.25">
      <c r="A292">
        <v>292</v>
      </c>
      <c r="B292" s="72" t="s">
        <v>1345</v>
      </c>
      <c r="C292" s="72" t="s">
        <v>1346</v>
      </c>
      <c r="D292" s="72" t="s">
        <v>1347</v>
      </c>
      <c r="E292" s="81" t="str">
        <f>HLOOKUP(Info!$D$2,B:D,A292,0)</f>
        <v>9.2.2.3 -- Hühnerstall</v>
      </c>
      <c r="F292" s="72">
        <v>288</v>
      </c>
    </row>
    <row r="293" spans="1:6" x14ac:dyDescent="0.25">
      <c r="A293" s="72">
        <v>293</v>
      </c>
      <c r="B293" s="72" t="s">
        <v>1348</v>
      </c>
      <c r="C293" s="72" t="s">
        <v>1349</v>
      </c>
      <c r="D293" s="72" t="s">
        <v>1349</v>
      </c>
      <c r="E293" s="81" t="str">
        <f>HLOOKUP(Info!$D$2,B:D,A293,0)</f>
        <v>9.2.2.4 -- Treibhaus</v>
      </c>
      <c r="F293" s="72">
        <v>289</v>
      </c>
    </row>
    <row r="294" spans="1:6" x14ac:dyDescent="0.25">
      <c r="A294">
        <v>294</v>
      </c>
      <c r="B294" s="72" t="s">
        <v>1350</v>
      </c>
      <c r="C294" s="72" t="s">
        <v>1351</v>
      </c>
      <c r="D294" s="72" t="s">
        <v>1352</v>
      </c>
      <c r="E294" s="81" t="str">
        <f>HLOOKUP(Info!$D$2,B:D,A294,0)</f>
        <v>9.2.3 -- Nebengebäude, Halle, Garage</v>
      </c>
      <c r="F294" s="72">
        <v>290</v>
      </c>
    </row>
    <row r="295" spans="1:6" x14ac:dyDescent="0.25">
      <c r="A295" s="72">
        <v>295</v>
      </c>
      <c r="B295" s="72" t="s">
        <v>1353</v>
      </c>
      <c r="C295" s="72" t="s">
        <v>1354</v>
      </c>
      <c r="D295" s="72" t="s">
        <v>1355</v>
      </c>
      <c r="E295" s="81" t="str">
        <f>HLOOKUP(Info!$D$2,B:D,A295,0)</f>
        <v>9.2.3.1 -- Scheune, Schopf</v>
      </c>
      <c r="F295" s="72">
        <v>291</v>
      </c>
    </row>
    <row r="296" spans="1:6" x14ac:dyDescent="0.25">
      <c r="A296">
        <v>296</v>
      </c>
      <c r="B296" s="72" t="s">
        <v>1356</v>
      </c>
      <c r="C296" s="72" t="s">
        <v>1357</v>
      </c>
      <c r="D296" s="72" t="s">
        <v>1357</v>
      </c>
      <c r="E296" s="81" t="str">
        <f>HLOOKUP(Info!$D$2,B:D,A296,0)</f>
        <v>9.2.3.2 -- Garage</v>
      </c>
      <c r="F296" s="72">
        <v>292</v>
      </c>
    </row>
    <row r="297" spans="1:6" x14ac:dyDescent="0.25">
      <c r="A297" s="72">
        <v>297</v>
      </c>
      <c r="B297" s="72" t="s">
        <v>1358</v>
      </c>
      <c r="C297" s="72" t="s">
        <v>1359</v>
      </c>
      <c r="D297" s="72" t="s">
        <v>1360</v>
      </c>
      <c r="E297" s="81" t="str">
        <f>HLOOKUP(Info!$D$2,B:D,A297,0)</f>
        <v>9.2.3.3 -- Bootshaus</v>
      </c>
      <c r="F297" s="72">
        <v>293</v>
      </c>
    </row>
    <row r="298" spans="1:6" x14ac:dyDescent="0.25">
      <c r="A298">
        <v>298</v>
      </c>
      <c r="B298" s="72" t="s">
        <v>1361</v>
      </c>
      <c r="C298" s="72" t="s">
        <v>1362</v>
      </c>
      <c r="D298" s="72" t="s">
        <v>1362</v>
      </c>
      <c r="E298" s="81" t="str">
        <f>HLOOKUP(Info!$D$2,B:D,A298,0)</f>
        <v>9.2.3.4 -- Bunker</v>
      </c>
      <c r="F298" s="72">
        <v>294</v>
      </c>
    </row>
    <row r="299" spans="1:6" x14ac:dyDescent="0.25">
      <c r="A299" s="72">
        <v>299</v>
      </c>
      <c r="B299" s="72" t="s">
        <v>1363</v>
      </c>
      <c r="C299" s="72" t="s">
        <v>1364</v>
      </c>
      <c r="D299" s="72" t="s">
        <v>1365</v>
      </c>
      <c r="E299" s="81" t="str">
        <f>HLOOKUP(Info!$D$2,B:D,A299,0)</f>
        <v>9.2.3.5 -- Berghütte, Forsthaus</v>
      </c>
      <c r="F299" s="72">
        <v>295</v>
      </c>
    </row>
    <row r="300" spans="1:6" x14ac:dyDescent="0.25">
      <c r="A300">
        <v>300</v>
      </c>
      <c r="B300" s="72" t="s">
        <v>1366</v>
      </c>
      <c r="C300" s="72" t="s">
        <v>1367</v>
      </c>
      <c r="D300" s="72" t="s">
        <v>1368</v>
      </c>
      <c r="E300" s="81" t="str">
        <f>HLOOKUP(Info!$D$2,B:D,A300,0)</f>
        <v>9.2.4 -- Fabrik, Halle, Lagerhaus</v>
      </c>
      <c r="F300" s="72">
        <v>296</v>
      </c>
    </row>
    <row r="301" spans="1:6" x14ac:dyDescent="0.25">
      <c r="A301" s="72">
        <v>301</v>
      </c>
      <c r="B301" s="72" t="s">
        <v>1369</v>
      </c>
      <c r="C301" s="72" t="s">
        <v>1370</v>
      </c>
      <c r="D301" s="72" t="s">
        <v>1371</v>
      </c>
      <c r="E301" s="81" t="str">
        <f>HLOOKUP(Info!$D$2,B:D,A301,0)</f>
        <v>9.2.4.1 -- Fabrik</v>
      </c>
      <c r="F301" s="72">
        <v>297</v>
      </c>
    </row>
    <row r="302" spans="1:6" x14ac:dyDescent="0.25">
      <c r="A302">
        <v>302</v>
      </c>
      <c r="B302" s="72" t="s">
        <v>1372</v>
      </c>
      <c r="C302" s="72" t="s">
        <v>1373</v>
      </c>
      <c r="D302" s="72" t="s">
        <v>1374</v>
      </c>
      <c r="E302" s="81" t="str">
        <f>HLOOKUP(Info!$D$2,B:D,A302,0)</f>
        <v>9.2.4.2 -- Lagerhaus</v>
      </c>
      <c r="F302" s="72">
        <v>298</v>
      </c>
    </row>
    <row r="303" spans="1:6" x14ac:dyDescent="0.25">
      <c r="A303" s="72">
        <v>303</v>
      </c>
      <c r="B303" s="72" t="s">
        <v>1375</v>
      </c>
      <c r="C303" s="72" t="s">
        <v>1376</v>
      </c>
      <c r="D303" s="72" t="s">
        <v>1377</v>
      </c>
      <c r="E303" s="81" t="str">
        <f>HLOOKUP(Info!$D$2,B:D,A303,0)</f>
        <v>9.2.4.3 -- Elektrisches Kraftwerk</v>
      </c>
      <c r="F303" s="72">
        <v>299</v>
      </c>
    </row>
    <row r="304" spans="1:6" x14ac:dyDescent="0.25">
      <c r="A304">
        <v>304</v>
      </c>
      <c r="B304" s="72" t="s">
        <v>1378</v>
      </c>
      <c r="C304" s="72" t="s">
        <v>1379</v>
      </c>
      <c r="D304" s="72" t="s">
        <v>1380</v>
      </c>
      <c r="E304" s="81" t="str">
        <f>HLOOKUP(Info!$D$2,B:D,A304,0)</f>
        <v>9.2.4.4 -- Atomkraftwerk</v>
      </c>
      <c r="F304" s="72">
        <v>300</v>
      </c>
    </row>
    <row r="305" spans="1:6" x14ac:dyDescent="0.25">
      <c r="A305" s="72">
        <v>305</v>
      </c>
      <c r="B305" s="72" t="s">
        <v>1381</v>
      </c>
      <c r="C305" s="72" t="s">
        <v>1382</v>
      </c>
      <c r="D305" s="72" t="s">
        <v>1383</v>
      </c>
      <c r="E305" s="81" t="str">
        <f>HLOOKUP(Info!$D$2,B:D,A305,0)</f>
        <v>9.2.4.5 -- Raffinerie</v>
      </c>
      <c r="F305" s="72">
        <v>301</v>
      </c>
    </row>
    <row r="306" spans="1:6" x14ac:dyDescent="0.25">
      <c r="A306">
        <v>306</v>
      </c>
      <c r="B306" s="72" t="s">
        <v>1384</v>
      </c>
      <c r="C306" s="72" t="s">
        <v>1385</v>
      </c>
      <c r="D306" s="72" t="s">
        <v>1386</v>
      </c>
      <c r="E306" s="81" t="str">
        <f>HLOOKUP(Info!$D$2,B:D,A306,0)</f>
        <v>9.2.4.6 -- Sägerei, Schreinerei</v>
      </c>
      <c r="F306" s="72">
        <v>302</v>
      </c>
    </row>
    <row r="307" spans="1:6" x14ac:dyDescent="0.25">
      <c r="A307" s="72">
        <v>307</v>
      </c>
      <c r="B307" s="72" t="s">
        <v>1387</v>
      </c>
      <c r="C307" s="72" t="s">
        <v>1388</v>
      </c>
      <c r="D307" s="72" t="s">
        <v>1389</v>
      </c>
      <c r="E307" s="81" t="str">
        <f>HLOOKUP(Info!$D$2,B:D,A307,0)</f>
        <v>9.2.5 -- Öffentliches Gebäude, Denkmal</v>
      </c>
      <c r="F307" s="72">
        <v>303</v>
      </c>
    </row>
    <row r="308" spans="1:6" x14ac:dyDescent="0.25">
      <c r="A308">
        <v>308</v>
      </c>
      <c r="B308" s="72" t="s">
        <v>1390</v>
      </c>
      <c r="C308" s="72" t="s">
        <v>1391</v>
      </c>
      <c r="D308" s="72" t="s">
        <v>1392</v>
      </c>
      <c r="E308" s="81" t="str">
        <f>HLOOKUP(Info!$D$2,B:D,A308,0)</f>
        <v>9.2.5.1 -- Schloss</v>
      </c>
      <c r="F308" s="72">
        <v>304</v>
      </c>
    </row>
    <row r="309" spans="1:6" x14ac:dyDescent="0.25">
      <c r="A309" s="72">
        <v>309</v>
      </c>
      <c r="B309" s="72" t="s">
        <v>1393</v>
      </c>
      <c r="C309" s="72" t="s">
        <v>1394</v>
      </c>
      <c r="D309" s="72" t="s">
        <v>1395</v>
      </c>
      <c r="E309" s="81" t="str">
        <f>HLOOKUP(Info!$D$2,B:D,A309,0)</f>
        <v>9.2.5.2 -- Kriche</v>
      </c>
      <c r="F309" s="72">
        <v>305</v>
      </c>
    </row>
    <row r="310" spans="1:6" x14ac:dyDescent="0.25">
      <c r="A310">
        <v>310</v>
      </c>
      <c r="B310" s="72" t="s">
        <v>1396</v>
      </c>
      <c r="C310" s="72" t="s">
        <v>1397</v>
      </c>
      <c r="D310" s="72" t="s">
        <v>1398</v>
      </c>
      <c r="E310" s="81" t="str">
        <f>HLOOKUP(Info!$D$2,B:D,A310,0)</f>
        <v>9.2.5.3 -- Bahnhof</v>
      </c>
      <c r="F310" s="72">
        <v>306</v>
      </c>
    </row>
    <row r="311" spans="1:6" x14ac:dyDescent="0.25">
      <c r="A311" s="72">
        <v>311</v>
      </c>
      <c r="B311" s="72" t="s">
        <v>1399</v>
      </c>
      <c r="C311" s="72" t="s">
        <v>1400</v>
      </c>
      <c r="D311" s="72" t="s">
        <v>1401</v>
      </c>
      <c r="E311" s="81" t="str">
        <f>HLOOKUP(Info!$D$2,B:D,A311,0)</f>
        <v>9.2.5.4 -- Spital</v>
      </c>
      <c r="F311" s="72">
        <v>307</v>
      </c>
    </row>
    <row r="312" spans="1:6" x14ac:dyDescent="0.25">
      <c r="A312">
        <v>312</v>
      </c>
      <c r="B312" s="72" t="s">
        <v>1402</v>
      </c>
      <c r="C312" s="72" t="s">
        <v>1403</v>
      </c>
      <c r="D312" s="72" t="s">
        <v>1404</v>
      </c>
      <c r="E312" s="81" t="str">
        <f>HLOOKUP(Info!$D$2,B:D,A312,0)</f>
        <v>9.3 -- Verkehrswege</v>
      </c>
      <c r="F312" s="72">
        <v>308</v>
      </c>
    </row>
    <row r="313" spans="1:6" x14ac:dyDescent="0.25">
      <c r="A313" s="72">
        <v>313</v>
      </c>
      <c r="B313" s="72" t="s">
        <v>1405</v>
      </c>
      <c r="C313" s="72" t="s">
        <v>1406</v>
      </c>
      <c r="D313" s="72" t="s">
        <v>1407</v>
      </c>
      <c r="E313" s="81" t="str">
        <f>HLOOKUP(Info!$D$2,B:D,A313,0)</f>
        <v>9.3.2 -- Asphalt- und Betonstrasse</v>
      </c>
      <c r="F313" s="72">
        <v>309</v>
      </c>
    </row>
    <row r="314" spans="1:6" x14ac:dyDescent="0.25">
      <c r="A314">
        <v>314</v>
      </c>
      <c r="B314" s="72" t="s">
        <v>1408</v>
      </c>
      <c r="C314" s="72" t="s">
        <v>1409</v>
      </c>
      <c r="D314" s="72" t="s">
        <v>1410</v>
      </c>
      <c r="E314" s="81" t="str">
        <f>HLOOKUP(Info!$D$2,B:D,A314,0)</f>
        <v>9.3.2.1 -- Strasse</v>
      </c>
      <c r="F314" s="72">
        <v>310</v>
      </c>
    </row>
    <row r="315" spans="1:6" x14ac:dyDescent="0.25">
      <c r="A315" s="72">
        <v>315</v>
      </c>
      <c r="B315" s="72" t="s">
        <v>1411</v>
      </c>
      <c r="C315" s="72" t="s">
        <v>1412</v>
      </c>
      <c r="D315" s="72" t="s">
        <v>1413</v>
      </c>
      <c r="E315" s="81" t="str">
        <f>HLOOKUP(Info!$D$2,B:D,A315,0)</f>
        <v>9.3.2.2 -- Autobahn</v>
      </c>
      <c r="F315" s="72">
        <v>311</v>
      </c>
    </row>
    <row r="316" spans="1:6" ht="30" x14ac:dyDescent="0.25">
      <c r="A316">
        <v>316</v>
      </c>
      <c r="B316" s="72" t="s">
        <v>1414</v>
      </c>
      <c r="C316" s="72" t="s">
        <v>1415</v>
      </c>
      <c r="D316" s="72" t="s">
        <v>1416</v>
      </c>
      <c r="E316" s="81" t="str">
        <f>HLOOKUP(Info!$D$2,B:D,A316,0)</f>
        <v>9.3.2.3 -- Weg ohne Vegetation (Beton, Kies)</v>
      </c>
      <c r="F316" s="72">
        <v>312</v>
      </c>
    </row>
    <row r="317" spans="1:6" x14ac:dyDescent="0.25">
      <c r="A317" s="72">
        <v>317</v>
      </c>
      <c r="B317" s="72" t="s">
        <v>1417</v>
      </c>
      <c r="C317" s="72" t="s">
        <v>1418</v>
      </c>
      <c r="D317" s="72" t="s">
        <v>1419</v>
      </c>
      <c r="E317" s="81" t="str">
        <f>HLOOKUP(Info!$D$2,B:D,A317,0)</f>
        <v>9.3.3 -- Naturstrasse, Weg</v>
      </c>
      <c r="F317" s="72">
        <v>313</v>
      </c>
    </row>
    <row r="318" spans="1:6" x14ac:dyDescent="0.25">
      <c r="A318">
        <v>318</v>
      </c>
      <c r="B318" s="72" t="s">
        <v>1420</v>
      </c>
      <c r="C318" s="72" t="s">
        <v>1421</v>
      </c>
      <c r="D318" s="72" t="s">
        <v>1422</v>
      </c>
      <c r="E318" s="81" t="str">
        <f>HLOOKUP(Info!$D$2,B:D,A318,0)</f>
        <v>9.3.3.1 -- Naturweg (Dreckweg)</v>
      </c>
      <c r="F318" s="72">
        <v>314</v>
      </c>
    </row>
    <row r="319" spans="1:6" x14ac:dyDescent="0.25">
      <c r="A319" s="72">
        <v>319</v>
      </c>
      <c r="B319" s="72" t="s">
        <v>1423</v>
      </c>
      <c r="C319" s="72" t="s">
        <v>1424</v>
      </c>
      <c r="D319" s="72" t="s">
        <v>1425</v>
      </c>
      <c r="E319" s="81" t="str">
        <f>HLOOKUP(Info!$D$2,B:D,A319,0)</f>
        <v>9.3.3.2 -- Holzerweg</v>
      </c>
      <c r="F319" s="72">
        <v>315</v>
      </c>
    </row>
    <row r="320" spans="1:6" x14ac:dyDescent="0.25">
      <c r="A320">
        <v>320</v>
      </c>
      <c r="B320" s="72" t="s">
        <v>1426</v>
      </c>
      <c r="C320" s="72" t="s">
        <v>1427</v>
      </c>
      <c r="D320" s="72" t="s">
        <v>1428</v>
      </c>
      <c r="E320" s="81" t="str">
        <f>HLOOKUP(Info!$D$2,B:D,A320,0)</f>
        <v>9.3.3.3 -- Pfad</v>
      </c>
      <c r="F320" s="72">
        <v>316</v>
      </c>
    </row>
    <row r="321" spans="1:6" x14ac:dyDescent="0.25">
      <c r="A321" s="72">
        <v>321</v>
      </c>
      <c r="B321" s="72" t="s">
        <v>1429</v>
      </c>
      <c r="C321" s="72" t="s">
        <v>1430</v>
      </c>
      <c r="D321" s="72" t="s">
        <v>1431</v>
      </c>
      <c r="E321" s="81" t="str">
        <f>HLOOKUP(Info!$D$2,B:D,A321,0)</f>
        <v>9.3.4 -- Bahngleis</v>
      </c>
      <c r="F321" s="72">
        <v>317</v>
      </c>
    </row>
    <row r="322" spans="1:6" x14ac:dyDescent="0.25">
      <c r="A322">
        <v>322</v>
      </c>
      <c r="B322" s="72" t="s">
        <v>1432</v>
      </c>
      <c r="C322" s="72" t="s">
        <v>1433</v>
      </c>
      <c r="D322" s="72" t="s">
        <v>1434</v>
      </c>
      <c r="E322" s="81" t="str">
        <f>HLOOKUP(Info!$D$2,B:D,A322,0)</f>
        <v>9.4 -- Versiegeleter Sportplatz, Parkplatz etc.</v>
      </c>
      <c r="F322" s="72">
        <v>318</v>
      </c>
    </row>
  </sheetData>
  <sheetProtection algorithmName="SHA-512" hashValue="iuNfCyL36dyMleerMRccIHx/BWvPA96Y3M2lZLFdEJDXMyJydrSuhPAO8mv6M4fZ+hg3LzIdmPRn3EvPGMMyKw==" saltValue="FUi8wtXsS8aQ5/ZyUGqPPw==" spinCount="100000" sheet="1" objects="1" scenarios="1"/>
  <pageMargins left="0.7" right="0.7" top="0.78740157499999996" bottom="0.78740157499999996"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B4E82-A080-4D3C-A80B-DCC766239EA0}">
  <sheetPr codeName="Tabelle13"/>
  <dimension ref="A1:F342"/>
  <sheetViews>
    <sheetView workbookViewId="0">
      <selection activeCell="B2" sqref="B2"/>
    </sheetView>
  </sheetViews>
  <sheetFormatPr baseColWidth="10" defaultRowHeight="15" x14ac:dyDescent="0.25"/>
  <cols>
    <col min="1" max="1" width="4" bestFit="1" customWidth="1"/>
    <col min="2" max="2" width="51.7109375" bestFit="1" customWidth="1"/>
    <col min="3" max="3" width="42.85546875" bestFit="1" customWidth="1"/>
    <col min="4" max="4" width="55.42578125" bestFit="1" customWidth="1"/>
    <col min="5" max="5" width="51.7109375" bestFit="1" customWidth="1"/>
  </cols>
  <sheetData>
    <row r="1" spans="1:6" x14ac:dyDescent="0.25">
      <c r="A1" s="72">
        <v>1</v>
      </c>
      <c r="B1" s="79" t="s">
        <v>1</v>
      </c>
      <c r="C1" s="79" t="s">
        <v>103</v>
      </c>
      <c r="D1" s="79" t="s">
        <v>104</v>
      </c>
      <c r="E1" s="80" t="s">
        <v>105</v>
      </c>
    </row>
    <row r="2" spans="1:6" x14ac:dyDescent="0.25">
      <c r="A2">
        <v>2</v>
      </c>
      <c r="B2" s="72"/>
      <c r="C2" s="72"/>
      <c r="D2" s="72"/>
      <c r="E2" s="81"/>
    </row>
    <row r="3" spans="1:6" x14ac:dyDescent="0.25">
      <c r="A3" s="72">
        <v>3</v>
      </c>
      <c r="B3" s="73" t="s">
        <v>1435</v>
      </c>
      <c r="C3" s="73" t="s">
        <v>292</v>
      </c>
      <c r="D3" s="73" t="s">
        <v>282</v>
      </c>
      <c r="E3" s="74" t="str">
        <f>HLOOKUP(Info!$D$2,B:D,A3,0)</f>
        <v>SUBSTRAT</v>
      </c>
      <c r="F3" s="75" t="s">
        <v>283</v>
      </c>
    </row>
    <row r="4" spans="1:6" x14ac:dyDescent="0.25">
      <c r="A4">
        <v>4</v>
      </c>
      <c r="B4" t="s">
        <v>308</v>
      </c>
      <c r="C4" t="s">
        <v>309</v>
      </c>
      <c r="D4" t="s">
        <v>310</v>
      </c>
      <c r="E4" s="76" t="str">
        <f>HLOOKUP(Info!$D$2,B:D,A4,0)</f>
        <v>[keine Auswahl]</v>
      </c>
    </row>
    <row r="5" spans="1:6" x14ac:dyDescent="0.25">
      <c r="A5" s="72">
        <v>5</v>
      </c>
      <c r="B5" t="s">
        <v>1436</v>
      </c>
      <c r="C5" t="s">
        <v>1437</v>
      </c>
      <c r="D5" t="s">
        <v>1438</v>
      </c>
      <c r="E5" s="76" t="str">
        <f>HLOOKUP(Info!$D$2,B:D,A5,0)</f>
        <v>e1: Borke eines Baumes</v>
      </c>
      <c r="F5">
        <v>676</v>
      </c>
    </row>
    <row r="6" spans="1:6" x14ac:dyDescent="0.25">
      <c r="A6">
        <v>6</v>
      </c>
      <c r="B6" t="s">
        <v>1439</v>
      </c>
      <c r="C6" t="s">
        <v>1440</v>
      </c>
      <c r="D6" t="s">
        <v>1441</v>
      </c>
      <c r="E6" s="76" t="str">
        <f>HLOOKUP(Info!$D$2,B:D,A6,0)</f>
        <v>e2: Borke eines Strauchs</v>
      </c>
      <c r="F6">
        <v>9</v>
      </c>
    </row>
    <row r="7" spans="1:6" x14ac:dyDescent="0.25">
      <c r="A7" s="72">
        <v>7</v>
      </c>
      <c r="B7" t="s">
        <v>1442</v>
      </c>
      <c r="C7" t="s">
        <v>1443</v>
      </c>
      <c r="D7" t="s">
        <v>1444</v>
      </c>
      <c r="E7" s="76" t="str">
        <f>HLOOKUP(Info!$D$2,B:D,A7,0)</f>
        <v>e3: Borke eines Zwergstrauchs</v>
      </c>
      <c r="F7">
        <v>224</v>
      </c>
    </row>
    <row r="8" spans="1:6" x14ac:dyDescent="0.25">
      <c r="A8">
        <v>8</v>
      </c>
      <c r="B8" t="s">
        <v>1445</v>
      </c>
      <c r="C8" t="s">
        <v>1446</v>
      </c>
      <c r="D8" t="s">
        <v>1447</v>
      </c>
      <c r="E8" s="76" t="str">
        <f>HLOOKUP(Info!$D$2,B:D,A8,0)</f>
        <v>e4: Borke eines Nadelbaums</v>
      </c>
      <c r="F8">
        <v>49</v>
      </c>
    </row>
    <row r="9" spans="1:6" x14ac:dyDescent="0.25">
      <c r="A9" s="72">
        <v>9</v>
      </c>
      <c r="B9" t="s">
        <v>1448</v>
      </c>
      <c r="C9" t="s">
        <v>1449</v>
      </c>
      <c r="D9" t="s">
        <v>1450</v>
      </c>
      <c r="E9" s="76" t="str">
        <f>HLOOKUP(Info!$D$2,B:D,A9,0)</f>
        <v>e5: Borke eines Laubbaums</v>
      </c>
      <c r="F9">
        <v>99</v>
      </c>
    </row>
    <row r="10" spans="1:6" x14ac:dyDescent="0.25">
      <c r="A10">
        <v>10</v>
      </c>
      <c r="B10" t="s">
        <v>1451</v>
      </c>
      <c r="C10" t="s">
        <v>1452</v>
      </c>
      <c r="D10" t="s">
        <v>1453</v>
      </c>
      <c r="E10" s="76" t="str">
        <f>HLOOKUP(Info!$D$2,B:D,A10,0)</f>
        <v>e6: Borke eines Obstbaum</v>
      </c>
      <c r="F10">
        <v>242</v>
      </c>
    </row>
    <row r="11" spans="1:6" x14ac:dyDescent="0.25">
      <c r="A11" s="72">
        <v>11</v>
      </c>
      <c r="B11" t="s">
        <v>1454</v>
      </c>
      <c r="C11" t="s">
        <v>1455</v>
      </c>
      <c r="D11" t="s">
        <v>1456</v>
      </c>
      <c r="E11" s="76" t="str">
        <f>HLOOKUP(Info!$D$2,B:D,A11,0)</f>
        <v>e10: Borke von Abies alba</v>
      </c>
      <c r="F11">
        <v>11</v>
      </c>
    </row>
    <row r="12" spans="1:6" x14ac:dyDescent="0.25">
      <c r="A12">
        <v>12</v>
      </c>
      <c r="B12" t="s">
        <v>1457</v>
      </c>
      <c r="C12" t="s">
        <v>1458</v>
      </c>
      <c r="D12" t="s">
        <v>1459</v>
      </c>
      <c r="E12" s="76" t="str">
        <f>HLOOKUP(Info!$D$2,B:D,A12,0)</f>
        <v>e11: Borke von Abies excelsior</v>
      </c>
      <c r="F12">
        <v>234</v>
      </c>
    </row>
    <row r="13" spans="1:6" x14ac:dyDescent="0.25">
      <c r="A13" s="72">
        <v>13</v>
      </c>
      <c r="B13" t="s">
        <v>1460</v>
      </c>
      <c r="C13" t="s">
        <v>1461</v>
      </c>
      <c r="D13" t="s">
        <v>1462</v>
      </c>
      <c r="E13" s="76" t="str">
        <f>HLOOKUP(Info!$D$2,B:D,A13,0)</f>
        <v>e12: Borke von Abies sp.</v>
      </c>
      <c r="F13">
        <v>30</v>
      </c>
    </row>
    <row r="14" spans="1:6" x14ac:dyDescent="0.25">
      <c r="A14">
        <v>14</v>
      </c>
      <c r="B14" t="s">
        <v>1463</v>
      </c>
      <c r="C14" t="s">
        <v>1464</v>
      </c>
      <c r="D14" t="s">
        <v>1465</v>
      </c>
      <c r="E14" s="76" t="str">
        <f>HLOOKUP(Info!$D$2,B:D,A14,0)</f>
        <v>e13: Borke von Acer campestre</v>
      </c>
      <c r="F14">
        <v>56</v>
      </c>
    </row>
    <row r="15" spans="1:6" x14ac:dyDescent="0.25">
      <c r="A15" s="72">
        <v>15</v>
      </c>
      <c r="B15" t="s">
        <v>1466</v>
      </c>
      <c r="C15" t="s">
        <v>1467</v>
      </c>
      <c r="D15" t="s">
        <v>1468</v>
      </c>
      <c r="E15" s="76" t="str">
        <f>HLOOKUP(Info!$D$2,B:D,A15,0)</f>
        <v>e14: Borke von Acer opalus</v>
      </c>
      <c r="F15">
        <v>59</v>
      </c>
    </row>
    <row r="16" spans="1:6" x14ac:dyDescent="0.25">
      <c r="A16">
        <v>16</v>
      </c>
      <c r="B16" t="s">
        <v>1469</v>
      </c>
      <c r="C16" t="s">
        <v>1470</v>
      </c>
      <c r="D16" t="s">
        <v>1471</v>
      </c>
      <c r="E16" s="76" t="str">
        <f>HLOOKUP(Info!$D$2,B:D,A16,0)</f>
        <v>e15: Borke von Acer platanoides</v>
      </c>
      <c r="F16">
        <v>57</v>
      </c>
    </row>
    <row r="17" spans="1:6" x14ac:dyDescent="0.25">
      <c r="A17" s="72">
        <v>17</v>
      </c>
      <c r="B17" t="s">
        <v>16</v>
      </c>
      <c r="C17" t="s">
        <v>1472</v>
      </c>
      <c r="D17" t="s">
        <v>1473</v>
      </c>
      <c r="E17" s="76" t="str">
        <f>HLOOKUP(Info!$D$2,B:D,A17,0)</f>
        <v>e16: Borke von Acer pseudoplatanus</v>
      </c>
      <c r="F17">
        <v>58</v>
      </c>
    </row>
    <row r="18" spans="1:6" x14ac:dyDescent="0.25">
      <c r="A18">
        <v>18</v>
      </c>
      <c r="B18" t="s">
        <v>1474</v>
      </c>
      <c r="C18" t="s">
        <v>1475</v>
      </c>
      <c r="D18" t="s">
        <v>1476</v>
      </c>
      <c r="E18" s="76" t="str">
        <f>HLOOKUP(Info!$D$2,B:D,A18,0)</f>
        <v>e17: Borke von Acer sp.</v>
      </c>
      <c r="F18">
        <v>202</v>
      </c>
    </row>
    <row r="19" spans="1:6" x14ac:dyDescent="0.25">
      <c r="A19" s="72">
        <v>19</v>
      </c>
      <c r="B19" t="s">
        <v>1477</v>
      </c>
      <c r="C19" t="s">
        <v>1478</v>
      </c>
      <c r="D19" t="s">
        <v>1479</v>
      </c>
      <c r="E19" s="76" t="str">
        <f>HLOOKUP(Info!$D$2,B:D,A19,0)</f>
        <v>e18: Borke von Aesculus hippocastanum</v>
      </c>
      <c r="F19">
        <v>89</v>
      </c>
    </row>
    <row r="20" spans="1:6" x14ac:dyDescent="0.25">
      <c r="A20">
        <v>20</v>
      </c>
      <c r="B20" t="s">
        <v>1480</v>
      </c>
      <c r="C20" t="s">
        <v>1481</v>
      </c>
      <c r="D20" t="s">
        <v>1482</v>
      </c>
      <c r="E20" s="76" t="str">
        <f>HLOOKUP(Info!$D$2,B:D,A20,0)</f>
        <v>e19: Borke von Alnus glutinosa</v>
      </c>
      <c r="F20">
        <v>63</v>
      </c>
    </row>
    <row r="21" spans="1:6" x14ac:dyDescent="0.25">
      <c r="A21" s="72">
        <v>21</v>
      </c>
      <c r="B21" t="s">
        <v>1483</v>
      </c>
      <c r="C21" t="s">
        <v>1484</v>
      </c>
      <c r="D21" t="s">
        <v>1485</v>
      </c>
      <c r="E21" s="76" t="str">
        <f>HLOOKUP(Info!$D$2,B:D,A21,0)</f>
        <v>e20: Borke von Alnus incana</v>
      </c>
      <c r="F21">
        <v>64</v>
      </c>
    </row>
    <row r="22" spans="1:6" x14ac:dyDescent="0.25">
      <c r="A22">
        <v>22</v>
      </c>
      <c r="B22" t="s">
        <v>1486</v>
      </c>
      <c r="C22" t="s">
        <v>1487</v>
      </c>
      <c r="D22" t="s">
        <v>1488</v>
      </c>
      <c r="E22" s="76" t="str">
        <f>HLOOKUP(Info!$D$2,B:D,A22,0)</f>
        <v>e21: Borke von Alnus sp.</v>
      </c>
      <c r="F22">
        <v>204</v>
      </c>
    </row>
    <row r="23" spans="1:6" x14ac:dyDescent="0.25">
      <c r="A23" s="72">
        <v>23</v>
      </c>
      <c r="B23" t="s">
        <v>1489</v>
      </c>
      <c r="C23" t="s">
        <v>1490</v>
      </c>
      <c r="D23" t="s">
        <v>1491</v>
      </c>
      <c r="E23" s="76" t="str">
        <f>HLOOKUP(Info!$D$2,B:D,A23,0)</f>
        <v>e22: Borke von Alnus viridis</v>
      </c>
      <c r="F23">
        <v>5</v>
      </c>
    </row>
    <row r="24" spans="1:6" x14ac:dyDescent="0.25">
      <c r="A24">
        <v>24</v>
      </c>
      <c r="B24" t="s">
        <v>1492</v>
      </c>
      <c r="C24" t="s">
        <v>1493</v>
      </c>
      <c r="D24" t="s">
        <v>1494</v>
      </c>
      <c r="E24" s="76" t="str">
        <f>HLOOKUP(Info!$D$2,B:D,A24,0)</f>
        <v>e23: Borke von Amelanchier ovalis</v>
      </c>
      <c r="F24">
        <v>102</v>
      </c>
    </row>
    <row r="25" spans="1:6" x14ac:dyDescent="0.25">
      <c r="A25" s="72">
        <v>25</v>
      </c>
      <c r="B25" t="s">
        <v>1495</v>
      </c>
      <c r="C25" t="s">
        <v>1496</v>
      </c>
      <c r="D25" t="s">
        <v>1497</v>
      </c>
      <c r="E25" s="76" t="str">
        <f>HLOOKUP(Info!$D$2,B:D,A25,0)</f>
        <v>e24: Borke von Arctostaphylos uva-ursi</v>
      </c>
      <c r="F25">
        <v>129</v>
      </c>
    </row>
    <row r="26" spans="1:6" x14ac:dyDescent="0.25">
      <c r="A26">
        <v>26</v>
      </c>
      <c r="B26" t="s">
        <v>1498</v>
      </c>
      <c r="C26" t="s">
        <v>1499</v>
      </c>
      <c r="D26" t="s">
        <v>1500</v>
      </c>
      <c r="E26" s="76" t="str">
        <f>HLOOKUP(Info!$D$2,B:D,A26,0)</f>
        <v>e25: Borke von Berberis vulgaris</v>
      </c>
      <c r="F26">
        <v>100</v>
      </c>
    </row>
    <row r="27" spans="1:6" x14ac:dyDescent="0.25">
      <c r="A27" s="72">
        <v>27</v>
      </c>
      <c r="B27" t="s">
        <v>1501</v>
      </c>
      <c r="C27" t="s">
        <v>1502</v>
      </c>
      <c r="D27" t="s">
        <v>1503</v>
      </c>
      <c r="E27" s="76" t="str">
        <f>HLOOKUP(Info!$D$2,B:D,A27,0)</f>
        <v>e26: Borke von Betula alba</v>
      </c>
      <c r="F27">
        <v>244</v>
      </c>
    </row>
    <row r="28" spans="1:6" x14ac:dyDescent="0.25">
      <c r="A28">
        <v>28</v>
      </c>
      <c r="B28" t="s">
        <v>1504</v>
      </c>
      <c r="C28" t="s">
        <v>1505</v>
      </c>
      <c r="D28" t="s">
        <v>1506</v>
      </c>
      <c r="E28" s="76" t="str">
        <f>HLOOKUP(Info!$D$2,B:D,A28,0)</f>
        <v>e27: Borke von Betula pendula</v>
      </c>
      <c r="F28">
        <v>65</v>
      </c>
    </row>
    <row r="29" spans="1:6" x14ac:dyDescent="0.25">
      <c r="A29" s="72">
        <v>29</v>
      </c>
      <c r="B29" t="s">
        <v>1507</v>
      </c>
      <c r="C29" t="s">
        <v>1508</v>
      </c>
      <c r="D29" t="s">
        <v>1509</v>
      </c>
      <c r="E29" s="76" t="str">
        <f>HLOOKUP(Info!$D$2,B:D,A29,0)</f>
        <v>e28: Borke von Betula pubescens</v>
      </c>
      <c r="F29">
        <v>66</v>
      </c>
    </row>
    <row r="30" spans="1:6" x14ac:dyDescent="0.25">
      <c r="A30">
        <v>30</v>
      </c>
      <c r="B30" t="s">
        <v>1510</v>
      </c>
      <c r="C30" t="s">
        <v>1511</v>
      </c>
      <c r="D30" t="s">
        <v>1512</v>
      </c>
      <c r="E30" s="76" t="str">
        <f>HLOOKUP(Info!$D$2,B:D,A30,0)</f>
        <v>e29: Borke von Betula sp.</v>
      </c>
      <c r="F30">
        <v>205</v>
      </c>
    </row>
    <row r="31" spans="1:6" x14ac:dyDescent="0.25">
      <c r="A31" s="72">
        <v>31</v>
      </c>
      <c r="B31" t="s">
        <v>1513</v>
      </c>
      <c r="C31" t="s">
        <v>1514</v>
      </c>
      <c r="D31" t="s">
        <v>1515</v>
      </c>
      <c r="E31" s="76" t="str">
        <f>HLOOKUP(Info!$D$2,B:D,A31,0)</f>
        <v>e30: Borke von Buxus sempervirens</v>
      </c>
      <c r="F31">
        <v>101</v>
      </c>
    </row>
    <row r="32" spans="1:6" x14ac:dyDescent="0.25">
      <c r="A32">
        <v>32</v>
      </c>
      <c r="B32" t="s">
        <v>1516</v>
      </c>
      <c r="C32" t="s">
        <v>1517</v>
      </c>
      <c r="D32" t="s">
        <v>1518</v>
      </c>
      <c r="E32" s="76" t="str">
        <f>HLOOKUP(Info!$D$2,B:D,A32,0)</f>
        <v>e31: Borke von Calluna sp.</v>
      </c>
      <c r="F32">
        <v>228</v>
      </c>
    </row>
    <row r="33" spans="1:6" x14ac:dyDescent="0.25">
      <c r="A33" s="72">
        <v>33</v>
      </c>
      <c r="B33" t="s">
        <v>1519</v>
      </c>
      <c r="C33" t="s">
        <v>1520</v>
      </c>
      <c r="D33" t="s">
        <v>1521</v>
      </c>
      <c r="E33" s="76" t="str">
        <f>HLOOKUP(Info!$D$2,B:D,A33,0)</f>
        <v>e32: Borke von Carpinus betulus</v>
      </c>
      <c r="F33">
        <v>67</v>
      </c>
    </row>
    <row r="34" spans="1:6" x14ac:dyDescent="0.25">
      <c r="A34">
        <v>34</v>
      </c>
      <c r="B34" t="s">
        <v>1522</v>
      </c>
      <c r="C34" t="s">
        <v>1523</v>
      </c>
      <c r="D34" t="s">
        <v>1524</v>
      </c>
      <c r="E34" s="76" t="str">
        <f>HLOOKUP(Info!$D$2,B:D,A34,0)</f>
        <v>e33: Borke von Castanea sativa</v>
      </c>
      <c r="F34">
        <v>62</v>
      </c>
    </row>
    <row r="35" spans="1:6" x14ac:dyDescent="0.25">
      <c r="A35" s="72">
        <v>35</v>
      </c>
      <c r="B35" t="s">
        <v>1525</v>
      </c>
      <c r="C35" t="s">
        <v>1526</v>
      </c>
      <c r="D35" t="s">
        <v>1527</v>
      </c>
      <c r="E35" s="76" t="str">
        <f>HLOOKUP(Info!$D$2,B:D,A35,0)</f>
        <v>e34: Borke von Cedrus sp.</v>
      </c>
      <c r="F35">
        <v>31</v>
      </c>
    </row>
    <row r="36" spans="1:6" x14ac:dyDescent="0.25">
      <c r="A36">
        <v>36</v>
      </c>
      <c r="B36" t="s">
        <v>1528</v>
      </c>
      <c r="C36" t="s">
        <v>1529</v>
      </c>
      <c r="D36" t="s">
        <v>1530</v>
      </c>
      <c r="E36" s="76" t="str">
        <f>HLOOKUP(Info!$D$2,B:D,A36,0)</f>
        <v>e35: Borke von Celtis australis</v>
      </c>
      <c r="F36">
        <v>68</v>
      </c>
    </row>
    <row r="37" spans="1:6" x14ac:dyDescent="0.25">
      <c r="A37" s="72">
        <v>37</v>
      </c>
      <c r="B37" t="s">
        <v>1531</v>
      </c>
      <c r="C37" t="s">
        <v>1532</v>
      </c>
      <c r="D37" t="s">
        <v>1533</v>
      </c>
      <c r="E37" s="76" t="str">
        <f>HLOOKUP(Info!$D$2,B:D,A37,0)</f>
        <v>e36: Borke von Chamaecyparis sp.</v>
      </c>
      <c r="F37">
        <v>32</v>
      </c>
    </row>
    <row r="38" spans="1:6" x14ac:dyDescent="0.25">
      <c r="A38">
        <v>38</v>
      </c>
      <c r="B38" t="s">
        <v>1534</v>
      </c>
      <c r="C38" t="s">
        <v>1535</v>
      </c>
      <c r="D38" t="s">
        <v>1536</v>
      </c>
      <c r="E38" s="76" t="str">
        <f>HLOOKUP(Info!$D$2,B:D,A38,0)</f>
        <v>e37: Borke von Clematis vitalba</v>
      </c>
      <c r="F38">
        <v>124</v>
      </c>
    </row>
    <row r="39" spans="1:6" x14ac:dyDescent="0.25">
      <c r="A39" s="72">
        <v>39</v>
      </c>
      <c r="B39" t="s">
        <v>1537</v>
      </c>
      <c r="C39" t="s">
        <v>1538</v>
      </c>
      <c r="D39" t="s">
        <v>1539</v>
      </c>
      <c r="E39" s="76" t="str">
        <f>HLOOKUP(Info!$D$2,B:D,A39,0)</f>
        <v>e38: Borke von Cornus mas</v>
      </c>
      <c r="F39">
        <v>105</v>
      </c>
    </row>
    <row r="40" spans="1:6" x14ac:dyDescent="0.25">
      <c r="A40">
        <v>40</v>
      </c>
      <c r="B40" t="s">
        <v>1540</v>
      </c>
      <c r="C40" t="s">
        <v>1541</v>
      </c>
      <c r="D40" t="s">
        <v>1542</v>
      </c>
      <c r="E40" s="76" t="str">
        <f>HLOOKUP(Info!$D$2,B:D,A40,0)</f>
        <v>e39: Borke von Cornus sanguinea</v>
      </c>
      <c r="F40">
        <v>104</v>
      </c>
    </row>
    <row r="41" spans="1:6" x14ac:dyDescent="0.25">
      <c r="A41" s="72">
        <v>41</v>
      </c>
      <c r="B41" t="s">
        <v>1543</v>
      </c>
      <c r="C41" t="s">
        <v>1544</v>
      </c>
      <c r="D41" t="s">
        <v>1545</v>
      </c>
      <c r="E41" s="76" t="str">
        <f>HLOOKUP(Info!$D$2,B:D,A41,0)</f>
        <v>e40: Borke von Corylus avellana</v>
      </c>
      <c r="F41">
        <v>106</v>
      </c>
    </row>
    <row r="42" spans="1:6" x14ac:dyDescent="0.25">
      <c r="A42">
        <v>42</v>
      </c>
      <c r="B42" t="s">
        <v>1546</v>
      </c>
      <c r="C42" t="s">
        <v>1547</v>
      </c>
      <c r="D42" t="s">
        <v>1548</v>
      </c>
      <c r="E42" s="76" t="str">
        <f>HLOOKUP(Info!$D$2,B:D,A42,0)</f>
        <v>e41: Borke von Crataegus sp.</v>
      </c>
      <c r="F42">
        <v>118</v>
      </c>
    </row>
    <row r="43" spans="1:6" x14ac:dyDescent="0.25">
      <c r="A43" s="72">
        <v>43</v>
      </c>
      <c r="B43" t="s">
        <v>1549</v>
      </c>
      <c r="C43" t="s">
        <v>1550</v>
      </c>
      <c r="D43" t="s">
        <v>1551</v>
      </c>
      <c r="E43" s="76" t="str">
        <f>HLOOKUP(Info!$D$2,B:D,A43,0)</f>
        <v>e42: Borke von Crinalis sp.</v>
      </c>
      <c r="F43">
        <v>236</v>
      </c>
    </row>
    <row r="44" spans="1:6" x14ac:dyDescent="0.25">
      <c r="A44">
        <v>44</v>
      </c>
      <c r="B44" t="s">
        <v>1552</v>
      </c>
      <c r="C44" t="s">
        <v>1553</v>
      </c>
      <c r="D44" t="s">
        <v>1554</v>
      </c>
      <c r="E44" s="76" t="str">
        <f>HLOOKUP(Info!$D$2,B:D,A44,0)</f>
        <v>e43: Borke von Cryptomeria sp.</v>
      </c>
      <c r="F44">
        <v>33</v>
      </c>
    </row>
    <row r="45" spans="1:6" x14ac:dyDescent="0.25">
      <c r="A45" s="72">
        <v>45</v>
      </c>
      <c r="B45" t="s">
        <v>1555</v>
      </c>
      <c r="C45" t="s">
        <v>1556</v>
      </c>
      <c r="D45" t="s">
        <v>1557</v>
      </c>
      <c r="E45" s="76" t="str">
        <f>HLOOKUP(Info!$D$2,B:D,A45,0)</f>
        <v>e44: Borke von Cydonia oblonga</v>
      </c>
      <c r="F45">
        <v>300</v>
      </c>
    </row>
    <row r="46" spans="1:6" x14ac:dyDescent="0.25">
      <c r="A46">
        <v>46</v>
      </c>
      <c r="B46" t="s">
        <v>1558</v>
      </c>
      <c r="C46" t="s">
        <v>1559</v>
      </c>
      <c r="D46" t="s">
        <v>1560</v>
      </c>
      <c r="E46" s="76" t="str">
        <f>HLOOKUP(Info!$D$2,B:D,A46,0)</f>
        <v>e45: Borke von Daphne mezereum</v>
      </c>
      <c r="F46">
        <v>247</v>
      </c>
    </row>
    <row r="47" spans="1:6" x14ac:dyDescent="0.25">
      <c r="A47" s="72">
        <v>47</v>
      </c>
      <c r="B47" t="s">
        <v>1561</v>
      </c>
      <c r="C47" t="s">
        <v>1562</v>
      </c>
      <c r="D47" t="s">
        <v>1563</v>
      </c>
      <c r="E47" s="76" t="str">
        <f>HLOOKUP(Info!$D$2,B:D,A47,0)</f>
        <v>e46: Borke von Evonymus sp.</v>
      </c>
      <c r="F47">
        <v>111</v>
      </c>
    </row>
    <row r="48" spans="1:6" x14ac:dyDescent="0.25">
      <c r="A48">
        <v>48</v>
      </c>
      <c r="B48" t="s">
        <v>1564</v>
      </c>
      <c r="C48" t="s">
        <v>1565</v>
      </c>
      <c r="D48" t="s">
        <v>1566</v>
      </c>
      <c r="E48" s="76" t="str">
        <f>HLOOKUP(Info!$D$2,B:D,A48,0)</f>
        <v>e47: Borke von Fagus sylvatica</v>
      </c>
      <c r="F48">
        <v>50</v>
      </c>
    </row>
    <row r="49" spans="1:6" x14ac:dyDescent="0.25">
      <c r="A49" s="72">
        <v>49</v>
      </c>
      <c r="B49" t="s">
        <v>1567</v>
      </c>
      <c r="C49" t="s">
        <v>1568</v>
      </c>
      <c r="D49" t="s">
        <v>1569</v>
      </c>
      <c r="E49" s="76" t="str">
        <f>HLOOKUP(Info!$D$2,B:D,A49,0)</f>
        <v>e48: Borke von Fraxinus excelsior</v>
      </c>
      <c r="F49">
        <v>60</v>
      </c>
    </row>
    <row r="50" spans="1:6" x14ac:dyDescent="0.25">
      <c r="A50">
        <v>50</v>
      </c>
      <c r="B50" t="s">
        <v>1570</v>
      </c>
      <c r="C50" t="s">
        <v>1571</v>
      </c>
      <c r="D50" t="s">
        <v>1572</v>
      </c>
      <c r="E50" s="76" t="str">
        <f>HLOOKUP(Info!$D$2,B:D,A50,0)</f>
        <v>e49: Borke von Fraxinus ornus</v>
      </c>
      <c r="F50">
        <v>61</v>
      </c>
    </row>
    <row r="51" spans="1:6" x14ac:dyDescent="0.25">
      <c r="A51" s="72">
        <v>51</v>
      </c>
      <c r="B51" t="s">
        <v>1573</v>
      </c>
      <c r="C51" t="s">
        <v>1574</v>
      </c>
      <c r="D51" t="s">
        <v>1575</v>
      </c>
      <c r="E51" s="76" t="str">
        <f>HLOOKUP(Info!$D$2,B:D,A51,0)</f>
        <v>e50: Borke von Fraxinus sp.</v>
      </c>
      <c r="F51">
        <v>203</v>
      </c>
    </row>
    <row r="52" spans="1:6" x14ac:dyDescent="0.25">
      <c r="A52">
        <v>52</v>
      </c>
      <c r="B52" t="s">
        <v>1576</v>
      </c>
      <c r="C52" t="s">
        <v>1577</v>
      </c>
      <c r="D52" t="s">
        <v>1578</v>
      </c>
      <c r="E52" s="76" t="str">
        <f>HLOOKUP(Info!$D$2,B:D,A52,0)</f>
        <v>e51: Borke von Hedera helix</v>
      </c>
      <c r="F52">
        <v>123</v>
      </c>
    </row>
    <row r="53" spans="1:6" x14ac:dyDescent="0.25">
      <c r="A53" s="72">
        <v>53</v>
      </c>
      <c r="B53" t="s">
        <v>1579</v>
      </c>
      <c r="C53" t="s">
        <v>1580</v>
      </c>
      <c r="D53" t="s">
        <v>1581</v>
      </c>
      <c r="E53" s="76" t="str">
        <f>HLOOKUP(Info!$D$2,B:D,A53,0)</f>
        <v>e52: Borke von Hippophae rhamnoides</v>
      </c>
      <c r="F53">
        <v>113</v>
      </c>
    </row>
    <row r="54" spans="1:6" x14ac:dyDescent="0.25">
      <c r="A54">
        <v>54</v>
      </c>
      <c r="B54" t="s">
        <v>1582</v>
      </c>
      <c r="C54" t="s">
        <v>1583</v>
      </c>
      <c r="D54" t="s">
        <v>1584</v>
      </c>
      <c r="E54" s="76" t="str">
        <f>HLOOKUP(Info!$D$2,B:D,A54,0)</f>
        <v>e53: Borke von Ilex aquifolium</v>
      </c>
      <c r="F54">
        <v>6</v>
      </c>
    </row>
    <row r="55" spans="1:6" x14ac:dyDescent="0.25">
      <c r="A55" s="72">
        <v>55</v>
      </c>
      <c r="B55" t="s">
        <v>1585</v>
      </c>
      <c r="C55" t="s">
        <v>1586</v>
      </c>
      <c r="D55" t="s">
        <v>1587</v>
      </c>
      <c r="E55" s="76" t="str">
        <f>HLOOKUP(Info!$D$2,B:D,A55,0)</f>
        <v>e54: Borke von Juglans regia</v>
      </c>
      <c r="F55">
        <v>69</v>
      </c>
    </row>
    <row r="56" spans="1:6" x14ac:dyDescent="0.25">
      <c r="A56">
        <v>56</v>
      </c>
      <c r="B56" t="s">
        <v>1588</v>
      </c>
      <c r="C56" t="s">
        <v>1589</v>
      </c>
      <c r="D56" t="s">
        <v>1590</v>
      </c>
      <c r="E56" s="76" t="str">
        <f>HLOOKUP(Info!$D$2,B:D,A56,0)</f>
        <v>e55: Borke von Juglans sp.</v>
      </c>
      <c r="F56">
        <v>206</v>
      </c>
    </row>
    <row r="57" spans="1:6" x14ac:dyDescent="0.25">
      <c r="A57" s="72">
        <v>57</v>
      </c>
      <c r="B57" t="s">
        <v>1591</v>
      </c>
      <c r="C57" t="s">
        <v>1592</v>
      </c>
      <c r="D57" t="s">
        <v>1593</v>
      </c>
      <c r="E57" s="76" t="str">
        <f>HLOOKUP(Info!$D$2,B:D,A57,0)</f>
        <v>e56: Borke von Juniperus communis</v>
      </c>
      <c r="F57">
        <v>2</v>
      </c>
    </row>
    <row r="58" spans="1:6" x14ac:dyDescent="0.25">
      <c r="A58">
        <v>58</v>
      </c>
      <c r="B58" t="s">
        <v>1594</v>
      </c>
      <c r="C58" t="s">
        <v>1595</v>
      </c>
      <c r="D58" t="s">
        <v>1596</v>
      </c>
      <c r="E58" s="76" t="str">
        <f>HLOOKUP(Info!$D$2,B:D,A58,0)</f>
        <v>e57: Borke von Juniperus sp.</v>
      </c>
      <c r="F58">
        <v>226</v>
      </c>
    </row>
    <row r="59" spans="1:6" x14ac:dyDescent="0.25">
      <c r="A59" s="72">
        <v>59</v>
      </c>
      <c r="B59" t="s">
        <v>1597</v>
      </c>
      <c r="C59" t="s">
        <v>1598</v>
      </c>
      <c r="D59" t="s">
        <v>1599</v>
      </c>
      <c r="E59" s="76" t="str">
        <f>HLOOKUP(Info!$D$2,B:D,A59,0)</f>
        <v>e58: Borke von Laburnum anagyroides</v>
      </c>
      <c r="F59">
        <v>7</v>
      </c>
    </row>
    <row r="60" spans="1:6" x14ac:dyDescent="0.25">
      <c r="A60">
        <v>60</v>
      </c>
      <c r="B60" t="s">
        <v>1600</v>
      </c>
      <c r="C60" t="s">
        <v>1601</v>
      </c>
      <c r="D60" t="s">
        <v>1602</v>
      </c>
      <c r="E60" s="76" t="str">
        <f>HLOOKUP(Info!$D$2,B:D,A60,0)</f>
        <v>e59: Borke von Larix decidua</v>
      </c>
      <c r="F60">
        <v>20</v>
      </c>
    </row>
    <row r="61" spans="1:6" x14ac:dyDescent="0.25">
      <c r="A61" s="72">
        <v>61</v>
      </c>
      <c r="B61" t="s">
        <v>1603</v>
      </c>
      <c r="C61" t="s">
        <v>1604</v>
      </c>
      <c r="D61" t="s">
        <v>1605</v>
      </c>
      <c r="E61" s="76" t="str">
        <f>HLOOKUP(Info!$D$2,B:D,A61,0)</f>
        <v>e60: Borke von Ligustrum vulgare</v>
      </c>
      <c r="F61">
        <v>110</v>
      </c>
    </row>
    <row r="62" spans="1:6" x14ac:dyDescent="0.25">
      <c r="A62">
        <v>62</v>
      </c>
      <c r="B62" t="s">
        <v>1606</v>
      </c>
      <c r="C62" t="s">
        <v>1607</v>
      </c>
      <c r="D62" t="s">
        <v>1608</v>
      </c>
      <c r="E62" s="76" t="str">
        <f>HLOOKUP(Info!$D$2,B:D,A62,0)</f>
        <v>e61: Borke von Liriodendron tulipifera</v>
      </c>
      <c r="F62">
        <v>90</v>
      </c>
    </row>
    <row r="63" spans="1:6" x14ac:dyDescent="0.25">
      <c r="A63" s="72">
        <v>63</v>
      </c>
      <c r="B63" t="s">
        <v>1609</v>
      </c>
      <c r="C63" t="s">
        <v>1610</v>
      </c>
      <c r="D63" t="s">
        <v>1611</v>
      </c>
      <c r="E63" s="76" t="str">
        <f>HLOOKUP(Info!$D$2,B:D,A63,0)</f>
        <v>e62: Borke von Lonicera sp.</v>
      </c>
      <c r="F63">
        <v>103</v>
      </c>
    </row>
    <row r="64" spans="1:6" x14ac:dyDescent="0.25">
      <c r="A64">
        <v>64</v>
      </c>
      <c r="B64" t="s">
        <v>1612</v>
      </c>
      <c r="C64" t="s">
        <v>1613</v>
      </c>
      <c r="D64" t="s">
        <v>1614</v>
      </c>
      <c r="E64" s="76" t="str">
        <f>HLOOKUP(Info!$D$2,B:D,A64,0)</f>
        <v>e63: Borke von Malus silvestris</v>
      </c>
      <c r="F64">
        <v>71</v>
      </c>
    </row>
    <row r="65" spans="1:6" x14ac:dyDescent="0.25">
      <c r="A65" s="72">
        <v>65</v>
      </c>
      <c r="B65" t="s">
        <v>1615</v>
      </c>
      <c r="C65" t="s">
        <v>1616</v>
      </c>
      <c r="D65" t="s">
        <v>1617</v>
      </c>
      <c r="E65" s="76" t="str">
        <f>HLOOKUP(Info!$D$2,B:D,A65,0)</f>
        <v>e64: Borke von Malus sp.</v>
      </c>
      <c r="F65">
        <v>207</v>
      </c>
    </row>
    <row r="66" spans="1:6" x14ac:dyDescent="0.25">
      <c r="A66">
        <v>66</v>
      </c>
      <c r="B66" t="s">
        <v>1618</v>
      </c>
      <c r="C66" t="s">
        <v>1619</v>
      </c>
      <c r="D66" t="s">
        <v>1620</v>
      </c>
      <c r="E66" s="76" t="str">
        <f>HLOOKUP(Info!$D$2,B:D,A66,0)</f>
        <v>e65: Borke von Metasequoia sp.</v>
      </c>
      <c r="F66">
        <v>34</v>
      </c>
    </row>
    <row r="67" spans="1:6" x14ac:dyDescent="0.25">
      <c r="A67" s="72">
        <v>67</v>
      </c>
      <c r="B67" t="s">
        <v>1621</v>
      </c>
      <c r="C67" t="s">
        <v>1622</v>
      </c>
      <c r="D67" t="s">
        <v>1623</v>
      </c>
      <c r="E67" s="76" t="str">
        <f>HLOOKUP(Info!$D$2,B:D,A67,0)</f>
        <v>e66: Borke von Morus</v>
      </c>
      <c r="F67">
        <v>239</v>
      </c>
    </row>
    <row r="68" spans="1:6" x14ac:dyDescent="0.25">
      <c r="A68">
        <v>68</v>
      </c>
      <c r="B68" t="s">
        <v>1624</v>
      </c>
      <c r="C68" t="s">
        <v>1625</v>
      </c>
      <c r="D68" t="s">
        <v>1626</v>
      </c>
      <c r="E68" s="76" t="str">
        <f>HLOOKUP(Info!$D$2,B:D,A68,0)</f>
        <v>e67: Borke von Olea europaea</v>
      </c>
      <c r="F68">
        <v>241</v>
      </c>
    </row>
    <row r="69" spans="1:6" x14ac:dyDescent="0.25">
      <c r="A69" s="72">
        <v>69</v>
      </c>
      <c r="B69" t="s">
        <v>1627</v>
      </c>
      <c r="C69" t="s">
        <v>1628</v>
      </c>
      <c r="D69" t="s">
        <v>1629</v>
      </c>
      <c r="E69" s="76" t="str">
        <f>HLOOKUP(Info!$D$2,B:D,A69,0)</f>
        <v>e68: Borke von Ostrya carpinifolia</v>
      </c>
      <c r="F69">
        <v>70</v>
      </c>
    </row>
    <row r="70" spans="1:6" x14ac:dyDescent="0.25">
      <c r="A70">
        <v>70</v>
      </c>
      <c r="B70" t="s">
        <v>1630</v>
      </c>
      <c r="C70" t="s">
        <v>1631</v>
      </c>
      <c r="D70" t="s">
        <v>1632</v>
      </c>
      <c r="E70" s="76" t="str">
        <f>HLOOKUP(Info!$D$2,B:D,A70,0)</f>
        <v>e69: Borke von Picea abies</v>
      </c>
      <c r="F70">
        <v>10</v>
      </c>
    </row>
    <row r="71" spans="1:6" x14ac:dyDescent="0.25">
      <c r="A71" s="72">
        <v>71</v>
      </c>
      <c r="B71" t="s">
        <v>1633</v>
      </c>
      <c r="C71" t="s">
        <v>1634</v>
      </c>
      <c r="D71" t="s">
        <v>1635</v>
      </c>
      <c r="E71" s="76" t="str">
        <f>HLOOKUP(Info!$D$2,B:D,A71,0)</f>
        <v>e70: Borke von Picea excelsa</v>
      </c>
      <c r="F71">
        <v>130</v>
      </c>
    </row>
    <row r="72" spans="1:6" x14ac:dyDescent="0.25">
      <c r="A72">
        <v>72</v>
      </c>
      <c r="B72" t="s">
        <v>1636</v>
      </c>
      <c r="C72" t="s">
        <v>1637</v>
      </c>
      <c r="D72" t="s">
        <v>1638</v>
      </c>
      <c r="E72" s="76" t="str">
        <f>HLOOKUP(Info!$D$2,B:D,A72,0)</f>
        <v>e71: Borke von Picea sp.</v>
      </c>
      <c r="F72">
        <v>35</v>
      </c>
    </row>
    <row r="73" spans="1:6" x14ac:dyDescent="0.25">
      <c r="A73" s="72">
        <v>73</v>
      </c>
      <c r="B73" t="s">
        <v>1639</v>
      </c>
      <c r="C73" t="s">
        <v>1640</v>
      </c>
      <c r="D73" t="s">
        <v>1641</v>
      </c>
      <c r="E73" s="76" t="str">
        <f>HLOOKUP(Info!$D$2,B:D,A73,0)</f>
        <v>e72: Borke von Pinus cembra</v>
      </c>
      <c r="F73">
        <v>19</v>
      </c>
    </row>
    <row r="74" spans="1:6" x14ac:dyDescent="0.25">
      <c r="A74">
        <v>74</v>
      </c>
      <c r="B74" t="s">
        <v>1642</v>
      </c>
      <c r="C74" t="s">
        <v>1643</v>
      </c>
      <c r="D74" t="s">
        <v>1644</v>
      </c>
      <c r="E74" s="76" t="str">
        <f>HLOOKUP(Info!$D$2,B:D,A74,0)</f>
        <v>e73: Borke von Pinus mugo prostrata</v>
      </c>
      <c r="F74">
        <v>1</v>
      </c>
    </row>
    <row r="75" spans="1:6" x14ac:dyDescent="0.25">
      <c r="A75" s="72">
        <v>75</v>
      </c>
      <c r="B75" t="s">
        <v>1645</v>
      </c>
      <c r="C75" t="s">
        <v>1646</v>
      </c>
      <c r="D75" t="s">
        <v>1647</v>
      </c>
      <c r="E75" s="76" t="str">
        <f>HLOOKUP(Info!$D$2,B:D,A75,0)</f>
        <v>e74: Borke von Pinus mugo arborea</v>
      </c>
      <c r="F75">
        <v>18</v>
      </c>
    </row>
    <row r="76" spans="1:6" x14ac:dyDescent="0.25">
      <c r="A76">
        <v>76</v>
      </c>
      <c r="B76" t="s">
        <v>1648</v>
      </c>
      <c r="C76" t="s">
        <v>1649</v>
      </c>
      <c r="D76" t="s">
        <v>1650</v>
      </c>
      <c r="E76" s="76" t="str">
        <f>HLOOKUP(Info!$D$2,B:D,A76,0)</f>
        <v>e75: Borke von Pinus sp.</v>
      </c>
      <c r="F76">
        <v>36</v>
      </c>
    </row>
    <row r="77" spans="1:6" x14ac:dyDescent="0.25">
      <c r="A77" s="72">
        <v>77</v>
      </c>
      <c r="B77" t="s">
        <v>1651</v>
      </c>
      <c r="C77" t="s">
        <v>1652</v>
      </c>
      <c r="D77" t="s">
        <v>1653</v>
      </c>
      <c r="E77" s="76" t="str">
        <f>HLOOKUP(Info!$D$2,B:D,A77,0)</f>
        <v>e76: Borke von Pinus strobus</v>
      </c>
      <c r="F77">
        <v>17</v>
      </c>
    </row>
    <row r="78" spans="1:6" x14ac:dyDescent="0.25">
      <c r="A78">
        <v>78</v>
      </c>
      <c r="B78" t="s">
        <v>1654</v>
      </c>
      <c r="C78" t="s">
        <v>1655</v>
      </c>
      <c r="D78" t="s">
        <v>1656</v>
      </c>
      <c r="E78" s="76" t="str">
        <f>HLOOKUP(Info!$D$2,B:D,A78,0)</f>
        <v>e77: Borke von Pinus sylvestris</v>
      </c>
      <c r="F78">
        <v>15</v>
      </c>
    </row>
    <row r="79" spans="1:6" x14ac:dyDescent="0.25">
      <c r="A79" s="72">
        <v>79</v>
      </c>
      <c r="B79" t="s">
        <v>1657</v>
      </c>
      <c r="C79" t="s">
        <v>1658</v>
      </c>
      <c r="D79" t="s">
        <v>1659</v>
      </c>
      <c r="E79" s="76" t="str">
        <f>HLOOKUP(Info!$D$2,B:D,A79,0)</f>
        <v>e78: Borke von Platanus sp.</v>
      </c>
      <c r="F79">
        <v>215</v>
      </c>
    </row>
    <row r="80" spans="1:6" x14ac:dyDescent="0.25">
      <c r="A80">
        <v>80</v>
      </c>
      <c r="B80" t="s">
        <v>1660</v>
      </c>
      <c r="C80" t="s">
        <v>1661</v>
      </c>
      <c r="D80" t="s">
        <v>1662</v>
      </c>
      <c r="E80" s="76" t="str">
        <f>HLOOKUP(Info!$D$2,B:D,A80,0)</f>
        <v>e79: Borke von Populus alba/canescens</v>
      </c>
      <c r="F80">
        <v>73</v>
      </c>
    </row>
    <row r="81" spans="1:6" x14ac:dyDescent="0.25">
      <c r="A81" s="72">
        <v>81</v>
      </c>
      <c r="B81" t="s">
        <v>1663</v>
      </c>
      <c r="C81" t="s">
        <v>1664</v>
      </c>
      <c r="D81" t="s">
        <v>1665</v>
      </c>
      <c r="E81" s="76" t="str">
        <f>HLOOKUP(Info!$D$2,B:D,A81,0)</f>
        <v>e80: Borke von Populus nigra</v>
      </c>
      <c r="F81">
        <v>74</v>
      </c>
    </row>
    <row r="82" spans="1:6" x14ac:dyDescent="0.25">
      <c r="A82">
        <v>82</v>
      </c>
      <c r="B82" t="s">
        <v>1666</v>
      </c>
      <c r="C82" t="s">
        <v>1667</v>
      </c>
      <c r="D82" t="s">
        <v>1668</v>
      </c>
      <c r="E82" s="76" t="str">
        <f>HLOOKUP(Info!$D$2,B:D,A82,0)</f>
        <v>e81: Borke von Populus sp.</v>
      </c>
      <c r="F82">
        <v>76</v>
      </c>
    </row>
    <row r="83" spans="1:6" x14ac:dyDescent="0.25">
      <c r="A83" s="72">
        <v>83</v>
      </c>
      <c r="B83" t="s">
        <v>1669</v>
      </c>
      <c r="C83" t="s">
        <v>1670</v>
      </c>
      <c r="D83" t="s">
        <v>1671</v>
      </c>
      <c r="E83" s="76" t="str">
        <f>HLOOKUP(Info!$D$2,B:D,A83,0)</f>
        <v>e82: Borke von Populus tremula</v>
      </c>
      <c r="F83">
        <v>75</v>
      </c>
    </row>
    <row r="84" spans="1:6" x14ac:dyDescent="0.25">
      <c r="A84">
        <v>84</v>
      </c>
      <c r="B84" t="s">
        <v>1672</v>
      </c>
      <c r="C84" t="s">
        <v>1673</v>
      </c>
      <c r="D84" t="s">
        <v>1674</v>
      </c>
      <c r="E84" s="76" t="str">
        <f>HLOOKUP(Info!$D$2,B:D,A84,0)</f>
        <v>e83: Borke von Prunus avium</v>
      </c>
      <c r="F84">
        <v>77</v>
      </c>
    </row>
    <row r="85" spans="1:6" x14ac:dyDescent="0.25">
      <c r="A85" s="72">
        <v>85</v>
      </c>
      <c r="B85" t="s">
        <v>1675</v>
      </c>
      <c r="C85" t="s">
        <v>1676</v>
      </c>
      <c r="D85" t="s">
        <v>1677</v>
      </c>
      <c r="E85" s="76" t="str">
        <f>HLOOKUP(Info!$D$2,B:D,A85,0)</f>
        <v>e84: Borke von Prunus cerasus</v>
      </c>
      <c r="F85">
        <v>240</v>
      </c>
    </row>
    <row r="86" spans="1:6" x14ac:dyDescent="0.25">
      <c r="A86">
        <v>86</v>
      </c>
      <c r="B86" t="s">
        <v>1678</v>
      </c>
      <c r="C86" t="s">
        <v>1679</v>
      </c>
      <c r="D86" t="s">
        <v>1680</v>
      </c>
      <c r="E86" s="76" t="str">
        <f>HLOOKUP(Info!$D$2,B:D,A86,0)</f>
        <v>e85: Borke von Prunus mahaleb</v>
      </c>
      <c r="F86">
        <v>117</v>
      </c>
    </row>
    <row r="87" spans="1:6" x14ac:dyDescent="0.25">
      <c r="A87" s="72">
        <v>87</v>
      </c>
      <c r="B87" t="s">
        <v>1681</v>
      </c>
      <c r="C87" t="s">
        <v>1682</v>
      </c>
      <c r="D87" t="s">
        <v>1683</v>
      </c>
      <c r="E87" s="76" t="str">
        <f>HLOOKUP(Info!$D$2,B:D,A87,0)</f>
        <v>e86: Borke von Prunus padus</v>
      </c>
      <c r="F87">
        <v>8</v>
      </c>
    </row>
    <row r="88" spans="1:6" x14ac:dyDescent="0.25">
      <c r="A88">
        <v>88</v>
      </c>
      <c r="B88" t="s">
        <v>1684</v>
      </c>
      <c r="C88" t="s">
        <v>1685</v>
      </c>
      <c r="D88" t="s">
        <v>1686</v>
      </c>
      <c r="E88" s="76" t="str">
        <f>HLOOKUP(Info!$D$2,B:D,A88,0)</f>
        <v>e87: Borke von Prunus sp.</v>
      </c>
      <c r="F88">
        <v>209</v>
      </c>
    </row>
    <row r="89" spans="1:6" x14ac:dyDescent="0.25">
      <c r="A89" s="72">
        <v>89</v>
      </c>
      <c r="B89" t="s">
        <v>1687</v>
      </c>
      <c r="C89" t="s">
        <v>1688</v>
      </c>
      <c r="D89" t="s">
        <v>1689</v>
      </c>
      <c r="E89" s="76" t="str">
        <f>HLOOKUP(Info!$D$2,B:D,A89,0)</f>
        <v>e88: Borke von Prunus spinosa</v>
      </c>
      <c r="F89">
        <v>116</v>
      </c>
    </row>
    <row r="90" spans="1:6" x14ac:dyDescent="0.25">
      <c r="A90">
        <v>90</v>
      </c>
      <c r="B90" t="s">
        <v>1690</v>
      </c>
      <c r="C90" t="s">
        <v>1691</v>
      </c>
      <c r="D90" t="s">
        <v>1692</v>
      </c>
      <c r="E90" s="76" t="str">
        <f>HLOOKUP(Info!$D$2,B:D,A90,0)</f>
        <v>e89: Borke von Pseudotsuga menziesii</v>
      </c>
      <c r="F90">
        <v>22</v>
      </c>
    </row>
    <row r="91" spans="1:6" x14ac:dyDescent="0.25">
      <c r="A91" s="72">
        <v>91</v>
      </c>
      <c r="B91" t="s">
        <v>1693</v>
      </c>
      <c r="C91" t="s">
        <v>1694</v>
      </c>
      <c r="D91" t="s">
        <v>1695</v>
      </c>
      <c r="E91" s="76" t="str">
        <f>HLOOKUP(Info!$D$2,B:D,A91,0)</f>
        <v>e90: Borke von Pyrus communis</v>
      </c>
      <c r="F91">
        <v>72</v>
      </c>
    </row>
    <row r="92" spans="1:6" x14ac:dyDescent="0.25">
      <c r="A92">
        <v>92</v>
      </c>
      <c r="B92" t="s">
        <v>1696</v>
      </c>
      <c r="C92" t="s">
        <v>1697</v>
      </c>
      <c r="D92" t="s">
        <v>1698</v>
      </c>
      <c r="E92" s="76" t="str">
        <f>HLOOKUP(Info!$D$2,B:D,A92,0)</f>
        <v>e91: Borke von Pyrus sp.</v>
      </c>
      <c r="F92">
        <v>208</v>
      </c>
    </row>
    <row r="93" spans="1:6" x14ac:dyDescent="0.25">
      <c r="A93" s="72">
        <v>93</v>
      </c>
      <c r="B93" t="s">
        <v>1699</v>
      </c>
      <c r="C93" t="s">
        <v>1700</v>
      </c>
      <c r="D93" t="s">
        <v>1701</v>
      </c>
      <c r="E93" s="76" t="str">
        <f>HLOOKUP(Info!$D$2,B:D,A93,0)</f>
        <v>e92: Borke von Quercus cerris</v>
      </c>
      <c r="F93">
        <v>54</v>
      </c>
    </row>
    <row r="94" spans="1:6" x14ac:dyDescent="0.25">
      <c r="A94">
        <v>94</v>
      </c>
      <c r="B94" t="s">
        <v>1702</v>
      </c>
      <c r="C94" t="s">
        <v>1703</v>
      </c>
      <c r="D94" t="s">
        <v>1704</v>
      </c>
      <c r="E94" s="76" t="str">
        <f>HLOOKUP(Info!$D$2,B:D,A94,0)</f>
        <v>e93: Borke von Quercus petraea</v>
      </c>
      <c r="F94">
        <v>52</v>
      </c>
    </row>
    <row r="95" spans="1:6" x14ac:dyDescent="0.25">
      <c r="A95" s="72">
        <v>95</v>
      </c>
      <c r="B95" t="s">
        <v>1705</v>
      </c>
      <c r="C95" t="s">
        <v>1706</v>
      </c>
      <c r="D95" t="s">
        <v>1707</v>
      </c>
      <c r="E95" s="76" t="str">
        <f>HLOOKUP(Info!$D$2,B:D,A95,0)</f>
        <v>e94: Borke von Quercus pubescens</v>
      </c>
      <c r="F95">
        <v>53</v>
      </c>
    </row>
    <row r="96" spans="1:6" x14ac:dyDescent="0.25">
      <c r="A96">
        <v>96</v>
      </c>
      <c r="B96" t="s">
        <v>1708</v>
      </c>
      <c r="C96" t="s">
        <v>1709</v>
      </c>
      <c r="D96" t="s">
        <v>1710</v>
      </c>
      <c r="E96" s="76" t="str">
        <f>HLOOKUP(Info!$D$2,B:D,A96,0)</f>
        <v>e95: Borke von Quercus robur</v>
      </c>
      <c r="F96">
        <v>51</v>
      </c>
    </row>
    <row r="97" spans="1:6" x14ac:dyDescent="0.25">
      <c r="A97" s="72">
        <v>97</v>
      </c>
      <c r="B97" t="s">
        <v>1711</v>
      </c>
      <c r="C97" t="s">
        <v>1712</v>
      </c>
      <c r="D97" t="s">
        <v>1713</v>
      </c>
      <c r="E97" s="76" t="str">
        <f>HLOOKUP(Info!$D$2,B:D,A97,0)</f>
        <v>e96: Borke von Quercus rubra</v>
      </c>
      <c r="F97">
        <v>55</v>
      </c>
    </row>
    <row r="98" spans="1:6" x14ac:dyDescent="0.25">
      <c r="A98">
        <v>98</v>
      </c>
      <c r="B98" t="s">
        <v>1714</v>
      </c>
      <c r="C98" t="s">
        <v>1715</v>
      </c>
      <c r="D98" t="s">
        <v>1716</v>
      </c>
      <c r="E98" s="76" t="str">
        <f>HLOOKUP(Info!$D$2,B:D,A98,0)</f>
        <v>e97: Borke von Quercus sessiliflora</v>
      </c>
      <c r="F98">
        <v>238</v>
      </c>
    </row>
    <row r="99" spans="1:6" x14ac:dyDescent="0.25">
      <c r="A99" s="72">
        <v>99</v>
      </c>
      <c r="B99" t="s">
        <v>1717</v>
      </c>
      <c r="C99" t="s">
        <v>1718</v>
      </c>
      <c r="D99" t="s">
        <v>1719</v>
      </c>
      <c r="E99" s="76" t="str">
        <f>HLOOKUP(Info!$D$2,B:D,A99,0)</f>
        <v>e98: Borke von Quercus sp.</v>
      </c>
      <c r="F99">
        <v>201</v>
      </c>
    </row>
    <row r="100" spans="1:6" x14ac:dyDescent="0.25">
      <c r="A100">
        <v>100</v>
      </c>
      <c r="B100" t="s">
        <v>1720</v>
      </c>
      <c r="C100" t="s">
        <v>1721</v>
      </c>
      <c r="D100" t="s">
        <v>1722</v>
      </c>
      <c r="E100" s="76" t="str">
        <f>HLOOKUP(Info!$D$2,B:D,A100,0)</f>
        <v>e99: Borke von Rhamnus cathartica</v>
      </c>
      <c r="F100">
        <v>109</v>
      </c>
    </row>
    <row r="101" spans="1:6" x14ac:dyDescent="0.25">
      <c r="A101" s="72">
        <v>101</v>
      </c>
      <c r="B101" t="s">
        <v>1723</v>
      </c>
      <c r="C101" t="s">
        <v>1724</v>
      </c>
      <c r="D101" t="s">
        <v>1725</v>
      </c>
      <c r="E101" s="76" t="str">
        <f>HLOOKUP(Info!$D$2,B:D,A101,0)</f>
        <v>e100: Borke von Rhamnus frangula</v>
      </c>
      <c r="F101">
        <v>112</v>
      </c>
    </row>
    <row r="102" spans="1:6" x14ac:dyDescent="0.25">
      <c r="A102">
        <v>102</v>
      </c>
      <c r="B102" t="s">
        <v>1726</v>
      </c>
      <c r="C102" t="s">
        <v>1727</v>
      </c>
      <c r="D102" t="s">
        <v>1728</v>
      </c>
      <c r="E102" s="76" t="str">
        <f>HLOOKUP(Info!$D$2,B:D,A102,0)</f>
        <v>e101: Borke von Rhamnus sp.</v>
      </c>
      <c r="F102">
        <v>222</v>
      </c>
    </row>
    <row r="103" spans="1:6" x14ac:dyDescent="0.25">
      <c r="A103" s="72">
        <v>103</v>
      </c>
      <c r="B103" t="s">
        <v>1729</v>
      </c>
      <c r="C103" t="s">
        <v>1730</v>
      </c>
      <c r="D103" t="s">
        <v>1731</v>
      </c>
      <c r="E103" s="76" t="str">
        <f>HLOOKUP(Info!$D$2,B:D,A103,0)</f>
        <v>e102: Borke von Rhododendron ferrugineum</v>
      </c>
      <c r="F103">
        <v>230</v>
      </c>
    </row>
    <row r="104" spans="1:6" x14ac:dyDescent="0.25">
      <c r="A104">
        <v>104</v>
      </c>
      <c r="B104" t="s">
        <v>1732</v>
      </c>
      <c r="C104" t="s">
        <v>1733</v>
      </c>
      <c r="D104" t="s">
        <v>1734</v>
      </c>
      <c r="E104" s="76" t="str">
        <f>HLOOKUP(Info!$D$2,B:D,A104,0)</f>
        <v>e103: Borke von Rhododendron hirsutum</v>
      </c>
      <c r="F104">
        <v>231</v>
      </c>
    </row>
    <row r="105" spans="1:6" x14ac:dyDescent="0.25">
      <c r="A105" s="72">
        <v>105</v>
      </c>
      <c r="B105" t="s">
        <v>1735</v>
      </c>
      <c r="C105" t="s">
        <v>1736</v>
      </c>
      <c r="D105" t="s">
        <v>1737</v>
      </c>
      <c r="E105" s="76" t="str">
        <f>HLOOKUP(Info!$D$2,B:D,A105,0)</f>
        <v>e104: Borke von Rhododendron sp.</v>
      </c>
      <c r="F105">
        <v>225</v>
      </c>
    </row>
    <row r="106" spans="1:6" x14ac:dyDescent="0.25">
      <c r="A106">
        <v>106</v>
      </c>
      <c r="B106" t="s">
        <v>1738</v>
      </c>
      <c r="C106" t="s">
        <v>1739</v>
      </c>
      <c r="D106" t="s">
        <v>1740</v>
      </c>
      <c r="E106" s="76" t="str">
        <f>HLOOKUP(Info!$D$2,B:D,A106,0)</f>
        <v>e105: Borke von Ribes sp.</v>
      </c>
      <c r="F106">
        <v>245</v>
      </c>
    </row>
    <row r="107" spans="1:6" x14ac:dyDescent="0.25">
      <c r="A107" s="72">
        <v>107</v>
      </c>
      <c r="B107" t="s">
        <v>1741</v>
      </c>
      <c r="C107" t="s">
        <v>1742</v>
      </c>
      <c r="D107" t="s">
        <v>1743</v>
      </c>
      <c r="E107" s="76" t="str">
        <f>HLOOKUP(Info!$D$2,B:D,A107,0)</f>
        <v>e106: Borke von Robinia pseudacacia</v>
      </c>
      <c r="F107">
        <v>78</v>
      </c>
    </row>
    <row r="108" spans="1:6" x14ac:dyDescent="0.25">
      <c r="A108">
        <v>108</v>
      </c>
      <c r="B108" t="s">
        <v>1744</v>
      </c>
      <c r="C108" t="s">
        <v>1745</v>
      </c>
      <c r="D108" t="s">
        <v>1746</v>
      </c>
      <c r="E108" s="76" t="str">
        <f>HLOOKUP(Info!$D$2,B:D,A108,0)</f>
        <v>e107: Borke von Rosa canina</v>
      </c>
      <c r="F108">
        <v>122</v>
      </c>
    </row>
    <row r="109" spans="1:6" x14ac:dyDescent="0.25">
      <c r="A109" s="72">
        <v>109</v>
      </c>
      <c r="B109" t="s">
        <v>1747</v>
      </c>
      <c r="C109" t="s">
        <v>1748</v>
      </c>
      <c r="D109" t="s">
        <v>1749</v>
      </c>
      <c r="E109" s="76" t="str">
        <f>HLOOKUP(Info!$D$2,B:D,A109,0)</f>
        <v>e108: Borke von Rosa sp.</v>
      </c>
      <c r="F109">
        <v>301</v>
      </c>
    </row>
    <row r="110" spans="1:6" x14ac:dyDescent="0.25">
      <c r="A110">
        <v>110</v>
      </c>
      <c r="B110" t="s">
        <v>1750</v>
      </c>
      <c r="C110" t="s">
        <v>1751</v>
      </c>
      <c r="D110" t="s">
        <v>1752</v>
      </c>
      <c r="E110" s="76" t="str">
        <f>HLOOKUP(Info!$D$2,B:D,A110,0)</f>
        <v>e109: Borke von Rubus fruticosus</v>
      </c>
      <c r="F110">
        <v>120</v>
      </c>
    </row>
    <row r="111" spans="1:6" x14ac:dyDescent="0.25">
      <c r="A111" s="72">
        <v>111</v>
      </c>
      <c r="B111" t="s">
        <v>1753</v>
      </c>
      <c r="C111" t="s">
        <v>1754</v>
      </c>
      <c r="D111" t="s">
        <v>1755</v>
      </c>
      <c r="E111" s="76" t="str">
        <f>HLOOKUP(Info!$D$2,B:D,A111,0)</f>
        <v>e110: Borke von Rubus idaeus</v>
      </c>
      <c r="F111">
        <v>121</v>
      </c>
    </row>
    <row r="112" spans="1:6" x14ac:dyDescent="0.25">
      <c r="A112">
        <v>112</v>
      </c>
      <c r="B112" t="s">
        <v>1756</v>
      </c>
      <c r="C112" t="s">
        <v>1757</v>
      </c>
      <c r="D112" t="s">
        <v>1758</v>
      </c>
      <c r="E112" s="76" t="str">
        <f>HLOOKUP(Info!$D$2,B:D,A112,0)</f>
        <v>e111: Borke von Salix alba/rubens</v>
      </c>
      <c r="F112">
        <v>210</v>
      </c>
    </row>
    <row r="113" spans="1:6" x14ac:dyDescent="0.25">
      <c r="A113" s="72">
        <v>113</v>
      </c>
      <c r="B113" t="s">
        <v>1759</v>
      </c>
      <c r="C113" t="s">
        <v>1760</v>
      </c>
      <c r="D113" t="s">
        <v>1761</v>
      </c>
      <c r="E113" s="76" t="str">
        <f>HLOOKUP(Info!$D$2,B:D,A113,0)</f>
        <v>e112: Borke von Salix caprea</v>
      </c>
      <c r="F113">
        <v>211</v>
      </c>
    </row>
    <row r="114" spans="1:6" x14ac:dyDescent="0.25">
      <c r="A114">
        <v>114</v>
      </c>
      <c r="B114" t="s">
        <v>1762</v>
      </c>
      <c r="C114" t="s">
        <v>1763</v>
      </c>
      <c r="D114" t="s">
        <v>1764</v>
      </c>
      <c r="E114" s="76" t="str">
        <f>HLOOKUP(Info!$D$2,B:D,A114,0)</f>
        <v>e113: Borke von Salix sp.</v>
      </c>
      <c r="F114">
        <v>80</v>
      </c>
    </row>
    <row r="115" spans="1:6" x14ac:dyDescent="0.25">
      <c r="A115" s="72">
        <v>115</v>
      </c>
      <c r="B115" t="s">
        <v>1765</v>
      </c>
      <c r="C115" t="s">
        <v>1766</v>
      </c>
      <c r="D115" t="s">
        <v>1767</v>
      </c>
      <c r="E115" s="76" t="str">
        <f>HLOOKUP(Info!$D$2,B:D,A115,0)</f>
        <v>e114: Borke von Sambucus nigra</v>
      </c>
      <c r="F115">
        <v>107</v>
      </c>
    </row>
    <row r="116" spans="1:6" x14ac:dyDescent="0.25">
      <c r="A116">
        <v>116</v>
      </c>
      <c r="B116" t="s">
        <v>1768</v>
      </c>
      <c r="C116" t="s">
        <v>1769</v>
      </c>
      <c r="D116" t="s">
        <v>1770</v>
      </c>
      <c r="E116" s="76" t="str">
        <f>HLOOKUP(Info!$D$2,B:D,A116,0)</f>
        <v>e115: Borke von Sambucus racemosa</v>
      </c>
      <c r="F116">
        <v>108</v>
      </c>
    </row>
    <row r="117" spans="1:6" x14ac:dyDescent="0.25">
      <c r="A117" s="72">
        <v>117</v>
      </c>
      <c r="B117" t="s">
        <v>1771</v>
      </c>
      <c r="C117" t="s">
        <v>1772</v>
      </c>
      <c r="D117" t="s">
        <v>1773</v>
      </c>
      <c r="E117" s="76" t="str">
        <f>HLOOKUP(Info!$D$2,B:D,A117,0)</f>
        <v>e116: Borke von Sambucus sp.</v>
      </c>
      <c r="F117">
        <v>221</v>
      </c>
    </row>
    <row r="118" spans="1:6" x14ac:dyDescent="0.25">
      <c r="A118">
        <v>118</v>
      </c>
      <c r="B118" t="s">
        <v>1774</v>
      </c>
      <c r="C118" t="s">
        <v>1775</v>
      </c>
      <c r="D118" t="s">
        <v>1776</v>
      </c>
      <c r="E118" s="76" t="str">
        <f>HLOOKUP(Info!$D$2,B:D,A118,0)</f>
        <v>e117: Borke von Sarothamnus sp.</v>
      </c>
      <c r="F118">
        <v>223</v>
      </c>
    </row>
    <row r="119" spans="1:6" x14ac:dyDescent="0.25">
      <c r="A119" s="72">
        <v>119</v>
      </c>
      <c r="B119" t="s">
        <v>1777</v>
      </c>
      <c r="C119" t="s">
        <v>1778</v>
      </c>
      <c r="D119" t="s">
        <v>1779</v>
      </c>
      <c r="E119" s="76" t="str">
        <f>HLOOKUP(Info!$D$2,B:D,A119,0)</f>
        <v>e118: Borke von Sequoiadendron sp.</v>
      </c>
      <c r="F119">
        <v>37</v>
      </c>
    </row>
    <row r="120" spans="1:6" x14ac:dyDescent="0.25">
      <c r="A120">
        <v>120</v>
      </c>
      <c r="B120" t="s">
        <v>1780</v>
      </c>
      <c r="C120" t="s">
        <v>1781</v>
      </c>
      <c r="D120" t="s">
        <v>1782</v>
      </c>
      <c r="E120" s="76" t="str">
        <f>HLOOKUP(Info!$D$2,B:D,A120,0)</f>
        <v>e119: Borke von Sorbus aria</v>
      </c>
      <c r="F120">
        <v>81</v>
      </c>
    </row>
    <row r="121" spans="1:6" x14ac:dyDescent="0.25">
      <c r="A121" s="72">
        <v>121</v>
      </c>
      <c r="B121" t="s">
        <v>1783</v>
      </c>
      <c r="C121" t="s">
        <v>1784</v>
      </c>
      <c r="D121" t="s">
        <v>1785</v>
      </c>
      <c r="E121" s="76" t="str">
        <f>HLOOKUP(Info!$D$2,B:D,A121,0)</f>
        <v>e120: Borke von Sorbus aucuparia</v>
      </c>
      <c r="F121">
        <v>82</v>
      </c>
    </row>
    <row r="122" spans="1:6" x14ac:dyDescent="0.25">
      <c r="A122">
        <v>122</v>
      </c>
      <c r="B122" t="s">
        <v>1786</v>
      </c>
      <c r="C122" t="s">
        <v>1787</v>
      </c>
      <c r="D122" t="s">
        <v>1788</v>
      </c>
      <c r="E122" s="76" t="str">
        <f>HLOOKUP(Info!$D$2,B:D,A122,0)</f>
        <v>e121: Borke von Sorbus domestica</v>
      </c>
      <c r="F122">
        <v>83</v>
      </c>
    </row>
    <row r="123" spans="1:6" x14ac:dyDescent="0.25">
      <c r="A123" s="72">
        <v>123</v>
      </c>
      <c r="B123" t="s">
        <v>1789</v>
      </c>
      <c r="C123" t="s">
        <v>1790</v>
      </c>
      <c r="D123" t="s">
        <v>1791</v>
      </c>
      <c r="E123" s="76" t="str">
        <f>HLOOKUP(Info!$D$2,B:D,A123,0)</f>
        <v>e122: Borke von Sorbus sp.</v>
      </c>
      <c r="F123">
        <v>212</v>
      </c>
    </row>
    <row r="124" spans="1:6" x14ac:dyDescent="0.25">
      <c r="A124">
        <v>124</v>
      </c>
      <c r="B124" t="s">
        <v>1792</v>
      </c>
      <c r="C124" t="s">
        <v>1793</v>
      </c>
      <c r="D124" t="s">
        <v>1794</v>
      </c>
      <c r="E124" s="76" t="str">
        <f>HLOOKUP(Info!$D$2,B:D,A124,0)</f>
        <v>e123: Borke von Sorbus torminalis</v>
      </c>
      <c r="F124">
        <v>84</v>
      </c>
    </row>
    <row r="125" spans="1:6" x14ac:dyDescent="0.25">
      <c r="A125" s="72">
        <v>125</v>
      </c>
      <c r="B125" t="s">
        <v>1795</v>
      </c>
      <c r="C125" t="s">
        <v>1796</v>
      </c>
      <c r="D125" t="s">
        <v>1797</v>
      </c>
      <c r="E125" s="76" t="str">
        <f>HLOOKUP(Info!$D$2,B:D,A125,0)</f>
        <v>e124: Borke von Syringa vulgaris</v>
      </c>
      <c r="F125">
        <v>246</v>
      </c>
    </row>
    <row r="126" spans="1:6" x14ac:dyDescent="0.25">
      <c r="A126">
        <v>126</v>
      </c>
      <c r="B126" t="s">
        <v>1798</v>
      </c>
      <c r="C126" t="s">
        <v>1799</v>
      </c>
      <c r="D126" t="s">
        <v>1800</v>
      </c>
      <c r="E126" s="76" t="str">
        <f>HLOOKUP(Info!$D$2,B:D,A126,0)</f>
        <v>e125: Borke von Taxus baccata</v>
      </c>
      <c r="F126">
        <v>25</v>
      </c>
    </row>
    <row r="127" spans="1:6" x14ac:dyDescent="0.25">
      <c r="A127" s="72">
        <v>127</v>
      </c>
      <c r="B127" t="s">
        <v>1801</v>
      </c>
      <c r="C127" t="s">
        <v>1802</v>
      </c>
      <c r="D127" t="s">
        <v>1803</v>
      </c>
      <c r="E127" s="76" t="str">
        <f>HLOOKUP(Info!$D$2,B:D,A127,0)</f>
        <v>e126: Borke von Thuja sp.</v>
      </c>
      <c r="F127">
        <v>38</v>
      </c>
    </row>
    <row r="128" spans="1:6" x14ac:dyDescent="0.25">
      <c r="A128">
        <v>128</v>
      </c>
      <c r="B128" t="s">
        <v>1804</v>
      </c>
      <c r="C128" t="s">
        <v>1805</v>
      </c>
      <c r="D128" t="s">
        <v>1806</v>
      </c>
      <c r="E128" s="76" t="str">
        <f>HLOOKUP(Info!$D$2,B:D,A128,0)</f>
        <v>e127: Borke von Tilia cordata</v>
      </c>
      <c r="F128">
        <v>85</v>
      </c>
    </row>
    <row r="129" spans="1:6" x14ac:dyDescent="0.25">
      <c r="A129" s="72">
        <v>129</v>
      </c>
      <c r="B129" t="s">
        <v>1807</v>
      </c>
      <c r="C129" t="s">
        <v>1808</v>
      </c>
      <c r="D129" t="s">
        <v>1809</v>
      </c>
      <c r="E129" s="76" t="str">
        <f>HLOOKUP(Info!$D$2,B:D,A129,0)</f>
        <v>e128: Borke von Tilia grandiflora</v>
      </c>
      <c r="F129">
        <v>232</v>
      </c>
    </row>
    <row r="130" spans="1:6" x14ac:dyDescent="0.25">
      <c r="A130">
        <v>130</v>
      </c>
      <c r="B130" t="s">
        <v>1810</v>
      </c>
      <c r="C130" t="s">
        <v>1811</v>
      </c>
      <c r="D130" t="s">
        <v>1812</v>
      </c>
      <c r="E130" s="76" t="str">
        <f>HLOOKUP(Info!$D$2,B:D,A130,0)</f>
        <v>e129: Borke von Tilia platyphyllos</v>
      </c>
      <c r="F130">
        <v>86</v>
      </c>
    </row>
    <row r="131" spans="1:6" x14ac:dyDescent="0.25">
      <c r="A131" s="72">
        <v>131</v>
      </c>
      <c r="B131" t="s">
        <v>1813</v>
      </c>
      <c r="C131" t="s">
        <v>1814</v>
      </c>
      <c r="D131" t="s">
        <v>1815</v>
      </c>
      <c r="E131" s="76" t="str">
        <f>HLOOKUP(Info!$D$2,B:D,A131,0)</f>
        <v>e130: Borke von Tilia sp.</v>
      </c>
      <c r="F131">
        <v>213</v>
      </c>
    </row>
    <row r="132" spans="1:6" x14ac:dyDescent="0.25">
      <c r="A132">
        <v>132</v>
      </c>
      <c r="B132" t="s">
        <v>1816</v>
      </c>
      <c r="C132" t="s">
        <v>1817</v>
      </c>
      <c r="D132" t="s">
        <v>1818</v>
      </c>
      <c r="E132" s="76" t="str">
        <f>HLOOKUP(Info!$D$2,B:D,A132,0)</f>
        <v>e131: Borke von Tsuga sp.</v>
      </c>
      <c r="F132">
        <v>39</v>
      </c>
    </row>
    <row r="133" spans="1:6" x14ac:dyDescent="0.25">
      <c r="A133" s="72">
        <v>133</v>
      </c>
      <c r="B133" t="s">
        <v>1819</v>
      </c>
      <c r="C133" t="s">
        <v>1820</v>
      </c>
      <c r="D133" t="s">
        <v>1821</v>
      </c>
      <c r="E133" s="76" t="str">
        <f>HLOOKUP(Info!$D$2,B:D,A133,0)</f>
        <v>e132: Borke von Ulmus glabra</v>
      </c>
      <c r="F133">
        <v>88</v>
      </c>
    </row>
    <row r="134" spans="1:6" x14ac:dyDescent="0.25">
      <c r="A134">
        <v>134</v>
      </c>
      <c r="B134" t="s">
        <v>1822</v>
      </c>
      <c r="C134" t="s">
        <v>1823</v>
      </c>
      <c r="D134" t="s">
        <v>1824</v>
      </c>
      <c r="E134" s="76" t="str">
        <f>HLOOKUP(Info!$D$2,B:D,A134,0)</f>
        <v>e133: Borke von Ulmus minor</v>
      </c>
      <c r="F134">
        <v>87</v>
      </c>
    </row>
    <row r="135" spans="1:6" x14ac:dyDescent="0.25">
      <c r="A135" s="72">
        <v>135</v>
      </c>
      <c r="B135" t="s">
        <v>1825</v>
      </c>
      <c r="C135" t="s">
        <v>1826</v>
      </c>
      <c r="D135" t="s">
        <v>1827</v>
      </c>
      <c r="E135" s="76" t="str">
        <f>HLOOKUP(Info!$D$2,B:D,A135,0)</f>
        <v>e134: Borke von Ulmus scaber</v>
      </c>
      <c r="F135">
        <v>243</v>
      </c>
    </row>
    <row r="136" spans="1:6" x14ac:dyDescent="0.25">
      <c r="A136">
        <v>136</v>
      </c>
      <c r="B136" t="s">
        <v>1828</v>
      </c>
      <c r="C136" t="s">
        <v>1829</v>
      </c>
      <c r="D136" t="s">
        <v>1830</v>
      </c>
      <c r="E136" s="76" t="str">
        <f>HLOOKUP(Info!$D$2,B:D,A136,0)</f>
        <v>e135: Borke von Ulmus sp.</v>
      </c>
      <c r="F136">
        <v>214</v>
      </c>
    </row>
    <row r="137" spans="1:6" x14ac:dyDescent="0.25">
      <c r="A137" s="72">
        <v>137</v>
      </c>
      <c r="B137" t="s">
        <v>1831</v>
      </c>
      <c r="C137" t="s">
        <v>1832</v>
      </c>
      <c r="D137" t="s">
        <v>1833</v>
      </c>
      <c r="E137" s="76" t="str">
        <f>HLOOKUP(Info!$D$2,B:D,A137,0)</f>
        <v>e136: Borke von Vaccinium myrtillus</v>
      </c>
      <c r="F137">
        <v>125</v>
      </c>
    </row>
    <row r="138" spans="1:6" x14ac:dyDescent="0.25">
      <c r="A138">
        <v>138</v>
      </c>
      <c r="B138" t="s">
        <v>1834</v>
      </c>
      <c r="C138" t="s">
        <v>1835</v>
      </c>
      <c r="D138" t="s">
        <v>1836</v>
      </c>
      <c r="E138" s="76" t="str">
        <f>HLOOKUP(Info!$D$2,B:D,A138,0)</f>
        <v>e137: Borke von Vaccinium oxycoccus</v>
      </c>
      <c r="F138">
        <v>128</v>
      </c>
    </row>
    <row r="139" spans="1:6" x14ac:dyDescent="0.25">
      <c r="A139" s="72">
        <v>139</v>
      </c>
      <c r="B139" t="s">
        <v>1837</v>
      </c>
      <c r="C139" t="s">
        <v>1838</v>
      </c>
      <c r="D139" t="s">
        <v>1839</v>
      </c>
      <c r="E139" s="76" t="str">
        <f>HLOOKUP(Info!$D$2,B:D,A139,0)</f>
        <v>e138: Borke von Vaccinium sp.</v>
      </c>
      <c r="F139">
        <v>227</v>
      </c>
    </row>
    <row r="140" spans="1:6" x14ac:dyDescent="0.25">
      <c r="A140">
        <v>140</v>
      </c>
      <c r="B140" t="s">
        <v>1840</v>
      </c>
      <c r="C140" t="s">
        <v>1841</v>
      </c>
      <c r="D140" t="s">
        <v>1842</v>
      </c>
      <c r="E140" s="76" t="str">
        <f>HLOOKUP(Info!$D$2,B:D,A140,0)</f>
        <v>e139: Borke von Vaccinium uliginosum</v>
      </c>
      <c r="F140">
        <v>127</v>
      </c>
    </row>
    <row r="141" spans="1:6" x14ac:dyDescent="0.25">
      <c r="A141" s="72">
        <v>141</v>
      </c>
      <c r="B141" t="s">
        <v>1843</v>
      </c>
      <c r="C141" t="s">
        <v>1844</v>
      </c>
      <c r="D141" t="s">
        <v>1845</v>
      </c>
      <c r="E141" s="76" t="str">
        <f>HLOOKUP(Info!$D$2,B:D,A141,0)</f>
        <v>e140: Borke von Vaccinium vitis-idaea</v>
      </c>
      <c r="F141">
        <v>126</v>
      </c>
    </row>
    <row r="142" spans="1:6" x14ac:dyDescent="0.25">
      <c r="A142">
        <v>142</v>
      </c>
      <c r="B142" t="s">
        <v>1846</v>
      </c>
      <c r="C142" t="s">
        <v>1847</v>
      </c>
      <c r="D142" t="s">
        <v>1848</v>
      </c>
      <c r="E142" s="76" t="str">
        <f>HLOOKUP(Info!$D$2,B:D,A142,0)</f>
        <v>e141: Borke von Viburnum lantana</v>
      </c>
      <c r="F142">
        <v>114</v>
      </c>
    </row>
    <row r="143" spans="1:6" x14ac:dyDescent="0.25">
      <c r="A143" s="72">
        <v>143</v>
      </c>
      <c r="B143" t="s">
        <v>1849</v>
      </c>
      <c r="C143" t="s">
        <v>1850</v>
      </c>
      <c r="D143" t="s">
        <v>1851</v>
      </c>
      <c r="E143" s="76" t="str">
        <f>HLOOKUP(Info!$D$2,B:D,A143,0)</f>
        <v>e142: Borke von Viburnum opulus</v>
      </c>
      <c r="F143">
        <v>115</v>
      </c>
    </row>
    <row r="144" spans="1:6" x14ac:dyDescent="0.25">
      <c r="A144">
        <v>144</v>
      </c>
      <c r="B144" t="s">
        <v>1852</v>
      </c>
      <c r="C144" t="s">
        <v>1853</v>
      </c>
      <c r="D144" t="s">
        <v>1854</v>
      </c>
      <c r="E144" s="76" t="str">
        <f>HLOOKUP(Info!$D$2,B:D,A144,0)</f>
        <v>e143: Borke von Vitis sp.</v>
      </c>
      <c r="F144">
        <v>229</v>
      </c>
    </row>
    <row r="145" spans="1:6" x14ac:dyDescent="0.25">
      <c r="A145" s="72">
        <v>145</v>
      </c>
      <c r="B145" t="s">
        <v>1855</v>
      </c>
      <c r="C145" t="s">
        <v>1856</v>
      </c>
      <c r="D145" t="s">
        <v>1857</v>
      </c>
      <c r="E145" s="76" t="str">
        <f>HLOOKUP(Info!$D$2,B:D,A145,0)</f>
        <v>e144: Borke von Larix sp.</v>
      </c>
      <c r="F145">
        <v>304</v>
      </c>
    </row>
    <row r="146" spans="1:6" x14ac:dyDescent="0.25">
      <c r="A146">
        <v>146</v>
      </c>
      <c r="B146" t="s">
        <v>1858</v>
      </c>
      <c r="C146" t="s">
        <v>1859</v>
      </c>
      <c r="D146" t="s">
        <v>1860</v>
      </c>
      <c r="E146" s="76" t="str">
        <f>HLOOKUP(Info!$D$2,B:D,A146,0)</f>
        <v>e145: Borke von Pinus nigra</v>
      </c>
      <c r="F146">
        <v>16</v>
      </c>
    </row>
    <row r="147" spans="1:6" x14ac:dyDescent="0.25">
      <c r="A147" s="72">
        <v>147</v>
      </c>
      <c r="B147" t="s">
        <v>1861</v>
      </c>
      <c r="C147" t="s">
        <v>1862</v>
      </c>
      <c r="D147" t="s">
        <v>1863</v>
      </c>
      <c r="E147" s="76" t="str">
        <f>HLOOKUP(Info!$D$2,B:D,A147,0)</f>
        <v>l1: Holz</v>
      </c>
      <c r="F147">
        <v>235</v>
      </c>
    </row>
    <row r="148" spans="1:6" x14ac:dyDescent="0.25">
      <c r="A148">
        <v>148</v>
      </c>
      <c r="B148" t="s">
        <v>1864</v>
      </c>
      <c r="C148" t="s">
        <v>1865</v>
      </c>
      <c r="D148" t="s">
        <v>1866</v>
      </c>
      <c r="E148" s="76" t="str">
        <f>HLOOKUP(Info!$D$2,B:D,A148,0)</f>
        <v>l2: Holz von Sträuchern</v>
      </c>
      <c r="F148">
        <v>501</v>
      </c>
    </row>
    <row r="149" spans="1:6" x14ac:dyDescent="0.25">
      <c r="A149" s="72">
        <v>149</v>
      </c>
      <c r="B149" t="s">
        <v>1867</v>
      </c>
      <c r="C149" t="s">
        <v>1868</v>
      </c>
      <c r="D149" t="s">
        <v>1869</v>
      </c>
      <c r="E149" s="76" t="str">
        <f>HLOOKUP(Info!$D$2,B:D,A149,0)</f>
        <v>l3: Holz von Zwergsträuchern</v>
      </c>
      <c r="F149">
        <v>502</v>
      </c>
    </row>
    <row r="150" spans="1:6" x14ac:dyDescent="0.25">
      <c r="A150">
        <v>150</v>
      </c>
      <c r="B150" t="s">
        <v>1870</v>
      </c>
      <c r="C150" t="s">
        <v>1871</v>
      </c>
      <c r="D150" t="s">
        <v>1872</v>
      </c>
      <c r="E150" s="76" t="str">
        <f>HLOOKUP(Info!$D$2,B:D,A150,0)</f>
        <v>l4: Holz von Nadelbäumen</v>
      </c>
      <c r="F150">
        <v>303</v>
      </c>
    </row>
    <row r="151" spans="1:6" x14ac:dyDescent="0.25">
      <c r="A151" s="72">
        <v>151</v>
      </c>
      <c r="B151" t="s">
        <v>1873</v>
      </c>
      <c r="C151" t="s">
        <v>1874</v>
      </c>
      <c r="D151" t="s">
        <v>1875</v>
      </c>
      <c r="E151" s="76" t="str">
        <f>HLOOKUP(Info!$D$2,B:D,A151,0)</f>
        <v>l5: Holz von Laubbäumen</v>
      </c>
      <c r="F151">
        <v>677</v>
      </c>
    </row>
    <row r="152" spans="1:6" x14ac:dyDescent="0.25">
      <c r="A152">
        <v>152</v>
      </c>
      <c r="B152" t="s">
        <v>1876</v>
      </c>
      <c r="C152" t="s">
        <v>1877</v>
      </c>
      <c r="D152" t="s">
        <v>1878</v>
      </c>
      <c r="E152" s="76" t="str">
        <f>HLOOKUP(Info!$D$2,B:D,A152,0)</f>
        <v>l6: Holz von Obstbäumen</v>
      </c>
      <c r="F152">
        <v>500</v>
      </c>
    </row>
    <row r="153" spans="1:6" x14ac:dyDescent="0.25">
      <c r="A153" s="72">
        <v>153</v>
      </c>
      <c r="B153" t="s">
        <v>1879</v>
      </c>
      <c r="C153" t="s">
        <v>1880</v>
      </c>
      <c r="D153" t="s">
        <v>1881</v>
      </c>
      <c r="E153" s="76" t="str">
        <f>HLOOKUP(Info!$D$2,B:D,A153,0)</f>
        <v>l10: Holz von Abies alba</v>
      </c>
      <c r="F153">
        <v>3</v>
      </c>
    </row>
    <row r="154" spans="1:6" x14ac:dyDescent="0.25">
      <c r="A154">
        <v>154</v>
      </c>
      <c r="B154" t="s">
        <v>1882</v>
      </c>
      <c r="C154" t="s">
        <v>1883</v>
      </c>
      <c r="D154" t="s">
        <v>1884</v>
      </c>
      <c r="E154" s="76" t="str">
        <f>HLOOKUP(Info!$D$2,B:D,A154,0)</f>
        <v>l11: Holz von Abies excelsior</v>
      </c>
      <c r="F154">
        <v>504</v>
      </c>
    </row>
    <row r="155" spans="1:6" x14ac:dyDescent="0.25">
      <c r="A155" s="72">
        <v>155</v>
      </c>
      <c r="B155" t="s">
        <v>1885</v>
      </c>
      <c r="C155" t="s">
        <v>1886</v>
      </c>
      <c r="D155" t="s">
        <v>1887</v>
      </c>
      <c r="E155" s="76" t="str">
        <f>HLOOKUP(Info!$D$2,B:D,A155,0)</f>
        <v>l12: Holz von Abies sp.</v>
      </c>
      <c r="F155">
        <v>505</v>
      </c>
    </row>
    <row r="156" spans="1:6" x14ac:dyDescent="0.25">
      <c r="A156">
        <v>156</v>
      </c>
      <c r="B156" t="s">
        <v>1888</v>
      </c>
      <c r="C156" t="s">
        <v>1889</v>
      </c>
      <c r="D156" t="s">
        <v>1890</v>
      </c>
      <c r="E156" s="76" t="str">
        <f>HLOOKUP(Info!$D$2,B:D,A156,0)</f>
        <v>l13: Holz von Acer campestre</v>
      </c>
      <c r="F156">
        <v>506</v>
      </c>
    </row>
    <row r="157" spans="1:6" x14ac:dyDescent="0.25">
      <c r="A157" s="72">
        <v>157</v>
      </c>
      <c r="B157" t="s">
        <v>1891</v>
      </c>
      <c r="C157" t="s">
        <v>1892</v>
      </c>
      <c r="D157" t="s">
        <v>1893</v>
      </c>
      <c r="E157" s="76" t="str">
        <f>HLOOKUP(Info!$D$2,B:D,A157,0)</f>
        <v>l14: Holz von Acer opalus</v>
      </c>
      <c r="F157">
        <v>507</v>
      </c>
    </row>
    <row r="158" spans="1:6" x14ac:dyDescent="0.25">
      <c r="A158">
        <v>158</v>
      </c>
      <c r="B158" t="s">
        <v>1894</v>
      </c>
      <c r="C158" t="s">
        <v>1895</v>
      </c>
      <c r="D158" t="s">
        <v>1896</v>
      </c>
      <c r="E158" s="76" t="str">
        <f>HLOOKUP(Info!$D$2,B:D,A158,0)</f>
        <v>l15: Holz von Acer platanoides</v>
      </c>
      <c r="F158">
        <v>508</v>
      </c>
    </row>
    <row r="159" spans="1:6" x14ac:dyDescent="0.25">
      <c r="A159" s="72">
        <v>159</v>
      </c>
      <c r="B159" t="s">
        <v>1897</v>
      </c>
      <c r="C159" t="s">
        <v>1898</v>
      </c>
      <c r="D159" t="s">
        <v>1899</v>
      </c>
      <c r="E159" s="76" t="str">
        <f>HLOOKUP(Info!$D$2,B:D,A159,0)</f>
        <v>l16: Holz von Acer pseudoplatanus</v>
      </c>
      <c r="F159">
        <v>4</v>
      </c>
    </row>
    <row r="160" spans="1:6" x14ac:dyDescent="0.25">
      <c r="A160">
        <v>160</v>
      </c>
      <c r="B160" t="s">
        <v>1900</v>
      </c>
      <c r="C160" t="s">
        <v>1901</v>
      </c>
      <c r="D160" t="s">
        <v>1902</v>
      </c>
      <c r="E160" s="76" t="str">
        <f>HLOOKUP(Info!$D$2,B:D,A160,0)</f>
        <v>l17: Holz von Acer sp.</v>
      </c>
      <c r="F160">
        <v>509</v>
      </c>
    </row>
    <row r="161" spans="1:6" x14ac:dyDescent="0.25">
      <c r="A161" s="72">
        <v>161</v>
      </c>
      <c r="B161" t="s">
        <v>1903</v>
      </c>
      <c r="C161" t="s">
        <v>1904</v>
      </c>
      <c r="D161" t="s">
        <v>1905</v>
      </c>
      <c r="E161" s="76" t="str">
        <f>HLOOKUP(Info!$D$2,B:D,A161,0)</f>
        <v>l18: Holz von Aesculus hippocastanum</v>
      </c>
      <c r="F161">
        <v>510</v>
      </c>
    </row>
    <row r="162" spans="1:6" x14ac:dyDescent="0.25">
      <c r="A162">
        <v>162</v>
      </c>
      <c r="B162" t="s">
        <v>1906</v>
      </c>
      <c r="C162" t="s">
        <v>1907</v>
      </c>
      <c r="D162" t="s">
        <v>1908</v>
      </c>
      <c r="E162" s="76" t="str">
        <f>HLOOKUP(Info!$D$2,B:D,A162,0)</f>
        <v>l19: Holz von Alnus glutinosa</v>
      </c>
      <c r="F162">
        <v>12</v>
      </c>
    </row>
    <row r="163" spans="1:6" x14ac:dyDescent="0.25">
      <c r="A163" s="72">
        <v>163</v>
      </c>
      <c r="B163" t="s">
        <v>1909</v>
      </c>
      <c r="C163" t="s">
        <v>1910</v>
      </c>
      <c r="D163" t="s">
        <v>1911</v>
      </c>
      <c r="E163" s="76" t="str">
        <f>HLOOKUP(Info!$D$2,B:D,A163,0)</f>
        <v>l20: Holz von Alnus incana</v>
      </c>
      <c r="F163">
        <v>13</v>
      </c>
    </row>
    <row r="164" spans="1:6" x14ac:dyDescent="0.25">
      <c r="A164">
        <v>164</v>
      </c>
      <c r="B164" t="s">
        <v>1912</v>
      </c>
      <c r="C164" t="s">
        <v>1913</v>
      </c>
      <c r="D164" t="s">
        <v>1914</v>
      </c>
      <c r="E164" s="76" t="str">
        <f>HLOOKUP(Info!$D$2,B:D,A164,0)</f>
        <v>l21: Holz von Alnus sp.</v>
      </c>
      <c r="F164">
        <v>511</v>
      </c>
    </row>
    <row r="165" spans="1:6" x14ac:dyDescent="0.25">
      <c r="A165" s="72">
        <v>165</v>
      </c>
      <c r="B165" t="s">
        <v>1915</v>
      </c>
      <c r="C165" t="s">
        <v>1916</v>
      </c>
      <c r="D165" t="s">
        <v>1917</v>
      </c>
      <c r="E165" s="76" t="str">
        <f>HLOOKUP(Info!$D$2,B:D,A165,0)</f>
        <v>l22: Holz von Alnus viridis</v>
      </c>
      <c r="F165">
        <v>14</v>
      </c>
    </row>
    <row r="166" spans="1:6" x14ac:dyDescent="0.25">
      <c r="A166">
        <v>166</v>
      </c>
      <c r="B166" t="s">
        <v>1918</v>
      </c>
      <c r="C166" t="s">
        <v>1919</v>
      </c>
      <c r="D166" t="s">
        <v>1920</v>
      </c>
      <c r="E166" s="76" t="str">
        <f>HLOOKUP(Info!$D$2,B:D,A166,0)</f>
        <v>l23: Holz von Amelanchier ovalis</v>
      </c>
      <c r="F166">
        <v>512</v>
      </c>
    </row>
    <row r="167" spans="1:6" x14ac:dyDescent="0.25">
      <c r="A167" s="72">
        <v>167</v>
      </c>
      <c r="B167" t="s">
        <v>1921</v>
      </c>
      <c r="C167" t="s">
        <v>1922</v>
      </c>
      <c r="D167" t="s">
        <v>1923</v>
      </c>
      <c r="E167" s="76" t="str">
        <f>HLOOKUP(Info!$D$2,B:D,A167,0)</f>
        <v>l24: Holz von Arctostaphylos uva-ursi</v>
      </c>
      <c r="F167">
        <v>513</v>
      </c>
    </row>
    <row r="168" spans="1:6" x14ac:dyDescent="0.25">
      <c r="A168">
        <v>168</v>
      </c>
      <c r="B168" t="s">
        <v>1924</v>
      </c>
      <c r="C168" t="s">
        <v>1925</v>
      </c>
      <c r="D168" t="s">
        <v>1926</v>
      </c>
      <c r="E168" s="76" t="str">
        <f>HLOOKUP(Info!$D$2,B:D,A168,0)</f>
        <v>l25: Holz von Berberis vulgaris</v>
      </c>
      <c r="F168">
        <v>514</v>
      </c>
    </row>
    <row r="169" spans="1:6" x14ac:dyDescent="0.25">
      <c r="A169" s="72">
        <v>169</v>
      </c>
      <c r="B169" t="s">
        <v>1927</v>
      </c>
      <c r="C169" t="s">
        <v>1928</v>
      </c>
      <c r="D169" t="s">
        <v>1929</v>
      </c>
      <c r="E169" s="76" t="str">
        <f>HLOOKUP(Info!$D$2,B:D,A169,0)</f>
        <v>l26: Holz von Betula alba</v>
      </c>
      <c r="F169">
        <v>515</v>
      </c>
    </row>
    <row r="170" spans="1:6" x14ac:dyDescent="0.25">
      <c r="A170">
        <v>170</v>
      </c>
      <c r="B170" t="s">
        <v>1930</v>
      </c>
      <c r="C170" t="s">
        <v>1931</v>
      </c>
      <c r="D170" t="s">
        <v>1932</v>
      </c>
      <c r="E170" s="76" t="str">
        <f>HLOOKUP(Info!$D$2,B:D,A170,0)</f>
        <v>l27: Holz von Betula pendula</v>
      </c>
      <c r="F170">
        <v>516</v>
      </c>
    </row>
    <row r="171" spans="1:6" x14ac:dyDescent="0.25">
      <c r="A171" s="72">
        <v>171</v>
      </c>
      <c r="B171" t="s">
        <v>1933</v>
      </c>
      <c r="C171" t="s">
        <v>1934</v>
      </c>
      <c r="D171" t="s">
        <v>1935</v>
      </c>
      <c r="E171" s="76" t="str">
        <f>HLOOKUP(Info!$D$2,B:D,A171,0)</f>
        <v>l28: Holz von Betula pubescens</v>
      </c>
      <c r="F171">
        <v>517</v>
      </c>
    </row>
    <row r="172" spans="1:6" x14ac:dyDescent="0.25">
      <c r="A172">
        <v>172</v>
      </c>
      <c r="B172" t="s">
        <v>1936</v>
      </c>
      <c r="C172" t="s">
        <v>1937</v>
      </c>
      <c r="D172" t="s">
        <v>1938</v>
      </c>
      <c r="E172" s="76" t="str">
        <f>HLOOKUP(Info!$D$2,B:D,A172,0)</f>
        <v>l29: Holz von Betula sp.</v>
      </c>
      <c r="F172">
        <v>21</v>
      </c>
    </row>
    <row r="173" spans="1:6" x14ac:dyDescent="0.25">
      <c r="A173" s="72">
        <v>173</v>
      </c>
      <c r="B173" t="s">
        <v>1939</v>
      </c>
      <c r="C173" t="s">
        <v>1940</v>
      </c>
      <c r="D173" t="s">
        <v>1941</v>
      </c>
      <c r="E173" s="76" t="str">
        <f>HLOOKUP(Info!$D$2,B:D,A173,0)</f>
        <v>l30: Holz von Buxus sempervirens</v>
      </c>
      <c r="F173">
        <v>518</v>
      </c>
    </row>
    <row r="174" spans="1:6" x14ac:dyDescent="0.25">
      <c r="A174">
        <v>174</v>
      </c>
      <c r="B174" t="s">
        <v>1942</v>
      </c>
      <c r="C174" t="s">
        <v>1943</v>
      </c>
      <c r="D174" t="s">
        <v>1944</v>
      </c>
      <c r="E174" s="76" t="str">
        <f>HLOOKUP(Info!$D$2,B:D,A174,0)</f>
        <v>l31: Holz von Calluna sp.</v>
      </c>
      <c r="F174">
        <v>519</v>
      </c>
    </row>
    <row r="175" spans="1:6" x14ac:dyDescent="0.25">
      <c r="A175" s="72">
        <v>175</v>
      </c>
      <c r="B175" t="s">
        <v>1945</v>
      </c>
      <c r="C175" t="s">
        <v>1946</v>
      </c>
      <c r="D175" t="s">
        <v>1947</v>
      </c>
      <c r="E175" s="76" t="str">
        <f>HLOOKUP(Info!$D$2,B:D,A175,0)</f>
        <v>l32: Holz von Carpinus betulus</v>
      </c>
      <c r="F175">
        <v>23</v>
      </c>
    </row>
    <row r="176" spans="1:6" x14ac:dyDescent="0.25">
      <c r="A176">
        <v>176</v>
      </c>
      <c r="B176" t="s">
        <v>1948</v>
      </c>
      <c r="C176" t="s">
        <v>1949</v>
      </c>
      <c r="D176" t="s">
        <v>1950</v>
      </c>
      <c r="E176" s="76" t="str">
        <f>HLOOKUP(Info!$D$2,B:D,A176,0)</f>
        <v>l33: Holz von Castanea sativa</v>
      </c>
      <c r="F176">
        <v>24</v>
      </c>
    </row>
    <row r="177" spans="1:6" x14ac:dyDescent="0.25">
      <c r="A177" s="72">
        <v>177</v>
      </c>
      <c r="B177" t="s">
        <v>1951</v>
      </c>
      <c r="C177" t="s">
        <v>1952</v>
      </c>
      <c r="D177" t="s">
        <v>1953</v>
      </c>
      <c r="E177" s="76" t="str">
        <f>HLOOKUP(Info!$D$2,B:D,A177,0)</f>
        <v>l34: Holz von Cedrus sp.</v>
      </c>
      <c r="F177">
        <v>520</v>
      </c>
    </row>
    <row r="178" spans="1:6" x14ac:dyDescent="0.25">
      <c r="A178">
        <v>178</v>
      </c>
      <c r="B178" t="s">
        <v>1954</v>
      </c>
      <c r="C178" t="s">
        <v>1955</v>
      </c>
      <c r="D178" t="s">
        <v>1956</v>
      </c>
      <c r="E178" s="76" t="str">
        <f>HLOOKUP(Info!$D$2,B:D,A178,0)</f>
        <v>l35: Holz von Celtis australis</v>
      </c>
      <c r="F178">
        <v>521</v>
      </c>
    </row>
    <row r="179" spans="1:6" x14ac:dyDescent="0.25">
      <c r="A179" s="72">
        <v>179</v>
      </c>
      <c r="B179" t="s">
        <v>1957</v>
      </c>
      <c r="C179" t="s">
        <v>1958</v>
      </c>
      <c r="D179" t="s">
        <v>1959</v>
      </c>
      <c r="E179" s="76" t="str">
        <f>HLOOKUP(Info!$D$2,B:D,A179,0)</f>
        <v>l36: Holz von Chamaecyparis sp.</v>
      </c>
      <c r="F179">
        <v>522</v>
      </c>
    </row>
    <row r="180" spans="1:6" x14ac:dyDescent="0.25">
      <c r="A180">
        <v>180</v>
      </c>
      <c r="B180" t="s">
        <v>1960</v>
      </c>
      <c r="C180" t="s">
        <v>1961</v>
      </c>
      <c r="D180" t="s">
        <v>1962</v>
      </c>
      <c r="E180" s="76" t="str">
        <f>HLOOKUP(Info!$D$2,B:D,A180,0)</f>
        <v>l37: Holz von Clematis vitalba</v>
      </c>
      <c r="F180">
        <v>523</v>
      </c>
    </row>
    <row r="181" spans="1:6" x14ac:dyDescent="0.25">
      <c r="A181" s="72">
        <v>181</v>
      </c>
      <c r="B181" t="s">
        <v>1963</v>
      </c>
      <c r="C181" t="s">
        <v>1964</v>
      </c>
      <c r="D181" t="s">
        <v>1965</v>
      </c>
      <c r="E181" s="76" t="str">
        <f>HLOOKUP(Info!$D$2,B:D,A181,0)</f>
        <v>l38: Holz von Cornus mas</v>
      </c>
      <c r="F181">
        <v>524</v>
      </c>
    </row>
    <row r="182" spans="1:6" x14ac:dyDescent="0.25">
      <c r="A182">
        <v>182</v>
      </c>
      <c r="B182" t="s">
        <v>1966</v>
      </c>
      <c r="C182" t="s">
        <v>1967</v>
      </c>
      <c r="D182" t="s">
        <v>1968</v>
      </c>
      <c r="E182" s="76" t="str">
        <f>HLOOKUP(Info!$D$2,B:D,A182,0)</f>
        <v>l39: Holz von Cornus sanguinea</v>
      </c>
      <c r="F182">
        <v>525</v>
      </c>
    </row>
    <row r="183" spans="1:6" x14ac:dyDescent="0.25">
      <c r="A183" s="72">
        <v>183</v>
      </c>
      <c r="B183" t="s">
        <v>1969</v>
      </c>
      <c r="C183" t="s">
        <v>1970</v>
      </c>
      <c r="D183" t="s">
        <v>1971</v>
      </c>
      <c r="E183" s="76" t="str">
        <f>HLOOKUP(Info!$D$2,B:D,A183,0)</f>
        <v>l40: Holz von Corylus avellana</v>
      </c>
      <c r="F183">
        <v>526</v>
      </c>
    </row>
    <row r="184" spans="1:6" x14ac:dyDescent="0.25">
      <c r="A184">
        <v>184</v>
      </c>
      <c r="B184" t="s">
        <v>1972</v>
      </c>
      <c r="C184" t="s">
        <v>1973</v>
      </c>
      <c r="D184" t="s">
        <v>1974</v>
      </c>
      <c r="E184" s="76" t="str">
        <f>HLOOKUP(Info!$D$2,B:D,A184,0)</f>
        <v>l41: Holz von Crataegus sp.</v>
      </c>
      <c r="F184">
        <v>527</v>
      </c>
    </row>
    <row r="185" spans="1:6" x14ac:dyDescent="0.25">
      <c r="A185" s="72">
        <v>185</v>
      </c>
      <c r="B185" t="s">
        <v>1975</v>
      </c>
      <c r="C185" t="s">
        <v>1976</v>
      </c>
      <c r="D185" t="s">
        <v>1977</v>
      </c>
      <c r="E185" s="76" t="str">
        <f>HLOOKUP(Info!$D$2,B:D,A185,0)</f>
        <v>l42: Holz von Crinalis sp.</v>
      </c>
      <c r="F185">
        <v>528</v>
      </c>
    </row>
    <row r="186" spans="1:6" x14ac:dyDescent="0.25">
      <c r="A186">
        <v>186</v>
      </c>
      <c r="B186" t="s">
        <v>1978</v>
      </c>
      <c r="C186" t="s">
        <v>1979</v>
      </c>
      <c r="D186" t="s">
        <v>1980</v>
      </c>
      <c r="E186" s="76" t="str">
        <f>HLOOKUP(Info!$D$2,B:D,A186,0)</f>
        <v>l43: Holz von Cryptomeria sp.</v>
      </c>
      <c r="F186">
        <v>529</v>
      </c>
    </row>
    <row r="187" spans="1:6" x14ac:dyDescent="0.25">
      <c r="A187" s="72">
        <v>187</v>
      </c>
      <c r="B187" t="s">
        <v>1981</v>
      </c>
      <c r="C187" t="s">
        <v>1982</v>
      </c>
      <c r="D187" t="s">
        <v>1983</v>
      </c>
      <c r="E187" s="76" t="str">
        <f>HLOOKUP(Info!$D$2,B:D,A187,0)</f>
        <v>l44: Holz von Cydonia oblonga</v>
      </c>
      <c r="F187">
        <v>530</v>
      </c>
    </row>
    <row r="188" spans="1:6" x14ac:dyDescent="0.25">
      <c r="A188">
        <v>188</v>
      </c>
      <c r="B188" t="s">
        <v>1984</v>
      </c>
      <c r="C188" t="s">
        <v>1985</v>
      </c>
      <c r="D188" t="s">
        <v>1986</v>
      </c>
      <c r="E188" s="76" t="str">
        <f>HLOOKUP(Info!$D$2,B:D,A188,0)</f>
        <v>l45: Holz von Daphne mezereum</v>
      </c>
      <c r="F188">
        <v>531</v>
      </c>
    </row>
    <row r="189" spans="1:6" x14ac:dyDescent="0.25">
      <c r="A189" s="72">
        <v>189</v>
      </c>
      <c r="B189" t="s">
        <v>1987</v>
      </c>
      <c r="C189" t="s">
        <v>1988</v>
      </c>
      <c r="D189" t="s">
        <v>1989</v>
      </c>
      <c r="E189" s="76" t="str">
        <f>HLOOKUP(Info!$D$2,B:D,A189,0)</f>
        <v>l46: Holz von Evonymus sp.</v>
      </c>
      <c r="F189">
        <v>532</v>
      </c>
    </row>
    <row r="190" spans="1:6" x14ac:dyDescent="0.25">
      <c r="A190">
        <v>190</v>
      </c>
      <c r="B190" t="s">
        <v>1990</v>
      </c>
      <c r="C190" t="s">
        <v>1991</v>
      </c>
      <c r="D190" t="s">
        <v>1992</v>
      </c>
      <c r="E190" s="76" t="str">
        <f>HLOOKUP(Info!$D$2,B:D,A190,0)</f>
        <v>l47: Holz von Fagus sylvatica</v>
      </c>
      <c r="F190">
        <v>26</v>
      </c>
    </row>
    <row r="191" spans="1:6" x14ac:dyDescent="0.25">
      <c r="A191" s="72">
        <v>191</v>
      </c>
      <c r="B191" t="s">
        <v>1993</v>
      </c>
      <c r="C191" t="s">
        <v>1994</v>
      </c>
      <c r="D191" t="s">
        <v>1995</v>
      </c>
      <c r="E191" s="76" t="str">
        <f>HLOOKUP(Info!$D$2,B:D,A191,0)</f>
        <v>l48: Holz von Fraxinus excelsior</v>
      </c>
      <c r="F191">
        <v>27</v>
      </c>
    </row>
    <row r="192" spans="1:6" x14ac:dyDescent="0.25">
      <c r="A192">
        <v>192</v>
      </c>
      <c r="B192" t="s">
        <v>1996</v>
      </c>
      <c r="C192" t="s">
        <v>1997</v>
      </c>
      <c r="D192" t="s">
        <v>1998</v>
      </c>
      <c r="E192" s="76" t="str">
        <f>HLOOKUP(Info!$D$2,B:D,A192,0)</f>
        <v>l49: Holz von Fraxinus ornus</v>
      </c>
      <c r="F192">
        <v>533</v>
      </c>
    </row>
    <row r="193" spans="1:6" x14ac:dyDescent="0.25">
      <c r="A193" s="72">
        <v>193</v>
      </c>
      <c r="B193" t="s">
        <v>1999</v>
      </c>
      <c r="C193" t="s">
        <v>2000</v>
      </c>
      <c r="D193" t="s">
        <v>2001</v>
      </c>
      <c r="E193" s="76" t="str">
        <f>HLOOKUP(Info!$D$2,B:D,A193,0)</f>
        <v>l50: Holz von Fraxinus sp.</v>
      </c>
      <c r="F193">
        <v>534</v>
      </c>
    </row>
    <row r="194" spans="1:6" x14ac:dyDescent="0.25">
      <c r="A194">
        <v>194</v>
      </c>
      <c r="B194" t="s">
        <v>2002</v>
      </c>
      <c r="C194" t="s">
        <v>2003</v>
      </c>
      <c r="D194" t="s">
        <v>2004</v>
      </c>
      <c r="E194" s="76" t="str">
        <f>HLOOKUP(Info!$D$2,B:D,A194,0)</f>
        <v>l51: Holz von Hedera helix</v>
      </c>
      <c r="F194">
        <v>535</v>
      </c>
    </row>
    <row r="195" spans="1:6" x14ac:dyDescent="0.25">
      <c r="A195" s="72">
        <v>195</v>
      </c>
      <c r="B195" t="s">
        <v>2005</v>
      </c>
      <c r="C195" t="s">
        <v>2006</v>
      </c>
      <c r="D195" t="s">
        <v>2007</v>
      </c>
      <c r="E195" s="76" t="str">
        <f>HLOOKUP(Info!$D$2,B:D,A195,0)</f>
        <v>l52: Holz von Hippophae rhamnoides</v>
      </c>
      <c r="F195">
        <v>536</v>
      </c>
    </row>
    <row r="196" spans="1:6" x14ac:dyDescent="0.25">
      <c r="A196">
        <v>196</v>
      </c>
      <c r="B196" t="s">
        <v>2008</v>
      </c>
      <c r="C196" t="s">
        <v>2009</v>
      </c>
      <c r="D196" t="s">
        <v>2010</v>
      </c>
      <c r="E196" s="76" t="str">
        <f>HLOOKUP(Info!$D$2,B:D,A196,0)</f>
        <v>l53: Holz von Ilex aquifolium</v>
      </c>
      <c r="F196">
        <v>537</v>
      </c>
    </row>
    <row r="197" spans="1:6" x14ac:dyDescent="0.25">
      <c r="A197" s="72">
        <v>197</v>
      </c>
      <c r="B197" t="s">
        <v>2011</v>
      </c>
      <c r="C197" t="s">
        <v>2012</v>
      </c>
      <c r="D197" t="s">
        <v>2013</v>
      </c>
      <c r="E197" s="76" t="str">
        <f>HLOOKUP(Info!$D$2,B:D,A197,0)</f>
        <v>l54: Holz von Juglans regia</v>
      </c>
      <c r="F197">
        <v>538</v>
      </c>
    </row>
    <row r="198" spans="1:6" x14ac:dyDescent="0.25">
      <c r="A198">
        <v>198</v>
      </c>
      <c r="B198" t="s">
        <v>2014</v>
      </c>
      <c r="C198" t="s">
        <v>2015</v>
      </c>
      <c r="D198" t="s">
        <v>2016</v>
      </c>
      <c r="E198" s="76" t="str">
        <f>HLOOKUP(Info!$D$2,B:D,A198,0)</f>
        <v>l55: Holz von Juglans sp.</v>
      </c>
      <c r="F198">
        <v>539</v>
      </c>
    </row>
    <row r="199" spans="1:6" x14ac:dyDescent="0.25">
      <c r="A199" s="72">
        <v>199</v>
      </c>
      <c r="B199" t="s">
        <v>2017</v>
      </c>
      <c r="C199" t="s">
        <v>2018</v>
      </c>
      <c r="D199" t="s">
        <v>2019</v>
      </c>
      <c r="E199" s="76" t="str">
        <f>HLOOKUP(Info!$D$2,B:D,A199,0)</f>
        <v>l56: Holz von Juniperus communis</v>
      </c>
      <c r="F199">
        <v>540</v>
      </c>
    </row>
    <row r="200" spans="1:6" x14ac:dyDescent="0.25">
      <c r="A200">
        <v>200</v>
      </c>
      <c r="B200" t="s">
        <v>2020</v>
      </c>
      <c r="C200" t="s">
        <v>2021</v>
      </c>
      <c r="D200" t="s">
        <v>2022</v>
      </c>
      <c r="E200" s="76" t="str">
        <f>HLOOKUP(Info!$D$2,B:D,A200,0)</f>
        <v>l57: Holz von Juniperus sp.</v>
      </c>
      <c r="F200">
        <v>541</v>
      </c>
    </row>
    <row r="201" spans="1:6" x14ac:dyDescent="0.25">
      <c r="A201" s="72">
        <v>201</v>
      </c>
      <c r="B201" t="s">
        <v>2023</v>
      </c>
      <c r="C201" t="s">
        <v>2024</v>
      </c>
      <c r="D201" t="s">
        <v>2025</v>
      </c>
      <c r="E201" s="76" t="str">
        <f>HLOOKUP(Info!$D$2,B:D,A201,0)</f>
        <v>l58: Holz von Laburnum anagyroides</v>
      </c>
      <c r="F201">
        <v>542</v>
      </c>
    </row>
    <row r="202" spans="1:6" x14ac:dyDescent="0.25">
      <c r="A202">
        <v>202</v>
      </c>
      <c r="B202" t="s">
        <v>2026</v>
      </c>
      <c r="C202" t="s">
        <v>2027</v>
      </c>
      <c r="D202" t="s">
        <v>2028</v>
      </c>
      <c r="E202" s="76" t="str">
        <f>HLOOKUP(Info!$D$2,B:D,A202,0)</f>
        <v>l59: Holz von Larix decidua</v>
      </c>
      <c r="F202">
        <v>28</v>
      </c>
    </row>
    <row r="203" spans="1:6" x14ac:dyDescent="0.25">
      <c r="A203" s="72">
        <v>203</v>
      </c>
      <c r="B203" t="s">
        <v>2029</v>
      </c>
      <c r="C203" t="s">
        <v>2030</v>
      </c>
      <c r="D203" t="s">
        <v>2031</v>
      </c>
      <c r="E203" s="76" t="str">
        <f>HLOOKUP(Info!$D$2,B:D,A203,0)</f>
        <v>l60: Holz von Ligustrum vulgare</v>
      </c>
      <c r="F203">
        <v>543</v>
      </c>
    </row>
    <row r="204" spans="1:6" x14ac:dyDescent="0.25">
      <c r="A204">
        <v>204</v>
      </c>
      <c r="B204" t="s">
        <v>2032</v>
      </c>
      <c r="C204" t="s">
        <v>2033</v>
      </c>
      <c r="D204" t="s">
        <v>2034</v>
      </c>
      <c r="E204" s="76" t="str">
        <f>HLOOKUP(Info!$D$2,B:D,A204,0)</f>
        <v>l61: Holz von Liriodendron tulipifera</v>
      </c>
      <c r="F204">
        <v>544</v>
      </c>
    </row>
    <row r="205" spans="1:6" x14ac:dyDescent="0.25">
      <c r="A205" s="72">
        <v>205</v>
      </c>
      <c r="B205" t="s">
        <v>2035</v>
      </c>
      <c r="C205" t="s">
        <v>2036</v>
      </c>
      <c r="D205" t="s">
        <v>2037</v>
      </c>
      <c r="E205" s="76" t="str">
        <f>HLOOKUP(Info!$D$2,B:D,A205,0)</f>
        <v>l62: Holz von Lonicera sp.</v>
      </c>
      <c r="F205">
        <v>545</v>
      </c>
    </row>
    <row r="206" spans="1:6" x14ac:dyDescent="0.25">
      <c r="A206">
        <v>206</v>
      </c>
      <c r="B206" t="s">
        <v>2038</v>
      </c>
      <c r="C206" t="s">
        <v>2039</v>
      </c>
      <c r="D206" t="s">
        <v>2040</v>
      </c>
      <c r="E206" s="76" t="str">
        <f>HLOOKUP(Info!$D$2,B:D,A206,0)</f>
        <v>l63: Holz von Malus silvestris</v>
      </c>
      <c r="F206">
        <v>546</v>
      </c>
    </row>
    <row r="207" spans="1:6" x14ac:dyDescent="0.25">
      <c r="A207" s="72">
        <v>207</v>
      </c>
      <c r="B207" t="s">
        <v>2041</v>
      </c>
      <c r="C207" t="s">
        <v>2042</v>
      </c>
      <c r="D207" t="s">
        <v>2043</v>
      </c>
      <c r="E207" s="76" t="str">
        <f>HLOOKUP(Info!$D$2,B:D,A207,0)</f>
        <v>l64: Holz von Malus sp.</v>
      </c>
      <c r="F207">
        <v>547</v>
      </c>
    </row>
    <row r="208" spans="1:6" x14ac:dyDescent="0.25">
      <c r="A208">
        <v>208</v>
      </c>
      <c r="B208" t="s">
        <v>2044</v>
      </c>
      <c r="C208" t="s">
        <v>2045</v>
      </c>
      <c r="D208" t="s">
        <v>2046</v>
      </c>
      <c r="E208" s="76" t="str">
        <f>HLOOKUP(Info!$D$2,B:D,A208,0)</f>
        <v>l65: Holz von Metasequoia sp.</v>
      </c>
      <c r="F208">
        <v>548</v>
      </c>
    </row>
    <row r="209" spans="1:6" x14ac:dyDescent="0.25">
      <c r="A209" s="72">
        <v>209</v>
      </c>
      <c r="B209" t="s">
        <v>2047</v>
      </c>
      <c r="C209" t="s">
        <v>2048</v>
      </c>
      <c r="D209" t="s">
        <v>2049</v>
      </c>
      <c r="E209" s="76" t="str">
        <f>HLOOKUP(Info!$D$2,B:D,A209,0)</f>
        <v>l66: Holz von Morus sp.</v>
      </c>
      <c r="F209">
        <v>549</v>
      </c>
    </row>
    <row r="210" spans="1:6" x14ac:dyDescent="0.25">
      <c r="A210">
        <v>210</v>
      </c>
      <c r="B210" t="s">
        <v>2050</v>
      </c>
      <c r="C210" t="s">
        <v>2051</v>
      </c>
      <c r="D210" t="s">
        <v>2052</v>
      </c>
      <c r="E210" s="76" t="str">
        <f>HLOOKUP(Info!$D$2,B:D,A210,0)</f>
        <v>l67: Holz von Olea europaea</v>
      </c>
      <c r="F210">
        <v>550</v>
      </c>
    </row>
    <row r="211" spans="1:6" x14ac:dyDescent="0.25">
      <c r="A211" s="72">
        <v>211</v>
      </c>
      <c r="B211" t="s">
        <v>2053</v>
      </c>
      <c r="C211" t="s">
        <v>2054</v>
      </c>
      <c r="D211" t="s">
        <v>2055</v>
      </c>
      <c r="E211" s="76" t="str">
        <f>HLOOKUP(Info!$D$2,B:D,A211,0)</f>
        <v>l68: Holz von Ostrya carpinifolia</v>
      </c>
      <c r="F211">
        <v>551</v>
      </c>
    </row>
    <row r="212" spans="1:6" x14ac:dyDescent="0.25">
      <c r="A212">
        <v>212</v>
      </c>
      <c r="B212" t="s">
        <v>2056</v>
      </c>
      <c r="C212" t="s">
        <v>2057</v>
      </c>
      <c r="D212" t="s">
        <v>2058</v>
      </c>
      <c r="E212" s="76" t="str">
        <f>HLOOKUP(Info!$D$2,B:D,A212,0)</f>
        <v>l69: Holz von Picea abies</v>
      </c>
      <c r="F212">
        <v>29</v>
      </c>
    </row>
    <row r="213" spans="1:6" x14ac:dyDescent="0.25">
      <c r="A213" s="72">
        <v>213</v>
      </c>
      <c r="B213" t="s">
        <v>2059</v>
      </c>
      <c r="C213" t="s">
        <v>2060</v>
      </c>
      <c r="D213" t="s">
        <v>2061</v>
      </c>
      <c r="E213" s="76" t="str">
        <f>HLOOKUP(Info!$D$2,B:D,A213,0)</f>
        <v>l70: Holz von Picea excelsa</v>
      </c>
      <c r="F213">
        <v>552</v>
      </c>
    </row>
    <row r="214" spans="1:6" x14ac:dyDescent="0.25">
      <c r="A214">
        <v>214</v>
      </c>
      <c r="B214" t="s">
        <v>2062</v>
      </c>
      <c r="C214" t="s">
        <v>2063</v>
      </c>
      <c r="D214" t="s">
        <v>2064</v>
      </c>
      <c r="E214" s="76" t="str">
        <f>HLOOKUP(Info!$D$2,B:D,A214,0)</f>
        <v>l71: Holz von Picea sp.</v>
      </c>
      <c r="F214">
        <v>237</v>
      </c>
    </row>
    <row r="215" spans="1:6" x14ac:dyDescent="0.25">
      <c r="A215" s="72">
        <v>215</v>
      </c>
      <c r="B215" t="s">
        <v>2065</v>
      </c>
      <c r="C215" t="s">
        <v>2066</v>
      </c>
      <c r="D215" t="s">
        <v>2067</v>
      </c>
      <c r="E215" s="76" t="str">
        <f>HLOOKUP(Info!$D$2,B:D,A215,0)</f>
        <v>l72: Holz von Pinus cembra</v>
      </c>
      <c r="F215">
        <v>40</v>
      </c>
    </row>
    <row r="216" spans="1:6" x14ac:dyDescent="0.25">
      <c r="A216">
        <v>216</v>
      </c>
      <c r="B216" t="s">
        <v>2068</v>
      </c>
      <c r="C216" t="s">
        <v>2069</v>
      </c>
      <c r="D216" t="s">
        <v>2070</v>
      </c>
      <c r="E216" s="76" t="str">
        <f>HLOOKUP(Info!$D$2,B:D,A216,0)</f>
        <v>l74: Holz von Pinus mugo arborea</v>
      </c>
      <c r="F216">
        <v>41</v>
      </c>
    </row>
    <row r="217" spans="1:6" x14ac:dyDescent="0.25">
      <c r="A217" s="72">
        <v>217</v>
      </c>
      <c r="B217" t="s">
        <v>2071</v>
      </c>
      <c r="C217" t="s">
        <v>2072</v>
      </c>
      <c r="D217" t="s">
        <v>2073</v>
      </c>
      <c r="E217" s="76" t="str">
        <f>HLOOKUP(Info!$D$2,B:D,A217,0)</f>
        <v>l73: Holz von Pinus mugo prostrata</v>
      </c>
      <c r="F217">
        <v>42</v>
      </c>
    </row>
    <row r="218" spans="1:6" x14ac:dyDescent="0.25">
      <c r="A218">
        <v>218</v>
      </c>
      <c r="B218" t="s">
        <v>2074</v>
      </c>
      <c r="C218" t="s">
        <v>2075</v>
      </c>
      <c r="D218" t="s">
        <v>2076</v>
      </c>
      <c r="E218" s="76" t="str">
        <f>HLOOKUP(Info!$D$2,B:D,A218,0)</f>
        <v>l75: Holz von Pinus sp.</v>
      </c>
      <c r="F218">
        <v>305</v>
      </c>
    </row>
    <row r="219" spans="1:6" x14ac:dyDescent="0.25">
      <c r="A219" s="72">
        <v>219</v>
      </c>
      <c r="B219" t="s">
        <v>2077</v>
      </c>
      <c r="C219" t="s">
        <v>2078</v>
      </c>
      <c r="D219" t="s">
        <v>2079</v>
      </c>
      <c r="E219" s="76" t="str">
        <f>HLOOKUP(Info!$D$2,B:D,A219,0)</f>
        <v>l76: Holz von Pinus strobus</v>
      </c>
      <c r="F219">
        <v>554</v>
      </c>
    </row>
    <row r="220" spans="1:6" x14ac:dyDescent="0.25">
      <c r="A220">
        <v>220</v>
      </c>
      <c r="B220" t="s">
        <v>2080</v>
      </c>
      <c r="C220" t="s">
        <v>2081</v>
      </c>
      <c r="D220" t="s">
        <v>2082</v>
      </c>
      <c r="E220" s="76" t="str">
        <f>HLOOKUP(Info!$D$2,B:D,A220,0)</f>
        <v>l77: Holz von Pinus sylvestris</v>
      </c>
      <c r="F220">
        <v>43</v>
      </c>
    </row>
    <row r="221" spans="1:6" x14ac:dyDescent="0.25">
      <c r="A221" s="72">
        <v>221</v>
      </c>
      <c r="B221" t="s">
        <v>2083</v>
      </c>
      <c r="C221" t="s">
        <v>2084</v>
      </c>
      <c r="D221" t="s">
        <v>2085</v>
      </c>
      <c r="E221" s="76" t="str">
        <f>HLOOKUP(Info!$D$2,B:D,A221,0)</f>
        <v>l78: Holz von Platanus sp.</v>
      </c>
      <c r="F221">
        <v>555</v>
      </c>
    </row>
    <row r="222" spans="1:6" x14ac:dyDescent="0.25">
      <c r="A222">
        <v>222</v>
      </c>
      <c r="B222" t="s">
        <v>2086</v>
      </c>
      <c r="C222" t="s">
        <v>2087</v>
      </c>
      <c r="D222" t="s">
        <v>2088</v>
      </c>
      <c r="E222" s="76" t="str">
        <f>HLOOKUP(Info!$D$2,B:D,A222,0)</f>
        <v>l79: Holz von Populus alba/canescens</v>
      </c>
      <c r="F222">
        <v>556</v>
      </c>
    </row>
    <row r="223" spans="1:6" x14ac:dyDescent="0.25">
      <c r="A223" s="72">
        <v>223</v>
      </c>
      <c r="B223" t="s">
        <v>2089</v>
      </c>
      <c r="C223" t="s">
        <v>2090</v>
      </c>
      <c r="D223" t="s">
        <v>2091</v>
      </c>
      <c r="E223" s="76" t="str">
        <f>HLOOKUP(Info!$D$2,B:D,A223,0)</f>
        <v>l80: Holz von Populus nigra</v>
      </c>
      <c r="F223">
        <v>557</v>
      </c>
    </row>
    <row r="224" spans="1:6" x14ac:dyDescent="0.25">
      <c r="A224">
        <v>224</v>
      </c>
      <c r="B224" t="s">
        <v>2092</v>
      </c>
      <c r="C224" t="s">
        <v>2093</v>
      </c>
      <c r="D224" t="s">
        <v>2094</v>
      </c>
      <c r="E224" s="76" t="str">
        <f>HLOOKUP(Info!$D$2,B:D,A224,0)</f>
        <v>l81: Holz von Populus sp.</v>
      </c>
      <c r="F224">
        <v>44</v>
      </c>
    </row>
    <row r="225" spans="1:6" x14ac:dyDescent="0.25">
      <c r="A225" s="72">
        <v>225</v>
      </c>
      <c r="B225" t="s">
        <v>2095</v>
      </c>
      <c r="C225" t="s">
        <v>2096</v>
      </c>
      <c r="D225" t="s">
        <v>2097</v>
      </c>
      <c r="E225" s="76" t="str">
        <f>HLOOKUP(Info!$D$2,B:D,A225,0)</f>
        <v>l82: Holz von Populus tremula</v>
      </c>
      <c r="F225">
        <v>558</v>
      </c>
    </row>
    <row r="226" spans="1:6" x14ac:dyDescent="0.25">
      <c r="A226">
        <v>226</v>
      </c>
      <c r="B226" t="s">
        <v>2098</v>
      </c>
      <c r="C226" t="s">
        <v>2099</v>
      </c>
      <c r="D226" t="s">
        <v>2100</v>
      </c>
      <c r="E226" s="76" t="str">
        <f>HLOOKUP(Info!$D$2,B:D,A226,0)</f>
        <v>l83: Holz von Prunus avium</v>
      </c>
      <c r="F226">
        <v>559</v>
      </c>
    </row>
    <row r="227" spans="1:6" x14ac:dyDescent="0.25">
      <c r="A227" s="72">
        <v>227</v>
      </c>
      <c r="B227" t="s">
        <v>2101</v>
      </c>
      <c r="C227" t="s">
        <v>2102</v>
      </c>
      <c r="D227" t="s">
        <v>2103</v>
      </c>
      <c r="E227" s="76" t="str">
        <f>HLOOKUP(Info!$D$2,B:D,A227,0)</f>
        <v>l84: Holz von Prunus cerasus</v>
      </c>
      <c r="F227">
        <v>560</v>
      </c>
    </row>
    <row r="228" spans="1:6" x14ac:dyDescent="0.25">
      <c r="A228">
        <v>228</v>
      </c>
      <c r="B228" t="s">
        <v>2104</v>
      </c>
      <c r="C228" t="s">
        <v>2105</v>
      </c>
      <c r="D228" t="s">
        <v>2106</v>
      </c>
      <c r="E228" s="76" t="str">
        <f>HLOOKUP(Info!$D$2,B:D,A228,0)</f>
        <v>l85: Holz von Prunus mahaleb</v>
      </c>
      <c r="F228">
        <v>561</v>
      </c>
    </row>
    <row r="229" spans="1:6" x14ac:dyDescent="0.25">
      <c r="A229" s="72">
        <v>229</v>
      </c>
      <c r="B229" t="s">
        <v>2107</v>
      </c>
      <c r="C229" t="s">
        <v>2108</v>
      </c>
      <c r="D229" t="s">
        <v>2109</v>
      </c>
      <c r="E229" s="76" t="str">
        <f>HLOOKUP(Info!$D$2,B:D,A229,0)</f>
        <v>l86: Holz von Prunus padus</v>
      </c>
      <c r="F229">
        <v>562</v>
      </c>
    </row>
    <row r="230" spans="1:6" x14ac:dyDescent="0.25">
      <c r="A230">
        <v>230</v>
      </c>
      <c r="B230" t="s">
        <v>2110</v>
      </c>
      <c r="C230" t="s">
        <v>2111</v>
      </c>
      <c r="D230" t="s">
        <v>2112</v>
      </c>
      <c r="E230" s="76" t="str">
        <f>HLOOKUP(Info!$D$2,B:D,A230,0)</f>
        <v>l87: Holz von Prunus sp.</v>
      </c>
      <c r="F230">
        <v>563</v>
      </c>
    </row>
    <row r="231" spans="1:6" x14ac:dyDescent="0.25">
      <c r="A231" s="72">
        <v>231</v>
      </c>
      <c r="B231" t="s">
        <v>2113</v>
      </c>
      <c r="C231" t="s">
        <v>2114</v>
      </c>
      <c r="D231" t="s">
        <v>2115</v>
      </c>
      <c r="E231" s="76" t="str">
        <f>HLOOKUP(Info!$D$2,B:D,A231,0)</f>
        <v>l88: Holz von Prunus spinosa</v>
      </c>
      <c r="F231">
        <v>564</v>
      </c>
    </row>
    <row r="232" spans="1:6" x14ac:dyDescent="0.25">
      <c r="A232">
        <v>232</v>
      </c>
      <c r="B232" t="s">
        <v>2116</v>
      </c>
      <c r="C232" t="s">
        <v>2117</v>
      </c>
      <c r="D232" t="s">
        <v>2118</v>
      </c>
      <c r="E232" s="76" t="str">
        <f>HLOOKUP(Info!$D$2,B:D,A232,0)</f>
        <v>l89: Holz von Pseudotsuga menziesii</v>
      </c>
      <c r="F232">
        <v>565</v>
      </c>
    </row>
    <row r="233" spans="1:6" x14ac:dyDescent="0.25">
      <c r="A233" s="72">
        <v>233</v>
      </c>
      <c r="B233" t="s">
        <v>2119</v>
      </c>
      <c r="C233" t="s">
        <v>2120</v>
      </c>
      <c r="D233" t="s">
        <v>2121</v>
      </c>
      <c r="E233" s="76" t="str">
        <f>HLOOKUP(Info!$D$2,B:D,A233,0)</f>
        <v>l90: Holz von Pyrus communis</v>
      </c>
      <c r="F233">
        <v>566</v>
      </c>
    </row>
    <row r="234" spans="1:6" x14ac:dyDescent="0.25">
      <c r="A234">
        <v>234</v>
      </c>
      <c r="B234" t="s">
        <v>2122</v>
      </c>
      <c r="C234" t="s">
        <v>2123</v>
      </c>
      <c r="D234" t="s">
        <v>2124</v>
      </c>
      <c r="E234" s="76" t="str">
        <f>HLOOKUP(Info!$D$2,B:D,A234,0)</f>
        <v>l91: Holz von Pyrus sp.</v>
      </c>
      <c r="F234">
        <v>567</v>
      </c>
    </row>
    <row r="235" spans="1:6" x14ac:dyDescent="0.25">
      <c r="A235" s="72">
        <v>235</v>
      </c>
      <c r="B235" t="s">
        <v>2125</v>
      </c>
      <c r="C235" t="s">
        <v>2126</v>
      </c>
      <c r="D235" t="s">
        <v>2127</v>
      </c>
      <c r="E235" s="76" t="str">
        <f>HLOOKUP(Info!$D$2,B:D,A235,0)</f>
        <v>l92: Holz von Quercus cerris</v>
      </c>
      <c r="F235">
        <v>568</v>
      </c>
    </row>
    <row r="236" spans="1:6" x14ac:dyDescent="0.25">
      <c r="A236">
        <v>236</v>
      </c>
      <c r="B236" t="s">
        <v>2128</v>
      </c>
      <c r="C236" t="s">
        <v>2129</v>
      </c>
      <c r="D236" t="s">
        <v>2130</v>
      </c>
      <c r="E236" s="76" t="str">
        <f>HLOOKUP(Info!$D$2,B:D,A236,0)</f>
        <v>l93: Holz von Quercus petraea</v>
      </c>
      <c r="F236">
        <v>569</v>
      </c>
    </row>
    <row r="237" spans="1:6" x14ac:dyDescent="0.25">
      <c r="A237" s="72">
        <v>237</v>
      </c>
      <c r="B237" t="s">
        <v>2131</v>
      </c>
      <c r="C237" t="s">
        <v>2132</v>
      </c>
      <c r="D237" t="s">
        <v>2133</v>
      </c>
      <c r="E237" s="76" t="str">
        <f>HLOOKUP(Info!$D$2,B:D,A237,0)</f>
        <v>l94: Holz von Quercus pubescens</v>
      </c>
      <c r="F237">
        <v>570</v>
      </c>
    </row>
    <row r="238" spans="1:6" x14ac:dyDescent="0.25">
      <c r="A238">
        <v>238</v>
      </c>
      <c r="B238" t="s">
        <v>2134</v>
      </c>
      <c r="C238" t="s">
        <v>2135</v>
      </c>
      <c r="D238" t="s">
        <v>2136</v>
      </c>
      <c r="E238" s="76" t="str">
        <f>HLOOKUP(Info!$D$2,B:D,A238,0)</f>
        <v>l95: Holz von Quercus robur</v>
      </c>
      <c r="F238">
        <v>571</v>
      </c>
    </row>
    <row r="239" spans="1:6" x14ac:dyDescent="0.25">
      <c r="A239" s="72">
        <v>239</v>
      </c>
      <c r="B239" t="s">
        <v>2137</v>
      </c>
      <c r="C239" t="s">
        <v>2138</v>
      </c>
      <c r="D239" t="s">
        <v>2139</v>
      </c>
      <c r="E239" s="76" t="str">
        <f>HLOOKUP(Info!$D$2,B:D,A239,0)</f>
        <v>l96: Holz von Quercus rubra</v>
      </c>
      <c r="F239">
        <v>572</v>
      </c>
    </row>
    <row r="240" spans="1:6" x14ac:dyDescent="0.25">
      <c r="A240">
        <v>240</v>
      </c>
      <c r="B240" t="s">
        <v>2140</v>
      </c>
      <c r="C240" t="s">
        <v>2141</v>
      </c>
      <c r="D240" t="s">
        <v>2142</v>
      </c>
      <c r="E240" s="76" t="str">
        <f>HLOOKUP(Info!$D$2,B:D,A240,0)</f>
        <v>l97: Holz von Quercus sessiliflora</v>
      </c>
      <c r="F240">
        <v>573</v>
      </c>
    </row>
    <row r="241" spans="1:6" x14ac:dyDescent="0.25">
      <c r="A241" s="72">
        <v>241</v>
      </c>
      <c r="B241" t="s">
        <v>2143</v>
      </c>
      <c r="C241" t="s">
        <v>2144</v>
      </c>
      <c r="D241" t="s">
        <v>2145</v>
      </c>
      <c r="E241" s="76" t="str">
        <f>HLOOKUP(Info!$D$2,B:D,A241,0)</f>
        <v>l98: Holz von Quercus sp.</v>
      </c>
      <c r="F241">
        <v>45</v>
      </c>
    </row>
    <row r="242" spans="1:6" x14ac:dyDescent="0.25">
      <c r="A242">
        <v>242</v>
      </c>
      <c r="B242" t="s">
        <v>2146</v>
      </c>
      <c r="C242" t="s">
        <v>2147</v>
      </c>
      <c r="D242" t="s">
        <v>2148</v>
      </c>
      <c r="E242" s="76" t="str">
        <f>HLOOKUP(Info!$D$2,B:D,A242,0)</f>
        <v>l99: Holz von Rhamnus cathartica</v>
      </c>
      <c r="F242">
        <v>574</v>
      </c>
    </row>
    <row r="243" spans="1:6" x14ac:dyDescent="0.25">
      <c r="A243" s="72">
        <v>243</v>
      </c>
      <c r="B243" t="s">
        <v>2149</v>
      </c>
      <c r="C243" t="s">
        <v>2150</v>
      </c>
      <c r="D243" t="s">
        <v>2151</v>
      </c>
      <c r="E243" s="76" t="str">
        <f>HLOOKUP(Info!$D$2,B:D,A243,0)</f>
        <v>l100: Holz von Rhamnus frangula</v>
      </c>
      <c r="F243">
        <v>575</v>
      </c>
    </row>
    <row r="244" spans="1:6" x14ac:dyDescent="0.25">
      <c r="A244">
        <v>244</v>
      </c>
      <c r="B244" t="s">
        <v>2152</v>
      </c>
      <c r="C244" t="s">
        <v>2153</v>
      </c>
      <c r="D244" t="s">
        <v>2154</v>
      </c>
      <c r="E244" s="76" t="str">
        <f>HLOOKUP(Info!$D$2,B:D,A244,0)</f>
        <v>l101: Holz von Rhamnus sp.</v>
      </c>
      <c r="F244">
        <v>576</v>
      </c>
    </row>
    <row r="245" spans="1:6" x14ac:dyDescent="0.25">
      <c r="A245" s="72">
        <v>245</v>
      </c>
      <c r="B245" t="s">
        <v>2155</v>
      </c>
      <c r="C245" t="s">
        <v>2156</v>
      </c>
      <c r="D245" t="s">
        <v>2157</v>
      </c>
      <c r="E245" s="76" t="str">
        <f>HLOOKUP(Info!$D$2,B:D,A245,0)</f>
        <v>l102: Holz von Rhododendron ferrugineum</v>
      </c>
      <c r="F245">
        <v>577</v>
      </c>
    </row>
    <row r="246" spans="1:6" x14ac:dyDescent="0.25">
      <c r="A246">
        <v>246</v>
      </c>
      <c r="B246" t="s">
        <v>2158</v>
      </c>
      <c r="C246" t="s">
        <v>2159</v>
      </c>
      <c r="D246" t="s">
        <v>2160</v>
      </c>
      <c r="E246" s="76" t="str">
        <f>HLOOKUP(Info!$D$2,B:D,A246,0)</f>
        <v>l103: Holz von Rhododendron hirsutum</v>
      </c>
      <c r="F246">
        <v>578</v>
      </c>
    </row>
    <row r="247" spans="1:6" x14ac:dyDescent="0.25">
      <c r="A247" s="72">
        <v>247</v>
      </c>
      <c r="B247" t="s">
        <v>2161</v>
      </c>
      <c r="C247" t="s">
        <v>2162</v>
      </c>
      <c r="D247" t="s">
        <v>2163</v>
      </c>
      <c r="E247" s="76" t="str">
        <f>HLOOKUP(Info!$D$2,B:D,A247,0)</f>
        <v>l104: Holz von Rhododendron sp.</v>
      </c>
      <c r="F247">
        <v>579</v>
      </c>
    </row>
    <row r="248" spans="1:6" x14ac:dyDescent="0.25">
      <c r="A248">
        <v>248</v>
      </c>
      <c r="B248" t="s">
        <v>2164</v>
      </c>
      <c r="C248" t="s">
        <v>2165</v>
      </c>
      <c r="D248" t="s">
        <v>2166</v>
      </c>
      <c r="E248" s="76" t="str">
        <f>HLOOKUP(Info!$D$2,B:D,A248,0)</f>
        <v>l105: Holz von Ribes sp.</v>
      </c>
      <c r="F248">
        <v>580</v>
      </c>
    </row>
    <row r="249" spans="1:6" x14ac:dyDescent="0.25">
      <c r="A249" s="72">
        <v>249</v>
      </c>
      <c r="B249" t="s">
        <v>2167</v>
      </c>
      <c r="C249" t="s">
        <v>2168</v>
      </c>
      <c r="D249" t="s">
        <v>2169</v>
      </c>
      <c r="E249" s="76" t="str">
        <f>HLOOKUP(Info!$D$2,B:D,A249,0)</f>
        <v>l106: Holz von Robinia pseudacacia</v>
      </c>
      <c r="F249">
        <v>581</v>
      </c>
    </row>
    <row r="250" spans="1:6" x14ac:dyDescent="0.25">
      <c r="A250">
        <v>250</v>
      </c>
      <c r="B250" t="s">
        <v>2170</v>
      </c>
      <c r="C250" t="s">
        <v>2171</v>
      </c>
      <c r="D250" t="s">
        <v>2172</v>
      </c>
      <c r="E250" s="76" t="str">
        <f>HLOOKUP(Info!$D$2,B:D,A250,0)</f>
        <v>l107: Holz von Rosa canina</v>
      </c>
      <c r="F250">
        <v>582</v>
      </c>
    </row>
    <row r="251" spans="1:6" x14ac:dyDescent="0.25">
      <c r="A251" s="72">
        <v>251</v>
      </c>
      <c r="B251" t="s">
        <v>2173</v>
      </c>
      <c r="C251" t="s">
        <v>2174</v>
      </c>
      <c r="D251" t="s">
        <v>2175</v>
      </c>
      <c r="E251" s="76" t="str">
        <f>HLOOKUP(Info!$D$2,B:D,A251,0)</f>
        <v>l108: Holz von Rosa sp.</v>
      </c>
      <c r="F251">
        <v>583</v>
      </c>
    </row>
    <row r="252" spans="1:6" x14ac:dyDescent="0.25">
      <c r="A252">
        <v>252</v>
      </c>
      <c r="B252" t="s">
        <v>2176</v>
      </c>
      <c r="C252" t="s">
        <v>2177</v>
      </c>
      <c r="D252" t="s">
        <v>2178</v>
      </c>
      <c r="E252" s="76" t="str">
        <f>HLOOKUP(Info!$D$2,B:D,A252,0)</f>
        <v>l109: Holz von Rubus fruticosus</v>
      </c>
      <c r="F252">
        <v>584</v>
      </c>
    </row>
    <row r="253" spans="1:6" x14ac:dyDescent="0.25">
      <c r="A253" s="72">
        <v>253</v>
      </c>
      <c r="B253" t="s">
        <v>2179</v>
      </c>
      <c r="C253" t="s">
        <v>2180</v>
      </c>
      <c r="D253" t="s">
        <v>2181</v>
      </c>
      <c r="E253" s="76" t="str">
        <f>HLOOKUP(Info!$D$2,B:D,A253,0)</f>
        <v>l110: Holz von Rubus idaeus</v>
      </c>
      <c r="F253">
        <v>585</v>
      </c>
    </row>
    <row r="254" spans="1:6" x14ac:dyDescent="0.25">
      <c r="A254">
        <v>254</v>
      </c>
      <c r="B254" t="s">
        <v>2182</v>
      </c>
      <c r="C254" t="s">
        <v>2183</v>
      </c>
      <c r="D254" t="s">
        <v>2184</v>
      </c>
      <c r="E254" s="76" t="str">
        <f>HLOOKUP(Info!$D$2,B:D,A254,0)</f>
        <v>l111: Holz von Salix alba/rubens</v>
      </c>
      <c r="F254">
        <v>586</v>
      </c>
    </row>
    <row r="255" spans="1:6" x14ac:dyDescent="0.25">
      <c r="A255" s="72">
        <v>255</v>
      </c>
      <c r="B255" t="s">
        <v>2185</v>
      </c>
      <c r="C255" t="s">
        <v>2186</v>
      </c>
      <c r="D255" t="s">
        <v>2187</v>
      </c>
      <c r="E255" s="76" t="str">
        <f>HLOOKUP(Info!$D$2,B:D,A255,0)</f>
        <v>l112: Holz von Salix caprea</v>
      </c>
      <c r="F255">
        <v>587</v>
      </c>
    </row>
    <row r="256" spans="1:6" x14ac:dyDescent="0.25">
      <c r="A256">
        <v>256</v>
      </c>
      <c r="B256" t="s">
        <v>2188</v>
      </c>
      <c r="C256" t="s">
        <v>2189</v>
      </c>
      <c r="D256" t="s">
        <v>2190</v>
      </c>
      <c r="E256" s="76" t="str">
        <f>HLOOKUP(Info!$D$2,B:D,A256,0)</f>
        <v>l113: Holz von Salix sp.</v>
      </c>
      <c r="F256">
        <v>46</v>
      </c>
    </row>
    <row r="257" spans="1:6" x14ac:dyDescent="0.25">
      <c r="A257" s="72">
        <v>257</v>
      </c>
      <c r="B257" t="s">
        <v>2191</v>
      </c>
      <c r="C257" t="s">
        <v>2192</v>
      </c>
      <c r="D257" t="s">
        <v>2193</v>
      </c>
      <c r="E257" s="76" t="str">
        <f>HLOOKUP(Info!$D$2,B:D,A257,0)</f>
        <v>l114: Holz von Sambucus nigra</v>
      </c>
      <c r="F257">
        <v>588</v>
      </c>
    </row>
    <row r="258" spans="1:6" x14ac:dyDescent="0.25">
      <c r="A258">
        <v>258</v>
      </c>
      <c r="B258" t="s">
        <v>2194</v>
      </c>
      <c r="C258" t="s">
        <v>2195</v>
      </c>
      <c r="D258" t="s">
        <v>2196</v>
      </c>
      <c r="E258" s="76" t="str">
        <f>HLOOKUP(Info!$D$2,B:D,A258,0)</f>
        <v>l115: Holz von Sambucus racemosa</v>
      </c>
      <c r="F258">
        <v>589</v>
      </c>
    </row>
    <row r="259" spans="1:6" x14ac:dyDescent="0.25">
      <c r="A259" s="72">
        <v>259</v>
      </c>
      <c r="B259" t="s">
        <v>2197</v>
      </c>
      <c r="C259" t="s">
        <v>2198</v>
      </c>
      <c r="D259" t="s">
        <v>2199</v>
      </c>
      <c r="E259" s="76" t="str">
        <f>HLOOKUP(Info!$D$2,B:D,A259,0)</f>
        <v>l116: Holz von Sambucus sp.</v>
      </c>
      <c r="F259">
        <v>590</v>
      </c>
    </row>
    <row r="260" spans="1:6" x14ac:dyDescent="0.25">
      <c r="A260">
        <v>260</v>
      </c>
      <c r="B260" t="s">
        <v>2200</v>
      </c>
      <c r="C260" t="s">
        <v>2201</v>
      </c>
      <c r="D260" t="s">
        <v>2202</v>
      </c>
      <c r="E260" s="76" t="str">
        <f>HLOOKUP(Info!$D$2,B:D,A260,0)</f>
        <v>l117: Holz von Sarothamnus sp.</v>
      </c>
      <c r="F260">
        <v>591</v>
      </c>
    </row>
    <row r="261" spans="1:6" x14ac:dyDescent="0.25">
      <c r="A261" s="72">
        <v>261</v>
      </c>
      <c r="B261" t="s">
        <v>2203</v>
      </c>
      <c r="C261" t="s">
        <v>2204</v>
      </c>
      <c r="D261" t="s">
        <v>2205</v>
      </c>
      <c r="E261" s="76" t="str">
        <f>HLOOKUP(Info!$D$2,B:D,A261,0)</f>
        <v>l118: Holz von Sequoiadendron sp.</v>
      </c>
      <c r="F261">
        <v>592</v>
      </c>
    </row>
    <row r="262" spans="1:6" x14ac:dyDescent="0.25">
      <c r="A262">
        <v>262</v>
      </c>
      <c r="B262" t="s">
        <v>2206</v>
      </c>
      <c r="C262" t="s">
        <v>2207</v>
      </c>
      <c r="D262" t="s">
        <v>2208</v>
      </c>
      <c r="E262" s="76" t="str">
        <f>HLOOKUP(Info!$D$2,B:D,A262,0)</f>
        <v>l119: Holz von Sorbus aria</v>
      </c>
      <c r="F262">
        <v>593</v>
      </c>
    </row>
    <row r="263" spans="1:6" x14ac:dyDescent="0.25">
      <c r="A263" s="72">
        <v>263</v>
      </c>
      <c r="B263" t="s">
        <v>2209</v>
      </c>
      <c r="C263" t="s">
        <v>2210</v>
      </c>
      <c r="D263" t="s">
        <v>2211</v>
      </c>
      <c r="E263" s="76" t="str">
        <f>HLOOKUP(Info!$D$2,B:D,A263,0)</f>
        <v>l120: Holz von Sorbus aucuparia</v>
      </c>
      <c r="F263">
        <v>302</v>
      </c>
    </row>
    <row r="264" spans="1:6" x14ac:dyDescent="0.25">
      <c r="A264">
        <v>264</v>
      </c>
      <c r="B264" t="s">
        <v>2212</v>
      </c>
      <c r="C264" t="s">
        <v>2213</v>
      </c>
      <c r="D264" t="s">
        <v>2214</v>
      </c>
      <c r="E264" s="76" t="str">
        <f>HLOOKUP(Info!$D$2,B:D,A264,0)</f>
        <v>l121: Holz von Sorbus domestica</v>
      </c>
      <c r="F264">
        <v>594</v>
      </c>
    </row>
    <row r="265" spans="1:6" x14ac:dyDescent="0.25">
      <c r="A265" s="72">
        <v>265</v>
      </c>
      <c r="B265" t="s">
        <v>2215</v>
      </c>
      <c r="C265" t="s">
        <v>2216</v>
      </c>
      <c r="D265" t="s">
        <v>2217</v>
      </c>
      <c r="E265" s="76" t="str">
        <f>HLOOKUP(Info!$D$2,B:D,A265,0)</f>
        <v>l122: Holz von Sorbus sp.</v>
      </c>
      <c r="F265">
        <v>595</v>
      </c>
    </row>
    <row r="266" spans="1:6" x14ac:dyDescent="0.25">
      <c r="A266">
        <v>266</v>
      </c>
      <c r="B266" t="s">
        <v>2218</v>
      </c>
      <c r="C266" t="s">
        <v>2219</v>
      </c>
      <c r="D266" t="s">
        <v>2220</v>
      </c>
      <c r="E266" s="76" t="str">
        <f>HLOOKUP(Info!$D$2,B:D,A266,0)</f>
        <v>l123: Holz von Sorbus torminalis</v>
      </c>
      <c r="F266">
        <v>596</v>
      </c>
    </row>
    <row r="267" spans="1:6" x14ac:dyDescent="0.25">
      <c r="A267" s="72">
        <v>267</v>
      </c>
      <c r="B267" t="s">
        <v>2221</v>
      </c>
      <c r="C267" t="s">
        <v>2222</v>
      </c>
      <c r="D267" t="s">
        <v>2223</v>
      </c>
      <c r="E267" s="76" t="str">
        <f>HLOOKUP(Info!$D$2,B:D,A267,0)</f>
        <v>l124: Holz von Syringa vulgaris</v>
      </c>
      <c r="F267">
        <v>597</v>
      </c>
    </row>
    <row r="268" spans="1:6" x14ac:dyDescent="0.25">
      <c r="A268">
        <v>268</v>
      </c>
      <c r="B268" t="s">
        <v>2224</v>
      </c>
      <c r="C268" t="s">
        <v>2225</v>
      </c>
      <c r="D268" t="s">
        <v>2226</v>
      </c>
      <c r="E268" s="76" t="str">
        <f>HLOOKUP(Info!$D$2,B:D,A268,0)</f>
        <v>l125: Holz von Taxus baccata</v>
      </c>
      <c r="F268">
        <v>598</v>
      </c>
    </row>
    <row r="269" spans="1:6" x14ac:dyDescent="0.25">
      <c r="A269" s="72">
        <v>269</v>
      </c>
      <c r="B269" t="s">
        <v>2227</v>
      </c>
      <c r="C269" t="s">
        <v>2228</v>
      </c>
      <c r="D269" t="s">
        <v>2229</v>
      </c>
      <c r="E269" s="76" t="str">
        <f>HLOOKUP(Info!$D$2,B:D,A269,0)</f>
        <v>l126: Holz von Thuja sp.</v>
      </c>
      <c r="F269">
        <v>599</v>
      </c>
    </row>
    <row r="270" spans="1:6" x14ac:dyDescent="0.25">
      <c r="A270">
        <v>270</v>
      </c>
      <c r="B270" t="s">
        <v>2230</v>
      </c>
      <c r="C270" t="s">
        <v>2231</v>
      </c>
      <c r="D270" t="s">
        <v>2232</v>
      </c>
      <c r="E270" s="76" t="str">
        <f>HLOOKUP(Info!$D$2,B:D,A270,0)</f>
        <v>l127: Holz von Tilia cordata</v>
      </c>
      <c r="F270">
        <v>600</v>
      </c>
    </row>
    <row r="271" spans="1:6" x14ac:dyDescent="0.25">
      <c r="A271" s="72">
        <v>271</v>
      </c>
      <c r="B271" t="s">
        <v>2233</v>
      </c>
      <c r="C271" t="s">
        <v>2234</v>
      </c>
      <c r="D271" t="s">
        <v>2235</v>
      </c>
      <c r="E271" s="76" t="str">
        <f>HLOOKUP(Info!$D$2,B:D,A271,0)</f>
        <v>l128: Holz von Tilia grandiflora</v>
      </c>
      <c r="F271">
        <v>601</v>
      </c>
    </row>
    <row r="272" spans="1:6" x14ac:dyDescent="0.25">
      <c r="A272">
        <v>272</v>
      </c>
      <c r="B272" t="s">
        <v>2236</v>
      </c>
      <c r="C272" t="s">
        <v>2237</v>
      </c>
      <c r="D272" t="s">
        <v>2238</v>
      </c>
      <c r="E272" s="76" t="str">
        <f>HLOOKUP(Info!$D$2,B:D,A272,0)</f>
        <v>l129: Holz von Tilia platyphyllos</v>
      </c>
      <c r="F272">
        <v>602</v>
      </c>
    </row>
    <row r="273" spans="1:6" x14ac:dyDescent="0.25">
      <c r="A273" s="72">
        <v>273</v>
      </c>
      <c r="B273" t="s">
        <v>2239</v>
      </c>
      <c r="C273" t="s">
        <v>2240</v>
      </c>
      <c r="D273" t="s">
        <v>2241</v>
      </c>
      <c r="E273" s="76" t="str">
        <f>HLOOKUP(Info!$D$2,B:D,A273,0)</f>
        <v>l130: Holz von Tilia sp.</v>
      </c>
      <c r="F273">
        <v>603</v>
      </c>
    </row>
    <row r="274" spans="1:6" x14ac:dyDescent="0.25">
      <c r="A274">
        <v>274</v>
      </c>
      <c r="B274" t="s">
        <v>2242</v>
      </c>
      <c r="C274" t="s">
        <v>2243</v>
      </c>
      <c r="D274" t="s">
        <v>2244</v>
      </c>
      <c r="E274" s="76" t="str">
        <f>HLOOKUP(Info!$D$2,B:D,A274,0)</f>
        <v>l131: Holz von Tsuga sp.</v>
      </c>
      <c r="F274">
        <v>604</v>
      </c>
    </row>
    <row r="275" spans="1:6" x14ac:dyDescent="0.25">
      <c r="A275" s="72">
        <v>275</v>
      </c>
      <c r="B275" t="s">
        <v>2245</v>
      </c>
      <c r="C275" t="s">
        <v>2246</v>
      </c>
      <c r="D275" t="s">
        <v>2247</v>
      </c>
      <c r="E275" s="76" t="str">
        <f>HLOOKUP(Info!$D$2,B:D,A275,0)</f>
        <v>l132: Holz von Ulmus glabra</v>
      </c>
      <c r="F275">
        <v>605</v>
      </c>
    </row>
    <row r="276" spans="1:6" x14ac:dyDescent="0.25">
      <c r="A276">
        <v>276</v>
      </c>
      <c r="B276" t="s">
        <v>2248</v>
      </c>
      <c r="C276" t="s">
        <v>2249</v>
      </c>
      <c r="D276" t="s">
        <v>2250</v>
      </c>
      <c r="E276" s="76" t="str">
        <f>HLOOKUP(Info!$D$2,B:D,A276,0)</f>
        <v>l133: Holz von Ulmus minor</v>
      </c>
      <c r="F276">
        <v>606</v>
      </c>
    </row>
    <row r="277" spans="1:6" x14ac:dyDescent="0.25">
      <c r="A277" s="72">
        <v>277</v>
      </c>
      <c r="B277" t="s">
        <v>2251</v>
      </c>
      <c r="C277" t="s">
        <v>2252</v>
      </c>
      <c r="D277" t="s">
        <v>2253</v>
      </c>
      <c r="E277" s="76" t="str">
        <f>HLOOKUP(Info!$D$2,B:D,A277,0)</f>
        <v>l134: Holz von Ulmus scaber</v>
      </c>
      <c r="F277">
        <v>607</v>
      </c>
    </row>
    <row r="278" spans="1:6" x14ac:dyDescent="0.25">
      <c r="A278">
        <v>278</v>
      </c>
      <c r="B278" t="s">
        <v>2254</v>
      </c>
      <c r="C278" t="s">
        <v>2255</v>
      </c>
      <c r="D278" t="s">
        <v>2256</v>
      </c>
      <c r="E278" s="76" t="str">
        <f>HLOOKUP(Info!$D$2,B:D,A278,0)</f>
        <v>l135: Holz von Ulmus sp.</v>
      </c>
      <c r="F278">
        <v>608</v>
      </c>
    </row>
    <row r="279" spans="1:6" x14ac:dyDescent="0.25">
      <c r="A279" s="72">
        <v>279</v>
      </c>
      <c r="B279" t="s">
        <v>2257</v>
      </c>
      <c r="C279" t="s">
        <v>2258</v>
      </c>
      <c r="D279" t="s">
        <v>2259</v>
      </c>
      <c r="E279" s="76" t="str">
        <f>HLOOKUP(Info!$D$2,B:D,A279,0)</f>
        <v>l136: Holz von Vaccinium myrtillus</v>
      </c>
      <c r="F279">
        <v>609</v>
      </c>
    </row>
    <row r="280" spans="1:6" x14ac:dyDescent="0.25">
      <c r="A280">
        <v>280</v>
      </c>
      <c r="B280" t="s">
        <v>2260</v>
      </c>
      <c r="C280" t="s">
        <v>2261</v>
      </c>
      <c r="D280" t="s">
        <v>2262</v>
      </c>
      <c r="E280" s="76" t="str">
        <f>HLOOKUP(Info!$D$2,B:D,A280,0)</f>
        <v>l137: Holz von Vaccinium oxycoccus</v>
      </c>
      <c r="F280">
        <v>610</v>
      </c>
    </row>
    <row r="281" spans="1:6" x14ac:dyDescent="0.25">
      <c r="A281" s="72">
        <v>281</v>
      </c>
      <c r="B281" t="s">
        <v>2263</v>
      </c>
      <c r="C281" t="s">
        <v>2264</v>
      </c>
      <c r="D281" t="s">
        <v>2265</v>
      </c>
      <c r="E281" s="76" t="str">
        <f>HLOOKUP(Info!$D$2,B:D,A281,0)</f>
        <v>l138: Holz von Vaccinium sp.</v>
      </c>
      <c r="F281">
        <v>611</v>
      </c>
    </row>
    <row r="282" spans="1:6" x14ac:dyDescent="0.25">
      <c r="A282">
        <v>282</v>
      </c>
      <c r="B282" t="s">
        <v>2266</v>
      </c>
      <c r="C282" t="s">
        <v>2267</v>
      </c>
      <c r="D282" t="s">
        <v>2268</v>
      </c>
      <c r="E282" s="76" t="str">
        <f>HLOOKUP(Info!$D$2,B:D,A282,0)</f>
        <v>l139: Holz von Vaccinium uliginosum</v>
      </c>
      <c r="F282">
        <v>612</v>
      </c>
    </row>
    <row r="283" spans="1:6" x14ac:dyDescent="0.25">
      <c r="A283" s="72">
        <v>283</v>
      </c>
      <c r="B283" t="s">
        <v>2269</v>
      </c>
      <c r="C283" t="s">
        <v>2270</v>
      </c>
      <c r="D283" t="s">
        <v>2271</v>
      </c>
      <c r="E283" s="76" t="str">
        <f>HLOOKUP(Info!$D$2,B:D,A283,0)</f>
        <v>l140: Holz von Vaccinium vitis-idaea</v>
      </c>
      <c r="F283">
        <v>613</v>
      </c>
    </row>
    <row r="284" spans="1:6" x14ac:dyDescent="0.25">
      <c r="A284">
        <v>284</v>
      </c>
      <c r="B284" t="s">
        <v>2272</v>
      </c>
      <c r="C284" t="s">
        <v>2273</v>
      </c>
      <c r="D284" t="s">
        <v>2274</v>
      </c>
      <c r="E284" s="76" t="str">
        <f>HLOOKUP(Info!$D$2,B:D,A284,0)</f>
        <v>l141: Holz von Viburnum lantana</v>
      </c>
      <c r="F284">
        <v>614</v>
      </c>
    </row>
    <row r="285" spans="1:6" x14ac:dyDescent="0.25">
      <c r="A285" s="72">
        <v>285</v>
      </c>
      <c r="B285" t="s">
        <v>2275</v>
      </c>
      <c r="C285" t="s">
        <v>2276</v>
      </c>
      <c r="D285" t="s">
        <v>2277</v>
      </c>
      <c r="E285" s="76" t="str">
        <f>HLOOKUP(Info!$D$2,B:D,A285,0)</f>
        <v>l142: Holz von Viburnum opulus</v>
      </c>
      <c r="F285">
        <v>615</v>
      </c>
    </row>
    <row r="286" spans="1:6" x14ac:dyDescent="0.25">
      <c r="A286">
        <v>286</v>
      </c>
      <c r="B286" t="s">
        <v>2278</v>
      </c>
      <c r="C286" t="s">
        <v>2279</v>
      </c>
      <c r="D286" t="s">
        <v>2280</v>
      </c>
      <c r="E286" s="76" t="str">
        <f>HLOOKUP(Info!$D$2,B:D,A286,0)</f>
        <v>l143: Holz von Vitis sp.</v>
      </c>
      <c r="F286">
        <v>616</v>
      </c>
    </row>
    <row r="287" spans="1:6" x14ac:dyDescent="0.25">
      <c r="A287" s="72">
        <v>287</v>
      </c>
      <c r="B287" t="s">
        <v>2281</v>
      </c>
      <c r="C287" t="s">
        <v>2282</v>
      </c>
      <c r="D287" t="s">
        <v>2283</v>
      </c>
      <c r="E287" s="76" t="str">
        <f>HLOOKUP(Info!$D$2,B:D,A287,0)</f>
        <v>l144: Holz von Larix sp.</v>
      </c>
      <c r="F287">
        <v>675</v>
      </c>
    </row>
    <row r="288" spans="1:6" x14ac:dyDescent="0.25">
      <c r="A288">
        <v>288</v>
      </c>
      <c r="B288" t="s">
        <v>2284</v>
      </c>
      <c r="C288" t="s">
        <v>2285</v>
      </c>
      <c r="D288" t="s">
        <v>2286</v>
      </c>
      <c r="E288" s="76" t="str">
        <f>HLOOKUP(Info!$D$2,B:D,A288,0)</f>
        <v>l145: Holz von Pinus nigra</v>
      </c>
      <c r="F288">
        <v>553</v>
      </c>
    </row>
    <row r="289" spans="1:6" x14ac:dyDescent="0.25">
      <c r="A289" s="72">
        <v>289</v>
      </c>
      <c r="B289" t="s">
        <v>2287</v>
      </c>
      <c r="C289" t="s">
        <v>2288</v>
      </c>
      <c r="D289" t="s">
        <v>2289</v>
      </c>
      <c r="E289" s="76" t="str">
        <f>HLOOKUP(Info!$D$2,B:D,A289,0)</f>
        <v>t10: Sand</v>
      </c>
      <c r="F289">
        <v>657</v>
      </c>
    </row>
    <row r="290" spans="1:6" x14ac:dyDescent="0.25">
      <c r="A290">
        <v>290</v>
      </c>
      <c r="B290" t="s">
        <v>2290</v>
      </c>
      <c r="C290" t="s">
        <v>2291</v>
      </c>
      <c r="D290" t="s">
        <v>2292</v>
      </c>
      <c r="E290" s="76" t="str">
        <f>HLOOKUP(Info!$D$2,B:D,A290,0)</f>
        <v>t20: Erde</v>
      </c>
      <c r="F290">
        <v>658</v>
      </c>
    </row>
    <row r="291" spans="1:6" x14ac:dyDescent="0.25">
      <c r="A291" s="72">
        <v>291</v>
      </c>
      <c r="B291" t="s">
        <v>2293</v>
      </c>
      <c r="C291" t="s">
        <v>2294</v>
      </c>
      <c r="D291" t="s">
        <v>2295</v>
      </c>
      <c r="E291" s="76" t="str">
        <f>HLOOKUP(Info!$D$2,B:D,A291,0)</f>
        <v>t21: Saure Erde (HCL-)</v>
      </c>
      <c r="F291">
        <v>659</v>
      </c>
    </row>
    <row r="292" spans="1:6" x14ac:dyDescent="0.25">
      <c r="A292">
        <v>292</v>
      </c>
      <c r="B292" t="s">
        <v>2296</v>
      </c>
      <c r="C292" t="s">
        <v>2297</v>
      </c>
      <c r="D292" t="s">
        <v>2298</v>
      </c>
      <c r="E292" s="76" t="str">
        <f>HLOOKUP(Info!$D$2,B:D,A292,0)</f>
        <v>t22: Saure (HCL-), nährstoffarme Erde</v>
      </c>
      <c r="F292">
        <v>660</v>
      </c>
    </row>
    <row r="293" spans="1:6" x14ac:dyDescent="0.25">
      <c r="A293" s="72">
        <v>293</v>
      </c>
      <c r="B293" t="s">
        <v>2299</v>
      </c>
      <c r="C293" t="s">
        <v>2300</v>
      </c>
      <c r="D293" t="s">
        <v>2301</v>
      </c>
      <c r="E293" s="76" t="str">
        <f>HLOOKUP(Info!$D$2,B:D,A293,0)</f>
        <v>t23: Saure (HCL-), nährstoffreiche Erde</v>
      </c>
      <c r="F293">
        <v>661</v>
      </c>
    </row>
    <row r="294" spans="1:6" x14ac:dyDescent="0.25">
      <c r="A294">
        <v>294</v>
      </c>
      <c r="B294" t="s">
        <v>2302</v>
      </c>
      <c r="C294" t="s">
        <v>2303</v>
      </c>
      <c r="D294" t="s">
        <v>2304</v>
      </c>
      <c r="E294" s="76" t="str">
        <f>HLOOKUP(Info!$D$2,B:D,A294,0)</f>
        <v>t25: Kalkhaltige Erde (HCl+)</v>
      </c>
      <c r="F294">
        <v>662</v>
      </c>
    </row>
    <row r="295" spans="1:6" x14ac:dyDescent="0.25">
      <c r="A295" s="72">
        <v>295</v>
      </c>
      <c r="B295" t="s">
        <v>2305</v>
      </c>
      <c r="C295" t="s">
        <v>2306</v>
      </c>
      <c r="D295" t="s">
        <v>2307</v>
      </c>
      <c r="E295" s="76" t="str">
        <f>HLOOKUP(Info!$D$2,B:D,A295,0)</f>
        <v>t26: Kalkhaltige (HCl+), nährstoffarme Erde</v>
      </c>
      <c r="F295">
        <v>663</v>
      </c>
    </row>
    <row r="296" spans="1:6" x14ac:dyDescent="0.25">
      <c r="A296">
        <v>296</v>
      </c>
      <c r="B296" t="s">
        <v>2308</v>
      </c>
      <c r="C296" t="s">
        <v>2309</v>
      </c>
      <c r="D296" t="s">
        <v>2310</v>
      </c>
      <c r="E296" s="76" t="str">
        <f>HLOOKUP(Info!$D$2,B:D,A296,0)</f>
        <v>t27: Kalkhaltige (HCl+), nährstoffreiche: Erde</v>
      </c>
      <c r="F296">
        <v>664</v>
      </c>
    </row>
    <row r="297" spans="1:6" x14ac:dyDescent="0.25">
      <c r="A297" s="72">
        <v>297</v>
      </c>
      <c r="B297" t="s">
        <v>2311</v>
      </c>
      <c r="C297" t="s">
        <v>2312</v>
      </c>
      <c r="D297" t="s">
        <v>2313</v>
      </c>
      <c r="E297" s="76" t="str">
        <f>HLOOKUP(Info!$D$2,B:D,A297,0)</f>
        <v>t30: (Roh)Humus</v>
      </c>
      <c r="F297">
        <v>665</v>
      </c>
    </row>
    <row r="298" spans="1:6" x14ac:dyDescent="0.25">
      <c r="A298">
        <v>298</v>
      </c>
      <c r="B298" t="s">
        <v>2314</v>
      </c>
      <c r="C298" t="s">
        <v>2315</v>
      </c>
      <c r="D298" t="s">
        <v>2316</v>
      </c>
      <c r="E298" s="76" t="str">
        <f>HLOOKUP(Info!$D$2,B:D,A298,0)</f>
        <v>t40: Torf</v>
      </c>
      <c r="F298">
        <v>666</v>
      </c>
    </row>
    <row r="299" spans="1:6" x14ac:dyDescent="0.25">
      <c r="A299" s="72">
        <v>299</v>
      </c>
      <c r="B299" t="s">
        <v>2317</v>
      </c>
      <c r="C299" t="s">
        <v>2318</v>
      </c>
      <c r="D299" t="s">
        <v>2319</v>
      </c>
      <c r="E299" s="76" t="str">
        <f>HLOOKUP(Info!$D$2,B:D,A299,0)</f>
        <v>t50: Moos- und Pflanzenreste (Abgestorben, unverholzt)</v>
      </c>
      <c r="F299">
        <v>667</v>
      </c>
    </row>
    <row r="300" spans="1:6" x14ac:dyDescent="0.25">
      <c r="A300">
        <v>300</v>
      </c>
      <c r="B300" t="s">
        <v>2320</v>
      </c>
      <c r="C300" t="s">
        <v>2321</v>
      </c>
      <c r="D300" t="s">
        <v>2322</v>
      </c>
      <c r="E300" s="76" t="str">
        <f>HLOOKUP(Info!$D$2,B:D,A300,0)</f>
        <v>s1: Gestein</v>
      </c>
      <c r="F300">
        <v>617</v>
      </c>
    </row>
    <row r="301" spans="1:6" x14ac:dyDescent="0.25">
      <c r="A301" s="72">
        <v>301</v>
      </c>
      <c r="B301" t="s">
        <v>2323</v>
      </c>
      <c r="C301" t="s">
        <v>2324</v>
      </c>
      <c r="D301" t="s">
        <v>2325</v>
      </c>
      <c r="E301" s="76" t="str">
        <f>HLOOKUP(Info!$D$2,B:D,A301,0)</f>
        <v>s2: HCl- (Silikatgestein)</v>
      </c>
      <c r="F301">
        <v>47</v>
      </c>
    </row>
    <row r="302" spans="1:6" x14ac:dyDescent="0.25">
      <c r="A302">
        <v>302</v>
      </c>
      <c r="B302" t="s">
        <v>2326</v>
      </c>
      <c r="C302" t="s">
        <v>2327</v>
      </c>
      <c r="D302" t="s">
        <v>2328</v>
      </c>
      <c r="E302" s="76" t="str">
        <f>HLOOKUP(Info!$D$2,B:D,A302,0)</f>
        <v>s3: HCl+ (Kalkgestein)</v>
      </c>
      <c r="F302">
        <v>48</v>
      </c>
    </row>
    <row r="303" spans="1:6" x14ac:dyDescent="0.25">
      <c r="A303" s="72">
        <v>303</v>
      </c>
      <c r="B303" t="s">
        <v>2329</v>
      </c>
      <c r="C303" t="s">
        <v>2330</v>
      </c>
      <c r="D303" t="s">
        <v>2329</v>
      </c>
      <c r="E303" s="76" t="str">
        <f>HLOOKUP(Info!$D$2,B:D,A303,0)</f>
        <v>s10: Flysch</v>
      </c>
      <c r="F303">
        <v>618</v>
      </c>
    </row>
    <row r="304" spans="1:6" x14ac:dyDescent="0.25">
      <c r="A304">
        <v>304</v>
      </c>
      <c r="B304" t="s">
        <v>2331</v>
      </c>
      <c r="C304" t="s">
        <v>2332</v>
      </c>
      <c r="D304" t="s">
        <v>2333</v>
      </c>
      <c r="E304" s="76" t="str">
        <f>HLOOKUP(Info!$D$2,B:D,A304,0)</f>
        <v>s20: Nagelfluh</v>
      </c>
      <c r="F304">
        <v>619</v>
      </c>
    </row>
    <row r="305" spans="1:6" x14ac:dyDescent="0.25">
      <c r="A305" s="72">
        <v>305</v>
      </c>
      <c r="B305" t="s">
        <v>2334</v>
      </c>
      <c r="C305" t="s">
        <v>2335</v>
      </c>
      <c r="D305" t="s">
        <v>2336</v>
      </c>
      <c r="E305" s="76" t="str">
        <f>HLOOKUP(Info!$D$2,B:D,A305,0)</f>
        <v>s30: Schiefer</v>
      </c>
      <c r="F305">
        <v>620</v>
      </c>
    </row>
    <row r="306" spans="1:6" x14ac:dyDescent="0.25">
      <c r="A306">
        <v>306</v>
      </c>
      <c r="B306" t="s">
        <v>2337</v>
      </c>
      <c r="C306" t="s">
        <v>2338</v>
      </c>
      <c r="D306" t="s">
        <v>2339</v>
      </c>
      <c r="E306" s="76" t="str">
        <f>HLOOKUP(Info!$D$2,B:D,A306,0)</f>
        <v>s31: Silikat-Schiefer</v>
      </c>
      <c r="F306">
        <v>621</v>
      </c>
    </row>
    <row r="307" spans="1:6" x14ac:dyDescent="0.25">
      <c r="A307" s="72">
        <v>307</v>
      </c>
      <c r="B307" t="s">
        <v>2340</v>
      </c>
      <c r="C307" t="s">
        <v>2341</v>
      </c>
      <c r="D307" t="s">
        <v>2342</v>
      </c>
      <c r="E307" s="76" t="str">
        <f>HLOOKUP(Info!$D$2,B:D,A307,0)</f>
        <v>s32: Kalk-Schiefer</v>
      </c>
      <c r="F307">
        <v>622</v>
      </c>
    </row>
    <row r="308" spans="1:6" x14ac:dyDescent="0.25">
      <c r="A308">
        <v>308</v>
      </c>
      <c r="B308" t="s">
        <v>2343</v>
      </c>
      <c r="C308" t="s">
        <v>2344</v>
      </c>
      <c r="D308" t="s">
        <v>2345</v>
      </c>
      <c r="E308" s="76" t="str">
        <f>HLOOKUP(Info!$D$2,B:D,A308,0)</f>
        <v>s100: Magmatisches Gestein</v>
      </c>
      <c r="F308">
        <v>623</v>
      </c>
    </row>
    <row r="309" spans="1:6" x14ac:dyDescent="0.25">
      <c r="A309" s="72">
        <v>309</v>
      </c>
      <c r="B309" t="s">
        <v>2346</v>
      </c>
      <c r="C309" t="s">
        <v>2347</v>
      </c>
      <c r="D309" t="s">
        <v>2348</v>
      </c>
      <c r="E309" s="76" t="str">
        <f>HLOOKUP(Info!$D$2,B:D,A309,0)</f>
        <v>s110: Quartzit</v>
      </c>
      <c r="F309">
        <v>624</v>
      </c>
    </row>
    <row r="310" spans="1:6" x14ac:dyDescent="0.25">
      <c r="A310">
        <v>310</v>
      </c>
      <c r="B310" t="s">
        <v>2349</v>
      </c>
      <c r="C310" t="s">
        <v>2350</v>
      </c>
      <c r="D310" t="s">
        <v>2351</v>
      </c>
      <c r="E310" s="76" t="str">
        <f>HLOOKUP(Info!$D$2,B:D,A310,0)</f>
        <v>s111: Granit</v>
      </c>
      <c r="F310">
        <v>402</v>
      </c>
    </row>
    <row r="311" spans="1:6" x14ac:dyDescent="0.25">
      <c r="A311" s="72">
        <v>311</v>
      </c>
      <c r="B311" t="s">
        <v>2352</v>
      </c>
      <c r="C311" t="s">
        <v>2353</v>
      </c>
      <c r="D311" t="s">
        <v>2354</v>
      </c>
      <c r="E311" s="76" t="str">
        <f>HLOOKUP(Info!$D$2,B:D,A311,0)</f>
        <v>s112: Syenit</v>
      </c>
      <c r="F311">
        <v>625</v>
      </c>
    </row>
    <row r="312" spans="1:6" x14ac:dyDescent="0.25">
      <c r="A312">
        <v>312</v>
      </c>
      <c r="B312" t="s">
        <v>2355</v>
      </c>
      <c r="C312" t="s">
        <v>2356</v>
      </c>
      <c r="D312" t="s">
        <v>2357</v>
      </c>
      <c r="E312" s="76" t="str">
        <f>HLOOKUP(Info!$D$2,B:D,A312,0)</f>
        <v>s120: Basisches Gestein</v>
      </c>
      <c r="F312">
        <v>626</v>
      </c>
    </row>
    <row r="313" spans="1:6" x14ac:dyDescent="0.25">
      <c r="A313" s="72">
        <v>313</v>
      </c>
      <c r="B313" t="s">
        <v>2358</v>
      </c>
      <c r="C313" t="s">
        <v>2359</v>
      </c>
      <c r="D313" t="s">
        <v>2360</v>
      </c>
      <c r="E313" s="76" t="str">
        <f>HLOOKUP(Info!$D$2,B:D,A313,0)</f>
        <v>s121: Diorit</v>
      </c>
      <c r="F313">
        <v>627</v>
      </c>
    </row>
    <row r="314" spans="1:6" x14ac:dyDescent="0.25">
      <c r="A314">
        <v>314</v>
      </c>
      <c r="B314" t="s">
        <v>2361</v>
      </c>
      <c r="C314" t="s">
        <v>2362</v>
      </c>
      <c r="D314" t="s">
        <v>2361</v>
      </c>
      <c r="E314" s="76" t="str">
        <f>HLOOKUP(Info!$D$2,B:D,A314,0)</f>
        <v>s122: Gabbro</v>
      </c>
      <c r="F314">
        <v>628</v>
      </c>
    </row>
    <row r="315" spans="1:6" x14ac:dyDescent="0.25">
      <c r="A315" s="72">
        <v>315</v>
      </c>
      <c r="B315" t="s">
        <v>2363</v>
      </c>
      <c r="C315" t="s">
        <v>2364</v>
      </c>
      <c r="D315" t="s">
        <v>2365</v>
      </c>
      <c r="E315" s="76" t="str">
        <f>HLOOKUP(Info!$D$2,B:D,A315,0)</f>
        <v>s123: Peridotit</v>
      </c>
      <c r="F315">
        <v>629</v>
      </c>
    </row>
    <row r="316" spans="1:6" x14ac:dyDescent="0.25">
      <c r="A316">
        <v>316</v>
      </c>
      <c r="B316" t="s">
        <v>2366</v>
      </c>
      <c r="C316" t="s">
        <v>2367</v>
      </c>
      <c r="D316" t="s">
        <v>2368</v>
      </c>
      <c r="E316" s="76" t="str">
        <f>HLOOKUP(Info!$D$2,B:D,A316,0)</f>
        <v>s200: Sediment</v>
      </c>
      <c r="F316">
        <v>630</v>
      </c>
    </row>
    <row r="317" spans="1:6" x14ac:dyDescent="0.25">
      <c r="A317" s="72">
        <v>317</v>
      </c>
      <c r="B317" t="s">
        <v>2369</v>
      </c>
      <c r="C317" t="s">
        <v>2370</v>
      </c>
      <c r="D317" t="s">
        <v>2371</v>
      </c>
      <c r="E317" s="76" t="str">
        <f>HLOOKUP(Info!$D$2,B:D,A317,0)</f>
        <v>s210: Silikatisches Sediment</v>
      </c>
      <c r="F317">
        <v>631</v>
      </c>
    </row>
    <row r="318" spans="1:6" x14ac:dyDescent="0.25">
      <c r="A318">
        <v>318</v>
      </c>
      <c r="B318" t="s">
        <v>2372</v>
      </c>
      <c r="C318" t="s">
        <v>2373</v>
      </c>
      <c r="D318" t="s">
        <v>2374</v>
      </c>
      <c r="E318" s="76" t="str">
        <f>HLOOKUP(Info!$D$2,B:D,A318,0)</f>
        <v>s211: Sandstein silikatisch</v>
      </c>
      <c r="F318">
        <v>632</v>
      </c>
    </row>
    <row r="319" spans="1:6" x14ac:dyDescent="0.25">
      <c r="A319" s="72">
        <v>319</v>
      </c>
      <c r="B319" t="s">
        <v>2375</v>
      </c>
      <c r="C319" t="s">
        <v>2376</v>
      </c>
      <c r="D319" t="s">
        <v>2377</v>
      </c>
      <c r="E319" s="76" t="str">
        <f>HLOOKUP(Info!$D$2,B:D,A319,0)</f>
        <v>s212: Argilite (Tonschiefer)</v>
      </c>
      <c r="F319">
        <v>633</v>
      </c>
    </row>
    <row r="320" spans="1:6" x14ac:dyDescent="0.25">
      <c r="A320">
        <v>320</v>
      </c>
      <c r="B320" t="s">
        <v>2378</v>
      </c>
      <c r="C320" t="s">
        <v>2379</v>
      </c>
      <c r="D320" t="s">
        <v>2380</v>
      </c>
      <c r="E320" s="76" t="str">
        <f>HLOOKUP(Info!$D$2,B:D,A320,0)</f>
        <v>s213: Radiolarit (Kieselschiefer)</v>
      </c>
      <c r="F320">
        <v>634</v>
      </c>
    </row>
    <row r="321" spans="1:6" x14ac:dyDescent="0.25">
      <c r="A321" s="72">
        <v>321</v>
      </c>
      <c r="B321" t="s">
        <v>2381</v>
      </c>
      <c r="C321" t="s">
        <v>2382</v>
      </c>
      <c r="D321" t="s">
        <v>2381</v>
      </c>
      <c r="E321" s="76" t="str">
        <f>HLOOKUP(Info!$D$2,B:D,A321,0)</f>
        <v>s214: Verrucano</v>
      </c>
      <c r="F321">
        <v>635</v>
      </c>
    </row>
    <row r="322" spans="1:6" x14ac:dyDescent="0.25">
      <c r="A322">
        <v>322</v>
      </c>
      <c r="B322" t="s">
        <v>2383</v>
      </c>
      <c r="C322" t="s">
        <v>2384</v>
      </c>
      <c r="D322" t="s">
        <v>2385</v>
      </c>
      <c r="E322" s="76" t="str">
        <f>HLOOKUP(Info!$D$2,B:D,A322,0)</f>
        <v>s220: Kalksediment</v>
      </c>
      <c r="F322">
        <v>636</v>
      </c>
    </row>
    <row r="323" spans="1:6" x14ac:dyDescent="0.25">
      <c r="A323" s="72">
        <v>323</v>
      </c>
      <c r="B323" t="s">
        <v>2386</v>
      </c>
      <c r="C323" t="s">
        <v>2387</v>
      </c>
      <c r="D323" t="s">
        <v>2388</v>
      </c>
      <c r="E323" s="76" t="str">
        <f>HLOOKUP(Info!$D$2,B:D,A323,0)</f>
        <v>s221: Kalk</v>
      </c>
      <c r="F323">
        <v>637</v>
      </c>
    </row>
    <row r="324" spans="1:6" x14ac:dyDescent="0.25">
      <c r="A324">
        <v>324</v>
      </c>
      <c r="B324" t="s">
        <v>2389</v>
      </c>
      <c r="C324" t="s">
        <v>2390</v>
      </c>
      <c r="D324" t="s">
        <v>2391</v>
      </c>
      <c r="E324" s="76" t="str">
        <f>HLOOKUP(Info!$D$2,B:D,A324,0)</f>
        <v>s222: Kalksandstein</v>
      </c>
      <c r="F324">
        <v>639</v>
      </c>
    </row>
    <row r="325" spans="1:6" x14ac:dyDescent="0.25">
      <c r="A325" s="72">
        <v>325</v>
      </c>
      <c r="B325" t="s">
        <v>2392</v>
      </c>
      <c r="C325" t="s">
        <v>2393</v>
      </c>
      <c r="D325" t="s">
        <v>2394</v>
      </c>
      <c r="E325" s="76" t="str">
        <f>HLOOKUP(Info!$D$2,B:D,A325,0)</f>
        <v>s223: Dolomit</v>
      </c>
      <c r="F325">
        <v>640</v>
      </c>
    </row>
    <row r="326" spans="1:6" x14ac:dyDescent="0.25">
      <c r="A326">
        <v>326</v>
      </c>
      <c r="B326" t="s">
        <v>2395</v>
      </c>
      <c r="C326" t="s">
        <v>2396</v>
      </c>
      <c r="D326" t="s">
        <v>2397</v>
      </c>
      <c r="E326" s="76" t="str">
        <f>HLOOKUP(Info!$D$2,B:D,A326,0)</f>
        <v>s224: Rauwacke</v>
      </c>
      <c r="F326">
        <v>641</v>
      </c>
    </row>
    <row r="327" spans="1:6" x14ac:dyDescent="0.25">
      <c r="A327" s="72">
        <v>327</v>
      </c>
      <c r="B327" t="s">
        <v>2398</v>
      </c>
      <c r="C327" t="s">
        <v>2399</v>
      </c>
      <c r="D327" t="s">
        <v>2400</v>
      </c>
      <c r="E327" s="76" t="str">
        <f>HLOOKUP(Info!$D$2,B:D,A327,0)</f>
        <v>s225: Gips</v>
      </c>
      <c r="F327">
        <v>642</v>
      </c>
    </row>
    <row r="328" spans="1:6" x14ac:dyDescent="0.25">
      <c r="A328">
        <v>328</v>
      </c>
      <c r="B328" t="s">
        <v>2401</v>
      </c>
      <c r="C328" t="s">
        <v>2402</v>
      </c>
      <c r="D328" t="s">
        <v>2403</v>
      </c>
      <c r="E328" s="76" t="str">
        <f>HLOOKUP(Info!$D$2,B:D,A328,0)</f>
        <v>s226: Kalktuff</v>
      </c>
      <c r="F328">
        <v>643</v>
      </c>
    </row>
    <row r="329" spans="1:6" x14ac:dyDescent="0.25">
      <c r="A329" s="72">
        <v>329</v>
      </c>
      <c r="B329" t="s">
        <v>2404</v>
      </c>
      <c r="C329" t="s">
        <v>2405</v>
      </c>
      <c r="D329" t="s">
        <v>2406</v>
      </c>
      <c r="E329" s="76" t="str">
        <f>HLOOKUP(Info!$D$2,B:D,A329,0)</f>
        <v>s227: Mergel</v>
      </c>
      <c r="F329">
        <v>644</v>
      </c>
    </row>
    <row r="330" spans="1:6" x14ac:dyDescent="0.25">
      <c r="A330">
        <v>330</v>
      </c>
      <c r="B330" t="s">
        <v>2407</v>
      </c>
      <c r="C330" t="s">
        <v>2408</v>
      </c>
      <c r="D330" t="s">
        <v>2409</v>
      </c>
      <c r="E330" s="76" t="str">
        <f>HLOOKUP(Info!$D$2,B:D,A330,0)</f>
        <v>s300: Metamorphes Gestein</v>
      </c>
      <c r="F330">
        <v>645</v>
      </c>
    </row>
    <row r="331" spans="1:6" x14ac:dyDescent="0.25">
      <c r="A331" s="72">
        <v>331</v>
      </c>
      <c r="B331" t="s">
        <v>2410</v>
      </c>
      <c r="C331" t="s">
        <v>2411</v>
      </c>
      <c r="D331" t="s">
        <v>2412</v>
      </c>
      <c r="E331" s="76" t="str">
        <f>HLOOKUP(Info!$D$2,B:D,A331,0)</f>
        <v>s310: Metamorphes Silikatgestein</v>
      </c>
      <c r="F331">
        <v>646</v>
      </c>
    </row>
    <row r="332" spans="1:6" x14ac:dyDescent="0.25">
      <c r="A332">
        <v>332</v>
      </c>
      <c r="B332" t="s">
        <v>2413</v>
      </c>
      <c r="C332" t="s">
        <v>2414</v>
      </c>
      <c r="D332" t="s">
        <v>2413</v>
      </c>
      <c r="E332" s="76" t="str">
        <f>HLOOKUP(Info!$D$2,B:D,A332,0)</f>
        <v>s311: Gneiss</v>
      </c>
      <c r="F332">
        <v>647</v>
      </c>
    </row>
    <row r="333" spans="1:6" x14ac:dyDescent="0.25">
      <c r="A333" s="72">
        <v>333</v>
      </c>
      <c r="B333" t="s">
        <v>2415</v>
      </c>
      <c r="C333" t="s">
        <v>2416</v>
      </c>
      <c r="D333" t="s">
        <v>2417</v>
      </c>
      <c r="E333" s="76" t="str">
        <f>HLOOKUP(Info!$D$2,B:D,A333,0)</f>
        <v>s312: Amphibolite</v>
      </c>
      <c r="F333">
        <v>648</v>
      </c>
    </row>
    <row r="334" spans="1:6" x14ac:dyDescent="0.25">
      <c r="A334">
        <v>334</v>
      </c>
      <c r="B334" t="s">
        <v>2418</v>
      </c>
      <c r="C334" t="s">
        <v>2419</v>
      </c>
      <c r="D334" t="s">
        <v>2420</v>
      </c>
      <c r="E334" s="76" t="str">
        <f>HLOOKUP(Info!$D$2,B:D,A334,0)</f>
        <v>s313: Serpentinit</v>
      </c>
      <c r="F334">
        <v>649</v>
      </c>
    </row>
    <row r="335" spans="1:6" x14ac:dyDescent="0.25">
      <c r="A335" s="72">
        <v>335</v>
      </c>
      <c r="B335" t="s">
        <v>2421</v>
      </c>
      <c r="C335" t="s">
        <v>2422</v>
      </c>
      <c r="D335" t="s">
        <v>2423</v>
      </c>
      <c r="E335" s="76" t="str">
        <f>HLOOKUP(Info!$D$2,B:D,A335,0)</f>
        <v>s314: Phyllit</v>
      </c>
      <c r="F335">
        <v>650</v>
      </c>
    </row>
    <row r="336" spans="1:6" x14ac:dyDescent="0.25">
      <c r="A336">
        <v>336</v>
      </c>
      <c r="B336" t="s">
        <v>2424</v>
      </c>
      <c r="C336" t="s">
        <v>2425</v>
      </c>
      <c r="D336" t="s">
        <v>2426</v>
      </c>
      <c r="E336" s="76" t="str">
        <f>HLOOKUP(Info!$D$2,B:D,A336,0)</f>
        <v>s320: Metamorphes Kalkgestein</v>
      </c>
      <c r="F336">
        <v>651</v>
      </c>
    </row>
    <row r="337" spans="1:6" x14ac:dyDescent="0.25">
      <c r="A337" s="72">
        <v>337</v>
      </c>
      <c r="B337" t="s">
        <v>2427</v>
      </c>
      <c r="C337" t="s">
        <v>2428</v>
      </c>
      <c r="D337" t="s">
        <v>2429</v>
      </c>
      <c r="E337" s="76" t="str">
        <f>HLOOKUP(Info!$D$2,B:D,A337,0)</f>
        <v>s321: Marmor</v>
      </c>
      <c r="F337">
        <v>652</v>
      </c>
    </row>
    <row r="338" spans="1:6" x14ac:dyDescent="0.25">
      <c r="A338">
        <v>338</v>
      </c>
      <c r="B338" t="s">
        <v>2430</v>
      </c>
      <c r="C338" t="s">
        <v>2431</v>
      </c>
      <c r="D338" t="s">
        <v>2432</v>
      </c>
      <c r="E338" s="76" t="str">
        <f>HLOOKUP(Info!$D$2,B:D,A338,0)</f>
        <v>s400: Anthropoge Gesteine</v>
      </c>
      <c r="F338">
        <v>653</v>
      </c>
    </row>
    <row r="339" spans="1:6" x14ac:dyDescent="0.25">
      <c r="A339" s="72">
        <v>339</v>
      </c>
      <c r="B339" t="s">
        <v>2433</v>
      </c>
      <c r="C339" t="s">
        <v>2434</v>
      </c>
      <c r="D339" t="s">
        <v>2435</v>
      </c>
      <c r="E339" s="76" t="str">
        <f>HLOOKUP(Info!$D$2,B:D,A339,0)</f>
        <v>s410: Zement</v>
      </c>
      <c r="F339">
        <v>654</v>
      </c>
    </row>
    <row r="340" spans="1:6" x14ac:dyDescent="0.25">
      <c r="A340">
        <v>340</v>
      </c>
      <c r="B340" t="s">
        <v>2436</v>
      </c>
      <c r="C340" t="s">
        <v>2437</v>
      </c>
      <c r="D340" t="s">
        <v>2438</v>
      </c>
      <c r="E340" s="76" t="str">
        <f>HLOOKUP(Info!$D$2,B:D,A340,0)</f>
        <v>s411: Beton</v>
      </c>
      <c r="F340">
        <v>400</v>
      </c>
    </row>
    <row r="341" spans="1:6" x14ac:dyDescent="0.25">
      <c r="A341" s="72">
        <v>341</v>
      </c>
      <c r="B341" t="s">
        <v>2439</v>
      </c>
      <c r="C341" t="s">
        <v>2440</v>
      </c>
      <c r="D341" t="s">
        <v>2441</v>
      </c>
      <c r="E341" s="76" t="str">
        <f>HLOOKUP(Info!$D$2,B:D,A341,0)</f>
        <v>s412: gebranntes tonhaltiges Material (Ziegel etc.)</v>
      </c>
      <c r="F341">
        <v>655</v>
      </c>
    </row>
    <row r="342" spans="1:6" x14ac:dyDescent="0.25">
      <c r="A342">
        <v>342</v>
      </c>
      <c r="B342" t="s">
        <v>2442</v>
      </c>
      <c r="C342" t="s">
        <v>2443</v>
      </c>
      <c r="D342" t="s">
        <v>2442</v>
      </c>
      <c r="E342" s="76" t="str">
        <f>HLOOKUP(Info!$D$2,B:D,A342,0)</f>
        <v>s413: Eternit</v>
      </c>
      <c r="F342">
        <v>656</v>
      </c>
    </row>
  </sheetData>
  <sheetProtection algorithmName="SHA-512" hashValue="+VIUTNAkJjPQ6Igd8jYlKz1HGIsRY96jZGFyb126HhA6lzuAHqNzKBb7GiBN/rQSDA5WU4MJ082F/QFB3HZJIg==" saltValue="IyAVOe+OYAMLAVW3LLE4lA==" spinCount="100000" sheet="1" objects="1" scenarios="1"/>
  <pageMargins left="0.7" right="0.7" top="0.78740157499999996" bottom="0.78740157499999996"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0830E-666B-41C7-A96C-A5B23B78239F}">
  <sheetPr codeName="Tabelle14"/>
  <dimension ref="A1:F157"/>
  <sheetViews>
    <sheetView workbookViewId="0">
      <selection activeCell="H31" sqref="H31"/>
    </sheetView>
  </sheetViews>
  <sheetFormatPr baseColWidth="10" defaultRowHeight="15" x14ac:dyDescent="0.25"/>
  <cols>
    <col min="1" max="1" width="4" bestFit="1" customWidth="1"/>
    <col min="2" max="2" width="56.7109375" bestFit="1" customWidth="1"/>
    <col min="3" max="3" width="43.140625" bestFit="1" customWidth="1"/>
    <col min="4" max="4" width="44.42578125" bestFit="1" customWidth="1"/>
    <col min="5" max="5" width="56.7109375" bestFit="1" customWidth="1"/>
    <col min="6" max="6" width="19.85546875" bestFit="1" customWidth="1"/>
  </cols>
  <sheetData>
    <row r="1" spans="1:6" x14ac:dyDescent="0.25">
      <c r="A1" s="72">
        <v>1</v>
      </c>
      <c r="B1" s="79" t="s">
        <v>1</v>
      </c>
      <c r="C1" s="79" t="s">
        <v>103</v>
      </c>
      <c r="D1" s="79" t="s">
        <v>104</v>
      </c>
      <c r="E1" s="80" t="s">
        <v>105</v>
      </c>
    </row>
    <row r="2" spans="1:6" x14ac:dyDescent="0.25">
      <c r="A2">
        <v>2</v>
      </c>
      <c r="B2" s="72"/>
      <c r="C2" s="72"/>
      <c r="D2" s="72"/>
      <c r="E2" s="81"/>
    </row>
    <row r="3" spans="1:6" x14ac:dyDescent="0.25">
      <c r="A3" s="72">
        <v>3</v>
      </c>
      <c r="B3" s="73" t="s">
        <v>2444</v>
      </c>
      <c r="C3" s="73" t="s">
        <v>292</v>
      </c>
      <c r="D3" s="73" t="s">
        <v>282</v>
      </c>
      <c r="E3" s="74" t="str">
        <f>HLOOKUP(Info!$D$2,B:D,A3,0)</f>
        <v>LANDSCHAFTSSTRUKTUR</v>
      </c>
      <c r="F3" s="75" t="s">
        <v>283</v>
      </c>
    </row>
    <row r="4" spans="1:6" x14ac:dyDescent="0.25">
      <c r="A4">
        <v>4</v>
      </c>
      <c r="B4" t="s">
        <v>308</v>
      </c>
      <c r="C4" t="s">
        <v>309</v>
      </c>
      <c r="D4" t="s">
        <v>310</v>
      </c>
      <c r="E4" s="76" t="str">
        <f>HLOOKUP(Info!$D$2,B:D,A4,0)</f>
        <v>[keine Auswahl]</v>
      </c>
    </row>
    <row r="5" spans="1:6" x14ac:dyDescent="0.25">
      <c r="A5" s="72">
        <v>5</v>
      </c>
      <c r="B5" t="s">
        <v>2445</v>
      </c>
      <c r="C5" t="s">
        <v>2446</v>
      </c>
      <c r="D5" t="s">
        <v>2447</v>
      </c>
      <c r="E5" s="76" t="str">
        <f>HLOOKUP(Info!$D$2,B:D,A5,0)</f>
        <v>1001 -- Tiefenwasserbereich, Seegrund</v>
      </c>
      <c r="F5">
        <v>1</v>
      </c>
    </row>
    <row r="6" spans="1:6" x14ac:dyDescent="0.25">
      <c r="A6">
        <v>6</v>
      </c>
      <c r="B6" t="s">
        <v>2448</v>
      </c>
      <c r="C6" t="s">
        <v>2449</v>
      </c>
      <c r="D6" t="s">
        <v>2450</v>
      </c>
      <c r="E6" s="76" t="str">
        <f>HLOOKUP(Info!$D$2,B:D,A6,0)</f>
        <v>1002 -- Untere Halde (unterseeisch)</v>
      </c>
      <c r="F6">
        <v>2</v>
      </c>
    </row>
    <row r="7" spans="1:6" x14ac:dyDescent="0.25">
      <c r="A7" s="72">
        <v>7</v>
      </c>
      <c r="B7" t="s">
        <v>2451</v>
      </c>
      <c r="C7" t="s">
        <v>2452</v>
      </c>
      <c r="D7" t="s">
        <v>2453</v>
      </c>
      <c r="E7" s="76" t="str">
        <f>HLOOKUP(Info!$D$2,B:D,A7,0)</f>
        <v>1003 -- Obere Halde (unterseeisch, seichte Zone)</v>
      </c>
      <c r="F7">
        <v>3</v>
      </c>
    </row>
    <row r="8" spans="1:6" x14ac:dyDescent="0.25">
      <c r="A8">
        <v>8</v>
      </c>
      <c r="B8" t="s">
        <v>2454</v>
      </c>
      <c r="C8" t="s">
        <v>2455</v>
      </c>
      <c r="D8" t="s">
        <v>2456</v>
      </c>
      <c r="E8" s="76" t="str">
        <f>HLOOKUP(Info!$D$2,B:D,A8,0)</f>
        <v>1004 -- Uferzone (seichte Zone)</v>
      </c>
      <c r="F8">
        <v>4</v>
      </c>
    </row>
    <row r="9" spans="1:6" x14ac:dyDescent="0.25">
      <c r="A9" s="72">
        <v>9</v>
      </c>
      <c r="B9" t="s">
        <v>2457</v>
      </c>
      <c r="C9" t="s">
        <v>2458</v>
      </c>
      <c r="D9" t="s">
        <v>2459</v>
      </c>
      <c r="E9" s="76" t="str">
        <f>HLOOKUP(Info!$D$2,B:D,A9,0)</f>
        <v>1101 -- See</v>
      </c>
      <c r="F9">
        <v>5</v>
      </c>
    </row>
    <row r="10" spans="1:6" x14ac:dyDescent="0.25">
      <c r="A10">
        <v>10</v>
      </c>
      <c r="B10" t="s">
        <v>2460</v>
      </c>
      <c r="C10" t="s">
        <v>2461</v>
      </c>
      <c r="D10" t="s">
        <v>2462</v>
      </c>
      <c r="E10" s="76" t="str">
        <f>HLOOKUP(Info!$D$2,B:D,A10,0)</f>
        <v>1102 -- Altarm</v>
      </c>
      <c r="F10">
        <v>6</v>
      </c>
    </row>
    <row r="11" spans="1:6" x14ac:dyDescent="0.25">
      <c r="A11" s="72">
        <v>11</v>
      </c>
      <c r="B11" t="s">
        <v>2463</v>
      </c>
      <c r="C11" t="s">
        <v>2464</v>
      </c>
      <c r="D11" t="s">
        <v>2465</v>
      </c>
      <c r="E11" s="76" t="str">
        <f>HLOOKUP(Info!$D$2,B:D,A11,0)</f>
        <v>1103 -- Weiher</v>
      </c>
      <c r="F11">
        <v>7</v>
      </c>
    </row>
    <row r="12" spans="1:6" x14ac:dyDescent="0.25">
      <c r="A12">
        <v>12</v>
      </c>
      <c r="B12" t="s">
        <v>2466</v>
      </c>
      <c r="C12" t="s">
        <v>2467</v>
      </c>
      <c r="D12" t="s">
        <v>2468</v>
      </c>
      <c r="E12" s="76" t="str">
        <f>HLOOKUP(Info!$D$2,B:D,A12,0)</f>
        <v>1104 -- Kleinweiher</v>
      </c>
      <c r="F12">
        <v>8</v>
      </c>
    </row>
    <row r="13" spans="1:6" x14ac:dyDescent="0.25">
      <c r="A13" s="72">
        <v>13</v>
      </c>
      <c r="B13" t="s">
        <v>2469</v>
      </c>
      <c r="C13" t="s">
        <v>2470</v>
      </c>
      <c r="D13" t="s">
        <v>2471</v>
      </c>
      <c r="E13" s="76" t="str">
        <f>HLOOKUP(Info!$D$2,B:D,A13,0)</f>
        <v>1105 -- Tümpel</v>
      </c>
      <c r="F13">
        <v>9</v>
      </c>
    </row>
    <row r="14" spans="1:6" x14ac:dyDescent="0.25">
      <c r="A14">
        <v>14</v>
      </c>
      <c r="B14" t="s">
        <v>2472</v>
      </c>
      <c r="C14" t="s">
        <v>2473</v>
      </c>
      <c r="D14" t="s">
        <v>2474</v>
      </c>
      <c r="E14" s="76" t="str">
        <f>HLOOKUP(Info!$D$2,B:D,A14,0)</f>
        <v>1106 -- Pfütze, Wasserlache</v>
      </c>
      <c r="F14">
        <v>10</v>
      </c>
    </row>
    <row r="15" spans="1:6" x14ac:dyDescent="0.25">
      <c r="A15" s="72">
        <v>15</v>
      </c>
      <c r="B15" t="s">
        <v>2475</v>
      </c>
      <c r="C15" t="s">
        <v>2476</v>
      </c>
      <c r="D15" t="s">
        <v>2477</v>
      </c>
      <c r="E15" s="76" t="str">
        <f>HLOOKUP(Info!$D$2,B:D,A15,0)</f>
        <v>1107 -- Spurrinne, Radspur</v>
      </c>
      <c r="F15">
        <v>11</v>
      </c>
    </row>
    <row r="16" spans="1:6" x14ac:dyDescent="0.25">
      <c r="A16">
        <v>16</v>
      </c>
      <c r="B16" t="s">
        <v>2478</v>
      </c>
      <c r="C16" t="s">
        <v>2479</v>
      </c>
      <c r="D16" t="s">
        <v>2480</v>
      </c>
      <c r="E16" s="76" t="str">
        <f>HLOOKUP(Info!$D$2,B:D,A16,0)</f>
        <v>1108 -- Stausee</v>
      </c>
      <c r="F16">
        <v>12</v>
      </c>
    </row>
    <row r="17" spans="1:6" x14ac:dyDescent="0.25">
      <c r="A17" s="72">
        <v>17</v>
      </c>
      <c r="B17" t="s">
        <v>2481</v>
      </c>
      <c r="C17" t="s">
        <v>2482</v>
      </c>
      <c r="D17" t="s">
        <v>2483</v>
      </c>
      <c r="E17" s="76" t="str">
        <f>HLOOKUP(Info!$D$2,B:D,A17,0)</f>
        <v>1109 -- Stauweiher</v>
      </c>
      <c r="F17">
        <v>13</v>
      </c>
    </row>
    <row r="18" spans="1:6" x14ac:dyDescent="0.25">
      <c r="A18">
        <v>18</v>
      </c>
      <c r="B18" t="s">
        <v>2484</v>
      </c>
      <c r="C18" t="s">
        <v>2485</v>
      </c>
      <c r="D18" t="s">
        <v>2486</v>
      </c>
      <c r="E18" s="76" t="str">
        <f>HLOOKUP(Info!$D$2,B:D,A18,0)</f>
        <v>1110 -- Entwässerungsgraben</v>
      </c>
      <c r="F18">
        <v>14</v>
      </c>
    </row>
    <row r="19" spans="1:6" x14ac:dyDescent="0.25">
      <c r="A19" s="72">
        <v>19</v>
      </c>
      <c r="B19" t="s">
        <v>2487</v>
      </c>
      <c r="C19" t="s">
        <v>2488</v>
      </c>
      <c r="D19" t="s">
        <v>2489</v>
      </c>
      <c r="E19" s="76" t="str">
        <f>HLOOKUP(Info!$D$2,B:D,A19,0)</f>
        <v>1111 -- Torfstich</v>
      </c>
      <c r="F19">
        <v>15</v>
      </c>
    </row>
    <row r="20" spans="1:6" x14ac:dyDescent="0.25">
      <c r="A20">
        <v>20</v>
      </c>
      <c r="B20" t="s">
        <v>2490</v>
      </c>
      <c r="C20" t="s">
        <v>2491</v>
      </c>
      <c r="D20" t="s">
        <v>2492</v>
      </c>
      <c r="E20" s="76" t="str">
        <f>HLOOKUP(Info!$D$2,B:D,A20,0)</f>
        <v>1112 -- Brunnen, Teich, Speicherbecken</v>
      </c>
      <c r="F20">
        <v>16</v>
      </c>
    </row>
    <row r="21" spans="1:6" x14ac:dyDescent="0.25">
      <c r="A21" s="72">
        <v>21</v>
      </c>
      <c r="B21" t="s">
        <v>2493</v>
      </c>
      <c r="C21" t="s">
        <v>2494</v>
      </c>
      <c r="D21" t="s">
        <v>2495</v>
      </c>
      <c r="E21" s="76" t="str">
        <f>HLOOKUP(Info!$D$2,B:D,A21,0)</f>
        <v>1113 -- Absetzbecken</v>
      </c>
      <c r="F21">
        <v>17</v>
      </c>
    </row>
    <row r="22" spans="1:6" x14ac:dyDescent="0.25">
      <c r="A22">
        <v>22</v>
      </c>
      <c r="B22" t="s">
        <v>2496</v>
      </c>
      <c r="C22" t="s">
        <v>2497</v>
      </c>
      <c r="D22" t="s">
        <v>2498</v>
      </c>
      <c r="E22" s="76" t="str">
        <f>HLOOKUP(Info!$D$2,B:D,A22,0)</f>
        <v>1114 -- Sammelbecken</v>
      </c>
      <c r="F22">
        <v>18</v>
      </c>
    </row>
    <row r="23" spans="1:6" x14ac:dyDescent="0.25">
      <c r="A23" s="72">
        <v>23</v>
      </c>
      <c r="B23" t="s">
        <v>2499</v>
      </c>
      <c r="C23" t="s">
        <v>2500</v>
      </c>
      <c r="D23" t="s">
        <v>2501</v>
      </c>
      <c r="E23" s="76" t="str">
        <f>HLOOKUP(Info!$D$2,B:D,A23,0)</f>
        <v>1115 -- Hochwasserabscheider (Überlaufbecken)</v>
      </c>
      <c r="F23">
        <v>19</v>
      </c>
    </row>
    <row r="24" spans="1:6" x14ac:dyDescent="0.25">
      <c r="A24">
        <v>24</v>
      </c>
      <c r="B24" t="s">
        <v>2502</v>
      </c>
      <c r="C24" t="s">
        <v>2503</v>
      </c>
      <c r="D24" t="s">
        <v>2504</v>
      </c>
      <c r="E24" s="76" t="str">
        <f>HLOOKUP(Info!$D$2,B:D,A24,0)</f>
        <v>1116 -- Schwimmbecken (Swimmingpool)</v>
      </c>
      <c r="F24">
        <v>20</v>
      </c>
    </row>
    <row r="25" spans="1:6" x14ac:dyDescent="0.25">
      <c r="A25" s="72">
        <v>25</v>
      </c>
      <c r="B25" t="s">
        <v>2505</v>
      </c>
      <c r="C25" t="s">
        <v>2506</v>
      </c>
      <c r="D25" t="s">
        <v>2507</v>
      </c>
      <c r="E25" s="76" t="str">
        <f>HLOOKUP(Info!$D$2,B:D,A25,0)</f>
        <v>1117 -- Fischzucht</v>
      </c>
      <c r="F25">
        <v>21</v>
      </c>
    </row>
    <row r="26" spans="1:6" x14ac:dyDescent="0.25">
      <c r="A26">
        <v>26</v>
      </c>
      <c r="B26" t="s">
        <v>2508</v>
      </c>
      <c r="C26" t="s">
        <v>2509</v>
      </c>
      <c r="D26" t="s">
        <v>2510</v>
      </c>
      <c r="E26" s="76" t="str">
        <f>HLOOKUP(Info!$D$2,B:D,A26,0)</f>
        <v>1200 -- Mündung</v>
      </c>
      <c r="F26">
        <v>22</v>
      </c>
    </row>
    <row r="27" spans="1:6" x14ac:dyDescent="0.25">
      <c r="A27" s="72">
        <v>27</v>
      </c>
      <c r="B27" t="s">
        <v>2511</v>
      </c>
      <c r="C27" t="s">
        <v>2512</v>
      </c>
      <c r="D27" t="s">
        <v>2512</v>
      </c>
      <c r="E27" s="76" t="str">
        <f>HLOOKUP(Info!$D$2,B:D,A27,0)</f>
        <v>1201 -- Flussdelta</v>
      </c>
      <c r="F27">
        <v>23</v>
      </c>
    </row>
    <row r="28" spans="1:6" x14ac:dyDescent="0.25">
      <c r="A28">
        <v>28</v>
      </c>
      <c r="B28" t="s">
        <v>2513</v>
      </c>
      <c r="C28" t="s">
        <v>2514</v>
      </c>
      <c r="D28" t="s">
        <v>2515</v>
      </c>
      <c r="E28" s="76" t="str">
        <f>HLOOKUP(Info!$D$2,B:D,A28,0)</f>
        <v>1202 -- Strom, breiter Fluss (im Tiefland)</v>
      </c>
      <c r="F28">
        <v>24</v>
      </c>
    </row>
    <row r="29" spans="1:6" x14ac:dyDescent="0.25">
      <c r="A29" s="72">
        <v>29</v>
      </c>
      <c r="B29" t="s">
        <v>2516</v>
      </c>
      <c r="C29" t="s">
        <v>2517</v>
      </c>
      <c r="D29" t="s">
        <v>2518</v>
      </c>
      <c r="E29" s="76" t="str">
        <f>HLOOKUP(Info!$D$2,B:D,A29,0)</f>
        <v>1203 -- Fluss</v>
      </c>
      <c r="F29">
        <v>25</v>
      </c>
    </row>
    <row r="30" spans="1:6" x14ac:dyDescent="0.25">
      <c r="A30">
        <v>30</v>
      </c>
      <c r="B30" t="s">
        <v>2519</v>
      </c>
      <c r="C30" t="s">
        <v>2520</v>
      </c>
      <c r="D30" t="s">
        <v>2521</v>
      </c>
      <c r="E30" s="76" t="str">
        <f>HLOOKUP(Info!$D$2,B:D,A30,0)</f>
        <v>1204 -- Bach</v>
      </c>
      <c r="F30">
        <v>26</v>
      </c>
    </row>
    <row r="31" spans="1:6" x14ac:dyDescent="0.25">
      <c r="A31" s="72">
        <v>31</v>
      </c>
      <c r="B31" t="s">
        <v>2522</v>
      </c>
      <c r="C31" t="s">
        <v>2523</v>
      </c>
      <c r="D31" t="s">
        <v>2524</v>
      </c>
      <c r="E31" s="76" t="str">
        <f>HLOOKUP(Info!$D$2,B:D,A31,0)</f>
        <v>1205 -- Rinnsal, kleiner Bach</v>
      </c>
      <c r="F31">
        <v>27</v>
      </c>
    </row>
    <row r="32" spans="1:6" x14ac:dyDescent="0.25">
      <c r="A32">
        <v>32</v>
      </c>
      <c r="B32" t="s">
        <v>2525</v>
      </c>
      <c r="C32" t="s">
        <v>2526</v>
      </c>
      <c r="D32" t="s">
        <v>2527</v>
      </c>
      <c r="E32" s="76" t="str">
        <f>HLOOKUP(Info!$D$2,B:D,A32,0)</f>
        <v>1206 -- Wildbach</v>
      </c>
      <c r="F32">
        <v>28</v>
      </c>
    </row>
    <row r="33" spans="1:6" x14ac:dyDescent="0.25">
      <c r="A33" s="72">
        <v>33</v>
      </c>
      <c r="B33" t="s">
        <v>2528</v>
      </c>
      <c r="C33" t="s">
        <v>2529</v>
      </c>
      <c r="D33" t="s">
        <v>2530</v>
      </c>
      <c r="E33" s="76" t="str">
        <f>HLOOKUP(Info!$D$2,B:D,A33,0)</f>
        <v>1207 -- Wasserfall</v>
      </c>
      <c r="F33">
        <v>29</v>
      </c>
    </row>
    <row r="34" spans="1:6" x14ac:dyDescent="0.25">
      <c r="A34">
        <v>34</v>
      </c>
      <c r="B34" t="s">
        <v>2531</v>
      </c>
      <c r="C34" t="s">
        <v>2532</v>
      </c>
      <c r="D34" t="s">
        <v>2533</v>
      </c>
      <c r="E34" s="76" t="str">
        <f>HLOOKUP(Info!$D$2,B:D,A34,0)</f>
        <v>1210 -- Wasserzuleitung, -ableitung</v>
      </c>
      <c r="F34">
        <v>30</v>
      </c>
    </row>
    <row r="35" spans="1:6" x14ac:dyDescent="0.25">
      <c r="A35" s="72">
        <v>35</v>
      </c>
      <c r="B35" t="s">
        <v>2534</v>
      </c>
      <c r="C35" t="s">
        <v>2535</v>
      </c>
      <c r="D35" t="s">
        <v>2536</v>
      </c>
      <c r="E35" s="76" t="str">
        <f>HLOOKUP(Info!$D$2,B:D,A35,0)</f>
        <v>1211 -- Wasserzufluss, -abfluss</v>
      </c>
      <c r="F35">
        <v>31</v>
      </c>
    </row>
    <row r="36" spans="1:6" x14ac:dyDescent="0.25">
      <c r="A36">
        <v>36</v>
      </c>
      <c r="B36" t="s">
        <v>2537</v>
      </c>
      <c r="C36" t="s">
        <v>2538</v>
      </c>
      <c r="D36" t="s">
        <v>2539</v>
      </c>
      <c r="E36" s="76" t="str">
        <f>HLOOKUP(Info!$D$2,B:D,A36,0)</f>
        <v>1212 -- Kanal</v>
      </c>
      <c r="F36">
        <v>32</v>
      </c>
    </row>
    <row r="37" spans="1:6" x14ac:dyDescent="0.25">
      <c r="A37" s="72">
        <v>37</v>
      </c>
      <c r="B37" t="s">
        <v>2540</v>
      </c>
      <c r="C37" t="s">
        <v>2541</v>
      </c>
      <c r="D37" t="s">
        <v>2542</v>
      </c>
      <c r="E37" s="76" t="str">
        <f>HLOOKUP(Info!$D$2,B:D,A37,0)</f>
        <v>1213 -- Bewässerungsgraben, Bisse, Suone</v>
      </c>
      <c r="F37">
        <v>33</v>
      </c>
    </row>
    <row r="38" spans="1:6" x14ac:dyDescent="0.25">
      <c r="A38">
        <v>38</v>
      </c>
      <c r="B38" t="s">
        <v>2543</v>
      </c>
      <c r="C38" t="s">
        <v>2544</v>
      </c>
      <c r="D38" t="s">
        <v>2545</v>
      </c>
      <c r="E38" s="76" t="str">
        <f>HLOOKUP(Info!$D$2,B:D,A38,0)</f>
        <v>1301 -- Sickergrube</v>
      </c>
      <c r="F38">
        <v>34</v>
      </c>
    </row>
    <row r="39" spans="1:6" x14ac:dyDescent="0.25">
      <c r="A39" s="72">
        <v>39</v>
      </c>
      <c r="B39" t="s">
        <v>2546</v>
      </c>
      <c r="C39" t="s">
        <v>2547</v>
      </c>
      <c r="D39" t="s">
        <v>2548</v>
      </c>
      <c r="E39" s="76" t="str">
        <f>HLOOKUP(Info!$D$2,B:D,A39,0)</f>
        <v>1302 -- Quelle, Karstquelle</v>
      </c>
      <c r="F39">
        <v>35</v>
      </c>
    </row>
    <row r="40" spans="1:6" x14ac:dyDescent="0.25">
      <c r="A40">
        <v>40</v>
      </c>
      <c r="B40" t="s">
        <v>2549</v>
      </c>
      <c r="C40" t="s">
        <v>2550</v>
      </c>
      <c r="D40" t="s">
        <v>2551</v>
      </c>
      <c r="E40" s="76" t="str">
        <f>HLOOKUP(Info!$D$2,B:D,A40,0)</f>
        <v>1303 -- Thermalquelle</v>
      </c>
      <c r="F40">
        <v>36</v>
      </c>
    </row>
    <row r="41" spans="1:6" x14ac:dyDescent="0.25">
      <c r="A41" s="72">
        <v>41</v>
      </c>
      <c r="B41" t="s">
        <v>2552</v>
      </c>
      <c r="C41" t="s">
        <v>2553</v>
      </c>
      <c r="D41" t="s">
        <v>2554</v>
      </c>
      <c r="E41" s="76" t="str">
        <f>HLOOKUP(Info!$D$2,B:D,A41,0)</f>
        <v>1304 -- Vaucluse-Karstquelle</v>
      </c>
      <c r="F41">
        <v>37</v>
      </c>
    </row>
    <row r="42" spans="1:6" x14ac:dyDescent="0.25">
      <c r="A42">
        <v>42</v>
      </c>
      <c r="B42" t="s">
        <v>2555</v>
      </c>
      <c r="C42" t="s">
        <v>2556</v>
      </c>
      <c r="D42" t="s">
        <v>2557</v>
      </c>
      <c r="E42" s="76" t="str">
        <f>HLOOKUP(Info!$D$2,B:D,A42,0)</f>
        <v>1401 -- Doline</v>
      </c>
      <c r="F42">
        <v>38</v>
      </c>
    </row>
    <row r="43" spans="1:6" x14ac:dyDescent="0.25">
      <c r="A43" s="72">
        <v>43</v>
      </c>
      <c r="B43" t="s">
        <v>2558</v>
      </c>
      <c r="C43" t="s">
        <v>2559</v>
      </c>
      <c r="D43" t="s">
        <v>2560</v>
      </c>
      <c r="E43" s="76" t="str">
        <f>HLOOKUP(Info!$D$2,B:D,A43,0)</f>
        <v>2001 -- Ufer, Uferböschung</v>
      </c>
      <c r="F43">
        <v>39</v>
      </c>
    </row>
    <row r="44" spans="1:6" x14ac:dyDescent="0.25">
      <c r="A44">
        <v>44</v>
      </c>
      <c r="B44" t="s">
        <v>2561</v>
      </c>
      <c r="C44" t="s">
        <v>2562</v>
      </c>
      <c r="D44" t="s">
        <v>2563</v>
      </c>
      <c r="E44" s="76" t="str">
        <f>HLOOKUP(Info!$D$2,B:D,A44,0)</f>
        <v>2002 -- Strand</v>
      </c>
      <c r="F44">
        <v>40</v>
      </c>
    </row>
    <row r="45" spans="1:6" x14ac:dyDescent="0.25">
      <c r="A45" s="72">
        <v>45</v>
      </c>
      <c r="B45" t="s">
        <v>2564</v>
      </c>
      <c r="C45" t="s">
        <v>2565</v>
      </c>
      <c r="D45" t="s">
        <v>2566</v>
      </c>
      <c r="E45" s="76" t="str">
        <f>HLOOKUP(Info!$D$2,B:D,A45,0)</f>
        <v>2003 -- Bucht</v>
      </c>
      <c r="F45">
        <v>41</v>
      </c>
    </row>
    <row r="46" spans="1:6" x14ac:dyDescent="0.25">
      <c r="A46">
        <v>46</v>
      </c>
      <c r="B46" t="s">
        <v>2567</v>
      </c>
      <c r="C46" t="s">
        <v>2568</v>
      </c>
      <c r="D46" t="s">
        <v>2569</v>
      </c>
      <c r="E46" s="76" t="str">
        <f>HLOOKUP(Info!$D$2,B:D,A46,0)</f>
        <v>2004 -- Damm</v>
      </c>
      <c r="F46">
        <v>42</v>
      </c>
    </row>
    <row r="47" spans="1:6" x14ac:dyDescent="0.25">
      <c r="A47" s="72">
        <v>47</v>
      </c>
      <c r="B47" t="s">
        <v>2570</v>
      </c>
      <c r="C47" t="s">
        <v>2571</v>
      </c>
      <c r="D47" t="s">
        <v>2572</v>
      </c>
      <c r="E47" s="76" t="str">
        <f>HLOOKUP(Info!$D$2,B:D,A47,0)</f>
        <v>2300 -- Moor</v>
      </c>
      <c r="F47">
        <v>43</v>
      </c>
    </row>
    <row r="48" spans="1:6" x14ac:dyDescent="0.25">
      <c r="A48">
        <v>48</v>
      </c>
      <c r="B48" t="s">
        <v>2573</v>
      </c>
      <c r="C48" t="s">
        <v>2574</v>
      </c>
      <c r="D48" t="s">
        <v>2575</v>
      </c>
      <c r="E48" s="76" t="str">
        <f>HLOOKUP(Info!$D$2,B:D,A48,0)</f>
        <v>2301 -- Hangmoor</v>
      </c>
      <c r="F48">
        <v>44</v>
      </c>
    </row>
    <row r="49" spans="1:6" x14ac:dyDescent="0.25">
      <c r="A49" s="72">
        <v>49</v>
      </c>
      <c r="B49" t="s">
        <v>2576</v>
      </c>
      <c r="C49" t="s">
        <v>2577</v>
      </c>
      <c r="D49" t="s">
        <v>2578</v>
      </c>
      <c r="E49" s="76" t="str">
        <f>HLOOKUP(Info!$D$2,B:D,A49,0)</f>
        <v>2302 -- Streuwiese</v>
      </c>
      <c r="F49">
        <v>45</v>
      </c>
    </row>
    <row r="50" spans="1:6" x14ac:dyDescent="0.25">
      <c r="A50">
        <v>50</v>
      </c>
      <c r="B50" t="s">
        <v>2579</v>
      </c>
      <c r="C50" t="s">
        <v>2580</v>
      </c>
      <c r="D50" t="s">
        <v>2581</v>
      </c>
      <c r="E50" s="76" t="str">
        <f>HLOOKUP(Info!$D$2,B:D,A50,0)</f>
        <v>2303 -- Schlammloch</v>
      </c>
      <c r="F50">
        <v>46</v>
      </c>
    </row>
    <row r="51" spans="1:6" x14ac:dyDescent="0.25">
      <c r="A51" s="72">
        <v>51</v>
      </c>
      <c r="B51" t="s">
        <v>2582</v>
      </c>
      <c r="C51" t="s">
        <v>2583</v>
      </c>
      <c r="D51" t="s">
        <v>2584</v>
      </c>
      <c r="E51" s="76" t="str">
        <f>HLOOKUP(Info!$D$2,B:D,A51,0)</f>
        <v>3200 -- Ablagerung</v>
      </c>
      <c r="F51">
        <v>48</v>
      </c>
    </row>
    <row r="52" spans="1:6" x14ac:dyDescent="0.25">
      <c r="A52">
        <v>52</v>
      </c>
      <c r="B52" t="s">
        <v>2585</v>
      </c>
      <c r="C52" t="s">
        <v>2586</v>
      </c>
      <c r="D52" t="s">
        <v>2587</v>
      </c>
      <c r="E52" s="76" t="str">
        <f>HLOOKUP(Info!$D$2,B:D,A52,0)</f>
        <v>3300 -- Lawinenrunse</v>
      </c>
      <c r="F52">
        <v>49</v>
      </c>
    </row>
    <row r="53" spans="1:6" x14ac:dyDescent="0.25">
      <c r="A53" s="72">
        <v>53</v>
      </c>
      <c r="B53" t="s">
        <v>2588</v>
      </c>
      <c r="C53" t="s">
        <v>2589</v>
      </c>
      <c r="D53" t="s">
        <v>2590</v>
      </c>
      <c r="E53" s="76" t="str">
        <f>HLOOKUP(Info!$D$2,B:D,A53,0)</f>
        <v>3301 -- Erratischer Block</v>
      </c>
      <c r="F53">
        <v>50</v>
      </c>
    </row>
    <row r="54" spans="1:6" x14ac:dyDescent="0.25">
      <c r="A54">
        <v>54</v>
      </c>
      <c r="B54" t="s">
        <v>2591</v>
      </c>
      <c r="C54" t="s">
        <v>2592</v>
      </c>
      <c r="D54" t="s">
        <v>2593</v>
      </c>
      <c r="E54" s="76" t="str">
        <f>HLOOKUP(Info!$D$2,B:D,A54,0)</f>
        <v>3302 -- Autochthoner Block</v>
      </c>
      <c r="F54">
        <v>155</v>
      </c>
    </row>
    <row r="55" spans="1:6" x14ac:dyDescent="0.25">
      <c r="A55" s="72">
        <v>55</v>
      </c>
      <c r="B55" t="s">
        <v>2594</v>
      </c>
      <c r="C55" t="s">
        <v>2595</v>
      </c>
      <c r="D55" t="s">
        <v>2596</v>
      </c>
      <c r="E55" s="76" t="str">
        <f>HLOOKUP(Info!$D$2,B:D,A55,0)</f>
        <v>3400 -- Grat, Felsrücken</v>
      </c>
      <c r="F55">
        <v>51</v>
      </c>
    </row>
    <row r="56" spans="1:6" x14ac:dyDescent="0.25">
      <c r="A56">
        <v>56</v>
      </c>
      <c r="B56" t="s">
        <v>2597</v>
      </c>
      <c r="C56" t="s">
        <v>2598</v>
      </c>
      <c r="D56" t="s">
        <v>2599</v>
      </c>
      <c r="E56" s="76" t="str">
        <f>HLOOKUP(Info!$D$2,B:D,A56,0)</f>
        <v>3401 -- Steilwand</v>
      </c>
      <c r="F56">
        <v>52</v>
      </c>
    </row>
    <row r="57" spans="1:6" x14ac:dyDescent="0.25">
      <c r="A57" s="72">
        <v>57</v>
      </c>
      <c r="B57" t="s">
        <v>2600</v>
      </c>
      <c r="C57" t="s">
        <v>2601</v>
      </c>
      <c r="D57" t="s">
        <v>2602</v>
      </c>
      <c r="E57" s="76" t="str">
        <f>HLOOKUP(Info!$D$2,B:D,A57,0)</f>
        <v>3402 -- Überhang, Balme</v>
      </c>
      <c r="F57">
        <v>53</v>
      </c>
    </row>
    <row r="58" spans="1:6" x14ac:dyDescent="0.25">
      <c r="A58">
        <v>58</v>
      </c>
      <c r="B58" t="s">
        <v>2603</v>
      </c>
      <c r="C58" t="s">
        <v>2604</v>
      </c>
      <c r="D58" t="s">
        <v>2605</v>
      </c>
      <c r="E58" s="76" t="str">
        <f>HLOOKUP(Info!$D$2,B:D,A58,0)</f>
        <v>3403 -- Felssims</v>
      </c>
      <c r="F58">
        <v>54</v>
      </c>
    </row>
    <row r="59" spans="1:6" x14ac:dyDescent="0.25">
      <c r="A59" s="72">
        <v>59</v>
      </c>
      <c r="B59" t="s">
        <v>2606</v>
      </c>
      <c r="C59" t="s">
        <v>2607</v>
      </c>
      <c r="D59" t="s">
        <v>2608</v>
      </c>
      <c r="E59" s="76" t="str">
        <f>HLOOKUP(Info!$D$2,B:D,A59,0)</f>
        <v>3404 -- Karrenfeld</v>
      </c>
      <c r="F59">
        <v>55</v>
      </c>
    </row>
    <row r="60" spans="1:6" x14ac:dyDescent="0.25">
      <c r="A60">
        <v>60</v>
      </c>
      <c r="B60" t="s">
        <v>2609</v>
      </c>
      <c r="C60" t="s">
        <v>2610</v>
      </c>
      <c r="D60" t="s">
        <v>2611</v>
      </c>
      <c r="E60" s="76" t="str">
        <f>HLOOKUP(Info!$D$2,B:D,A60,0)</f>
        <v>3405 -- Felsnische</v>
      </c>
      <c r="F60">
        <v>56</v>
      </c>
    </row>
    <row r="61" spans="1:6" x14ac:dyDescent="0.25">
      <c r="A61" s="72">
        <v>61</v>
      </c>
      <c r="B61" t="s">
        <v>2612</v>
      </c>
      <c r="C61" t="s">
        <v>2613</v>
      </c>
      <c r="D61" t="s">
        <v>2614</v>
      </c>
      <c r="E61" s="76" t="str">
        <f>HLOOKUP(Info!$D$2,B:D,A61,0)</f>
        <v>3406 -- Aufschluss (nicht bedeckter Gesteinsuntergrund)</v>
      </c>
      <c r="F61">
        <v>156</v>
      </c>
    </row>
    <row r="62" spans="1:6" x14ac:dyDescent="0.25">
      <c r="A62">
        <v>62</v>
      </c>
      <c r="B62" t="s">
        <v>2615</v>
      </c>
      <c r="C62" t="s">
        <v>2616</v>
      </c>
      <c r="D62" t="s">
        <v>2617</v>
      </c>
      <c r="E62" s="76" t="str">
        <f>HLOOKUP(Info!$D$2,B:D,A62,0)</f>
        <v>3501 -- Mine</v>
      </c>
      <c r="F62">
        <v>58</v>
      </c>
    </row>
    <row r="63" spans="1:6" x14ac:dyDescent="0.25">
      <c r="A63" s="72">
        <v>63</v>
      </c>
      <c r="B63" t="s">
        <v>2618</v>
      </c>
      <c r="C63" t="s">
        <v>2619</v>
      </c>
      <c r="D63" t="s">
        <v>2619</v>
      </c>
      <c r="E63" s="76" t="str">
        <f>HLOOKUP(Info!$D$2,B:D,A63,0)</f>
        <v>3502 -- Tunnel</v>
      </c>
      <c r="F63">
        <v>59</v>
      </c>
    </row>
    <row r="64" spans="1:6" x14ac:dyDescent="0.25">
      <c r="A64">
        <v>64</v>
      </c>
      <c r="B64" t="s">
        <v>2620</v>
      </c>
      <c r="C64" t="s">
        <v>2621</v>
      </c>
      <c r="D64" t="s">
        <v>2622</v>
      </c>
      <c r="E64" s="76" t="str">
        <f>HLOOKUP(Info!$D$2,B:D,A64,0)</f>
        <v>3503 -- Abwasserkanal, Kanalisation</v>
      </c>
      <c r="F64">
        <v>60</v>
      </c>
    </row>
    <row r="65" spans="1:6" x14ac:dyDescent="0.25">
      <c r="A65" s="72">
        <v>65</v>
      </c>
      <c r="B65" t="s">
        <v>2623</v>
      </c>
      <c r="C65" t="s">
        <v>2624</v>
      </c>
      <c r="D65" t="s">
        <v>2625</v>
      </c>
      <c r="E65" s="76" t="str">
        <f>HLOOKUP(Info!$D$2,B:D,A65,0)</f>
        <v>4000 -- Wiese</v>
      </c>
      <c r="F65">
        <v>61</v>
      </c>
    </row>
    <row r="66" spans="1:6" x14ac:dyDescent="0.25">
      <c r="A66">
        <v>66</v>
      </c>
      <c r="B66" t="s">
        <v>2626</v>
      </c>
      <c r="C66" t="s">
        <v>2627</v>
      </c>
      <c r="D66" t="s">
        <v>2628</v>
      </c>
      <c r="E66" s="76" t="str">
        <f>HLOOKUP(Info!$D$2,B:D,A66,0)</f>
        <v>4001 -- intensive Wiese</v>
      </c>
      <c r="F66">
        <v>62</v>
      </c>
    </row>
    <row r="67" spans="1:6" x14ac:dyDescent="0.25">
      <c r="A67" s="72">
        <v>67</v>
      </c>
      <c r="B67" t="s">
        <v>2629</v>
      </c>
      <c r="C67" t="s">
        <v>2630</v>
      </c>
      <c r="D67" t="s">
        <v>2631</v>
      </c>
      <c r="E67" s="76" t="str">
        <f>HLOOKUP(Info!$D$2,B:D,A67,0)</f>
        <v>4002 -- Wenig intensive Wiesen (ÖAF)</v>
      </c>
      <c r="F67">
        <v>63</v>
      </c>
    </row>
    <row r="68" spans="1:6" x14ac:dyDescent="0.25">
      <c r="A68">
        <v>68</v>
      </c>
      <c r="B68" t="s">
        <v>2632</v>
      </c>
      <c r="C68" t="s">
        <v>2633</v>
      </c>
      <c r="D68" t="s">
        <v>2634</v>
      </c>
      <c r="E68" s="76" t="str">
        <f>HLOOKUP(Info!$D$2,B:D,A68,0)</f>
        <v>4003 -- extensive Wiese (ÖAF)</v>
      </c>
      <c r="F68">
        <v>64</v>
      </c>
    </row>
    <row r="69" spans="1:6" x14ac:dyDescent="0.25">
      <c r="A69" s="72">
        <v>69</v>
      </c>
      <c r="B69" t="s">
        <v>2635</v>
      </c>
      <c r="C69" t="s">
        <v>2636</v>
      </c>
      <c r="D69" t="s">
        <v>2637</v>
      </c>
      <c r="E69" s="76" t="str">
        <f>HLOOKUP(Info!$D$2,B:D,A69,0)</f>
        <v>4004 -- Weide</v>
      </c>
      <c r="F69">
        <v>65</v>
      </c>
    </row>
    <row r="70" spans="1:6" x14ac:dyDescent="0.25">
      <c r="A70">
        <v>70</v>
      </c>
      <c r="B70" t="s">
        <v>2638</v>
      </c>
      <c r="C70" t="s">
        <v>2639</v>
      </c>
      <c r="D70" t="s">
        <v>2640</v>
      </c>
      <c r="E70" s="76" t="str">
        <f>HLOOKUP(Info!$D$2,B:D,A70,0)</f>
        <v>4005 -- Waldweide</v>
      </c>
      <c r="F70">
        <v>66</v>
      </c>
    </row>
    <row r="71" spans="1:6" x14ac:dyDescent="0.25">
      <c r="A71" s="72">
        <v>71</v>
      </c>
      <c r="B71" t="s">
        <v>2641</v>
      </c>
      <c r="C71" t="s">
        <v>2642</v>
      </c>
      <c r="D71" t="s">
        <v>2643</v>
      </c>
      <c r="E71" s="76" t="str">
        <f>HLOOKUP(Info!$D$2,B:D,A71,0)</f>
        <v>4006 -- Böschung, Hang</v>
      </c>
      <c r="F71">
        <v>67</v>
      </c>
    </row>
    <row r="72" spans="1:6" x14ac:dyDescent="0.25">
      <c r="A72">
        <v>72</v>
      </c>
      <c r="B72" t="s">
        <v>2644</v>
      </c>
      <c r="C72" t="s">
        <v>2645</v>
      </c>
      <c r="D72" t="s">
        <v>2646</v>
      </c>
      <c r="E72" s="76" t="str">
        <f>HLOOKUP(Info!$D$2,B:D,A72,0)</f>
        <v>4007 -- Steilhang</v>
      </c>
      <c r="F72">
        <v>68</v>
      </c>
    </row>
    <row r="73" spans="1:6" x14ac:dyDescent="0.25">
      <c r="A73" s="72">
        <v>73</v>
      </c>
      <c r="B73" t="s">
        <v>2647</v>
      </c>
      <c r="C73" t="s">
        <v>2648</v>
      </c>
      <c r="D73" t="s">
        <v>2649</v>
      </c>
      <c r="E73" s="76" t="str">
        <f>HLOOKUP(Info!$D$2,B:D,A73,0)</f>
        <v>4008 -- Hochböschung</v>
      </c>
      <c r="F73">
        <v>69</v>
      </c>
    </row>
    <row r="74" spans="1:6" x14ac:dyDescent="0.25">
      <c r="A74">
        <v>74</v>
      </c>
      <c r="B74" t="s">
        <v>2650</v>
      </c>
      <c r="C74" t="s">
        <v>2651</v>
      </c>
      <c r="D74" t="s">
        <v>2652</v>
      </c>
      <c r="E74" s="76" t="str">
        <f>HLOOKUP(Info!$D$2,B:D,A74,0)</f>
        <v>4009 -- Flachböschung</v>
      </c>
      <c r="F74">
        <v>70</v>
      </c>
    </row>
    <row r="75" spans="1:6" x14ac:dyDescent="0.25">
      <c r="A75" s="72">
        <v>75</v>
      </c>
      <c r="B75" t="s">
        <v>2653</v>
      </c>
      <c r="C75" t="s">
        <v>2654</v>
      </c>
      <c r="D75" t="s">
        <v>2655</v>
      </c>
      <c r="E75" s="76" t="str">
        <f>HLOOKUP(Info!$D$2,B:D,A75,0)</f>
        <v>4010 -- Randstreifen</v>
      </c>
      <c r="F75">
        <v>71</v>
      </c>
    </row>
    <row r="76" spans="1:6" x14ac:dyDescent="0.25">
      <c r="A76">
        <v>76</v>
      </c>
      <c r="B76" t="s">
        <v>2656</v>
      </c>
      <c r="C76" t="s">
        <v>2657</v>
      </c>
      <c r="D76" t="s">
        <v>2658</v>
      </c>
      <c r="E76" s="76" t="str">
        <f>HLOOKUP(Info!$D$2,B:D,A76,0)</f>
        <v>4011 -- Mittelstreifen (Autobahn)</v>
      </c>
      <c r="F76">
        <v>72</v>
      </c>
    </row>
    <row r="77" spans="1:6" x14ac:dyDescent="0.25">
      <c r="A77" s="72">
        <v>77</v>
      </c>
      <c r="B77" t="s">
        <v>2659</v>
      </c>
      <c r="C77" t="s">
        <v>2660</v>
      </c>
      <c r="D77" t="s">
        <v>2661</v>
      </c>
      <c r="E77" s="76" t="str">
        <f>HLOOKUP(Info!$D$2,B:D,A77,0)</f>
        <v>4012 -- Motocrossgelände</v>
      </c>
      <c r="F77">
        <v>73</v>
      </c>
    </row>
    <row r="78" spans="1:6" x14ac:dyDescent="0.25">
      <c r="A78">
        <v>78</v>
      </c>
      <c r="B78" t="s">
        <v>2662</v>
      </c>
      <c r="C78" t="s">
        <v>2663</v>
      </c>
      <c r="D78" t="s">
        <v>2664</v>
      </c>
      <c r="E78" s="76" t="str">
        <f>HLOOKUP(Info!$D$2,B:D,A78,0)</f>
        <v>4013 -- Skipiste</v>
      </c>
      <c r="F78">
        <v>74</v>
      </c>
    </row>
    <row r="79" spans="1:6" x14ac:dyDescent="0.25">
      <c r="A79" s="72">
        <v>79</v>
      </c>
      <c r="B79" t="s">
        <v>2665</v>
      </c>
      <c r="C79" t="s">
        <v>2666</v>
      </c>
      <c r="D79" t="s">
        <v>2667</v>
      </c>
      <c r="E79" s="76" t="str">
        <f>HLOOKUP(Info!$D$2,B:D,A79,0)</f>
        <v>4014 -- Golfplatz</v>
      </c>
      <c r="F79">
        <v>75</v>
      </c>
    </row>
    <row r="80" spans="1:6" x14ac:dyDescent="0.25">
      <c r="A80">
        <v>80</v>
      </c>
      <c r="B80" t="s">
        <v>2668</v>
      </c>
      <c r="C80" t="s">
        <v>2669</v>
      </c>
      <c r="D80" t="s">
        <v>2670</v>
      </c>
      <c r="E80" s="76" t="str">
        <f>HLOOKUP(Info!$D$2,B:D,A80,0)</f>
        <v>4015 -- Grasstreifen</v>
      </c>
      <c r="F80">
        <v>76</v>
      </c>
    </row>
    <row r="81" spans="1:6" x14ac:dyDescent="0.25">
      <c r="A81" s="72">
        <v>81</v>
      </c>
      <c r="B81" t="s">
        <v>2671</v>
      </c>
      <c r="C81" t="s">
        <v>2672</v>
      </c>
      <c r="D81" t="s">
        <v>2673</v>
      </c>
      <c r="E81" s="76" t="str">
        <f>HLOOKUP(Info!$D$2,B:D,A81,0)</f>
        <v>5200 -- Kahlschlag</v>
      </c>
      <c r="F81">
        <v>78</v>
      </c>
    </row>
    <row r="82" spans="1:6" x14ac:dyDescent="0.25">
      <c r="A82">
        <v>82</v>
      </c>
      <c r="B82" t="s">
        <v>2674</v>
      </c>
      <c r="C82" t="s">
        <v>2675</v>
      </c>
      <c r="D82" t="s">
        <v>2676</v>
      </c>
      <c r="E82" s="76" t="str">
        <f>HLOOKUP(Info!$D$2,B:D,A82,0)</f>
        <v>5201 -- Lichtung</v>
      </c>
      <c r="F82">
        <v>79</v>
      </c>
    </row>
    <row r="83" spans="1:6" x14ac:dyDescent="0.25">
      <c r="A83" s="72">
        <v>83</v>
      </c>
      <c r="B83" t="s">
        <v>2677</v>
      </c>
      <c r="C83" t="s">
        <v>2678</v>
      </c>
      <c r="D83" t="s">
        <v>2679</v>
      </c>
      <c r="E83" s="76" t="str">
        <f>HLOOKUP(Info!$D$2,B:D,A83,0)</f>
        <v>5202 -- Windwurf-Fläche</v>
      </c>
      <c r="F83">
        <v>80</v>
      </c>
    </row>
    <row r="84" spans="1:6" x14ac:dyDescent="0.25">
      <c r="A84">
        <v>84</v>
      </c>
      <c r="B84" t="s">
        <v>2680</v>
      </c>
      <c r="C84" t="s">
        <v>2681</v>
      </c>
      <c r="D84" t="s">
        <v>2682</v>
      </c>
      <c r="E84" s="76" t="str">
        <f>HLOOKUP(Info!$D$2,B:D,A84,0)</f>
        <v>5203 -- Waldschneise (Strom-, Telefonleitung)</v>
      </c>
      <c r="F84">
        <v>81</v>
      </c>
    </row>
    <row r="85" spans="1:6" x14ac:dyDescent="0.25">
      <c r="A85" s="72">
        <v>85</v>
      </c>
      <c r="B85" t="s">
        <v>2683</v>
      </c>
      <c r="C85" t="s">
        <v>2684</v>
      </c>
      <c r="D85" t="s">
        <v>2685</v>
      </c>
      <c r="E85" s="76" t="str">
        <f>HLOOKUP(Info!$D$2,B:D,A85,0)</f>
        <v>5300 -- Hecke</v>
      </c>
      <c r="F85">
        <v>83</v>
      </c>
    </row>
    <row r="86" spans="1:6" x14ac:dyDescent="0.25">
      <c r="A86">
        <v>86</v>
      </c>
      <c r="B86" t="s">
        <v>2686</v>
      </c>
      <c r="C86" t="s">
        <v>2687</v>
      </c>
      <c r="D86" t="s">
        <v>2688</v>
      </c>
      <c r="E86" s="76" t="str">
        <f>HLOOKUP(Info!$D$2,B:D,A86,0)</f>
        <v>5301 -- Baumhecke</v>
      </c>
      <c r="F86">
        <v>84</v>
      </c>
    </row>
    <row r="87" spans="1:6" x14ac:dyDescent="0.25">
      <c r="A87" s="72">
        <v>87</v>
      </c>
      <c r="B87" t="s">
        <v>2689</v>
      </c>
      <c r="C87" t="s">
        <v>2690</v>
      </c>
      <c r="D87" t="s">
        <v>2691</v>
      </c>
      <c r="E87" s="76" t="str">
        <f>HLOOKUP(Info!$D$2,B:D,A87,0)</f>
        <v>5302 -- Mittelhecke (Sträucher)</v>
      </c>
      <c r="F87">
        <v>85</v>
      </c>
    </row>
    <row r="88" spans="1:6" x14ac:dyDescent="0.25">
      <c r="A88">
        <v>88</v>
      </c>
      <c r="B88" t="s">
        <v>2692</v>
      </c>
      <c r="C88" t="s">
        <v>2693</v>
      </c>
      <c r="D88" t="s">
        <v>2694</v>
      </c>
      <c r="E88" s="76" t="str">
        <f>HLOOKUP(Info!$D$2,B:D,A88,0)</f>
        <v>5303 -- Niederhecke (Kleinsträucher)</v>
      </c>
      <c r="F88">
        <v>86</v>
      </c>
    </row>
    <row r="89" spans="1:6" x14ac:dyDescent="0.25">
      <c r="A89" s="72">
        <v>89</v>
      </c>
      <c r="B89" t="s">
        <v>2695</v>
      </c>
      <c r="C89" t="s">
        <v>2696</v>
      </c>
      <c r="D89" t="s">
        <v>2697</v>
      </c>
      <c r="E89" s="76" t="str">
        <f>HLOOKUP(Info!$D$2,B:D,A89,0)</f>
        <v>5304 -- Baumvorhang, Windschutzstreifen</v>
      </c>
      <c r="F89">
        <v>87</v>
      </c>
    </row>
    <row r="90" spans="1:6" x14ac:dyDescent="0.25">
      <c r="A90">
        <v>90</v>
      </c>
      <c r="B90" t="s">
        <v>2698</v>
      </c>
      <c r="C90" t="s">
        <v>2699</v>
      </c>
      <c r="D90" t="s">
        <v>2700</v>
      </c>
      <c r="E90" s="76" t="str">
        <f>HLOOKUP(Info!$D$2,B:D,A90,0)</f>
        <v>5305 -- Felsenheide</v>
      </c>
      <c r="F90">
        <v>88</v>
      </c>
    </row>
    <row r="91" spans="1:6" x14ac:dyDescent="0.25">
      <c r="A91" s="72">
        <v>91</v>
      </c>
      <c r="B91" t="s">
        <v>2701</v>
      </c>
      <c r="C91" t="s">
        <v>2702</v>
      </c>
      <c r="D91" t="s">
        <v>2703</v>
      </c>
      <c r="E91" s="76" t="str">
        <f>HLOOKUP(Info!$D$2,B:D,A91,0)</f>
        <v>5306 -- Heckenlandschaft</v>
      </c>
      <c r="F91">
        <v>89</v>
      </c>
    </row>
    <row r="92" spans="1:6" x14ac:dyDescent="0.25">
      <c r="A92">
        <v>92</v>
      </c>
      <c r="B92" t="s">
        <v>2704</v>
      </c>
      <c r="C92" t="s">
        <v>2705</v>
      </c>
      <c r="D92" t="s">
        <v>2706</v>
      </c>
      <c r="E92" s="76" t="str">
        <f>HLOOKUP(Info!$D$2,B:D,A92,0)</f>
        <v>5307 -- Feldgehölz</v>
      </c>
      <c r="F92">
        <v>90</v>
      </c>
    </row>
    <row r="93" spans="1:6" x14ac:dyDescent="0.25">
      <c r="A93" s="72">
        <v>93</v>
      </c>
      <c r="B93" t="s">
        <v>2707</v>
      </c>
      <c r="C93" t="s">
        <v>2708</v>
      </c>
      <c r="D93" t="s">
        <v>2709</v>
      </c>
      <c r="E93" s="76" t="str">
        <f>HLOOKUP(Info!$D$2,B:D,A93,0)</f>
        <v>5500 -- Waldrand</v>
      </c>
      <c r="F93">
        <v>91</v>
      </c>
    </row>
    <row r="94" spans="1:6" x14ac:dyDescent="0.25">
      <c r="A94">
        <v>94</v>
      </c>
      <c r="B94" t="s">
        <v>2710</v>
      </c>
      <c r="C94" t="s">
        <v>2711</v>
      </c>
      <c r="D94" t="s">
        <v>2712</v>
      </c>
      <c r="E94" s="76" t="str">
        <f>HLOOKUP(Info!$D$2,B:D,A94,0)</f>
        <v>5501 -- Ungestufter Waldrand (weder Mantel noch Saum)</v>
      </c>
      <c r="F94">
        <v>92</v>
      </c>
    </row>
    <row r="95" spans="1:6" x14ac:dyDescent="0.25">
      <c r="A95" s="72">
        <v>95</v>
      </c>
      <c r="B95" t="s">
        <v>2713</v>
      </c>
      <c r="C95" t="s">
        <v>2714</v>
      </c>
      <c r="D95" t="s">
        <v>2715</v>
      </c>
      <c r="E95" s="76" t="str">
        <f>HLOOKUP(Info!$D$2,B:D,A95,0)</f>
        <v>5502 -- Halbgestufter Waldrand (nur mit Mantel)</v>
      </c>
      <c r="F95">
        <v>93</v>
      </c>
    </row>
    <row r="96" spans="1:6" x14ac:dyDescent="0.25">
      <c r="A96">
        <v>96</v>
      </c>
      <c r="B96" t="s">
        <v>2716</v>
      </c>
      <c r="C96" t="s">
        <v>2717</v>
      </c>
      <c r="D96" t="s">
        <v>2718</v>
      </c>
      <c r="E96" s="76" t="str">
        <f>HLOOKUP(Info!$D$2,B:D,A96,0)</f>
        <v>5503 -- Vollständig gestufter Waldrand (mit Mantel und Saum)</v>
      </c>
      <c r="F96">
        <v>94</v>
      </c>
    </row>
    <row r="97" spans="1:6" x14ac:dyDescent="0.25">
      <c r="A97" s="72">
        <v>97</v>
      </c>
      <c r="B97" t="s">
        <v>17</v>
      </c>
      <c r="C97" t="s">
        <v>2719</v>
      </c>
      <c r="D97" t="s">
        <v>2720</v>
      </c>
      <c r="E97" s="76" t="str">
        <f>HLOOKUP(Info!$D$2,B:D,A97,0)</f>
        <v>6000 -- Einzelbaum</v>
      </c>
      <c r="F97">
        <v>95</v>
      </c>
    </row>
    <row r="98" spans="1:6" x14ac:dyDescent="0.25">
      <c r="A98">
        <v>98</v>
      </c>
      <c r="B98" t="s">
        <v>2721</v>
      </c>
      <c r="C98" t="s">
        <v>2722</v>
      </c>
      <c r="D98" t="s">
        <v>2723</v>
      </c>
      <c r="E98" s="76" t="str">
        <f>HLOOKUP(Info!$D$2,B:D,A98,0)</f>
        <v>6001 -- Zwangsnutzung</v>
      </c>
      <c r="F98">
        <v>96</v>
      </c>
    </row>
    <row r="99" spans="1:6" x14ac:dyDescent="0.25">
      <c r="A99" s="72">
        <v>99</v>
      </c>
      <c r="B99" t="s">
        <v>2724</v>
      </c>
      <c r="C99" t="s">
        <v>2725</v>
      </c>
      <c r="D99" t="s">
        <v>2726</v>
      </c>
      <c r="E99" s="76" t="str">
        <f>HLOOKUP(Info!$D$2,B:D,A99,0)</f>
        <v>6002 -- Jungwald, Dickicht</v>
      </c>
      <c r="F99">
        <v>97</v>
      </c>
    </row>
    <row r="100" spans="1:6" x14ac:dyDescent="0.25">
      <c r="A100">
        <v>100</v>
      </c>
      <c r="B100" t="s">
        <v>2727</v>
      </c>
      <c r="C100" t="s">
        <v>2728</v>
      </c>
      <c r="D100" t="s">
        <v>2729</v>
      </c>
      <c r="E100" s="76" t="str">
        <f>HLOOKUP(Info!$D$2,B:D,A100,0)</f>
        <v>6003 -- Stangenholz</v>
      </c>
      <c r="F100">
        <v>98</v>
      </c>
    </row>
    <row r="101" spans="1:6" x14ac:dyDescent="0.25">
      <c r="A101" s="72">
        <v>101</v>
      </c>
      <c r="B101" t="s">
        <v>2730</v>
      </c>
      <c r="C101" t="s">
        <v>2731</v>
      </c>
      <c r="D101" t="s">
        <v>2732</v>
      </c>
      <c r="E101" s="76" t="str">
        <f>HLOOKUP(Info!$D$2,B:D,A101,0)</f>
        <v>6004 -- Niederwald</v>
      </c>
      <c r="F101">
        <v>99</v>
      </c>
    </row>
    <row r="102" spans="1:6" x14ac:dyDescent="0.25">
      <c r="A102">
        <v>102</v>
      </c>
      <c r="B102" t="s">
        <v>2733</v>
      </c>
      <c r="C102" t="s">
        <v>2734</v>
      </c>
      <c r="D102" t="s">
        <v>2735</v>
      </c>
      <c r="E102" s="76" t="str">
        <f>HLOOKUP(Info!$D$2,B:D,A102,0)</f>
        <v>6005 -- Mittelwald</v>
      </c>
      <c r="F102">
        <v>100</v>
      </c>
    </row>
    <row r="103" spans="1:6" x14ac:dyDescent="0.25">
      <c r="A103" s="72">
        <v>103</v>
      </c>
      <c r="B103" t="s">
        <v>2736</v>
      </c>
      <c r="C103" t="s">
        <v>2737</v>
      </c>
      <c r="D103" t="s">
        <v>2738</v>
      </c>
      <c r="E103" s="76" t="str">
        <f>HLOOKUP(Info!$D$2,B:D,A103,0)</f>
        <v>6006 -- Hochwald</v>
      </c>
      <c r="F103">
        <v>101</v>
      </c>
    </row>
    <row r="104" spans="1:6" x14ac:dyDescent="0.25">
      <c r="A104">
        <v>104</v>
      </c>
      <c r="B104" t="s">
        <v>2739</v>
      </c>
      <c r="C104" t="s">
        <v>2740</v>
      </c>
      <c r="D104" t="s">
        <v>2741</v>
      </c>
      <c r="E104" s="76" t="str">
        <f>HLOOKUP(Info!$D$2,B:D,A104,0)</f>
        <v>6007 -- Lichter Wald</v>
      </c>
      <c r="F104">
        <v>102</v>
      </c>
    </row>
    <row r="105" spans="1:6" x14ac:dyDescent="0.25">
      <c r="A105" s="72">
        <v>105</v>
      </c>
      <c r="B105" t="s">
        <v>2742</v>
      </c>
      <c r="C105" t="s">
        <v>2743</v>
      </c>
      <c r="D105" t="s">
        <v>2744</v>
      </c>
      <c r="E105" s="76" t="str">
        <f>HLOOKUP(Info!$D$2,B:D,A105,0)</f>
        <v>6500 -- Hochmoor, Torfmoor</v>
      </c>
      <c r="F105">
        <v>103</v>
      </c>
    </row>
    <row r="106" spans="1:6" x14ac:dyDescent="0.25">
      <c r="A106">
        <v>106</v>
      </c>
      <c r="B106" t="s">
        <v>2745</v>
      </c>
      <c r="C106" t="s">
        <v>2746</v>
      </c>
      <c r="D106" t="s">
        <v>2747</v>
      </c>
      <c r="E106" s="76" t="str">
        <f>HLOOKUP(Info!$D$2,B:D,A106,0)</f>
        <v>7100 -- Grube, Steinbruch usw.</v>
      </c>
      <c r="F106">
        <v>104</v>
      </c>
    </row>
    <row r="107" spans="1:6" x14ac:dyDescent="0.25">
      <c r="A107" s="72">
        <v>107</v>
      </c>
      <c r="B107" t="s">
        <v>2748</v>
      </c>
      <c r="C107" t="s">
        <v>2749</v>
      </c>
      <c r="D107" t="s">
        <v>2750</v>
      </c>
      <c r="E107" s="76" t="str">
        <f>HLOOKUP(Info!$D$2,B:D,A107,0)</f>
        <v>7101 -- Tongrube</v>
      </c>
      <c r="F107">
        <v>105</v>
      </c>
    </row>
    <row r="108" spans="1:6" x14ac:dyDescent="0.25">
      <c r="A108">
        <v>108</v>
      </c>
      <c r="B108" t="s">
        <v>2751</v>
      </c>
      <c r="C108" t="s">
        <v>2752</v>
      </c>
      <c r="D108" t="s">
        <v>2753</v>
      </c>
      <c r="E108" s="76" t="str">
        <f>HLOOKUP(Info!$D$2,B:D,A108,0)</f>
        <v>7102 -- Kiesgrube (Sandgrube)</v>
      </c>
      <c r="F108">
        <v>106</v>
      </c>
    </row>
    <row r="109" spans="1:6" x14ac:dyDescent="0.25">
      <c r="A109" s="72">
        <v>109</v>
      </c>
      <c r="B109" t="s">
        <v>2754</v>
      </c>
      <c r="C109" t="s">
        <v>2755</v>
      </c>
      <c r="D109" t="s">
        <v>2756</v>
      </c>
      <c r="E109" s="76" t="str">
        <f>HLOOKUP(Info!$D$2,B:D,A109,0)</f>
        <v>7103 -- Steinbruch</v>
      </c>
      <c r="F109">
        <v>107</v>
      </c>
    </row>
    <row r="110" spans="1:6" x14ac:dyDescent="0.25">
      <c r="A110">
        <v>110</v>
      </c>
      <c r="B110" t="s">
        <v>2757</v>
      </c>
      <c r="C110" t="s">
        <v>2758</v>
      </c>
      <c r="D110" t="s">
        <v>2759</v>
      </c>
      <c r="E110" s="76" t="str">
        <f>HLOOKUP(Info!$D$2,B:D,A110,0)</f>
        <v>7104 -- Unbebautes Gelände, Ödland</v>
      </c>
      <c r="F110">
        <v>108</v>
      </c>
    </row>
    <row r="111" spans="1:6" x14ac:dyDescent="0.25">
      <c r="A111" s="72">
        <v>111</v>
      </c>
      <c r="B111" t="s">
        <v>2760</v>
      </c>
      <c r="C111" t="s">
        <v>2761</v>
      </c>
      <c r="D111" t="s">
        <v>2762</v>
      </c>
      <c r="E111" s="76" t="str">
        <f>HLOOKUP(Info!$D$2,B:D,A111,0)</f>
        <v>7105 -- Rangierbahnhof</v>
      </c>
      <c r="F111">
        <v>109</v>
      </c>
    </row>
    <row r="112" spans="1:6" x14ac:dyDescent="0.25">
      <c r="A112">
        <v>112</v>
      </c>
      <c r="B112" t="s">
        <v>2763</v>
      </c>
      <c r="C112" t="s">
        <v>2764</v>
      </c>
      <c r="D112" t="s">
        <v>2765</v>
      </c>
      <c r="E112" s="76" t="str">
        <f>HLOOKUP(Info!$D$2,B:D,A112,0)</f>
        <v>7106 -- Ziegelei</v>
      </c>
      <c r="F112">
        <v>110</v>
      </c>
    </row>
    <row r="113" spans="1:6" x14ac:dyDescent="0.25">
      <c r="A113" s="72">
        <v>113</v>
      </c>
      <c r="B113" t="s">
        <v>2766</v>
      </c>
      <c r="C113" t="s">
        <v>2767</v>
      </c>
      <c r="D113" t="s">
        <v>2768</v>
      </c>
      <c r="E113" s="76" t="str">
        <f>HLOOKUP(Info!$D$2,B:D,A113,0)</f>
        <v>7107 -- Sägerei</v>
      </c>
      <c r="F113">
        <v>111</v>
      </c>
    </row>
    <row r="114" spans="1:6" x14ac:dyDescent="0.25">
      <c r="A114">
        <v>114</v>
      </c>
      <c r="B114" t="s">
        <v>2769</v>
      </c>
      <c r="C114" t="s">
        <v>2770</v>
      </c>
      <c r="D114" t="s">
        <v>2771</v>
      </c>
      <c r="E114" s="76" t="str">
        <f>HLOOKUP(Info!$D$2,B:D,A114,0)</f>
        <v>7108 -- Erdwall, aufgeschüttete Fläche</v>
      </c>
      <c r="F114">
        <v>112</v>
      </c>
    </row>
    <row r="115" spans="1:6" x14ac:dyDescent="0.25">
      <c r="A115" s="72">
        <v>115</v>
      </c>
      <c r="B115" t="s">
        <v>2772</v>
      </c>
      <c r="C115" t="s">
        <v>2773</v>
      </c>
      <c r="D115" t="s">
        <v>2774</v>
      </c>
      <c r="E115" s="76" t="str">
        <f>HLOOKUP(Info!$D$2,B:D,A115,0)</f>
        <v>7109 -- Baustelle</v>
      </c>
      <c r="F115">
        <v>113</v>
      </c>
    </row>
    <row r="116" spans="1:6" x14ac:dyDescent="0.25">
      <c r="A116">
        <v>116</v>
      </c>
      <c r="B116" t="s">
        <v>2775</v>
      </c>
      <c r="C116" t="s">
        <v>2776</v>
      </c>
      <c r="D116" t="s">
        <v>2777</v>
      </c>
      <c r="E116" s="76" t="str">
        <f>HLOOKUP(Info!$D$2,B:D,A116,0)</f>
        <v>7200 -- Mauer</v>
      </c>
      <c r="F116">
        <v>114</v>
      </c>
    </row>
    <row r="117" spans="1:6" x14ac:dyDescent="0.25">
      <c r="A117" s="72">
        <v>117</v>
      </c>
      <c r="B117" t="s">
        <v>2778</v>
      </c>
      <c r="C117" t="s">
        <v>2779</v>
      </c>
      <c r="D117" t="s">
        <v>2780</v>
      </c>
      <c r="E117" s="76" t="str">
        <f>HLOOKUP(Info!$D$2,B:D,A117,0)</f>
        <v>7201 -- Trockenmauer</v>
      </c>
      <c r="F117">
        <v>115</v>
      </c>
    </row>
    <row r="118" spans="1:6" x14ac:dyDescent="0.25">
      <c r="A118">
        <v>118</v>
      </c>
      <c r="B118" t="s">
        <v>2781</v>
      </c>
      <c r="C118" t="s">
        <v>2782</v>
      </c>
      <c r="D118" t="s">
        <v>2783</v>
      </c>
      <c r="E118" s="76" t="str">
        <f>HLOOKUP(Info!$D$2,B:D,A118,0)</f>
        <v>7202 -- Lesesteinhaufen</v>
      </c>
      <c r="F118">
        <v>116</v>
      </c>
    </row>
    <row r="119" spans="1:6" x14ac:dyDescent="0.25">
      <c r="A119" s="72">
        <v>119</v>
      </c>
      <c r="B119" t="s">
        <v>2784</v>
      </c>
      <c r="C119" t="s">
        <v>2785</v>
      </c>
      <c r="D119" t="s">
        <v>2786</v>
      </c>
      <c r="E119" s="76" t="str">
        <f>HLOOKUP(Info!$D$2,B:D,A119,0)</f>
        <v>7204 -- Ruine</v>
      </c>
      <c r="F119">
        <v>117</v>
      </c>
    </row>
    <row r="120" spans="1:6" x14ac:dyDescent="0.25">
      <c r="A120">
        <v>120</v>
      </c>
      <c r="B120" t="s">
        <v>2787</v>
      </c>
      <c r="C120" t="s">
        <v>2788</v>
      </c>
      <c r="D120" t="s">
        <v>2789</v>
      </c>
      <c r="E120" s="76" t="str">
        <f>HLOOKUP(Info!$D$2,B:D,A120,0)</f>
        <v>8101 -- Baumallee</v>
      </c>
      <c r="F120">
        <v>118</v>
      </c>
    </row>
    <row r="121" spans="1:6" x14ac:dyDescent="0.25">
      <c r="A121" s="72">
        <v>121</v>
      </c>
      <c r="B121" t="s">
        <v>2790</v>
      </c>
      <c r="C121" t="s">
        <v>2791</v>
      </c>
      <c r="D121" t="s">
        <v>2792</v>
      </c>
      <c r="E121" s="76" t="str">
        <f>HLOOKUP(Info!$D$2,B:D,A121,0)</f>
        <v>8102 -- Parkanlage mit Bäumen, Stadtgrün</v>
      </c>
      <c r="F121">
        <v>119</v>
      </c>
    </row>
    <row r="122" spans="1:6" x14ac:dyDescent="0.25">
      <c r="A122">
        <v>122</v>
      </c>
      <c r="B122" t="s">
        <v>2793</v>
      </c>
      <c r="C122" t="s">
        <v>2794</v>
      </c>
      <c r="D122" t="s">
        <v>2795</v>
      </c>
      <c r="E122" s="76" t="str">
        <f>HLOOKUP(Info!$D$2,B:D,A122,0)</f>
        <v>8103 -- Botanischer Garten</v>
      </c>
      <c r="F122">
        <v>120</v>
      </c>
    </row>
    <row r="123" spans="1:6" x14ac:dyDescent="0.25">
      <c r="A123" s="72">
        <v>123</v>
      </c>
      <c r="B123" t="s">
        <v>2796</v>
      </c>
      <c r="C123" t="s">
        <v>2797</v>
      </c>
      <c r="D123" t="s">
        <v>2798</v>
      </c>
      <c r="E123" s="76" t="str">
        <f>HLOOKUP(Info!$D$2,B:D,A123,0)</f>
        <v>8104 -- Zoologischer Garten</v>
      </c>
      <c r="F123">
        <v>121</v>
      </c>
    </row>
    <row r="124" spans="1:6" x14ac:dyDescent="0.25">
      <c r="A124">
        <v>124</v>
      </c>
      <c r="B124" t="s">
        <v>2799</v>
      </c>
      <c r="C124" t="s">
        <v>2800</v>
      </c>
      <c r="D124" t="s">
        <v>2801</v>
      </c>
      <c r="E124" s="76" t="str">
        <f>HLOOKUP(Info!$D$2,B:D,A124,0)</f>
        <v>8105 -- Friedhof</v>
      </c>
      <c r="F124">
        <v>122</v>
      </c>
    </row>
    <row r="125" spans="1:6" x14ac:dyDescent="0.25">
      <c r="A125" s="72">
        <v>125</v>
      </c>
      <c r="B125" t="s">
        <v>2802</v>
      </c>
      <c r="C125" t="s">
        <v>2803</v>
      </c>
      <c r="D125" t="s">
        <v>2804</v>
      </c>
      <c r="E125" s="76" t="str">
        <f>HLOOKUP(Info!$D$2,B:D,A125,0)</f>
        <v>8201 -- Acker</v>
      </c>
      <c r="F125">
        <v>123</v>
      </c>
    </row>
    <row r="126" spans="1:6" x14ac:dyDescent="0.25">
      <c r="A126">
        <v>126</v>
      </c>
      <c r="B126" t="s">
        <v>2805</v>
      </c>
      <c r="C126" t="s">
        <v>2806</v>
      </c>
      <c r="D126" t="s">
        <v>2807</v>
      </c>
      <c r="E126" s="76" t="str">
        <f>HLOOKUP(Info!$D$2,B:D,A126,0)</f>
        <v>8202 -- Buntbrache (Kulturrotation)</v>
      </c>
      <c r="F126">
        <v>124</v>
      </c>
    </row>
    <row r="127" spans="1:6" x14ac:dyDescent="0.25">
      <c r="A127" s="72">
        <v>127</v>
      </c>
      <c r="B127" t="s">
        <v>2808</v>
      </c>
      <c r="C127" t="s">
        <v>2809</v>
      </c>
      <c r="D127" t="s">
        <v>2810</v>
      </c>
      <c r="E127" s="76" t="str">
        <f>HLOOKUP(Info!$D$2,B:D,A127,0)</f>
        <v>8203 -- Grünbrache</v>
      </c>
      <c r="F127">
        <v>125</v>
      </c>
    </row>
    <row r="128" spans="1:6" x14ac:dyDescent="0.25">
      <c r="A128">
        <v>128</v>
      </c>
      <c r="B128" t="s">
        <v>2811</v>
      </c>
      <c r="C128" t="s">
        <v>2812</v>
      </c>
      <c r="D128" t="s">
        <v>2813</v>
      </c>
      <c r="E128" s="76" t="str">
        <f>HLOOKUP(Info!$D$2,B:D,A128,0)</f>
        <v>8204 -- Gemüsegarten (inkl. Schrebergarten)</v>
      </c>
      <c r="F128">
        <v>126</v>
      </c>
    </row>
    <row r="129" spans="1:6" x14ac:dyDescent="0.25">
      <c r="A129" s="72">
        <v>129</v>
      </c>
      <c r="B129" t="s">
        <v>2814</v>
      </c>
      <c r="C129" t="s">
        <v>2815</v>
      </c>
      <c r="D129" t="s">
        <v>2816</v>
      </c>
      <c r="E129" s="76" t="str">
        <f>HLOOKUP(Info!$D$2,B:D,A129,0)</f>
        <v>8205 -- Familiengarten</v>
      </c>
      <c r="F129">
        <v>127</v>
      </c>
    </row>
    <row r="130" spans="1:6" x14ac:dyDescent="0.25">
      <c r="A130">
        <v>130</v>
      </c>
      <c r="B130" t="s">
        <v>2817</v>
      </c>
      <c r="C130" t="s">
        <v>2818</v>
      </c>
      <c r="D130" t="s">
        <v>2819</v>
      </c>
      <c r="E130" s="76" t="str">
        <f>HLOOKUP(Info!$D$2,B:D,A130,0)</f>
        <v>8206 -- Ackerschonstreifen</v>
      </c>
      <c r="F130">
        <v>128</v>
      </c>
    </row>
    <row r="131" spans="1:6" x14ac:dyDescent="0.25">
      <c r="A131" s="72">
        <v>131</v>
      </c>
      <c r="B131" t="s">
        <v>2820</v>
      </c>
      <c r="C131" t="s">
        <v>2821</v>
      </c>
      <c r="D131" t="s">
        <v>2822</v>
      </c>
      <c r="E131" s="76" t="str">
        <f>HLOOKUP(Info!$D$2,B:D,A131,0)</f>
        <v>9100 -- Schutthaufen, Aufschüttung</v>
      </c>
      <c r="F131">
        <v>129</v>
      </c>
    </row>
    <row r="132" spans="1:6" x14ac:dyDescent="0.25">
      <c r="A132">
        <v>132</v>
      </c>
      <c r="B132" t="s">
        <v>2823</v>
      </c>
      <c r="C132" t="s">
        <v>2824</v>
      </c>
      <c r="D132" t="s">
        <v>2825</v>
      </c>
      <c r="E132" s="76" t="str">
        <f>HLOOKUP(Info!$D$2,B:D,A132,0)</f>
        <v>9101 -- Holzlager, Holzstoss</v>
      </c>
      <c r="F132">
        <v>130</v>
      </c>
    </row>
    <row r="133" spans="1:6" x14ac:dyDescent="0.25">
      <c r="A133" s="72">
        <v>133</v>
      </c>
      <c r="B133" t="s">
        <v>2826</v>
      </c>
      <c r="C133" t="s">
        <v>2827</v>
      </c>
      <c r="D133" t="s">
        <v>2828</v>
      </c>
      <c r="E133" s="76" t="str">
        <f>HLOOKUP(Info!$D$2,B:D,A133,0)</f>
        <v>9102 -- Jauchegrube</v>
      </c>
      <c r="F133">
        <v>131</v>
      </c>
    </row>
    <row r="134" spans="1:6" x14ac:dyDescent="0.25">
      <c r="A134">
        <v>134</v>
      </c>
      <c r="B134" t="s">
        <v>2829</v>
      </c>
      <c r="C134" t="s">
        <v>2830</v>
      </c>
      <c r="D134" t="s">
        <v>2831</v>
      </c>
      <c r="E134" s="76" t="str">
        <f>HLOOKUP(Info!$D$2,B:D,A134,0)</f>
        <v>9201 -- Keller, Untergeschoss</v>
      </c>
      <c r="F134">
        <v>132</v>
      </c>
    </row>
    <row r="135" spans="1:6" x14ac:dyDescent="0.25">
      <c r="A135" s="72">
        <v>135</v>
      </c>
      <c r="B135" t="s">
        <v>2832</v>
      </c>
      <c r="C135" t="s">
        <v>2833</v>
      </c>
      <c r="D135" t="s">
        <v>2834</v>
      </c>
      <c r="E135" s="76" t="str">
        <f>HLOOKUP(Info!$D$2,B:D,A135,0)</f>
        <v>9202 -- Bewohnte Räumlichkeit, Wohnungen, Büroräume</v>
      </c>
      <c r="F135">
        <v>133</v>
      </c>
    </row>
    <row r="136" spans="1:6" x14ac:dyDescent="0.25">
      <c r="A136">
        <v>136</v>
      </c>
      <c r="B136" t="s">
        <v>2835</v>
      </c>
      <c r="C136" t="s">
        <v>2836</v>
      </c>
      <c r="D136" t="s">
        <v>2837</v>
      </c>
      <c r="E136" s="76" t="str">
        <f>HLOOKUP(Info!$D$2,B:D,A136,0)</f>
        <v>9203 -- Küche</v>
      </c>
      <c r="F136">
        <v>134</v>
      </c>
    </row>
    <row r="137" spans="1:6" x14ac:dyDescent="0.25">
      <c r="A137" s="72">
        <v>137</v>
      </c>
      <c r="B137" t="s">
        <v>2838</v>
      </c>
      <c r="C137" t="s">
        <v>2839</v>
      </c>
      <c r="D137" t="s">
        <v>2840</v>
      </c>
      <c r="E137" s="76" t="str">
        <f>HLOOKUP(Info!$D$2,B:D,A137,0)</f>
        <v>9204 -- Treppenhaus</v>
      </c>
      <c r="F137">
        <v>135</v>
      </c>
    </row>
    <row r="138" spans="1:6" x14ac:dyDescent="0.25">
      <c r="A138">
        <v>138</v>
      </c>
      <c r="B138" t="s">
        <v>2841</v>
      </c>
      <c r="C138" t="s">
        <v>2842</v>
      </c>
      <c r="D138" t="s">
        <v>2843</v>
      </c>
      <c r="E138" s="76" t="str">
        <f>HLOOKUP(Info!$D$2,B:D,A138,0)</f>
        <v>9205 -- Estrich, Dachboden</v>
      </c>
      <c r="F138">
        <v>136</v>
      </c>
    </row>
    <row r="139" spans="1:6" x14ac:dyDescent="0.25">
      <c r="A139" s="72">
        <v>139</v>
      </c>
      <c r="B139" t="s">
        <v>2844</v>
      </c>
      <c r="C139" t="s">
        <v>2845</v>
      </c>
      <c r="D139" t="s">
        <v>2846</v>
      </c>
      <c r="E139" s="76" t="str">
        <f>HLOOKUP(Info!$D$2,B:D,A139,0)</f>
        <v>9206 -- Fassade, Aussenwände</v>
      </c>
      <c r="F139">
        <v>137</v>
      </c>
    </row>
    <row r="140" spans="1:6" x14ac:dyDescent="0.25">
      <c r="A140">
        <v>140</v>
      </c>
      <c r="B140" t="s">
        <v>2847</v>
      </c>
      <c r="C140" t="s">
        <v>2848</v>
      </c>
      <c r="D140" t="s">
        <v>2849</v>
      </c>
      <c r="E140" s="76" t="str">
        <f>HLOOKUP(Info!$D$2,B:D,A140,0)</f>
        <v>9207 -- Dach</v>
      </c>
      <c r="F140">
        <v>138</v>
      </c>
    </row>
    <row r="141" spans="1:6" x14ac:dyDescent="0.25">
      <c r="A141" s="72">
        <v>141</v>
      </c>
      <c r="B141" t="s">
        <v>2850</v>
      </c>
      <c r="C141" t="s">
        <v>2851</v>
      </c>
      <c r="D141" t="s">
        <v>2852</v>
      </c>
      <c r="E141" s="76" t="str">
        <f>HLOOKUP(Info!$D$2,B:D,A141,0)</f>
        <v>9208 -- Kamin</v>
      </c>
      <c r="F141">
        <v>139</v>
      </c>
    </row>
    <row r="142" spans="1:6" x14ac:dyDescent="0.25">
      <c r="A142">
        <v>142</v>
      </c>
      <c r="B142" t="s">
        <v>2853</v>
      </c>
      <c r="C142" t="s">
        <v>2854</v>
      </c>
      <c r="D142" t="s">
        <v>2855</v>
      </c>
      <c r="E142" s="76" t="str">
        <f>HLOOKUP(Info!$D$2,B:D,A142,0)</f>
        <v>9209 -- Innenhof</v>
      </c>
      <c r="F142">
        <v>140</v>
      </c>
    </row>
    <row r="143" spans="1:6" x14ac:dyDescent="0.25">
      <c r="A143" s="72">
        <v>143</v>
      </c>
      <c r="B143" t="s">
        <v>2856</v>
      </c>
      <c r="C143" t="s">
        <v>2857</v>
      </c>
      <c r="D143" t="s">
        <v>2858</v>
      </c>
      <c r="E143" s="76" t="str">
        <f>HLOOKUP(Info!$D$2,B:D,A143,0)</f>
        <v>9210 -- Balkon</v>
      </c>
      <c r="F143">
        <v>141</v>
      </c>
    </row>
    <row r="144" spans="1:6" x14ac:dyDescent="0.25">
      <c r="A144">
        <v>144</v>
      </c>
      <c r="B144" t="s">
        <v>2859</v>
      </c>
      <c r="C144" t="s">
        <v>2860</v>
      </c>
      <c r="D144" t="s">
        <v>2861</v>
      </c>
      <c r="E144" s="76" t="str">
        <f>HLOOKUP(Info!$D$2,B:D,A144,0)</f>
        <v>9211 -- Wintergarten, Veranda</v>
      </c>
      <c r="F144">
        <v>142</v>
      </c>
    </row>
    <row r="145" spans="1:6" x14ac:dyDescent="0.25">
      <c r="A145" s="72">
        <v>145</v>
      </c>
      <c r="B145" t="s">
        <v>2862</v>
      </c>
      <c r="C145" t="s">
        <v>2863</v>
      </c>
      <c r="D145" t="s">
        <v>2864</v>
      </c>
      <c r="E145" s="76" t="str">
        <f>HLOOKUP(Info!$D$2,B:D,A145,0)</f>
        <v>9212 -- Holzschuppen, Schuppen</v>
      </c>
      <c r="F145">
        <v>143</v>
      </c>
    </row>
    <row r="146" spans="1:6" x14ac:dyDescent="0.25">
      <c r="A146">
        <v>146</v>
      </c>
      <c r="B146" t="s">
        <v>2865</v>
      </c>
      <c r="C146" t="s">
        <v>2866</v>
      </c>
      <c r="D146" t="s">
        <v>2867</v>
      </c>
      <c r="E146" s="76" t="str">
        <f>HLOOKUP(Info!$D$2,B:D,A146,0)</f>
        <v>9218 -- Glockenturm</v>
      </c>
      <c r="F146">
        <v>144</v>
      </c>
    </row>
    <row r="147" spans="1:6" x14ac:dyDescent="0.25">
      <c r="A147" s="72">
        <v>147</v>
      </c>
      <c r="B147" t="s">
        <v>2868</v>
      </c>
      <c r="C147" t="s">
        <v>2869</v>
      </c>
      <c r="D147" t="s">
        <v>2870</v>
      </c>
      <c r="E147" s="76" t="str">
        <f>HLOOKUP(Info!$D$2,B:D,A147,0)</f>
        <v>9219 -- Badezimmer, WC</v>
      </c>
      <c r="F147">
        <v>145</v>
      </c>
    </row>
    <row r="148" spans="1:6" x14ac:dyDescent="0.25">
      <c r="A148">
        <v>148</v>
      </c>
      <c r="B148" t="s">
        <v>2871</v>
      </c>
      <c r="C148" t="s">
        <v>2872</v>
      </c>
      <c r="D148" t="s">
        <v>2873</v>
      </c>
      <c r="E148" s="76" t="str">
        <f>HLOOKUP(Info!$D$2,B:D,A148,0)</f>
        <v>9220 -- Statue, Wegkreuz</v>
      </c>
      <c r="F148">
        <v>146</v>
      </c>
    </row>
    <row r="149" spans="1:6" x14ac:dyDescent="0.25">
      <c r="A149" s="72">
        <v>149</v>
      </c>
      <c r="B149" t="s">
        <v>2874</v>
      </c>
      <c r="C149" t="s">
        <v>2875</v>
      </c>
      <c r="D149" t="s">
        <v>2876</v>
      </c>
      <c r="E149" s="76" t="str">
        <f>HLOOKUP(Info!$D$2,B:D,A149,0)</f>
        <v>9221 -- Grabstein</v>
      </c>
      <c r="F149">
        <v>157</v>
      </c>
    </row>
    <row r="150" spans="1:6" x14ac:dyDescent="0.25">
      <c r="A150">
        <v>150</v>
      </c>
      <c r="B150" t="s">
        <v>2877</v>
      </c>
      <c r="C150" t="s">
        <v>2878</v>
      </c>
      <c r="D150" t="s">
        <v>2879</v>
      </c>
      <c r="E150" s="76" t="str">
        <f>HLOOKUP(Info!$D$2,B:D,A150,0)</f>
        <v>9301 -- Parkplatz</v>
      </c>
      <c r="F150">
        <v>147</v>
      </c>
    </row>
    <row r="151" spans="1:6" x14ac:dyDescent="0.25">
      <c r="A151" s="72">
        <v>151</v>
      </c>
      <c r="B151" t="s">
        <v>2880</v>
      </c>
      <c r="C151" t="s">
        <v>2881</v>
      </c>
      <c r="D151" t="s">
        <v>2882</v>
      </c>
      <c r="E151" s="76" t="str">
        <f>HLOOKUP(Info!$D$2,B:D,A151,0)</f>
        <v>9302 -- Trottoir, Quai, Mole</v>
      </c>
      <c r="F151">
        <v>148</v>
      </c>
    </row>
    <row r="152" spans="1:6" x14ac:dyDescent="0.25">
      <c r="A152">
        <v>152</v>
      </c>
      <c r="B152" t="s">
        <v>2883</v>
      </c>
      <c r="C152" t="s">
        <v>2884</v>
      </c>
      <c r="D152" t="s">
        <v>2885</v>
      </c>
      <c r="E152" s="76" t="str">
        <f>HLOOKUP(Info!$D$2,B:D,A152,0)</f>
        <v>9303 -- Brücke</v>
      </c>
      <c r="F152">
        <v>149</v>
      </c>
    </row>
    <row r="153" spans="1:6" x14ac:dyDescent="0.25">
      <c r="A153" s="72">
        <v>153</v>
      </c>
      <c r="B153" t="s">
        <v>2886</v>
      </c>
      <c r="C153" t="s">
        <v>2887</v>
      </c>
      <c r="D153" t="s">
        <v>2888</v>
      </c>
      <c r="E153" s="76" t="str">
        <f>HLOOKUP(Info!$D$2,B:D,A153,0)</f>
        <v>9400 -- Sportplatz (und öffentliches Schwimmbad)</v>
      </c>
      <c r="F153">
        <v>150</v>
      </c>
    </row>
    <row r="154" spans="1:6" x14ac:dyDescent="0.25">
      <c r="A154">
        <v>154</v>
      </c>
      <c r="B154" t="s">
        <v>2889</v>
      </c>
      <c r="C154" t="s">
        <v>2890</v>
      </c>
      <c r="D154" t="s">
        <v>2891</v>
      </c>
      <c r="E154" s="76" t="str">
        <f>HLOOKUP(Info!$D$2,B:D,A154,0)</f>
        <v>9401 -- Reitbahn, Reitplatz</v>
      </c>
      <c r="F154">
        <v>151</v>
      </c>
    </row>
    <row r="155" spans="1:6" x14ac:dyDescent="0.25">
      <c r="A155" s="72">
        <v>155</v>
      </c>
      <c r="B155" t="s">
        <v>2892</v>
      </c>
      <c r="C155" t="s">
        <v>2893</v>
      </c>
      <c r="D155" t="s">
        <v>2894</v>
      </c>
      <c r="E155" s="76" t="str">
        <f>HLOOKUP(Info!$D$2,B:D,A155,0)</f>
        <v>9402 -- Schiessstand</v>
      </c>
      <c r="F155">
        <v>152</v>
      </c>
    </row>
    <row r="156" spans="1:6" x14ac:dyDescent="0.25">
      <c r="A156">
        <v>156</v>
      </c>
      <c r="B156" t="s">
        <v>2895</v>
      </c>
      <c r="C156" t="s">
        <v>2896</v>
      </c>
      <c r="D156" t="s">
        <v>2897</v>
      </c>
      <c r="E156" s="76" t="str">
        <f>HLOOKUP(Info!$D$2,B:D,A156,0)</f>
        <v>9403 -- Hafen</v>
      </c>
      <c r="F156">
        <v>153</v>
      </c>
    </row>
    <row r="157" spans="1:6" x14ac:dyDescent="0.25">
      <c r="A157" s="72">
        <v>157</v>
      </c>
      <c r="B157" t="s">
        <v>2898</v>
      </c>
      <c r="C157" t="s">
        <v>2899</v>
      </c>
      <c r="D157" t="s">
        <v>2900</v>
      </c>
      <c r="E157" s="76" t="str">
        <f>HLOOKUP(Info!$D$2,B:D,A157,0)</f>
        <v>9404 -- Flugfeld, Flugplatz</v>
      </c>
      <c r="F157">
        <v>154</v>
      </c>
    </row>
  </sheetData>
  <sheetProtection algorithmName="SHA-512" hashValue="dS8quHaokx28yoVLGNILO6BO1fGAPmJNC3s7EX3aWABAUHO6Cd0dGLkOaVgd6QzjjWOvTzRhyF1v3e1cOD8LWQ==" saltValue="VDpnepbAZjeV9kZAji4Qfg==" spinCount="100000" sheet="1" objects="1" scenarios="1"/>
  <pageMargins left="0.7" right="0.7" top="0.78740157499999996" bottom="0.78740157499999996"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B4D52-DCBF-4A22-BE17-528A2004AC33}">
  <sheetPr codeName="Tabelle15"/>
  <dimension ref="A1:F63"/>
  <sheetViews>
    <sheetView workbookViewId="0">
      <selection activeCell="H43" sqref="H43"/>
    </sheetView>
  </sheetViews>
  <sheetFormatPr baseColWidth="10" defaultRowHeight="15" x14ac:dyDescent="0.25"/>
  <cols>
    <col min="1" max="1" width="3" bestFit="1" customWidth="1"/>
    <col min="2" max="2" width="49.5703125" customWidth="1"/>
    <col min="3" max="3" width="58.7109375" customWidth="1"/>
    <col min="4" max="4" width="45.5703125" customWidth="1"/>
    <col min="5" max="5" width="40.7109375" customWidth="1"/>
  </cols>
  <sheetData>
    <row r="1" spans="1:6" x14ac:dyDescent="0.25">
      <c r="A1" s="72">
        <v>1</v>
      </c>
      <c r="B1" s="79" t="s">
        <v>1</v>
      </c>
      <c r="C1" s="79" t="s">
        <v>103</v>
      </c>
      <c r="D1" s="79" t="s">
        <v>104</v>
      </c>
      <c r="E1" s="80" t="s">
        <v>105</v>
      </c>
    </row>
    <row r="2" spans="1:6" x14ac:dyDescent="0.25">
      <c r="A2">
        <v>2</v>
      </c>
      <c r="B2" s="72"/>
      <c r="C2" s="72"/>
      <c r="D2" s="72"/>
      <c r="E2" s="81"/>
    </row>
    <row r="3" spans="1:6" x14ac:dyDescent="0.25">
      <c r="A3" s="72">
        <v>3</v>
      </c>
      <c r="B3" s="82" t="s">
        <v>2901</v>
      </c>
      <c r="C3" s="82" t="s">
        <v>292</v>
      </c>
      <c r="D3" s="82" t="s">
        <v>282</v>
      </c>
      <c r="E3" s="83" t="str">
        <f>HLOOKUP(Info!$D$2,B:D,A3,0)</f>
        <v>MIKROHABITAT</v>
      </c>
      <c r="F3" s="75" t="s">
        <v>283</v>
      </c>
    </row>
    <row r="4" spans="1:6" x14ac:dyDescent="0.25">
      <c r="A4">
        <v>4</v>
      </c>
      <c r="B4" s="72" t="s">
        <v>308</v>
      </c>
      <c r="C4" s="72" t="s">
        <v>309</v>
      </c>
      <c r="D4" s="72" t="s">
        <v>310</v>
      </c>
      <c r="E4" s="81" t="str">
        <f>HLOOKUP(Info!$D$2,B:D,A4,0)</f>
        <v>[keine Auswahl]</v>
      </c>
    </row>
    <row r="5" spans="1:6" ht="30" x14ac:dyDescent="0.25">
      <c r="A5" s="72">
        <v>5</v>
      </c>
      <c r="B5" s="72" t="s">
        <v>4208</v>
      </c>
      <c r="C5" s="72" t="s">
        <v>2902</v>
      </c>
      <c r="D5" s="72" t="s">
        <v>2903</v>
      </c>
      <c r="E5" s="81" t="str">
        <f>HLOOKUP(Info!$D$2,B:D,A5,0)</f>
        <v>me100: Borke am Stamm eines stehenden Baumes/Strauchs</v>
      </c>
      <c r="F5">
        <v>1</v>
      </c>
    </row>
    <row r="6" spans="1:6" ht="30" x14ac:dyDescent="0.25">
      <c r="A6">
        <v>6</v>
      </c>
      <c r="B6" s="72" t="s">
        <v>4209</v>
      </c>
      <c r="C6" s="72" t="s">
        <v>2904</v>
      </c>
      <c r="D6" s="72" t="s">
        <v>2905</v>
      </c>
      <c r="E6" s="81" t="str">
        <f>HLOOKUP(Info!$D$2,B:D,A6,0)</f>
        <v>me1001: Borke an Stammbasis (bis 70 cm) eines stehenden Baumes</v>
      </c>
      <c r="F6">
        <v>100</v>
      </c>
    </row>
    <row r="7" spans="1:6" ht="30" x14ac:dyDescent="0.25">
      <c r="A7" s="72">
        <v>7</v>
      </c>
      <c r="B7" s="72" t="s">
        <v>4210</v>
      </c>
      <c r="C7" s="72" t="s">
        <v>2906</v>
      </c>
      <c r="D7" s="72" t="s">
        <v>2907</v>
      </c>
      <c r="E7" s="81" t="str">
        <f>HLOOKUP(Info!$D$2,B:D,A7,0)</f>
        <v>me1002: Borke im mittleren Stammbereich (70-170 cm) eines stehenden Baumes</v>
      </c>
      <c r="F7">
        <v>101</v>
      </c>
    </row>
    <row r="8" spans="1:6" ht="30" x14ac:dyDescent="0.25">
      <c r="A8">
        <v>8</v>
      </c>
      <c r="B8" s="72" t="s">
        <v>4211</v>
      </c>
      <c r="C8" s="72" t="s">
        <v>2908</v>
      </c>
      <c r="D8" s="72" t="s">
        <v>2909</v>
      </c>
      <c r="E8" s="81" t="str">
        <f>HLOOKUP(Info!$D$2,B:D,A8,0)</f>
        <v>me1003: Borke im oberen Stammbereich (ab 170 cm) eines stehenden Baumes</v>
      </c>
      <c r="F8">
        <v>102</v>
      </c>
    </row>
    <row r="9" spans="1:6" ht="30" x14ac:dyDescent="0.25">
      <c r="A9" s="72">
        <v>9</v>
      </c>
      <c r="B9" s="72" t="s">
        <v>4212</v>
      </c>
      <c r="C9" s="72" t="s">
        <v>2910</v>
      </c>
      <c r="D9" s="72" t="s">
        <v>2911</v>
      </c>
      <c r="E9" s="81" t="str">
        <f>HLOOKUP(Info!$D$2,B:D,A9,0)</f>
        <v>me101: Borke am Stamm eines liegenden Baumes/Strauchs</v>
      </c>
      <c r="F9">
        <v>2</v>
      </c>
    </row>
    <row r="10" spans="1:6" x14ac:dyDescent="0.25">
      <c r="A10">
        <v>10</v>
      </c>
      <c r="B10" s="72" t="s">
        <v>4213</v>
      </c>
      <c r="C10" s="72" t="s">
        <v>2912</v>
      </c>
      <c r="D10" s="72" t="s">
        <v>2913</v>
      </c>
      <c r="E10" s="81" t="str">
        <f>HLOOKUP(Info!$D$2,B:D,A10,0)</f>
        <v>me102: Borke eines Baumstrunks</v>
      </c>
      <c r="F10">
        <v>3</v>
      </c>
    </row>
    <row r="11" spans="1:6" x14ac:dyDescent="0.25">
      <c r="A11" s="72">
        <v>11</v>
      </c>
      <c r="B11" s="72" t="s">
        <v>4214</v>
      </c>
      <c r="C11" s="72" t="s">
        <v>2914</v>
      </c>
      <c r="D11" s="72" t="s">
        <v>2915</v>
      </c>
      <c r="E11" s="81" t="str">
        <f>HLOOKUP(Info!$D$2,B:D,A11,0)</f>
        <v>me103: Borke von Wurzeln</v>
      </c>
      <c r="F11">
        <v>4</v>
      </c>
    </row>
    <row r="12" spans="1:6" ht="30" x14ac:dyDescent="0.25">
      <c r="A12">
        <v>12</v>
      </c>
      <c r="B12" s="72" t="s">
        <v>4215</v>
      </c>
      <c r="C12" s="72" t="s">
        <v>2916</v>
      </c>
      <c r="D12" s="72" t="s">
        <v>2917</v>
      </c>
      <c r="E12" s="81" t="str">
        <f>HLOOKUP(Info!$D$2,B:D,A12,0)</f>
        <v>me104: Borke von Ästen (Ø&gt;1 cm) eines stehenden Baumes</v>
      </c>
      <c r="F12">
        <v>5</v>
      </c>
    </row>
    <row r="13" spans="1:6" ht="30" x14ac:dyDescent="0.25">
      <c r="A13" s="72">
        <v>13</v>
      </c>
      <c r="B13" s="72" t="s">
        <v>4216</v>
      </c>
      <c r="C13" s="72" t="s">
        <v>2918</v>
      </c>
      <c r="D13" s="72" t="s">
        <v>2919</v>
      </c>
      <c r="E13" s="81" t="str">
        <f>HLOOKUP(Info!$D$2,B:D,A13,0)</f>
        <v>me105: Borke von liegenden Aesten (Ø&gt;1 cm)</v>
      </c>
      <c r="F13">
        <v>6</v>
      </c>
    </row>
    <row r="14" spans="1:6" ht="30" x14ac:dyDescent="0.25">
      <c r="A14">
        <v>14</v>
      </c>
      <c r="B14" s="72" t="s">
        <v>4217</v>
      </c>
      <c r="C14" s="72" t="s">
        <v>2920</v>
      </c>
      <c r="D14" s="72" t="s">
        <v>2921</v>
      </c>
      <c r="E14" s="81" t="str">
        <f>HLOOKUP(Info!$D$2,B:D,A14,0)</f>
        <v>me106: Borke von Zweigen (Ø&lt;1 cm) eines stehenden Baumes</v>
      </c>
      <c r="F14">
        <v>7</v>
      </c>
    </row>
    <row r="15" spans="1:6" ht="30" x14ac:dyDescent="0.25">
      <c r="A15" s="72">
        <v>15</v>
      </c>
      <c r="B15" s="72" t="s">
        <v>4218</v>
      </c>
      <c r="C15" s="72" t="s">
        <v>2922</v>
      </c>
      <c r="D15" s="72" t="s">
        <v>2923</v>
      </c>
      <c r="E15" s="81" t="str">
        <f>HLOOKUP(Info!$D$2,B:D,A15,0)</f>
        <v>me107: Borke von liegende Zweigen (Ø&lt;1 cm)</v>
      </c>
      <c r="F15">
        <v>8</v>
      </c>
    </row>
    <row r="16" spans="1:6" x14ac:dyDescent="0.25">
      <c r="A16">
        <v>16</v>
      </c>
      <c r="B16" s="72" t="s">
        <v>4219</v>
      </c>
      <c r="C16" s="72" t="s">
        <v>2924</v>
      </c>
      <c r="D16" s="72" t="s">
        <v>2925</v>
      </c>
      <c r="E16" s="81" t="str">
        <f>HLOOKUP(Info!$D$2,B:D,A16,0)</f>
        <v>me108: Borke an Baumhöhlen</v>
      </c>
      <c r="F16">
        <v>9</v>
      </c>
    </row>
    <row r="17" spans="1:6" x14ac:dyDescent="0.25">
      <c r="A17" s="72">
        <v>17</v>
      </c>
      <c r="B17" s="72" t="s">
        <v>4220</v>
      </c>
      <c r="C17" s="72" t="s">
        <v>2926</v>
      </c>
      <c r="D17" s="72" t="s">
        <v>2927</v>
      </c>
      <c r="E17" s="81" t="str">
        <f>HLOOKUP(Info!$D$2,B:D,A17,0)</f>
        <v>me109: Borke in Baumkronen</v>
      </c>
      <c r="F17">
        <v>10</v>
      </c>
    </row>
    <row r="18" spans="1:6" ht="30" x14ac:dyDescent="0.25">
      <c r="A18">
        <v>18</v>
      </c>
      <c r="B18" s="72" t="s">
        <v>4221</v>
      </c>
      <c r="C18" s="72" t="s">
        <v>2928</v>
      </c>
      <c r="D18" s="72" t="s">
        <v>2929</v>
      </c>
      <c r="E18" s="81" t="str">
        <f>HLOOKUP(Info!$D$2,B:D,A18,0)</f>
        <v>me200: Stiele (Blätter, Blüten, Früchte)</v>
      </c>
      <c r="F18">
        <v>11</v>
      </c>
    </row>
    <row r="19" spans="1:6" x14ac:dyDescent="0.25">
      <c r="A19" s="72">
        <v>19</v>
      </c>
      <c r="B19" s="72" t="s">
        <v>4222</v>
      </c>
      <c r="C19" s="72" t="s">
        <v>2930</v>
      </c>
      <c r="D19" s="72" t="s">
        <v>2931</v>
      </c>
      <c r="E19" s="81" t="str">
        <f>HLOOKUP(Info!$D$2,B:D,A19,0)</f>
        <v>me201: Blätter</v>
      </c>
      <c r="F19">
        <v>12</v>
      </c>
    </row>
    <row r="20" spans="1:6" x14ac:dyDescent="0.25">
      <c r="A20">
        <v>20</v>
      </c>
      <c r="B20" s="72" t="s">
        <v>4223</v>
      </c>
      <c r="C20" s="72" t="s">
        <v>2932</v>
      </c>
      <c r="D20" s="72" t="s">
        <v>2933</v>
      </c>
      <c r="E20" s="81" t="str">
        <f>HLOOKUP(Info!$D$2,B:D,A20,0)</f>
        <v>me202: Nadeln</v>
      </c>
      <c r="F20">
        <v>13</v>
      </c>
    </row>
    <row r="21" spans="1:6" x14ac:dyDescent="0.25">
      <c r="A21" s="72">
        <v>21</v>
      </c>
      <c r="B21" s="72" t="s">
        <v>4224</v>
      </c>
      <c r="C21" s="72" t="s">
        <v>2934</v>
      </c>
      <c r="D21" s="72" t="s">
        <v>2935</v>
      </c>
      <c r="E21" s="81" t="str">
        <f>HLOOKUP(Info!$D$2,B:D,A21,0)</f>
        <v>me203: Zapfen</v>
      </c>
      <c r="F21">
        <v>14</v>
      </c>
    </row>
    <row r="22" spans="1:6" x14ac:dyDescent="0.25">
      <c r="A22">
        <v>22</v>
      </c>
      <c r="B22" s="72" t="s">
        <v>4225</v>
      </c>
      <c r="C22" s="72" t="s">
        <v>2936</v>
      </c>
      <c r="D22" s="72" t="s">
        <v>2937</v>
      </c>
      <c r="E22" s="81" t="str">
        <f>HLOOKUP(Info!$D$2,B:D,A22,0)</f>
        <v>me300: Borke an einem Pfosten/Pfahl</v>
      </c>
      <c r="F22">
        <v>103</v>
      </c>
    </row>
    <row r="23" spans="1:6" ht="30" x14ac:dyDescent="0.25">
      <c r="A23" s="72">
        <v>23</v>
      </c>
      <c r="B23" s="72" t="s">
        <v>4226</v>
      </c>
      <c r="C23" s="72" t="s">
        <v>2938</v>
      </c>
      <c r="D23" s="72" t="s">
        <v>2939</v>
      </c>
      <c r="E23" s="81" t="str">
        <f>HLOOKUP(Info!$D$2,B:D,A23,0)</f>
        <v>me301: Borke an einem Zaun (Querbretter)</v>
      </c>
      <c r="F23">
        <v>104</v>
      </c>
    </row>
    <row r="24" spans="1:6" x14ac:dyDescent="0.25">
      <c r="A24">
        <v>24</v>
      </c>
      <c r="B24" s="72" t="s">
        <v>4227</v>
      </c>
      <c r="C24" s="72" t="s">
        <v>2940</v>
      </c>
      <c r="D24" s="72" t="s">
        <v>2941</v>
      </c>
      <c r="E24" s="81" t="str">
        <f>HLOOKUP(Info!$D$2,B:D,A24,0)</f>
        <v>me500: Borke, am Boden liegend</v>
      </c>
      <c r="F24">
        <v>105</v>
      </c>
    </row>
    <row r="25" spans="1:6" ht="30" x14ac:dyDescent="0.25">
      <c r="A25" s="72">
        <v>25</v>
      </c>
      <c r="B25" s="72" t="s">
        <v>4228</v>
      </c>
      <c r="C25" s="72" t="s">
        <v>2942</v>
      </c>
      <c r="D25" s="72" t="s">
        <v>2943</v>
      </c>
      <c r="E25" s="81" t="str">
        <f>HLOOKUP(Info!$D$2,B:D,A25,0)</f>
        <v>ml100: Totholz am Stamm eines stehenden Baumes/Strauches</v>
      </c>
      <c r="F25">
        <v>16</v>
      </c>
    </row>
    <row r="26" spans="1:6" ht="30" x14ac:dyDescent="0.25">
      <c r="A26">
        <v>26</v>
      </c>
      <c r="B26" s="72" t="s">
        <v>4229</v>
      </c>
      <c r="C26" s="72" t="s">
        <v>2944</v>
      </c>
      <c r="D26" s="72" t="s">
        <v>2945</v>
      </c>
      <c r="E26" s="81" t="str">
        <f>HLOOKUP(Info!$D$2,B:D,A26,0)</f>
        <v>ml1001: Totholz an Stammbasis (bis 70 cm) eines stehenden Baumes</v>
      </c>
      <c r="F26">
        <v>106</v>
      </c>
    </row>
    <row r="27" spans="1:6" ht="30" x14ac:dyDescent="0.25">
      <c r="A27" s="72">
        <v>27</v>
      </c>
      <c r="B27" s="72" t="s">
        <v>4230</v>
      </c>
      <c r="C27" s="72" t="s">
        <v>2946</v>
      </c>
      <c r="D27" s="72" t="s">
        <v>2947</v>
      </c>
      <c r="E27" s="81" t="str">
        <f>HLOOKUP(Info!$D$2,B:D,A27,0)</f>
        <v>ml1002: Totholz im mittlerer Stammbereich (70-170 cm) eines stehenden Baumes</v>
      </c>
      <c r="F27">
        <v>107</v>
      </c>
    </row>
    <row r="28" spans="1:6" ht="30" x14ac:dyDescent="0.25">
      <c r="A28">
        <v>28</v>
      </c>
      <c r="B28" s="72" t="s">
        <v>4231</v>
      </c>
      <c r="C28" s="72" t="s">
        <v>2948</v>
      </c>
      <c r="D28" s="72" t="s">
        <v>2949</v>
      </c>
      <c r="E28" s="81" t="str">
        <f>HLOOKUP(Info!$D$2,B:D,A28,0)</f>
        <v>ml1003: Totholz im oberer Stammbereich (ab 170 cm) eines stehenden Stammes</v>
      </c>
      <c r="F28">
        <v>108</v>
      </c>
    </row>
    <row r="29" spans="1:6" ht="30" x14ac:dyDescent="0.25">
      <c r="A29" s="72">
        <v>29</v>
      </c>
      <c r="B29" s="72" t="s">
        <v>4232</v>
      </c>
      <c r="C29" s="72" t="s">
        <v>2950</v>
      </c>
      <c r="D29" s="72" t="s">
        <v>2951</v>
      </c>
      <c r="E29" s="81" t="str">
        <f>HLOOKUP(Info!$D$2,B:D,A29,0)</f>
        <v>ml101: Totholz am Stamm eines liegenden Baumes/Strauches</v>
      </c>
      <c r="F29">
        <v>17</v>
      </c>
    </row>
    <row r="30" spans="1:6" x14ac:dyDescent="0.25">
      <c r="A30">
        <v>30</v>
      </c>
      <c r="B30" s="72" t="s">
        <v>4233</v>
      </c>
      <c r="C30" s="72" t="s">
        <v>2952</v>
      </c>
      <c r="D30" s="72" t="s">
        <v>2953</v>
      </c>
      <c r="E30" s="81" t="str">
        <f>HLOOKUP(Info!$D$2,B:D,A30,0)</f>
        <v>ml102: Totholz eines Strunkes</v>
      </c>
      <c r="F30">
        <v>18</v>
      </c>
    </row>
    <row r="31" spans="1:6" x14ac:dyDescent="0.25">
      <c r="A31" s="72">
        <v>31</v>
      </c>
      <c r="B31" s="72" t="s">
        <v>4234</v>
      </c>
      <c r="C31" s="72" t="s">
        <v>2954</v>
      </c>
      <c r="D31" s="72" t="s">
        <v>2955</v>
      </c>
      <c r="E31" s="81" t="str">
        <f>HLOOKUP(Info!$D$2,B:D,A31,0)</f>
        <v>ml103: Totholz von Wurzeln</v>
      </c>
      <c r="F31">
        <v>19</v>
      </c>
    </row>
    <row r="32" spans="1:6" ht="30" x14ac:dyDescent="0.25">
      <c r="A32">
        <v>32</v>
      </c>
      <c r="B32" s="72" t="s">
        <v>4235</v>
      </c>
      <c r="C32" s="72" t="s">
        <v>2956</v>
      </c>
      <c r="D32" s="72" t="s">
        <v>2957</v>
      </c>
      <c r="E32" s="81" t="str">
        <f>HLOOKUP(Info!$D$2,B:D,A32,0)</f>
        <v>ml104: Totholz von Ästen (Ø&gt;1 cm) eines stehenden Baumes</v>
      </c>
      <c r="F32">
        <v>20</v>
      </c>
    </row>
    <row r="33" spans="1:6" ht="30" x14ac:dyDescent="0.25">
      <c r="A33" s="72">
        <v>33</v>
      </c>
      <c r="B33" s="72" t="s">
        <v>4236</v>
      </c>
      <c r="C33" s="72" t="s">
        <v>2958</v>
      </c>
      <c r="D33" s="72" t="s">
        <v>2959</v>
      </c>
      <c r="E33" s="81" t="str">
        <f>HLOOKUP(Info!$D$2,B:D,A33,0)</f>
        <v>ml105: Totholz von liegenden Aesten (Ø&gt;1 cm)</v>
      </c>
      <c r="F33">
        <v>21</v>
      </c>
    </row>
    <row r="34" spans="1:6" ht="30" x14ac:dyDescent="0.25">
      <c r="A34">
        <v>34</v>
      </c>
      <c r="B34" s="72" t="s">
        <v>4237</v>
      </c>
      <c r="C34" s="72" t="s">
        <v>2960</v>
      </c>
      <c r="D34" s="72" t="s">
        <v>2961</v>
      </c>
      <c r="E34" s="81" t="str">
        <f>HLOOKUP(Info!$D$2,B:D,A34,0)</f>
        <v>ml106: Totholz von Zweigen (Ø&lt;1 cm) eines stehenden Baumes</v>
      </c>
      <c r="F34">
        <v>22</v>
      </c>
    </row>
    <row r="35" spans="1:6" ht="30" x14ac:dyDescent="0.25">
      <c r="A35" s="72">
        <v>35</v>
      </c>
      <c r="B35" s="72" t="s">
        <v>4238</v>
      </c>
      <c r="C35" s="72" t="s">
        <v>2962</v>
      </c>
      <c r="D35" s="72" t="s">
        <v>2963</v>
      </c>
      <c r="E35" s="81" t="str">
        <f>HLOOKUP(Info!$D$2,B:D,A35,0)</f>
        <v>ml107: Totholz von liegende Zweigen (Ø&lt;1 cm)</v>
      </c>
      <c r="F35">
        <v>23</v>
      </c>
    </row>
    <row r="36" spans="1:6" x14ac:dyDescent="0.25">
      <c r="A36">
        <v>36</v>
      </c>
      <c r="B36" s="72" t="s">
        <v>4239</v>
      </c>
      <c r="C36" s="72" t="s">
        <v>2964</v>
      </c>
      <c r="D36" s="72" t="s">
        <v>2965</v>
      </c>
      <c r="E36" s="81" t="str">
        <f>HLOOKUP(Info!$D$2,B:D,A36,0)</f>
        <v>ml108: Totholz an Baumhöhlen</v>
      </c>
      <c r="F36">
        <v>24</v>
      </c>
    </row>
    <row r="37" spans="1:6" x14ac:dyDescent="0.25">
      <c r="A37" s="72">
        <v>37</v>
      </c>
      <c r="B37" s="72" t="s">
        <v>4240</v>
      </c>
      <c r="C37" s="72" t="s">
        <v>2966</v>
      </c>
      <c r="D37" s="72" t="s">
        <v>2967</v>
      </c>
      <c r="E37" s="81" t="str">
        <f>HLOOKUP(Info!$D$2,B:D,A37,0)</f>
        <v>ml109: Totholz in Baumkronen</v>
      </c>
      <c r="F37">
        <v>25</v>
      </c>
    </row>
    <row r="38" spans="1:6" ht="30" x14ac:dyDescent="0.25">
      <c r="A38">
        <v>38</v>
      </c>
      <c r="B38" s="72" t="s">
        <v>4241</v>
      </c>
      <c r="C38" s="72" t="s">
        <v>2968</v>
      </c>
      <c r="D38" s="72" t="s">
        <v>2969</v>
      </c>
      <c r="E38" s="81" t="str">
        <f>HLOOKUP(Info!$D$2,B:D,A38,0)</f>
        <v>ml300: Totholz an einem Pfosten/Pfahl</v>
      </c>
      <c r="F38">
        <v>26</v>
      </c>
    </row>
    <row r="39" spans="1:6" ht="30" x14ac:dyDescent="0.25">
      <c r="A39" s="72">
        <v>39</v>
      </c>
      <c r="B39" s="72" t="s">
        <v>4242</v>
      </c>
      <c r="C39" s="72" t="s">
        <v>2970</v>
      </c>
      <c r="D39" s="72" t="s">
        <v>2971</v>
      </c>
      <c r="E39" s="81" t="str">
        <f>HLOOKUP(Info!$D$2,B:D,A39,0)</f>
        <v>ml301: Totholz an einem Zaun (Querbretter)</v>
      </c>
      <c r="F39">
        <v>27</v>
      </c>
    </row>
    <row r="40" spans="1:6" x14ac:dyDescent="0.25">
      <c r="A40">
        <v>40</v>
      </c>
      <c r="B40" s="72" t="s">
        <v>4243</v>
      </c>
      <c r="C40" s="72" t="s">
        <v>2972</v>
      </c>
      <c r="D40" s="72" t="s">
        <v>2973</v>
      </c>
      <c r="E40" s="81" t="str">
        <f>HLOOKUP(Info!$D$2,B:D,A40,0)</f>
        <v>ml302: Bretter, Holzwand u.ä.</v>
      </c>
      <c r="F40">
        <v>28</v>
      </c>
    </row>
    <row r="41" spans="1:6" x14ac:dyDescent="0.25">
      <c r="A41" s="72">
        <v>41</v>
      </c>
      <c r="B41" s="72" t="s">
        <v>4244</v>
      </c>
      <c r="C41" s="72" t="s">
        <v>2974</v>
      </c>
      <c r="D41" s="72" t="s">
        <v>2975</v>
      </c>
      <c r="E41" s="81" t="str">
        <f>HLOOKUP(Info!$D$2,B:D,A41,0)</f>
        <v>ml303: Holz-Schindeln (Dach, Hauswand)</v>
      </c>
      <c r="F41">
        <v>29</v>
      </c>
    </row>
    <row r="42" spans="1:6" x14ac:dyDescent="0.25">
      <c r="A42">
        <v>42</v>
      </c>
      <c r="B42" s="72" t="s">
        <v>4245</v>
      </c>
      <c r="C42" s="72" t="s">
        <v>2976</v>
      </c>
      <c r="D42" s="72" t="s">
        <v>2977</v>
      </c>
      <c r="E42" s="81" t="str">
        <f>HLOOKUP(Info!$D$2,B:D,A42,0)</f>
        <v>ml304: Sitzbank/Tisch aus Holz</v>
      </c>
      <c r="F42">
        <v>109</v>
      </c>
    </row>
    <row r="43" spans="1:6" x14ac:dyDescent="0.25">
      <c r="A43" s="72">
        <v>43</v>
      </c>
      <c r="B43" s="72" t="s">
        <v>4246</v>
      </c>
      <c r="C43" s="72" t="s">
        <v>2978</v>
      </c>
      <c r="D43" s="72" t="s">
        <v>2979</v>
      </c>
      <c r="E43" s="81" t="str">
        <f>HLOOKUP(Info!$D$2,B:D,A43,0)</f>
        <v>ml305: Holzskulptur</v>
      </c>
      <c r="F43">
        <v>110</v>
      </c>
    </row>
    <row r="44" spans="1:6" x14ac:dyDescent="0.25">
      <c r="A44">
        <v>44</v>
      </c>
      <c r="B44" s="72" t="s">
        <v>4247</v>
      </c>
      <c r="C44" s="72" t="s">
        <v>2980</v>
      </c>
      <c r="D44" s="72" t="s">
        <v>2981</v>
      </c>
      <c r="E44" s="81" t="str">
        <f>HLOOKUP(Info!$D$2,B:D,A44,0)</f>
        <v>ml306: Holzkreuz</v>
      </c>
      <c r="F44">
        <v>111</v>
      </c>
    </row>
    <row r="45" spans="1:6" x14ac:dyDescent="0.25">
      <c r="A45" s="72">
        <v>45</v>
      </c>
      <c r="B45" s="72" t="s">
        <v>4248</v>
      </c>
      <c r="C45" s="72" t="s">
        <v>2982</v>
      </c>
      <c r="D45" s="72" t="s">
        <v>2983</v>
      </c>
      <c r="E45" s="81" t="str">
        <f>HLOOKUP(Info!$D$2,B:D,A45,0)</f>
        <v>ml307: holzige Leitungsmasten</v>
      </c>
      <c r="F45">
        <v>112</v>
      </c>
    </row>
    <row r="46" spans="1:6" x14ac:dyDescent="0.25">
      <c r="A46">
        <v>46</v>
      </c>
      <c r="B46" s="72" t="s">
        <v>4249</v>
      </c>
      <c r="C46" s="72" t="s">
        <v>2984</v>
      </c>
      <c r="D46" s="72" t="s">
        <v>2985</v>
      </c>
      <c r="E46" s="81" t="str">
        <f>HLOOKUP(Info!$D$2,B:D,A46,0)</f>
        <v>ml308: bearbeitetes Holz</v>
      </c>
      <c r="F46">
        <v>113</v>
      </c>
    </row>
    <row r="47" spans="1:6" x14ac:dyDescent="0.25">
      <c r="A47" s="72">
        <v>47</v>
      </c>
      <c r="B47" s="72" t="s">
        <v>4250</v>
      </c>
      <c r="C47" s="72" t="s">
        <v>2986</v>
      </c>
      <c r="D47" s="72" t="s">
        <v>2987</v>
      </c>
      <c r="E47" s="81" t="str">
        <f>HLOOKUP(Info!$D$2,B:D,A47,0)</f>
        <v>ml500: Totholz, am Boden liegend</v>
      </c>
      <c r="F47">
        <v>114</v>
      </c>
    </row>
    <row r="48" spans="1:6" x14ac:dyDescent="0.25">
      <c r="A48">
        <v>48</v>
      </c>
      <c r="B48" s="72" t="s">
        <v>4251</v>
      </c>
      <c r="C48" s="72" t="s">
        <v>2988</v>
      </c>
      <c r="D48" s="72" t="s">
        <v>2989</v>
      </c>
      <c r="E48" s="81" t="str">
        <f>HLOOKUP(Info!$D$2,B:D,A48,0)</f>
        <v>mt100: in Vegetationsdecke integriert</v>
      </c>
      <c r="F48">
        <v>115</v>
      </c>
    </row>
    <row r="49" spans="1:6" x14ac:dyDescent="0.25">
      <c r="A49" s="72">
        <v>49</v>
      </c>
      <c r="B49" s="72" t="s">
        <v>4252</v>
      </c>
      <c r="C49" s="72" t="s">
        <v>2990</v>
      </c>
      <c r="D49" s="72" t="s">
        <v>2991</v>
      </c>
      <c r="E49" s="81" t="str">
        <f>HLOOKUP(Info!$D$2,B:D,A49,0)</f>
        <v>mt101: in Vegetationslücke</v>
      </c>
      <c r="F49">
        <v>116</v>
      </c>
    </row>
    <row r="50" spans="1:6" x14ac:dyDescent="0.25">
      <c r="A50">
        <v>50</v>
      </c>
      <c r="B50" s="72" t="s">
        <v>4253</v>
      </c>
      <c r="C50" s="72" t="s">
        <v>2992</v>
      </c>
      <c r="D50" s="72" t="s">
        <v>2993</v>
      </c>
      <c r="E50" s="81" t="str">
        <f>HLOOKUP(Info!$D$2,B:D,A50,0)</f>
        <v>mt200: Erdanriss</v>
      </c>
      <c r="F50">
        <v>34</v>
      </c>
    </row>
    <row r="51" spans="1:6" x14ac:dyDescent="0.25">
      <c r="A51" s="72">
        <v>51</v>
      </c>
      <c r="B51" s="72" t="s">
        <v>4254</v>
      </c>
      <c r="C51" s="72" t="s">
        <v>2994</v>
      </c>
      <c r="D51" s="72" t="s">
        <v>2995</v>
      </c>
      <c r="E51" s="81" t="str">
        <f>HLOOKUP(Info!$D$2,B:D,A51,0)</f>
        <v>mt300: in Felsritzen</v>
      </c>
      <c r="F51">
        <v>35</v>
      </c>
    </row>
    <row r="52" spans="1:6" x14ac:dyDescent="0.25">
      <c r="A52">
        <v>52</v>
      </c>
      <c r="B52" s="72" t="s">
        <v>4255</v>
      </c>
      <c r="C52" s="72" t="s">
        <v>2996</v>
      </c>
      <c r="D52" s="72" t="s">
        <v>2997</v>
      </c>
      <c r="E52" s="81" t="str">
        <f>HLOOKUP(Info!$D$2,B:D,A52,0)</f>
        <v>mt400: zwischen Kieseln, Pflastersteinen</v>
      </c>
      <c r="F52">
        <v>39</v>
      </c>
    </row>
    <row r="53" spans="1:6" x14ac:dyDescent="0.25">
      <c r="A53" s="72">
        <v>53</v>
      </c>
      <c r="B53" s="72" t="s">
        <v>4256</v>
      </c>
      <c r="C53" s="72" t="s">
        <v>2998</v>
      </c>
      <c r="D53" s="72" t="s">
        <v>2999</v>
      </c>
      <c r="E53" s="81" t="str">
        <f>HLOOKUP(Info!$D$2,B:D,A53,0)</f>
        <v>mt500: in Mauerritzen</v>
      </c>
      <c r="F53">
        <v>117</v>
      </c>
    </row>
    <row r="54" spans="1:6" x14ac:dyDescent="0.25">
      <c r="A54">
        <v>54</v>
      </c>
      <c r="B54" s="72" t="s">
        <v>4257</v>
      </c>
      <c r="C54" s="72" t="s">
        <v>3000</v>
      </c>
      <c r="D54" s="72" t="s">
        <v>3001</v>
      </c>
      <c r="E54" s="81" t="str">
        <f>HLOOKUP(Info!$D$2,B:D,A54,0)</f>
        <v>ms100: Stein, Fels</v>
      </c>
      <c r="F54">
        <v>41</v>
      </c>
    </row>
    <row r="55" spans="1:6" x14ac:dyDescent="0.25">
      <c r="A55" s="72">
        <v>55</v>
      </c>
      <c r="B55" s="72" t="s">
        <v>4258</v>
      </c>
      <c r="C55" s="72" t="s">
        <v>3002</v>
      </c>
      <c r="D55" s="72" t="s">
        <v>3003</v>
      </c>
      <c r="E55" s="81" t="str">
        <f>HLOOKUP(Info!$D$2,B:D,A55,0)</f>
        <v>ms105: Kies/Feinschutt: (2mm-2cmm)</v>
      </c>
      <c r="F55">
        <v>42</v>
      </c>
    </row>
    <row r="56" spans="1:6" x14ac:dyDescent="0.25">
      <c r="A56">
        <v>56</v>
      </c>
      <c r="B56" s="72" t="s">
        <v>4259</v>
      </c>
      <c r="C56" s="72" t="s">
        <v>3004</v>
      </c>
      <c r="D56" s="72" t="s">
        <v>3005</v>
      </c>
      <c r="E56" s="81" t="str">
        <f>HLOOKUP(Info!$D$2,B:D,A56,0)</f>
        <v>ms110: Kiesel/Schutt (2-20cm)</v>
      </c>
      <c r="F56">
        <v>43</v>
      </c>
    </row>
    <row r="57" spans="1:6" x14ac:dyDescent="0.25">
      <c r="A57" s="72">
        <v>57</v>
      </c>
      <c r="B57" s="72" t="s">
        <v>4260</v>
      </c>
      <c r="C57" s="72" t="s">
        <v>3006</v>
      </c>
      <c r="D57" s="72" t="s">
        <v>3007</v>
      </c>
      <c r="E57" s="81" t="str">
        <f>HLOOKUP(Info!$D$2,B:D,A57,0)</f>
        <v>ms115: Stein (20-30mm)</v>
      </c>
      <c r="F57">
        <v>44</v>
      </c>
    </row>
    <row r="58" spans="1:6" x14ac:dyDescent="0.25">
      <c r="A58">
        <v>58</v>
      </c>
      <c r="B58" s="72" t="s">
        <v>4261</v>
      </c>
      <c r="C58" s="72" t="s">
        <v>3008</v>
      </c>
      <c r="D58" s="72" t="s">
        <v>3009</v>
      </c>
      <c r="E58" s="81" t="str">
        <f>HLOOKUP(Info!$D$2,B:D,A58,0)</f>
        <v>ms120: Felsblock (30cm-1m)</v>
      </c>
      <c r="F58">
        <v>45</v>
      </c>
    </row>
    <row r="59" spans="1:6" x14ac:dyDescent="0.25">
      <c r="A59" s="72">
        <v>59</v>
      </c>
      <c r="B59" s="72" t="s">
        <v>4262</v>
      </c>
      <c r="C59" s="72" t="s">
        <v>3010</v>
      </c>
      <c r="D59" s="72" t="s">
        <v>3011</v>
      </c>
      <c r="E59" s="81" t="str">
        <f>HLOOKUP(Info!$D$2,B:D,A59,0)</f>
        <v>ms125: Felsblock (&gt;1m)</v>
      </c>
      <c r="F59">
        <v>46</v>
      </c>
    </row>
    <row r="60" spans="1:6" x14ac:dyDescent="0.25">
      <c r="A60">
        <v>60</v>
      </c>
      <c r="B60" s="72" t="s">
        <v>4263</v>
      </c>
      <c r="C60" s="72" t="s">
        <v>3012</v>
      </c>
      <c r="D60" s="72" t="s">
        <v>3013</v>
      </c>
      <c r="E60" s="81" t="str">
        <f>HLOOKUP(Info!$D$2,B:D,A60,0)</f>
        <v>ms200: Felsplatte, Felswand</v>
      </c>
      <c r="F60">
        <v>47</v>
      </c>
    </row>
    <row r="61" spans="1:6" ht="30" x14ac:dyDescent="0.25">
      <c r="A61" s="72">
        <v>61</v>
      </c>
      <c r="B61" s="72" t="s">
        <v>4264</v>
      </c>
      <c r="C61" s="72" t="s">
        <v>3014</v>
      </c>
      <c r="D61" s="72" t="s">
        <v>3015</v>
      </c>
      <c r="E61" s="81" t="str">
        <f>HLOOKUP(Info!$D$2,B:D,A61,0)</f>
        <v>ms116: Stein (20-30cm) in Mauer</v>
      </c>
      <c r="F61">
        <v>118</v>
      </c>
    </row>
    <row r="62" spans="1:6" ht="30" x14ac:dyDescent="0.25">
      <c r="A62">
        <v>62</v>
      </c>
      <c r="B62" s="72" t="s">
        <v>3016</v>
      </c>
      <c r="C62" s="72" t="s">
        <v>3017</v>
      </c>
      <c r="D62" s="72" t="s">
        <v>3018</v>
      </c>
      <c r="E62" s="81" t="str">
        <f>HLOOKUP(Info!$D$2,B:D,A62,0)</f>
        <v>ms121: Felsblock (30cm-1m) in Mauer</v>
      </c>
      <c r="F62">
        <v>119</v>
      </c>
    </row>
    <row r="63" spans="1:6" ht="30" x14ac:dyDescent="0.25">
      <c r="A63" s="72">
        <v>63</v>
      </c>
      <c r="B63" s="72" t="s">
        <v>4265</v>
      </c>
      <c r="C63" s="72" t="s">
        <v>3019</v>
      </c>
      <c r="D63" s="72" t="s">
        <v>3020</v>
      </c>
      <c r="E63" s="81" t="str">
        <f>HLOOKUP(Info!$D$2,B:D,A63,0)</f>
        <v>ms300: verfugte Mauerritze</v>
      </c>
      <c r="F63">
        <v>120</v>
      </c>
    </row>
  </sheetData>
  <sheetProtection algorithmName="SHA-512" hashValue="mMfd64wUp6ANN4MmwBe12Em396ztwuNQCT1LwtYtchu3HdUPcoxBjO+OQOfCAksbOcP2wrLXboaDP1jicKIf+A==" saltValue="XlUweEL2Am3IJR/CemPuGw==" spinCount="100000" sheet="1" objects="1" scenarios="1"/>
  <pageMargins left="0.7" right="0.7" top="0.78740157499999996" bottom="0.78740157499999996"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3448C-4FA0-4675-BB10-22D7FED6AD92}">
  <sheetPr codeName="Tabelle16"/>
  <dimension ref="A1:F14"/>
  <sheetViews>
    <sheetView workbookViewId="0">
      <selection activeCell="C20" sqref="C20"/>
    </sheetView>
  </sheetViews>
  <sheetFormatPr baseColWidth="10" defaultRowHeight="15" x14ac:dyDescent="0.25"/>
  <cols>
    <col min="1" max="1" width="3" bestFit="1" customWidth="1"/>
    <col min="2" max="2" width="48.140625" bestFit="1" customWidth="1"/>
    <col min="3" max="3" width="43" bestFit="1" customWidth="1"/>
    <col min="4" max="4" width="47.28515625" bestFit="1" customWidth="1"/>
    <col min="5" max="5" width="48.140625" bestFit="1" customWidth="1"/>
    <col min="6" max="6" width="19.85546875" bestFit="1" customWidth="1"/>
  </cols>
  <sheetData>
    <row r="1" spans="1:6" x14ac:dyDescent="0.25">
      <c r="A1" s="72">
        <v>1</v>
      </c>
      <c r="B1" s="79" t="s">
        <v>1</v>
      </c>
      <c r="C1" s="79" t="s">
        <v>103</v>
      </c>
      <c r="D1" s="79" t="s">
        <v>104</v>
      </c>
      <c r="E1" s="80" t="s">
        <v>105</v>
      </c>
    </row>
    <row r="2" spans="1:6" x14ac:dyDescent="0.25">
      <c r="A2">
        <v>2</v>
      </c>
      <c r="B2" s="72"/>
      <c r="C2" s="72"/>
      <c r="D2" s="72"/>
      <c r="E2" s="81"/>
    </row>
    <row r="3" spans="1:6" x14ac:dyDescent="0.25">
      <c r="A3" s="72">
        <v>3</v>
      </c>
      <c r="B3" s="73" t="s">
        <v>3021</v>
      </c>
      <c r="C3" s="73" t="s">
        <v>292</v>
      </c>
      <c r="D3" s="73" t="s">
        <v>282</v>
      </c>
      <c r="E3" s="74" t="str">
        <f>HLOOKUP(Info!$D$2,B:D,A3,0)</f>
        <v>SPEZIALSTANDORT</v>
      </c>
      <c r="F3" s="75" t="s">
        <v>283</v>
      </c>
    </row>
    <row r="4" spans="1:6" x14ac:dyDescent="0.25">
      <c r="A4">
        <v>4</v>
      </c>
      <c r="B4" t="s">
        <v>308</v>
      </c>
      <c r="C4" t="s">
        <v>309</v>
      </c>
      <c r="D4" t="s">
        <v>310</v>
      </c>
      <c r="E4" s="76" t="str">
        <f>HLOOKUP(Info!$D$2,B:D,A4,0)</f>
        <v>[keine Auswahl]</v>
      </c>
    </row>
    <row r="5" spans="1:6" x14ac:dyDescent="0.25">
      <c r="A5" s="72">
        <v>5</v>
      </c>
      <c r="B5" t="s">
        <v>3022</v>
      </c>
      <c r="C5" t="s">
        <v>3023</v>
      </c>
      <c r="D5" t="s">
        <v>3024</v>
      </c>
      <c r="E5" s="76" t="str">
        <f>HLOOKUP(Info!$D$2,B:D,A5,0)</f>
        <v>Sp100: Regen-/Stammabflusswasser geschützt</v>
      </c>
      <c r="F5">
        <v>1</v>
      </c>
    </row>
    <row r="6" spans="1:6" x14ac:dyDescent="0.25">
      <c r="A6">
        <v>6</v>
      </c>
      <c r="B6" t="s">
        <v>3025</v>
      </c>
      <c r="C6" t="s">
        <v>3026</v>
      </c>
      <c r="D6" t="s">
        <v>3027</v>
      </c>
      <c r="E6" s="76" t="str">
        <f>HLOOKUP(Info!$D$2,B:D,A6,0)</f>
        <v>Sp101: ständig überflutet, berieselt</v>
      </c>
      <c r="F6">
        <v>2</v>
      </c>
    </row>
    <row r="7" spans="1:6" x14ac:dyDescent="0.25">
      <c r="A7" s="72">
        <v>7</v>
      </c>
      <c r="B7" t="s">
        <v>3028</v>
      </c>
      <c r="C7" t="s">
        <v>3029</v>
      </c>
      <c r="D7" t="s">
        <v>3030</v>
      </c>
      <c r="E7" s="76" t="str">
        <f>HLOOKUP(Info!$D$2,B:D,A7,0)</f>
        <v>Sp102: Borkenrissen</v>
      </c>
      <c r="F7">
        <v>3</v>
      </c>
    </row>
    <row r="8" spans="1:6" x14ac:dyDescent="0.25">
      <c r="A8">
        <v>8</v>
      </c>
      <c r="B8" t="s">
        <v>3031</v>
      </c>
      <c r="C8" t="s">
        <v>3032</v>
      </c>
      <c r="D8" t="s">
        <v>3033</v>
      </c>
      <c r="E8" s="76" t="str">
        <f>HLOOKUP(Info!$D$2,B:D,A8,0)</f>
        <v>Sp103: Stammverletzungen / Infektionen</v>
      </c>
      <c r="F8">
        <v>4</v>
      </c>
    </row>
    <row r="9" spans="1:6" x14ac:dyDescent="0.25">
      <c r="A9" s="72">
        <v>9</v>
      </c>
      <c r="B9" t="s">
        <v>3034</v>
      </c>
      <c r="C9" t="s">
        <v>3035</v>
      </c>
      <c r="D9" t="s">
        <v>3036</v>
      </c>
      <c r="E9" s="76" t="str">
        <f>HLOOKUP(Info!$D$2,B:D,A9,0)</f>
        <v>Sp104: Stammbasishöhlung</v>
      </c>
      <c r="F9">
        <v>5</v>
      </c>
    </row>
    <row r="10" spans="1:6" x14ac:dyDescent="0.25">
      <c r="A10">
        <v>10</v>
      </c>
      <c r="B10" t="s">
        <v>3037</v>
      </c>
      <c r="C10" t="s">
        <v>3038</v>
      </c>
      <c r="D10" t="s">
        <v>3039</v>
      </c>
      <c r="E10" s="76" t="str">
        <f>HLOOKUP(Info!$D$2,B:D,A10,0)</f>
        <v>Sp105: Wurzelteller</v>
      </c>
      <c r="F10">
        <v>6</v>
      </c>
    </row>
    <row r="11" spans="1:6" x14ac:dyDescent="0.25">
      <c r="A11" s="72">
        <v>11</v>
      </c>
      <c r="B11" t="s">
        <v>3040</v>
      </c>
      <c r="C11" t="s">
        <v>3041</v>
      </c>
      <c r="D11" t="s">
        <v>3042</v>
      </c>
      <c r="E11" s="76" t="str">
        <f>HLOOKUP(Info!$D$2,B:D,A11,0)</f>
        <v>Sp200: behandeltes Holz (imprägniert, bemalt usw.)</v>
      </c>
      <c r="F11">
        <v>7</v>
      </c>
    </row>
    <row r="12" spans="1:6" x14ac:dyDescent="0.25">
      <c r="A12">
        <v>12</v>
      </c>
      <c r="B12" t="s">
        <v>3043</v>
      </c>
      <c r="C12" t="s">
        <v>3044</v>
      </c>
      <c r="D12" t="s">
        <v>3045</v>
      </c>
      <c r="E12" s="76" t="str">
        <f>HLOOKUP(Info!$D$2,B:D,A12,0)</f>
        <v>Sp201: Stirnfläche vom Strunk</v>
      </c>
      <c r="F12">
        <v>8</v>
      </c>
    </row>
    <row r="13" spans="1:6" x14ac:dyDescent="0.25">
      <c r="A13" s="72">
        <v>13</v>
      </c>
      <c r="B13" t="s">
        <v>3046</v>
      </c>
      <c r="C13" t="s">
        <v>3047</v>
      </c>
      <c r="D13" t="s">
        <v>3048</v>
      </c>
      <c r="E13" s="76" t="str">
        <f>HLOOKUP(Info!$D$2,B:D,A13,0)</f>
        <v>Sp300: Weidetrittstrukturen</v>
      </c>
      <c r="F13">
        <v>9</v>
      </c>
    </row>
    <row r="14" spans="1:6" x14ac:dyDescent="0.25">
      <c r="A14">
        <v>14</v>
      </c>
      <c r="B14" t="s">
        <v>3049</v>
      </c>
      <c r="C14" t="s">
        <v>3050</v>
      </c>
      <c r="D14" t="s">
        <v>3051</v>
      </c>
      <c r="E14" s="76" t="str">
        <f>HLOOKUP(Info!$D$2,B:D,A14,0)</f>
        <v>Sp400: Felsenhöhle</v>
      </c>
      <c r="F14">
        <v>10</v>
      </c>
    </row>
  </sheetData>
  <sheetProtection algorithmName="SHA-512" hashValue="9UqShA6ZmbaeoI6fgTvdr6lHSZxNlXSun3xvv482WsUjAtViPFbyGoGiNKaFvaOvBesIMjckkD8VxEsiBSxOmg==" saltValue="Wrftie36wvJ9P+D1Ul+L5A==" spinCount="100000" sheet="1" objects="1" scenarios="1"/>
  <pageMargins left="0.7" right="0.7" top="0.78740157499999996" bottom="0.78740157499999996"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BC20F-16E5-481B-8F28-9C76B62D4881}">
  <sheetPr codeName="Tabelle17"/>
  <dimension ref="A1:F11"/>
  <sheetViews>
    <sheetView workbookViewId="0">
      <selection activeCell="B1" sqref="B1"/>
    </sheetView>
  </sheetViews>
  <sheetFormatPr baseColWidth="10" defaultRowHeight="15" x14ac:dyDescent="0.25"/>
  <cols>
    <col min="1" max="1" width="3" bestFit="1" customWidth="1"/>
    <col min="2" max="2" width="22.140625" bestFit="1" customWidth="1"/>
    <col min="3" max="3" width="16.85546875" bestFit="1" customWidth="1"/>
    <col min="4" max="4" width="18.85546875" bestFit="1" customWidth="1"/>
    <col min="5" max="5" width="22.140625" bestFit="1" customWidth="1"/>
    <col min="6" max="6" width="19.85546875" bestFit="1" customWidth="1"/>
  </cols>
  <sheetData>
    <row r="1" spans="1:6" x14ac:dyDescent="0.25">
      <c r="A1" s="72">
        <v>1</v>
      </c>
      <c r="B1" s="79" t="s">
        <v>1</v>
      </c>
      <c r="C1" s="79" t="s">
        <v>103</v>
      </c>
      <c r="D1" s="79" t="s">
        <v>104</v>
      </c>
      <c r="E1" s="80" t="s">
        <v>105</v>
      </c>
    </row>
    <row r="2" spans="1:6" x14ac:dyDescent="0.25">
      <c r="A2">
        <v>2</v>
      </c>
      <c r="B2" s="72"/>
      <c r="C2" s="72"/>
      <c r="D2" s="72"/>
      <c r="E2" s="81"/>
    </row>
    <row r="3" spans="1:6" x14ac:dyDescent="0.25">
      <c r="A3" s="72">
        <v>3</v>
      </c>
      <c r="B3" s="73" t="s">
        <v>3052</v>
      </c>
      <c r="C3" s="73" t="s">
        <v>292</v>
      </c>
      <c r="D3" s="73" t="s">
        <v>282</v>
      </c>
      <c r="E3" s="73" t="str">
        <f>HLOOKUP(Info!$D$2,B:D,A3,0)</f>
        <v>POPULATIONSGROESSE</v>
      </c>
      <c r="F3" s="75" t="s">
        <v>283</v>
      </c>
    </row>
    <row r="4" spans="1:6" x14ac:dyDescent="0.25">
      <c r="A4">
        <v>4</v>
      </c>
      <c r="B4" t="s">
        <v>308</v>
      </c>
      <c r="C4" t="s">
        <v>309</v>
      </c>
      <c r="D4" t="s">
        <v>310</v>
      </c>
      <c r="E4" s="76" t="str">
        <f>HLOOKUP(Info!$D$2,B:D,A4,0)</f>
        <v>[keine Auswahl]</v>
      </c>
    </row>
    <row r="5" spans="1:6" x14ac:dyDescent="0.25">
      <c r="A5" s="72">
        <v>5</v>
      </c>
      <c r="B5" t="s">
        <v>19</v>
      </c>
      <c r="C5" t="s">
        <v>3053</v>
      </c>
      <c r="D5" t="s">
        <v>3054</v>
      </c>
      <c r="E5" s="76" t="str">
        <f>HLOOKUP(Info!$D$2,B:D,A5,0)</f>
        <v>1 Zähleinh.</v>
      </c>
      <c r="F5">
        <v>1</v>
      </c>
    </row>
    <row r="6" spans="1:6" x14ac:dyDescent="0.25">
      <c r="A6">
        <v>6</v>
      </c>
      <c r="B6" t="s">
        <v>3055</v>
      </c>
      <c r="C6" t="s">
        <v>3056</v>
      </c>
      <c r="D6" t="s">
        <v>3057</v>
      </c>
      <c r="E6" s="76" t="str">
        <f>HLOOKUP(Info!$D$2,B:D,A6,0)</f>
        <v>2 Zähleinh.</v>
      </c>
      <c r="F6">
        <v>2</v>
      </c>
    </row>
    <row r="7" spans="1:6" x14ac:dyDescent="0.25">
      <c r="A7" s="72">
        <v>7</v>
      </c>
      <c r="B7" t="s">
        <v>3058</v>
      </c>
      <c r="C7" t="s">
        <v>3059</v>
      </c>
      <c r="D7" t="s">
        <v>3060</v>
      </c>
      <c r="E7" s="76" t="str">
        <f>HLOOKUP(Info!$D$2,B:D,A7,0)</f>
        <v>3 Zähleinh.</v>
      </c>
      <c r="F7">
        <v>3</v>
      </c>
    </row>
    <row r="8" spans="1:6" x14ac:dyDescent="0.25">
      <c r="A8">
        <v>8</v>
      </c>
      <c r="B8" t="s">
        <v>3061</v>
      </c>
      <c r="C8" t="s">
        <v>3062</v>
      </c>
      <c r="D8" t="s">
        <v>3063</v>
      </c>
      <c r="E8" s="76" t="str">
        <f>HLOOKUP(Info!$D$2,B:D,A8,0)</f>
        <v>4 Zähleinh.</v>
      </c>
      <c r="F8">
        <v>4</v>
      </c>
    </row>
    <row r="9" spans="1:6" x14ac:dyDescent="0.25">
      <c r="A9" s="72">
        <v>9</v>
      </c>
      <c r="B9" t="s">
        <v>3064</v>
      </c>
      <c r="C9" t="s">
        <v>3065</v>
      </c>
      <c r="D9" t="s">
        <v>3066</v>
      </c>
      <c r="E9" s="76" t="str">
        <f>HLOOKUP(Info!$D$2,B:D,A9,0)</f>
        <v>5 Zähleinh.</v>
      </c>
      <c r="F9">
        <v>5</v>
      </c>
    </row>
    <row r="10" spans="1:6" x14ac:dyDescent="0.25">
      <c r="A10">
        <v>10</v>
      </c>
      <c r="B10" t="s">
        <v>3067</v>
      </c>
      <c r="C10" t="s">
        <v>3068</v>
      </c>
      <c r="D10" t="s">
        <v>3069</v>
      </c>
      <c r="E10" s="76" t="str">
        <f>HLOOKUP(Info!$D$2,B:D,A10,0)</f>
        <v>6-10 Zähleinh.</v>
      </c>
      <c r="F10">
        <v>6</v>
      </c>
    </row>
    <row r="11" spans="1:6" x14ac:dyDescent="0.25">
      <c r="A11" s="72">
        <v>11</v>
      </c>
      <c r="B11" t="s">
        <v>3070</v>
      </c>
      <c r="C11" t="s">
        <v>3071</v>
      </c>
      <c r="D11" t="s">
        <v>3072</v>
      </c>
      <c r="E11" s="76" t="str">
        <f>HLOOKUP(Info!$D$2,B:D,A11,0)</f>
        <v>grösser als 10  Zähleinh.</v>
      </c>
      <c r="F11">
        <v>7</v>
      </c>
    </row>
  </sheetData>
  <sheetProtection algorithmName="SHA-512" hashValue="z+OAk3fPUtCcA84hpXWbCaOVmIQvt0fq+oYvDrCxSZ2cyK3Y4U6lr1D3GtAJZTOJd/4eIocM9iYudHk3+qqMKA==" saltValue="IarVYR99e8QIEn1cSqeM2g==" spinCount="100000" sheet="1" objects="1" scenarios="1"/>
  <pageMargins left="0.7" right="0.7" top="0.78740157499999996" bottom="0.78740157499999996"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373B5-87DA-41C3-8DAE-43BA5CAD66BD}">
  <sheetPr codeName="Tabelle18"/>
  <dimension ref="A1:B2819"/>
  <sheetViews>
    <sheetView workbookViewId="0"/>
  </sheetViews>
  <sheetFormatPr baseColWidth="10" defaultRowHeight="15" x14ac:dyDescent="0.25"/>
  <cols>
    <col min="1" max="1" width="97.5703125" bestFit="1" customWidth="1"/>
  </cols>
  <sheetData>
    <row r="1" spans="1:2" ht="26.25" x14ac:dyDescent="0.4">
      <c r="A1" s="85" t="s">
        <v>5956</v>
      </c>
      <c r="B1" t="s">
        <v>5958</v>
      </c>
    </row>
    <row r="2" spans="1:2" x14ac:dyDescent="0.25">
      <c r="A2" s="75" t="s">
        <v>5957</v>
      </c>
    </row>
    <row r="3" spans="1:2" x14ac:dyDescent="0.25">
      <c r="A3" s="75"/>
    </row>
    <row r="4" spans="1:2" x14ac:dyDescent="0.25">
      <c r="A4" s="73" t="s">
        <v>3073</v>
      </c>
      <c r="B4" s="73" t="s">
        <v>5955</v>
      </c>
    </row>
    <row r="5" spans="1:2" x14ac:dyDescent="0.25">
      <c r="A5" t="s">
        <v>3074</v>
      </c>
      <c r="B5">
        <v>5003</v>
      </c>
    </row>
    <row r="6" spans="1:2" x14ac:dyDescent="0.25">
      <c r="A6" t="s">
        <v>4385</v>
      </c>
      <c r="B6">
        <v>1541</v>
      </c>
    </row>
    <row r="7" spans="1:2" x14ac:dyDescent="0.25">
      <c r="A7" t="s">
        <v>5702</v>
      </c>
      <c r="B7">
        <v>1535</v>
      </c>
    </row>
    <row r="8" spans="1:2" x14ac:dyDescent="0.25">
      <c r="A8" t="s">
        <v>3075</v>
      </c>
      <c r="B8">
        <v>8000</v>
      </c>
    </row>
    <row r="9" spans="1:2" x14ac:dyDescent="0.25">
      <c r="A9" t="s">
        <v>3076</v>
      </c>
      <c r="B9">
        <v>1540</v>
      </c>
    </row>
    <row r="10" spans="1:2" x14ac:dyDescent="0.25">
      <c r="A10" t="s">
        <v>3077</v>
      </c>
      <c r="B10">
        <v>5004</v>
      </c>
    </row>
    <row r="11" spans="1:2" x14ac:dyDescent="0.25">
      <c r="A11" t="s">
        <v>3078</v>
      </c>
      <c r="B11">
        <v>22044</v>
      </c>
    </row>
    <row r="12" spans="1:2" x14ac:dyDescent="0.25">
      <c r="A12" t="s">
        <v>3079</v>
      </c>
      <c r="B12">
        <v>21527</v>
      </c>
    </row>
    <row r="13" spans="1:2" x14ac:dyDescent="0.25">
      <c r="A13" t="s">
        <v>3080</v>
      </c>
      <c r="B13">
        <v>2914</v>
      </c>
    </row>
    <row r="14" spans="1:2" x14ac:dyDescent="0.25">
      <c r="A14" t="s">
        <v>3081</v>
      </c>
      <c r="B14">
        <v>25000</v>
      </c>
    </row>
    <row r="15" spans="1:2" x14ac:dyDescent="0.25">
      <c r="A15" t="s">
        <v>4386</v>
      </c>
      <c r="B15">
        <v>1802</v>
      </c>
    </row>
    <row r="16" spans="1:2" x14ac:dyDescent="0.25">
      <c r="A16" t="s">
        <v>4387</v>
      </c>
      <c r="B16">
        <v>29</v>
      </c>
    </row>
    <row r="17" spans="1:2" x14ac:dyDescent="0.25">
      <c r="A17" t="s">
        <v>5631</v>
      </c>
      <c r="B17">
        <v>25360</v>
      </c>
    </row>
    <row r="18" spans="1:2" x14ac:dyDescent="0.25">
      <c r="A18" t="s">
        <v>5311</v>
      </c>
      <c r="B18">
        <v>7</v>
      </c>
    </row>
    <row r="19" spans="1:2" x14ac:dyDescent="0.25">
      <c r="A19" t="s">
        <v>3082</v>
      </c>
      <c r="B19">
        <v>20368</v>
      </c>
    </row>
    <row r="20" spans="1:2" x14ac:dyDescent="0.25">
      <c r="A20" t="s">
        <v>3083</v>
      </c>
      <c r="B20">
        <v>20731</v>
      </c>
    </row>
    <row r="21" spans="1:2" x14ac:dyDescent="0.25">
      <c r="A21" t="s">
        <v>5710</v>
      </c>
      <c r="B21">
        <v>1808</v>
      </c>
    </row>
    <row r="22" spans="1:2" x14ac:dyDescent="0.25">
      <c r="A22" t="s">
        <v>4388</v>
      </c>
      <c r="B22">
        <v>22090</v>
      </c>
    </row>
    <row r="23" spans="1:2" x14ac:dyDescent="0.25">
      <c r="A23" t="s">
        <v>3084</v>
      </c>
      <c r="B23">
        <v>20767</v>
      </c>
    </row>
    <row r="24" spans="1:2" x14ac:dyDescent="0.25">
      <c r="A24" t="s">
        <v>4389</v>
      </c>
      <c r="B24">
        <v>10</v>
      </c>
    </row>
    <row r="25" spans="1:2" x14ac:dyDescent="0.25">
      <c r="A25" t="s">
        <v>4390</v>
      </c>
      <c r="B25">
        <v>1544</v>
      </c>
    </row>
    <row r="26" spans="1:2" x14ac:dyDescent="0.25">
      <c r="A26" t="s">
        <v>4391</v>
      </c>
      <c r="B26">
        <v>11</v>
      </c>
    </row>
    <row r="27" spans="1:2" x14ac:dyDescent="0.25">
      <c r="A27" t="s">
        <v>5888</v>
      </c>
      <c r="B27">
        <v>6</v>
      </c>
    </row>
    <row r="28" spans="1:2" x14ac:dyDescent="0.25">
      <c r="A28" t="s">
        <v>5312</v>
      </c>
      <c r="B28">
        <v>1590</v>
      </c>
    </row>
    <row r="29" spans="1:2" x14ac:dyDescent="0.25">
      <c r="A29" t="s">
        <v>3085</v>
      </c>
      <c r="B29">
        <v>20513</v>
      </c>
    </row>
    <row r="30" spans="1:2" x14ac:dyDescent="0.25">
      <c r="A30" t="s">
        <v>4392</v>
      </c>
      <c r="B30">
        <v>2915</v>
      </c>
    </row>
    <row r="31" spans="1:2" x14ac:dyDescent="0.25">
      <c r="A31" t="s">
        <v>4393</v>
      </c>
      <c r="B31">
        <v>1594</v>
      </c>
    </row>
    <row r="32" spans="1:2" x14ac:dyDescent="0.25">
      <c r="A32" t="s">
        <v>3086</v>
      </c>
      <c r="B32">
        <v>21423</v>
      </c>
    </row>
    <row r="33" spans="1:2" x14ac:dyDescent="0.25">
      <c r="A33" t="s">
        <v>5131</v>
      </c>
      <c r="B33">
        <v>14</v>
      </c>
    </row>
    <row r="34" spans="1:2" x14ac:dyDescent="0.25">
      <c r="A34" t="s">
        <v>5703</v>
      </c>
      <c r="B34">
        <v>1574</v>
      </c>
    </row>
    <row r="35" spans="1:2" x14ac:dyDescent="0.25">
      <c r="A35" t="s">
        <v>3087</v>
      </c>
      <c r="B35">
        <v>20737</v>
      </c>
    </row>
    <row r="36" spans="1:2" x14ac:dyDescent="0.25">
      <c r="A36" t="s">
        <v>5313</v>
      </c>
      <c r="B36">
        <v>4560</v>
      </c>
    </row>
    <row r="37" spans="1:2" x14ac:dyDescent="0.25">
      <c r="A37" t="s">
        <v>4394</v>
      </c>
      <c r="B37">
        <v>1563</v>
      </c>
    </row>
    <row r="38" spans="1:2" x14ac:dyDescent="0.25">
      <c r="A38" t="s">
        <v>5314</v>
      </c>
      <c r="B38">
        <v>130</v>
      </c>
    </row>
    <row r="39" spans="1:2" x14ac:dyDescent="0.25">
      <c r="A39" t="s">
        <v>5083</v>
      </c>
      <c r="B39">
        <v>25001</v>
      </c>
    </row>
    <row r="40" spans="1:2" x14ac:dyDescent="0.25">
      <c r="A40" t="s">
        <v>4395</v>
      </c>
      <c r="B40">
        <v>25002</v>
      </c>
    </row>
    <row r="41" spans="1:2" x14ac:dyDescent="0.25">
      <c r="A41" t="s">
        <v>4396</v>
      </c>
      <c r="B41">
        <v>1812</v>
      </c>
    </row>
    <row r="42" spans="1:2" x14ac:dyDescent="0.25">
      <c r="A42" t="s">
        <v>5315</v>
      </c>
      <c r="B42">
        <v>8004</v>
      </c>
    </row>
    <row r="43" spans="1:2" x14ac:dyDescent="0.25">
      <c r="A43" t="s">
        <v>3088</v>
      </c>
      <c r="B43">
        <v>1545</v>
      </c>
    </row>
    <row r="44" spans="1:2" x14ac:dyDescent="0.25">
      <c r="A44" t="s">
        <v>3089</v>
      </c>
      <c r="B44">
        <v>1546</v>
      </c>
    </row>
    <row r="45" spans="1:2" x14ac:dyDescent="0.25">
      <c r="A45" t="s">
        <v>5316</v>
      </c>
      <c r="B45">
        <v>1561</v>
      </c>
    </row>
    <row r="46" spans="1:2" x14ac:dyDescent="0.25">
      <c r="A46" t="s">
        <v>5317</v>
      </c>
      <c r="B46">
        <v>1542</v>
      </c>
    </row>
    <row r="47" spans="1:2" x14ac:dyDescent="0.25">
      <c r="A47" t="s">
        <v>4397</v>
      </c>
      <c r="B47">
        <v>4967</v>
      </c>
    </row>
    <row r="48" spans="1:2" x14ac:dyDescent="0.25">
      <c r="A48" t="s">
        <v>5889</v>
      </c>
      <c r="B48">
        <v>20</v>
      </c>
    </row>
    <row r="49" spans="1:2" x14ac:dyDescent="0.25">
      <c r="A49" t="s">
        <v>3090</v>
      </c>
      <c r="B49">
        <v>20732</v>
      </c>
    </row>
    <row r="50" spans="1:2" x14ac:dyDescent="0.25">
      <c r="A50" t="s">
        <v>4398</v>
      </c>
      <c r="B50">
        <v>24</v>
      </c>
    </row>
    <row r="51" spans="1:2" x14ac:dyDescent="0.25">
      <c r="A51" t="s">
        <v>3091</v>
      </c>
      <c r="B51">
        <v>25003</v>
      </c>
    </row>
    <row r="52" spans="1:2" x14ac:dyDescent="0.25">
      <c r="A52" t="s">
        <v>4399</v>
      </c>
      <c r="B52">
        <v>1571</v>
      </c>
    </row>
    <row r="53" spans="1:2" x14ac:dyDescent="0.25">
      <c r="A53" t="s">
        <v>5541</v>
      </c>
      <c r="B53">
        <v>1566</v>
      </c>
    </row>
    <row r="54" spans="1:2" x14ac:dyDescent="0.25">
      <c r="A54" t="s">
        <v>5318</v>
      </c>
      <c r="B54">
        <v>31</v>
      </c>
    </row>
    <row r="55" spans="1:2" x14ac:dyDescent="0.25">
      <c r="A55" t="s">
        <v>5084</v>
      </c>
      <c r="B55">
        <v>22034</v>
      </c>
    </row>
    <row r="56" spans="1:2" x14ac:dyDescent="0.25">
      <c r="A56" t="s">
        <v>5569</v>
      </c>
      <c r="B56">
        <v>30</v>
      </c>
    </row>
    <row r="57" spans="1:2" x14ac:dyDescent="0.25">
      <c r="A57" t="s">
        <v>5704</v>
      </c>
      <c r="B57">
        <v>1578</v>
      </c>
    </row>
    <row r="58" spans="1:2" x14ac:dyDescent="0.25">
      <c r="A58" t="s">
        <v>5319</v>
      </c>
      <c r="B58">
        <v>474</v>
      </c>
    </row>
    <row r="59" spans="1:2" x14ac:dyDescent="0.25">
      <c r="A59" t="s">
        <v>5729</v>
      </c>
      <c r="B59">
        <v>3199</v>
      </c>
    </row>
    <row r="60" spans="1:2" x14ac:dyDescent="0.25">
      <c r="A60" t="s">
        <v>4400</v>
      </c>
      <c r="B60">
        <v>2223</v>
      </c>
    </row>
    <row r="61" spans="1:2" x14ac:dyDescent="0.25">
      <c r="A61" t="s">
        <v>3092</v>
      </c>
      <c r="B61">
        <v>5006</v>
      </c>
    </row>
    <row r="62" spans="1:2" x14ac:dyDescent="0.25">
      <c r="A62" t="s">
        <v>5320</v>
      </c>
      <c r="B62">
        <v>32</v>
      </c>
    </row>
    <row r="63" spans="1:2" x14ac:dyDescent="0.25">
      <c r="A63" t="s">
        <v>5132</v>
      </c>
      <c r="B63">
        <v>33</v>
      </c>
    </row>
    <row r="64" spans="1:2" x14ac:dyDescent="0.25">
      <c r="A64" t="s">
        <v>3093</v>
      </c>
      <c r="B64">
        <v>25004</v>
      </c>
    </row>
    <row r="65" spans="1:2" x14ac:dyDescent="0.25">
      <c r="A65" t="s">
        <v>5951</v>
      </c>
      <c r="B65">
        <v>25005</v>
      </c>
    </row>
    <row r="66" spans="1:2" x14ac:dyDescent="0.25">
      <c r="A66" t="s">
        <v>5321</v>
      </c>
      <c r="B66">
        <v>34</v>
      </c>
    </row>
    <row r="67" spans="1:2" x14ac:dyDescent="0.25">
      <c r="A67" t="s">
        <v>5839</v>
      </c>
      <c r="B67">
        <v>25006</v>
      </c>
    </row>
    <row r="68" spans="1:2" x14ac:dyDescent="0.25">
      <c r="A68" t="s">
        <v>5952</v>
      </c>
      <c r="B68">
        <v>25007</v>
      </c>
    </row>
    <row r="69" spans="1:2" x14ac:dyDescent="0.25">
      <c r="A69" t="s">
        <v>5322</v>
      </c>
      <c r="B69">
        <v>36</v>
      </c>
    </row>
    <row r="70" spans="1:2" x14ac:dyDescent="0.25">
      <c r="A70" t="s">
        <v>3094</v>
      </c>
      <c r="B70">
        <v>22104</v>
      </c>
    </row>
    <row r="71" spans="1:2" x14ac:dyDescent="0.25">
      <c r="A71" t="s">
        <v>4401</v>
      </c>
      <c r="B71">
        <v>3503</v>
      </c>
    </row>
    <row r="72" spans="1:2" x14ac:dyDescent="0.25">
      <c r="A72" t="s">
        <v>4402</v>
      </c>
      <c r="B72">
        <v>1818</v>
      </c>
    </row>
    <row r="73" spans="1:2" x14ac:dyDescent="0.25">
      <c r="A73" t="s">
        <v>3095</v>
      </c>
      <c r="B73">
        <v>5010</v>
      </c>
    </row>
    <row r="74" spans="1:2" x14ac:dyDescent="0.25">
      <c r="A74" t="s">
        <v>4403</v>
      </c>
      <c r="B74">
        <v>1149</v>
      </c>
    </row>
    <row r="75" spans="1:2" x14ac:dyDescent="0.25">
      <c r="A75" t="s">
        <v>4404</v>
      </c>
      <c r="B75">
        <v>8297</v>
      </c>
    </row>
    <row r="76" spans="1:2" x14ac:dyDescent="0.25">
      <c r="A76" t="s">
        <v>3096</v>
      </c>
      <c r="B76">
        <v>25008</v>
      </c>
    </row>
    <row r="77" spans="1:2" x14ac:dyDescent="0.25">
      <c r="A77" t="s">
        <v>4405</v>
      </c>
      <c r="B77">
        <v>6041</v>
      </c>
    </row>
    <row r="78" spans="1:2" x14ac:dyDescent="0.25">
      <c r="A78" t="s">
        <v>5825</v>
      </c>
      <c r="B78">
        <v>8275</v>
      </c>
    </row>
    <row r="79" spans="1:2" x14ac:dyDescent="0.25">
      <c r="A79" t="s">
        <v>4406</v>
      </c>
      <c r="B79">
        <v>37</v>
      </c>
    </row>
    <row r="80" spans="1:2" x14ac:dyDescent="0.25">
      <c r="A80" t="s">
        <v>3097</v>
      </c>
      <c r="B80">
        <v>6042</v>
      </c>
    </row>
    <row r="81" spans="1:2" x14ac:dyDescent="0.25">
      <c r="A81" t="s">
        <v>3098</v>
      </c>
      <c r="B81">
        <v>25009</v>
      </c>
    </row>
    <row r="82" spans="1:2" x14ac:dyDescent="0.25">
      <c r="A82" t="s">
        <v>4007</v>
      </c>
      <c r="B82">
        <v>38</v>
      </c>
    </row>
    <row r="83" spans="1:2" x14ac:dyDescent="0.25">
      <c r="A83" t="s">
        <v>5323</v>
      </c>
      <c r="B83">
        <v>6043</v>
      </c>
    </row>
    <row r="84" spans="1:2" x14ac:dyDescent="0.25">
      <c r="A84" t="s">
        <v>3099</v>
      </c>
      <c r="B84">
        <v>22105</v>
      </c>
    </row>
    <row r="85" spans="1:2" x14ac:dyDescent="0.25">
      <c r="A85" t="s">
        <v>5617</v>
      </c>
      <c r="B85">
        <v>4304</v>
      </c>
    </row>
    <row r="86" spans="1:2" x14ac:dyDescent="0.25">
      <c r="A86" t="s">
        <v>4407</v>
      </c>
      <c r="B86">
        <v>1433</v>
      </c>
    </row>
    <row r="87" spans="1:2" x14ac:dyDescent="0.25">
      <c r="A87" t="s">
        <v>3100</v>
      </c>
      <c r="B87">
        <v>22106</v>
      </c>
    </row>
    <row r="88" spans="1:2" x14ac:dyDescent="0.25">
      <c r="A88" t="s">
        <v>4408</v>
      </c>
      <c r="B88">
        <v>39</v>
      </c>
    </row>
    <row r="89" spans="1:2" x14ac:dyDescent="0.25">
      <c r="A89" t="s">
        <v>5891</v>
      </c>
      <c r="B89">
        <v>40</v>
      </c>
    </row>
    <row r="90" spans="1:2" x14ac:dyDescent="0.25">
      <c r="A90" t="s">
        <v>4008</v>
      </c>
      <c r="B90">
        <v>1647</v>
      </c>
    </row>
    <row r="91" spans="1:2" x14ac:dyDescent="0.25">
      <c r="A91" t="s">
        <v>3101</v>
      </c>
      <c r="B91">
        <v>22107</v>
      </c>
    </row>
    <row r="92" spans="1:2" x14ac:dyDescent="0.25">
      <c r="A92" t="s">
        <v>5324</v>
      </c>
      <c r="B92">
        <v>43</v>
      </c>
    </row>
    <row r="93" spans="1:2" x14ac:dyDescent="0.25">
      <c r="A93" t="s">
        <v>3102</v>
      </c>
      <c r="B93">
        <v>22108</v>
      </c>
    </row>
    <row r="94" spans="1:2" x14ac:dyDescent="0.25">
      <c r="A94" t="s">
        <v>4409</v>
      </c>
      <c r="B94">
        <v>3205</v>
      </c>
    </row>
    <row r="95" spans="1:2" x14ac:dyDescent="0.25">
      <c r="A95" t="s">
        <v>5570</v>
      </c>
      <c r="B95">
        <v>948</v>
      </c>
    </row>
    <row r="96" spans="1:2" x14ac:dyDescent="0.25">
      <c r="A96" t="s">
        <v>5325</v>
      </c>
      <c r="B96">
        <v>952</v>
      </c>
    </row>
    <row r="97" spans="1:2" x14ac:dyDescent="0.25">
      <c r="A97" t="s">
        <v>4410</v>
      </c>
      <c r="B97">
        <v>954</v>
      </c>
    </row>
    <row r="98" spans="1:2" x14ac:dyDescent="0.25">
      <c r="A98" t="s">
        <v>4411</v>
      </c>
      <c r="B98">
        <v>964</v>
      </c>
    </row>
    <row r="99" spans="1:2" x14ac:dyDescent="0.25">
      <c r="A99" t="s">
        <v>4412</v>
      </c>
      <c r="B99">
        <v>2771</v>
      </c>
    </row>
    <row r="100" spans="1:2" x14ac:dyDescent="0.25">
      <c r="A100" t="s">
        <v>3103</v>
      </c>
      <c r="B100">
        <v>5016</v>
      </c>
    </row>
    <row r="101" spans="1:2" x14ac:dyDescent="0.25">
      <c r="A101" t="s">
        <v>5326</v>
      </c>
      <c r="B101">
        <v>212</v>
      </c>
    </row>
    <row r="102" spans="1:2" x14ac:dyDescent="0.25">
      <c r="A102" t="s">
        <v>3104</v>
      </c>
      <c r="B102">
        <v>22109</v>
      </c>
    </row>
    <row r="103" spans="1:2" x14ac:dyDescent="0.25">
      <c r="A103" t="s">
        <v>5327</v>
      </c>
      <c r="B103">
        <v>3876</v>
      </c>
    </row>
    <row r="104" spans="1:2" x14ac:dyDescent="0.25">
      <c r="A104" t="s">
        <v>3105</v>
      </c>
      <c r="B104">
        <v>22110</v>
      </c>
    </row>
    <row r="105" spans="1:2" x14ac:dyDescent="0.25">
      <c r="A105" t="s">
        <v>3106</v>
      </c>
      <c r="B105">
        <v>20796</v>
      </c>
    </row>
    <row r="106" spans="1:2" x14ac:dyDescent="0.25">
      <c r="A106" t="s">
        <v>3107</v>
      </c>
      <c r="B106">
        <v>22111</v>
      </c>
    </row>
    <row r="107" spans="1:2" x14ac:dyDescent="0.25">
      <c r="A107" t="s">
        <v>4413</v>
      </c>
      <c r="B107">
        <v>1829</v>
      </c>
    </row>
    <row r="108" spans="1:2" x14ac:dyDescent="0.25">
      <c r="A108" t="s">
        <v>4414</v>
      </c>
      <c r="B108">
        <v>45</v>
      </c>
    </row>
    <row r="109" spans="1:2" x14ac:dyDescent="0.25">
      <c r="A109" t="s">
        <v>4415</v>
      </c>
      <c r="B109">
        <v>1826</v>
      </c>
    </row>
    <row r="110" spans="1:2" x14ac:dyDescent="0.25">
      <c r="A110" t="s">
        <v>5328</v>
      </c>
      <c r="B110">
        <v>47</v>
      </c>
    </row>
    <row r="111" spans="1:2" x14ac:dyDescent="0.25">
      <c r="A111" t="s">
        <v>3108</v>
      </c>
      <c r="B111">
        <v>22112</v>
      </c>
    </row>
    <row r="112" spans="1:2" x14ac:dyDescent="0.25">
      <c r="A112" t="s">
        <v>5711</v>
      </c>
      <c r="B112">
        <v>1832</v>
      </c>
    </row>
    <row r="113" spans="1:2" x14ac:dyDescent="0.25">
      <c r="A113" t="s">
        <v>5329</v>
      </c>
      <c r="B113">
        <v>20574</v>
      </c>
    </row>
    <row r="114" spans="1:2" x14ac:dyDescent="0.25">
      <c r="A114" t="s">
        <v>3109</v>
      </c>
      <c r="B114">
        <v>25361</v>
      </c>
    </row>
    <row r="115" spans="1:2" x14ac:dyDescent="0.25">
      <c r="A115" t="s">
        <v>3110</v>
      </c>
      <c r="B115">
        <v>5021</v>
      </c>
    </row>
    <row r="116" spans="1:2" x14ac:dyDescent="0.25">
      <c r="A116" t="s">
        <v>4416</v>
      </c>
      <c r="B116">
        <v>48</v>
      </c>
    </row>
    <row r="117" spans="1:2" x14ac:dyDescent="0.25">
      <c r="A117" t="s">
        <v>5571</v>
      </c>
      <c r="B117">
        <v>88</v>
      </c>
    </row>
    <row r="118" spans="1:2" x14ac:dyDescent="0.25">
      <c r="A118" t="s">
        <v>5330</v>
      </c>
      <c r="B118">
        <v>49</v>
      </c>
    </row>
    <row r="119" spans="1:2" x14ac:dyDescent="0.25">
      <c r="A119" t="s">
        <v>5705</v>
      </c>
      <c r="B119">
        <v>1660</v>
      </c>
    </row>
    <row r="120" spans="1:2" x14ac:dyDescent="0.25">
      <c r="A120" t="s">
        <v>3111</v>
      </c>
      <c r="B120">
        <v>22113</v>
      </c>
    </row>
    <row r="121" spans="1:2" x14ac:dyDescent="0.25">
      <c r="A121" t="s">
        <v>4417</v>
      </c>
      <c r="B121">
        <v>1834</v>
      </c>
    </row>
    <row r="122" spans="1:2" x14ac:dyDescent="0.25">
      <c r="A122" t="s">
        <v>5085</v>
      </c>
      <c r="B122">
        <v>25010</v>
      </c>
    </row>
    <row r="123" spans="1:2" x14ac:dyDescent="0.25">
      <c r="A123" t="s">
        <v>5331</v>
      </c>
      <c r="B123">
        <v>25011</v>
      </c>
    </row>
    <row r="124" spans="1:2" x14ac:dyDescent="0.25">
      <c r="A124" t="s">
        <v>3112</v>
      </c>
      <c r="B124">
        <v>22114</v>
      </c>
    </row>
    <row r="125" spans="1:2" x14ac:dyDescent="0.25">
      <c r="A125" t="s">
        <v>5332</v>
      </c>
      <c r="B125">
        <v>763</v>
      </c>
    </row>
    <row r="126" spans="1:2" x14ac:dyDescent="0.25">
      <c r="A126" t="s">
        <v>5897</v>
      </c>
      <c r="B126">
        <v>25412</v>
      </c>
    </row>
    <row r="127" spans="1:2" x14ac:dyDescent="0.25">
      <c r="A127" t="s">
        <v>3113</v>
      </c>
      <c r="B127">
        <v>25399</v>
      </c>
    </row>
    <row r="128" spans="1:2" x14ac:dyDescent="0.25">
      <c r="A128" t="s">
        <v>3114</v>
      </c>
      <c r="B128">
        <v>22115</v>
      </c>
    </row>
    <row r="129" spans="1:2" x14ac:dyDescent="0.25">
      <c r="A129" t="s">
        <v>5333</v>
      </c>
      <c r="B129">
        <v>1000</v>
      </c>
    </row>
    <row r="130" spans="1:2" x14ac:dyDescent="0.25">
      <c r="A130" t="s">
        <v>3115</v>
      </c>
      <c r="B130">
        <v>5026</v>
      </c>
    </row>
    <row r="131" spans="1:2" x14ac:dyDescent="0.25">
      <c r="A131" t="s">
        <v>5334</v>
      </c>
      <c r="B131">
        <v>2798</v>
      </c>
    </row>
    <row r="132" spans="1:2" x14ac:dyDescent="0.25">
      <c r="A132" t="s">
        <v>4418</v>
      </c>
      <c r="B132">
        <v>938</v>
      </c>
    </row>
    <row r="133" spans="1:2" x14ac:dyDescent="0.25">
      <c r="A133" t="s">
        <v>3116</v>
      </c>
      <c r="B133">
        <v>940</v>
      </c>
    </row>
    <row r="134" spans="1:2" x14ac:dyDescent="0.25">
      <c r="A134" t="s">
        <v>5712</v>
      </c>
      <c r="B134">
        <v>1843</v>
      </c>
    </row>
    <row r="135" spans="1:2" x14ac:dyDescent="0.25">
      <c r="A135" t="s">
        <v>4419</v>
      </c>
      <c r="B135">
        <v>55</v>
      </c>
    </row>
    <row r="136" spans="1:2" x14ac:dyDescent="0.25">
      <c r="A136" t="s">
        <v>4420</v>
      </c>
      <c r="B136">
        <v>56</v>
      </c>
    </row>
    <row r="137" spans="1:2" x14ac:dyDescent="0.25">
      <c r="A137" t="s">
        <v>4421</v>
      </c>
      <c r="B137">
        <v>1856</v>
      </c>
    </row>
    <row r="138" spans="1:2" x14ac:dyDescent="0.25">
      <c r="A138" t="s">
        <v>3117</v>
      </c>
      <c r="B138">
        <v>21617</v>
      </c>
    </row>
    <row r="139" spans="1:2" x14ac:dyDescent="0.25">
      <c r="A139" t="s">
        <v>5572</v>
      </c>
      <c r="B139">
        <v>1858</v>
      </c>
    </row>
    <row r="140" spans="1:2" x14ac:dyDescent="0.25">
      <c r="A140" t="s">
        <v>4422</v>
      </c>
      <c r="B140">
        <v>302</v>
      </c>
    </row>
    <row r="141" spans="1:2" x14ac:dyDescent="0.25">
      <c r="A141" t="s">
        <v>3118</v>
      </c>
      <c r="B141">
        <v>57</v>
      </c>
    </row>
    <row r="142" spans="1:2" x14ac:dyDescent="0.25">
      <c r="A142" t="s">
        <v>4009</v>
      </c>
      <c r="B142">
        <v>1836</v>
      </c>
    </row>
    <row r="143" spans="1:2" x14ac:dyDescent="0.25">
      <c r="A143" t="s">
        <v>4423</v>
      </c>
      <c r="B143">
        <v>62</v>
      </c>
    </row>
    <row r="144" spans="1:2" x14ac:dyDescent="0.25">
      <c r="A144" t="s">
        <v>4424</v>
      </c>
      <c r="B144">
        <v>1837</v>
      </c>
    </row>
    <row r="145" spans="1:2" x14ac:dyDescent="0.25">
      <c r="A145" t="s">
        <v>5862</v>
      </c>
      <c r="B145">
        <v>1852</v>
      </c>
    </row>
    <row r="146" spans="1:2" x14ac:dyDescent="0.25">
      <c r="A146" t="s">
        <v>4425</v>
      </c>
      <c r="B146">
        <v>8021</v>
      </c>
    </row>
    <row r="147" spans="1:2" x14ac:dyDescent="0.25">
      <c r="A147" t="s">
        <v>4010</v>
      </c>
      <c r="B147">
        <v>1848</v>
      </c>
    </row>
    <row r="148" spans="1:2" x14ac:dyDescent="0.25">
      <c r="A148" t="s">
        <v>4011</v>
      </c>
      <c r="B148">
        <v>1862</v>
      </c>
    </row>
    <row r="149" spans="1:2" x14ac:dyDescent="0.25">
      <c r="A149" t="s">
        <v>3119</v>
      </c>
      <c r="B149">
        <v>1840</v>
      </c>
    </row>
    <row r="150" spans="1:2" x14ac:dyDescent="0.25">
      <c r="A150" t="s">
        <v>4012</v>
      </c>
      <c r="B150">
        <v>69</v>
      </c>
    </row>
    <row r="151" spans="1:2" x14ac:dyDescent="0.25">
      <c r="A151" t="s">
        <v>4013</v>
      </c>
      <c r="B151">
        <v>1861</v>
      </c>
    </row>
    <row r="152" spans="1:2" x14ac:dyDescent="0.25">
      <c r="A152" t="s">
        <v>5335</v>
      </c>
      <c r="B152">
        <v>97</v>
      </c>
    </row>
    <row r="153" spans="1:2" x14ac:dyDescent="0.25">
      <c r="A153" t="s">
        <v>4426</v>
      </c>
      <c r="B153">
        <v>70</v>
      </c>
    </row>
    <row r="154" spans="1:2" x14ac:dyDescent="0.25">
      <c r="A154" t="s">
        <v>5086</v>
      </c>
      <c r="B154">
        <v>25012</v>
      </c>
    </row>
    <row r="155" spans="1:2" x14ac:dyDescent="0.25">
      <c r="A155" t="s">
        <v>5087</v>
      </c>
      <c r="B155">
        <v>25013</v>
      </c>
    </row>
    <row r="156" spans="1:2" x14ac:dyDescent="0.25">
      <c r="A156" t="s">
        <v>5892</v>
      </c>
      <c r="B156">
        <v>71</v>
      </c>
    </row>
    <row r="157" spans="1:2" x14ac:dyDescent="0.25">
      <c r="A157" t="s">
        <v>3120</v>
      </c>
      <c r="B157">
        <v>1855</v>
      </c>
    </row>
    <row r="158" spans="1:2" x14ac:dyDescent="0.25">
      <c r="A158" t="s">
        <v>3121</v>
      </c>
      <c r="B158">
        <v>20330</v>
      </c>
    </row>
    <row r="159" spans="1:2" x14ac:dyDescent="0.25">
      <c r="A159" t="s">
        <v>4427</v>
      </c>
      <c r="B159">
        <v>73</v>
      </c>
    </row>
    <row r="160" spans="1:2" x14ac:dyDescent="0.25">
      <c r="A160" t="s">
        <v>3122</v>
      </c>
      <c r="B160">
        <v>5028</v>
      </c>
    </row>
    <row r="161" spans="1:2" x14ac:dyDescent="0.25">
      <c r="A161" t="s">
        <v>4428</v>
      </c>
      <c r="B161">
        <v>1877</v>
      </c>
    </row>
    <row r="162" spans="1:2" x14ac:dyDescent="0.25">
      <c r="A162" t="s">
        <v>3123</v>
      </c>
      <c r="B162">
        <v>22116</v>
      </c>
    </row>
    <row r="163" spans="1:2" x14ac:dyDescent="0.25">
      <c r="A163" t="s">
        <v>5336</v>
      </c>
      <c r="B163">
        <v>99</v>
      </c>
    </row>
    <row r="164" spans="1:2" x14ac:dyDescent="0.25">
      <c r="A164" t="s">
        <v>3124</v>
      </c>
      <c r="B164">
        <v>25354</v>
      </c>
    </row>
    <row r="165" spans="1:2" x14ac:dyDescent="0.25">
      <c r="A165" t="s">
        <v>3125</v>
      </c>
      <c r="B165">
        <v>100</v>
      </c>
    </row>
    <row r="166" spans="1:2" x14ac:dyDescent="0.25">
      <c r="A166" t="s">
        <v>3126</v>
      </c>
      <c r="B166">
        <v>1882</v>
      </c>
    </row>
    <row r="167" spans="1:2" x14ac:dyDescent="0.25">
      <c r="A167" t="s">
        <v>3127</v>
      </c>
      <c r="B167">
        <v>101</v>
      </c>
    </row>
    <row r="168" spans="1:2" x14ac:dyDescent="0.25">
      <c r="A168" t="s">
        <v>3128</v>
      </c>
      <c r="B168">
        <v>22117</v>
      </c>
    </row>
    <row r="169" spans="1:2" x14ac:dyDescent="0.25">
      <c r="A169" t="s">
        <v>4429</v>
      </c>
      <c r="B169">
        <v>134</v>
      </c>
    </row>
    <row r="170" spans="1:2" x14ac:dyDescent="0.25">
      <c r="A170" t="s">
        <v>3129</v>
      </c>
      <c r="B170">
        <v>5033</v>
      </c>
    </row>
    <row r="171" spans="1:2" x14ac:dyDescent="0.25">
      <c r="A171" t="s">
        <v>5133</v>
      </c>
      <c r="B171">
        <v>127</v>
      </c>
    </row>
    <row r="172" spans="1:2" x14ac:dyDescent="0.25">
      <c r="A172" t="s">
        <v>5337</v>
      </c>
      <c r="B172">
        <v>122</v>
      </c>
    </row>
    <row r="173" spans="1:2" x14ac:dyDescent="0.25">
      <c r="A173" t="s">
        <v>3130</v>
      </c>
      <c r="B173">
        <v>102</v>
      </c>
    </row>
    <row r="174" spans="1:2" x14ac:dyDescent="0.25">
      <c r="A174" t="s">
        <v>5338</v>
      </c>
      <c r="B174">
        <v>103</v>
      </c>
    </row>
    <row r="175" spans="1:2" x14ac:dyDescent="0.25">
      <c r="A175" t="s">
        <v>4430</v>
      </c>
      <c r="B175">
        <v>128</v>
      </c>
    </row>
    <row r="176" spans="1:2" x14ac:dyDescent="0.25">
      <c r="A176" t="s">
        <v>3131</v>
      </c>
      <c r="B176">
        <v>20915</v>
      </c>
    </row>
    <row r="177" spans="1:2" x14ac:dyDescent="0.25">
      <c r="A177" t="s">
        <v>5339</v>
      </c>
      <c r="B177">
        <v>104</v>
      </c>
    </row>
    <row r="178" spans="1:2" x14ac:dyDescent="0.25">
      <c r="A178" t="s">
        <v>5860</v>
      </c>
      <c r="B178">
        <v>107</v>
      </c>
    </row>
    <row r="179" spans="1:2" x14ac:dyDescent="0.25">
      <c r="A179" t="s">
        <v>5713</v>
      </c>
      <c r="B179">
        <v>1883</v>
      </c>
    </row>
    <row r="180" spans="1:2" x14ac:dyDescent="0.25">
      <c r="A180" t="s">
        <v>3132</v>
      </c>
      <c r="B180">
        <v>25286</v>
      </c>
    </row>
    <row r="181" spans="1:2" x14ac:dyDescent="0.25">
      <c r="A181" t="s">
        <v>3133</v>
      </c>
      <c r="B181">
        <v>20828</v>
      </c>
    </row>
    <row r="182" spans="1:2" x14ac:dyDescent="0.25">
      <c r="A182" t="s">
        <v>3134</v>
      </c>
      <c r="B182">
        <v>22364</v>
      </c>
    </row>
    <row r="183" spans="1:2" x14ac:dyDescent="0.25">
      <c r="A183" t="s">
        <v>3135</v>
      </c>
      <c r="B183">
        <v>20588</v>
      </c>
    </row>
    <row r="184" spans="1:2" x14ac:dyDescent="0.25">
      <c r="A184" t="s">
        <v>5340</v>
      </c>
      <c r="B184">
        <v>112</v>
      </c>
    </row>
    <row r="185" spans="1:2" x14ac:dyDescent="0.25">
      <c r="A185" t="s">
        <v>3136</v>
      </c>
      <c r="B185">
        <v>22039</v>
      </c>
    </row>
    <row r="186" spans="1:2" x14ac:dyDescent="0.25">
      <c r="A186" t="s">
        <v>3137</v>
      </c>
      <c r="B186">
        <v>21034</v>
      </c>
    </row>
    <row r="187" spans="1:2" x14ac:dyDescent="0.25">
      <c r="A187" t="s">
        <v>5630</v>
      </c>
      <c r="B187">
        <v>8284</v>
      </c>
    </row>
    <row r="188" spans="1:2" x14ac:dyDescent="0.25">
      <c r="A188" t="s">
        <v>3138</v>
      </c>
      <c r="B188">
        <v>123</v>
      </c>
    </row>
    <row r="189" spans="1:2" x14ac:dyDescent="0.25">
      <c r="A189" t="s">
        <v>5341</v>
      </c>
      <c r="B189">
        <v>114</v>
      </c>
    </row>
    <row r="190" spans="1:2" x14ac:dyDescent="0.25">
      <c r="A190" t="s">
        <v>5342</v>
      </c>
      <c r="B190">
        <v>115</v>
      </c>
    </row>
    <row r="191" spans="1:2" x14ac:dyDescent="0.25">
      <c r="A191" t="s">
        <v>3139</v>
      </c>
      <c r="B191">
        <v>1885</v>
      </c>
    </row>
    <row r="192" spans="1:2" x14ac:dyDescent="0.25">
      <c r="A192" t="s">
        <v>3140</v>
      </c>
      <c r="B192">
        <v>25287</v>
      </c>
    </row>
    <row r="193" spans="1:2" x14ac:dyDescent="0.25">
      <c r="A193" t="s">
        <v>4431</v>
      </c>
      <c r="B193">
        <v>1902</v>
      </c>
    </row>
    <row r="194" spans="1:2" x14ac:dyDescent="0.25">
      <c r="A194" t="s">
        <v>3141</v>
      </c>
      <c r="B194">
        <v>22040</v>
      </c>
    </row>
    <row r="195" spans="1:2" x14ac:dyDescent="0.25">
      <c r="A195" t="s">
        <v>5833</v>
      </c>
      <c r="B195">
        <v>21032</v>
      </c>
    </row>
    <row r="196" spans="1:2" x14ac:dyDescent="0.25">
      <c r="A196" t="s">
        <v>5835</v>
      </c>
      <c r="B196">
        <v>21920</v>
      </c>
    </row>
    <row r="197" spans="1:2" x14ac:dyDescent="0.25">
      <c r="A197" t="s">
        <v>3142</v>
      </c>
      <c r="B197">
        <v>20827</v>
      </c>
    </row>
    <row r="198" spans="1:2" x14ac:dyDescent="0.25">
      <c r="A198" t="s">
        <v>4432</v>
      </c>
      <c r="B198">
        <v>1290</v>
      </c>
    </row>
    <row r="199" spans="1:2" x14ac:dyDescent="0.25">
      <c r="A199" t="s">
        <v>4433</v>
      </c>
      <c r="B199">
        <v>25014</v>
      </c>
    </row>
    <row r="200" spans="1:2" x14ac:dyDescent="0.25">
      <c r="A200" t="s">
        <v>3143</v>
      </c>
      <c r="B200">
        <v>1886</v>
      </c>
    </row>
    <row r="201" spans="1:2" x14ac:dyDescent="0.25">
      <c r="A201" t="s">
        <v>5640</v>
      </c>
      <c r="B201">
        <v>25385</v>
      </c>
    </row>
    <row r="202" spans="1:2" x14ac:dyDescent="0.25">
      <c r="A202" t="s">
        <v>4434</v>
      </c>
      <c r="B202">
        <v>4582</v>
      </c>
    </row>
    <row r="203" spans="1:2" x14ac:dyDescent="0.25">
      <c r="A203" t="s">
        <v>4435</v>
      </c>
      <c r="B203">
        <v>125</v>
      </c>
    </row>
    <row r="204" spans="1:2" x14ac:dyDescent="0.25">
      <c r="A204" t="s">
        <v>3144</v>
      </c>
      <c r="B204">
        <v>21035</v>
      </c>
    </row>
    <row r="205" spans="1:2" x14ac:dyDescent="0.25">
      <c r="A205" t="s">
        <v>4436</v>
      </c>
      <c r="B205">
        <v>971</v>
      </c>
    </row>
    <row r="206" spans="1:2" x14ac:dyDescent="0.25">
      <c r="A206" t="s">
        <v>5953</v>
      </c>
      <c r="B206">
        <v>25015</v>
      </c>
    </row>
    <row r="207" spans="1:2" x14ac:dyDescent="0.25">
      <c r="A207" t="s">
        <v>5840</v>
      </c>
      <c r="B207">
        <v>25016</v>
      </c>
    </row>
    <row r="208" spans="1:2" x14ac:dyDescent="0.25">
      <c r="A208" t="s">
        <v>4437</v>
      </c>
      <c r="B208">
        <v>1884</v>
      </c>
    </row>
    <row r="209" spans="1:2" x14ac:dyDescent="0.25">
      <c r="A209" t="s">
        <v>3145</v>
      </c>
      <c r="B209">
        <v>22118</v>
      </c>
    </row>
    <row r="210" spans="1:2" x14ac:dyDescent="0.25">
      <c r="A210" t="s">
        <v>4438</v>
      </c>
      <c r="B210">
        <v>1921</v>
      </c>
    </row>
    <row r="211" spans="1:2" x14ac:dyDescent="0.25">
      <c r="A211" t="s">
        <v>3146</v>
      </c>
      <c r="B211">
        <v>22119</v>
      </c>
    </row>
    <row r="212" spans="1:2" x14ac:dyDescent="0.25">
      <c r="A212" t="s">
        <v>3147</v>
      </c>
      <c r="B212">
        <v>22063</v>
      </c>
    </row>
    <row r="213" spans="1:2" x14ac:dyDescent="0.25">
      <c r="A213" t="s">
        <v>3148</v>
      </c>
      <c r="B213">
        <v>5037</v>
      </c>
    </row>
    <row r="214" spans="1:2" x14ac:dyDescent="0.25">
      <c r="A214" t="s">
        <v>4014</v>
      </c>
      <c r="B214">
        <v>129</v>
      </c>
    </row>
    <row r="215" spans="1:2" x14ac:dyDescent="0.25">
      <c r="A215" t="s">
        <v>4015</v>
      </c>
      <c r="B215">
        <v>131</v>
      </c>
    </row>
    <row r="216" spans="1:2" x14ac:dyDescent="0.25">
      <c r="A216" t="s">
        <v>5343</v>
      </c>
      <c r="B216">
        <v>1905</v>
      </c>
    </row>
    <row r="217" spans="1:2" x14ac:dyDescent="0.25">
      <c r="A217" t="s">
        <v>5344</v>
      </c>
      <c r="B217">
        <v>158</v>
      </c>
    </row>
    <row r="218" spans="1:2" x14ac:dyDescent="0.25">
      <c r="A218" t="s">
        <v>4439</v>
      </c>
      <c r="B218">
        <v>136</v>
      </c>
    </row>
    <row r="219" spans="1:2" x14ac:dyDescent="0.25">
      <c r="A219" t="s">
        <v>5345</v>
      </c>
      <c r="B219">
        <v>142</v>
      </c>
    </row>
    <row r="220" spans="1:2" x14ac:dyDescent="0.25">
      <c r="A220" t="s">
        <v>4440</v>
      </c>
      <c r="B220">
        <v>8285</v>
      </c>
    </row>
    <row r="221" spans="1:2" x14ac:dyDescent="0.25">
      <c r="A221" t="s">
        <v>4016</v>
      </c>
      <c r="B221">
        <v>2828</v>
      </c>
    </row>
    <row r="222" spans="1:2" x14ac:dyDescent="0.25">
      <c r="A222" t="s">
        <v>4441</v>
      </c>
      <c r="B222">
        <v>147</v>
      </c>
    </row>
    <row r="223" spans="1:2" x14ac:dyDescent="0.25">
      <c r="A223" t="s">
        <v>5877</v>
      </c>
      <c r="B223">
        <v>157</v>
      </c>
    </row>
    <row r="224" spans="1:2" x14ac:dyDescent="0.25">
      <c r="A224" t="s">
        <v>3149</v>
      </c>
      <c r="B224">
        <v>151</v>
      </c>
    </row>
    <row r="225" spans="1:2" x14ac:dyDescent="0.25">
      <c r="A225" t="s">
        <v>3150</v>
      </c>
      <c r="B225">
        <v>25248</v>
      </c>
    </row>
    <row r="226" spans="1:2" x14ac:dyDescent="0.25">
      <c r="A226" t="s">
        <v>3151</v>
      </c>
      <c r="B226">
        <v>21169</v>
      </c>
    </row>
    <row r="227" spans="1:2" x14ac:dyDescent="0.25">
      <c r="A227" t="s">
        <v>5346</v>
      </c>
      <c r="B227">
        <v>6044</v>
      </c>
    </row>
    <row r="228" spans="1:2" x14ac:dyDescent="0.25">
      <c r="A228" t="s">
        <v>5573</v>
      </c>
      <c r="B228">
        <v>153</v>
      </c>
    </row>
    <row r="229" spans="1:2" x14ac:dyDescent="0.25">
      <c r="A229" t="s">
        <v>3152</v>
      </c>
      <c r="B229">
        <v>21014</v>
      </c>
    </row>
    <row r="230" spans="1:2" x14ac:dyDescent="0.25">
      <c r="A230" t="s">
        <v>4442</v>
      </c>
      <c r="B230">
        <v>155</v>
      </c>
    </row>
    <row r="231" spans="1:2" x14ac:dyDescent="0.25">
      <c r="A231" t="s">
        <v>4443</v>
      </c>
      <c r="B231">
        <v>1908</v>
      </c>
    </row>
    <row r="232" spans="1:2" x14ac:dyDescent="0.25">
      <c r="A232" t="s">
        <v>4017</v>
      </c>
      <c r="B232">
        <v>163</v>
      </c>
    </row>
    <row r="233" spans="1:2" x14ac:dyDescent="0.25">
      <c r="A233" t="s">
        <v>4444</v>
      </c>
      <c r="B233">
        <v>164</v>
      </c>
    </row>
    <row r="234" spans="1:2" x14ac:dyDescent="0.25">
      <c r="A234" t="s">
        <v>5347</v>
      </c>
      <c r="B234">
        <v>22032</v>
      </c>
    </row>
    <row r="235" spans="1:2" x14ac:dyDescent="0.25">
      <c r="A235" t="s">
        <v>4445</v>
      </c>
      <c r="B235">
        <v>168</v>
      </c>
    </row>
    <row r="236" spans="1:2" x14ac:dyDescent="0.25">
      <c r="A236" t="s">
        <v>4446</v>
      </c>
      <c r="B236">
        <v>170</v>
      </c>
    </row>
    <row r="237" spans="1:2" x14ac:dyDescent="0.25">
      <c r="A237" t="s">
        <v>3153</v>
      </c>
      <c r="B237">
        <v>21094</v>
      </c>
    </row>
    <row r="238" spans="1:2" x14ac:dyDescent="0.25">
      <c r="A238" t="s">
        <v>4447</v>
      </c>
      <c r="B238">
        <v>1911</v>
      </c>
    </row>
    <row r="239" spans="1:2" x14ac:dyDescent="0.25">
      <c r="A239" t="s">
        <v>4448</v>
      </c>
      <c r="B239">
        <v>169</v>
      </c>
    </row>
    <row r="240" spans="1:2" x14ac:dyDescent="0.25">
      <c r="A240" t="s">
        <v>3154</v>
      </c>
      <c r="B240">
        <v>2392</v>
      </c>
    </row>
    <row r="241" spans="1:2" x14ac:dyDescent="0.25">
      <c r="A241" t="s">
        <v>5348</v>
      </c>
      <c r="B241">
        <v>8253</v>
      </c>
    </row>
    <row r="242" spans="1:2" x14ac:dyDescent="0.25">
      <c r="A242" t="s">
        <v>3155</v>
      </c>
      <c r="B242">
        <v>25017</v>
      </c>
    </row>
    <row r="243" spans="1:2" x14ac:dyDescent="0.25">
      <c r="A243" t="s">
        <v>5129</v>
      </c>
      <c r="B243">
        <v>2853</v>
      </c>
    </row>
    <row r="244" spans="1:2" x14ac:dyDescent="0.25">
      <c r="A244" t="s">
        <v>4449</v>
      </c>
      <c r="B244">
        <v>133</v>
      </c>
    </row>
    <row r="245" spans="1:2" x14ac:dyDescent="0.25">
      <c r="A245" t="s">
        <v>3156</v>
      </c>
      <c r="B245">
        <v>25018</v>
      </c>
    </row>
    <row r="246" spans="1:2" x14ac:dyDescent="0.25">
      <c r="A246" t="s">
        <v>5893</v>
      </c>
      <c r="B246">
        <v>138</v>
      </c>
    </row>
    <row r="247" spans="1:2" x14ac:dyDescent="0.25">
      <c r="A247" t="s">
        <v>5349</v>
      </c>
      <c r="B247">
        <v>141</v>
      </c>
    </row>
    <row r="248" spans="1:2" x14ac:dyDescent="0.25">
      <c r="A248" t="s">
        <v>4450</v>
      </c>
      <c r="B248">
        <v>144</v>
      </c>
    </row>
    <row r="249" spans="1:2" x14ac:dyDescent="0.25">
      <c r="A249" t="s">
        <v>3157</v>
      </c>
      <c r="B249">
        <v>145</v>
      </c>
    </row>
    <row r="250" spans="1:2" x14ac:dyDescent="0.25">
      <c r="A250" t="s">
        <v>5350</v>
      </c>
      <c r="B250">
        <v>8254</v>
      </c>
    </row>
    <row r="251" spans="1:2" x14ac:dyDescent="0.25">
      <c r="A251" t="s">
        <v>3158</v>
      </c>
      <c r="B251">
        <v>25288</v>
      </c>
    </row>
    <row r="252" spans="1:2" x14ac:dyDescent="0.25">
      <c r="A252" t="s">
        <v>4451</v>
      </c>
      <c r="B252">
        <v>154</v>
      </c>
    </row>
    <row r="253" spans="1:2" x14ac:dyDescent="0.25">
      <c r="A253" t="s">
        <v>5819</v>
      </c>
      <c r="B253">
        <v>6031</v>
      </c>
    </row>
    <row r="254" spans="1:2" x14ac:dyDescent="0.25">
      <c r="A254" t="s">
        <v>4452</v>
      </c>
      <c r="B254">
        <v>161</v>
      </c>
    </row>
    <row r="255" spans="1:2" x14ac:dyDescent="0.25">
      <c r="A255" t="s">
        <v>3159</v>
      </c>
      <c r="B255">
        <v>25019</v>
      </c>
    </row>
    <row r="256" spans="1:2" x14ac:dyDescent="0.25">
      <c r="A256" t="s">
        <v>3160</v>
      </c>
      <c r="B256">
        <v>22120</v>
      </c>
    </row>
    <row r="257" spans="1:2" x14ac:dyDescent="0.25">
      <c r="A257" t="s">
        <v>4453</v>
      </c>
      <c r="B257">
        <v>3340</v>
      </c>
    </row>
    <row r="258" spans="1:2" x14ac:dyDescent="0.25">
      <c r="A258" t="s">
        <v>3161</v>
      </c>
      <c r="B258">
        <v>20811</v>
      </c>
    </row>
    <row r="259" spans="1:2" x14ac:dyDescent="0.25">
      <c r="A259" t="s">
        <v>3162</v>
      </c>
      <c r="B259">
        <v>22121</v>
      </c>
    </row>
    <row r="260" spans="1:2" x14ac:dyDescent="0.25">
      <c r="A260" t="s">
        <v>3163</v>
      </c>
      <c r="B260">
        <v>1918</v>
      </c>
    </row>
    <row r="261" spans="1:2" x14ac:dyDescent="0.25">
      <c r="A261" t="s">
        <v>4454</v>
      </c>
      <c r="B261">
        <v>174</v>
      </c>
    </row>
    <row r="262" spans="1:2" x14ac:dyDescent="0.25">
      <c r="A262" t="s">
        <v>4455</v>
      </c>
      <c r="B262">
        <v>176</v>
      </c>
    </row>
    <row r="263" spans="1:2" x14ac:dyDescent="0.25">
      <c r="A263" t="s">
        <v>5949</v>
      </c>
      <c r="B263">
        <v>21113</v>
      </c>
    </row>
    <row r="264" spans="1:2" x14ac:dyDescent="0.25">
      <c r="A264" t="s">
        <v>5088</v>
      </c>
      <c r="B264">
        <v>25020</v>
      </c>
    </row>
    <row r="265" spans="1:2" x14ac:dyDescent="0.25">
      <c r="A265" t="s">
        <v>3164</v>
      </c>
      <c r="B265">
        <v>25021</v>
      </c>
    </row>
    <row r="266" spans="1:2" x14ac:dyDescent="0.25">
      <c r="A266" t="s">
        <v>4456</v>
      </c>
      <c r="B266">
        <v>1479</v>
      </c>
    </row>
    <row r="267" spans="1:2" x14ac:dyDescent="0.25">
      <c r="A267" t="s">
        <v>5799</v>
      </c>
      <c r="B267">
        <v>4355</v>
      </c>
    </row>
    <row r="268" spans="1:2" x14ac:dyDescent="0.25">
      <c r="A268" t="s">
        <v>4457</v>
      </c>
      <c r="B268">
        <v>20780</v>
      </c>
    </row>
    <row r="269" spans="1:2" x14ac:dyDescent="0.25">
      <c r="A269" t="s">
        <v>4458</v>
      </c>
      <c r="B269">
        <v>1482</v>
      </c>
    </row>
    <row r="270" spans="1:2" x14ac:dyDescent="0.25">
      <c r="A270" t="s">
        <v>5552</v>
      </c>
      <c r="B270">
        <v>4871</v>
      </c>
    </row>
    <row r="271" spans="1:2" x14ac:dyDescent="0.25">
      <c r="A271" t="s">
        <v>5698</v>
      </c>
      <c r="B271">
        <v>1502</v>
      </c>
    </row>
    <row r="272" spans="1:2" x14ac:dyDescent="0.25">
      <c r="A272" t="s">
        <v>4459</v>
      </c>
      <c r="B272">
        <v>4353</v>
      </c>
    </row>
    <row r="273" spans="1:2" x14ac:dyDescent="0.25">
      <c r="A273" t="s">
        <v>3165</v>
      </c>
      <c r="B273">
        <v>22122</v>
      </c>
    </row>
    <row r="274" spans="1:2" x14ac:dyDescent="0.25">
      <c r="A274" t="s">
        <v>4460</v>
      </c>
      <c r="B274">
        <v>1922</v>
      </c>
    </row>
    <row r="275" spans="1:2" x14ac:dyDescent="0.25">
      <c r="A275" t="s">
        <v>4461</v>
      </c>
      <c r="B275">
        <v>21360</v>
      </c>
    </row>
    <row r="276" spans="1:2" x14ac:dyDescent="0.25">
      <c r="A276" t="s">
        <v>4462</v>
      </c>
      <c r="B276">
        <v>4544</v>
      </c>
    </row>
    <row r="277" spans="1:2" x14ac:dyDescent="0.25">
      <c r="A277" t="s">
        <v>3166</v>
      </c>
      <c r="B277">
        <v>20205</v>
      </c>
    </row>
    <row r="278" spans="1:2" x14ac:dyDescent="0.25">
      <c r="A278" t="s">
        <v>5827</v>
      </c>
      <c r="B278">
        <v>20206</v>
      </c>
    </row>
    <row r="279" spans="1:2" x14ac:dyDescent="0.25">
      <c r="A279" t="s">
        <v>4463</v>
      </c>
      <c r="B279">
        <v>20936</v>
      </c>
    </row>
    <row r="280" spans="1:2" x14ac:dyDescent="0.25">
      <c r="A280" t="s">
        <v>3167</v>
      </c>
      <c r="B280">
        <v>25289</v>
      </c>
    </row>
    <row r="281" spans="1:2" x14ac:dyDescent="0.25">
      <c r="A281" t="s">
        <v>3168</v>
      </c>
      <c r="B281">
        <v>5043</v>
      </c>
    </row>
    <row r="282" spans="1:2" x14ac:dyDescent="0.25">
      <c r="A282" t="s">
        <v>5351</v>
      </c>
      <c r="B282">
        <v>135</v>
      </c>
    </row>
    <row r="283" spans="1:2" x14ac:dyDescent="0.25">
      <c r="A283" t="s">
        <v>3169</v>
      </c>
      <c r="B283">
        <v>20597</v>
      </c>
    </row>
    <row r="284" spans="1:2" x14ac:dyDescent="0.25">
      <c r="A284" t="s">
        <v>4018</v>
      </c>
      <c r="B284">
        <v>718</v>
      </c>
    </row>
    <row r="285" spans="1:2" x14ac:dyDescent="0.25">
      <c r="A285" t="s">
        <v>3170</v>
      </c>
      <c r="B285">
        <v>753</v>
      </c>
    </row>
    <row r="286" spans="1:2" x14ac:dyDescent="0.25">
      <c r="A286" t="s">
        <v>4019</v>
      </c>
      <c r="B286">
        <v>696</v>
      </c>
    </row>
    <row r="287" spans="1:2" x14ac:dyDescent="0.25">
      <c r="A287" t="s">
        <v>4020</v>
      </c>
      <c r="B287">
        <v>2829</v>
      </c>
    </row>
    <row r="288" spans="1:2" x14ac:dyDescent="0.25">
      <c r="A288" t="s">
        <v>5352</v>
      </c>
      <c r="B288">
        <v>1731</v>
      </c>
    </row>
    <row r="289" spans="1:2" x14ac:dyDescent="0.25">
      <c r="A289" t="s">
        <v>5881</v>
      </c>
      <c r="B289">
        <v>310</v>
      </c>
    </row>
    <row r="290" spans="1:2" x14ac:dyDescent="0.25">
      <c r="A290" t="s">
        <v>4464</v>
      </c>
      <c r="B290">
        <v>709</v>
      </c>
    </row>
    <row r="291" spans="1:2" x14ac:dyDescent="0.25">
      <c r="A291" t="s">
        <v>5716</v>
      </c>
      <c r="B291">
        <v>1906</v>
      </c>
    </row>
    <row r="292" spans="1:2" x14ac:dyDescent="0.25">
      <c r="A292" t="s">
        <v>4465</v>
      </c>
      <c r="B292">
        <v>700</v>
      </c>
    </row>
    <row r="293" spans="1:2" x14ac:dyDescent="0.25">
      <c r="A293" t="s">
        <v>3171</v>
      </c>
      <c r="B293">
        <v>21100</v>
      </c>
    </row>
    <row r="294" spans="1:2" x14ac:dyDescent="0.25">
      <c r="A294" t="s">
        <v>4021</v>
      </c>
      <c r="B294">
        <v>747</v>
      </c>
    </row>
    <row r="295" spans="1:2" x14ac:dyDescent="0.25">
      <c r="A295" t="s">
        <v>4466</v>
      </c>
      <c r="B295">
        <v>6024</v>
      </c>
    </row>
    <row r="296" spans="1:2" x14ac:dyDescent="0.25">
      <c r="A296" t="s">
        <v>5353</v>
      </c>
      <c r="B296">
        <v>6006</v>
      </c>
    </row>
    <row r="297" spans="1:2" x14ac:dyDescent="0.25">
      <c r="A297" t="s">
        <v>5574</v>
      </c>
      <c r="B297">
        <v>1742</v>
      </c>
    </row>
    <row r="298" spans="1:2" x14ac:dyDescent="0.25">
      <c r="A298" t="s">
        <v>4022</v>
      </c>
      <c r="B298">
        <v>791</v>
      </c>
    </row>
    <row r="299" spans="1:2" x14ac:dyDescent="0.25">
      <c r="A299" t="s">
        <v>5790</v>
      </c>
      <c r="B299">
        <v>6016</v>
      </c>
    </row>
    <row r="300" spans="1:2" x14ac:dyDescent="0.25">
      <c r="A300" t="s">
        <v>3172</v>
      </c>
      <c r="B300">
        <v>22123</v>
      </c>
    </row>
    <row r="301" spans="1:2" x14ac:dyDescent="0.25">
      <c r="A301" t="s">
        <v>3173</v>
      </c>
      <c r="B301">
        <v>22033</v>
      </c>
    </row>
    <row r="302" spans="1:2" x14ac:dyDescent="0.25">
      <c r="A302" t="s">
        <v>4467</v>
      </c>
      <c r="B302">
        <v>181</v>
      </c>
    </row>
    <row r="303" spans="1:2" x14ac:dyDescent="0.25">
      <c r="A303" t="s">
        <v>5717</v>
      </c>
      <c r="B303">
        <v>1944</v>
      </c>
    </row>
    <row r="304" spans="1:2" x14ac:dyDescent="0.25">
      <c r="A304" t="s">
        <v>3174</v>
      </c>
      <c r="B304">
        <v>25290</v>
      </c>
    </row>
    <row r="305" spans="1:2" x14ac:dyDescent="0.25">
      <c r="A305" t="s">
        <v>3175</v>
      </c>
      <c r="B305">
        <v>22124</v>
      </c>
    </row>
    <row r="306" spans="1:2" x14ac:dyDescent="0.25">
      <c r="A306" t="s">
        <v>4468</v>
      </c>
      <c r="B306">
        <v>1938</v>
      </c>
    </row>
    <row r="307" spans="1:2" x14ac:dyDescent="0.25">
      <c r="A307" t="s">
        <v>5354</v>
      </c>
      <c r="B307">
        <v>182</v>
      </c>
    </row>
    <row r="308" spans="1:2" x14ac:dyDescent="0.25">
      <c r="A308" t="s">
        <v>3176</v>
      </c>
      <c r="B308">
        <v>22125</v>
      </c>
    </row>
    <row r="309" spans="1:2" x14ac:dyDescent="0.25">
      <c r="A309" t="s">
        <v>4469</v>
      </c>
      <c r="B309">
        <v>4740</v>
      </c>
    </row>
    <row r="310" spans="1:2" x14ac:dyDescent="0.25">
      <c r="A310" t="s">
        <v>4470</v>
      </c>
      <c r="B310">
        <v>1422</v>
      </c>
    </row>
    <row r="311" spans="1:2" x14ac:dyDescent="0.25">
      <c r="A311" t="s">
        <v>4471</v>
      </c>
      <c r="B311">
        <v>1903</v>
      </c>
    </row>
    <row r="312" spans="1:2" x14ac:dyDescent="0.25">
      <c r="A312" t="s">
        <v>5355</v>
      </c>
      <c r="B312">
        <v>165</v>
      </c>
    </row>
    <row r="313" spans="1:2" x14ac:dyDescent="0.25">
      <c r="A313" t="s">
        <v>4472</v>
      </c>
      <c r="B313">
        <v>25022</v>
      </c>
    </row>
    <row r="314" spans="1:2" x14ac:dyDescent="0.25">
      <c r="A314" t="s">
        <v>5089</v>
      </c>
      <c r="B314">
        <v>25023</v>
      </c>
    </row>
    <row r="315" spans="1:2" x14ac:dyDescent="0.25">
      <c r="A315" t="s">
        <v>4473</v>
      </c>
      <c r="B315">
        <v>2840</v>
      </c>
    </row>
    <row r="316" spans="1:2" x14ac:dyDescent="0.25">
      <c r="A316" t="s">
        <v>3177</v>
      </c>
      <c r="B316">
        <v>25024</v>
      </c>
    </row>
    <row r="317" spans="1:2" x14ac:dyDescent="0.25">
      <c r="A317" t="s">
        <v>5356</v>
      </c>
      <c r="B317">
        <v>440</v>
      </c>
    </row>
    <row r="318" spans="1:2" x14ac:dyDescent="0.25">
      <c r="A318" t="s">
        <v>5090</v>
      </c>
      <c r="B318">
        <v>25025</v>
      </c>
    </row>
    <row r="319" spans="1:2" x14ac:dyDescent="0.25">
      <c r="A319" t="s">
        <v>4474</v>
      </c>
      <c r="B319">
        <v>25026</v>
      </c>
    </row>
    <row r="320" spans="1:2" x14ac:dyDescent="0.25">
      <c r="A320" t="s">
        <v>3178</v>
      </c>
      <c r="B320">
        <v>22127</v>
      </c>
    </row>
    <row r="321" spans="1:2" x14ac:dyDescent="0.25">
      <c r="A321" t="s">
        <v>5927</v>
      </c>
      <c r="B321">
        <v>814</v>
      </c>
    </row>
    <row r="322" spans="1:2" x14ac:dyDescent="0.25">
      <c r="A322" t="s">
        <v>3179</v>
      </c>
      <c r="B322">
        <v>25027</v>
      </c>
    </row>
    <row r="323" spans="1:2" x14ac:dyDescent="0.25">
      <c r="A323" t="s">
        <v>4475</v>
      </c>
      <c r="B323">
        <v>873</v>
      </c>
    </row>
    <row r="324" spans="1:2" x14ac:dyDescent="0.25">
      <c r="A324" t="s">
        <v>5930</v>
      </c>
      <c r="B324">
        <v>882</v>
      </c>
    </row>
    <row r="325" spans="1:2" x14ac:dyDescent="0.25">
      <c r="A325" t="s">
        <v>4476</v>
      </c>
      <c r="B325">
        <v>893</v>
      </c>
    </row>
    <row r="326" spans="1:2" x14ac:dyDescent="0.25">
      <c r="A326" t="s">
        <v>3180</v>
      </c>
      <c r="B326">
        <v>22128</v>
      </c>
    </row>
    <row r="327" spans="1:2" x14ac:dyDescent="0.25">
      <c r="A327" t="s">
        <v>4477</v>
      </c>
      <c r="B327">
        <v>3323</v>
      </c>
    </row>
    <row r="328" spans="1:2" x14ac:dyDescent="0.25">
      <c r="A328" t="s">
        <v>4023</v>
      </c>
      <c r="B328">
        <v>581</v>
      </c>
    </row>
    <row r="329" spans="1:2" x14ac:dyDescent="0.25">
      <c r="A329" t="s">
        <v>3181</v>
      </c>
      <c r="B329">
        <v>25028</v>
      </c>
    </row>
    <row r="330" spans="1:2" x14ac:dyDescent="0.25">
      <c r="A330" t="s">
        <v>4478</v>
      </c>
      <c r="B330">
        <v>4915</v>
      </c>
    </row>
    <row r="331" spans="1:2" x14ac:dyDescent="0.25">
      <c r="A331" t="s">
        <v>5812</v>
      </c>
      <c r="B331">
        <v>4917</v>
      </c>
    </row>
    <row r="332" spans="1:2" x14ac:dyDescent="0.25">
      <c r="A332" t="s">
        <v>4479</v>
      </c>
      <c r="B332">
        <v>730</v>
      </c>
    </row>
    <row r="333" spans="1:2" x14ac:dyDescent="0.25">
      <c r="A333" t="s">
        <v>4480</v>
      </c>
      <c r="B333">
        <v>2833</v>
      </c>
    </row>
    <row r="334" spans="1:2" x14ac:dyDescent="0.25">
      <c r="A334" t="s">
        <v>3182</v>
      </c>
      <c r="B334">
        <v>22129</v>
      </c>
    </row>
    <row r="335" spans="1:2" x14ac:dyDescent="0.25">
      <c r="A335" t="s">
        <v>3183</v>
      </c>
      <c r="B335">
        <v>20805</v>
      </c>
    </row>
    <row r="336" spans="1:2" x14ac:dyDescent="0.25">
      <c r="A336" t="s">
        <v>4481</v>
      </c>
      <c r="B336">
        <v>3365</v>
      </c>
    </row>
    <row r="337" spans="1:2" x14ac:dyDescent="0.25">
      <c r="A337" t="s">
        <v>3184</v>
      </c>
      <c r="B337">
        <v>22130</v>
      </c>
    </row>
    <row r="338" spans="1:2" x14ac:dyDescent="0.25">
      <c r="A338" t="s">
        <v>4482</v>
      </c>
      <c r="B338">
        <v>3367</v>
      </c>
    </row>
    <row r="339" spans="1:2" x14ac:dyDescent="0.25">
      <c r="A339" t="s">
        <v>5357</v>
      </c>
      <c r="B339">
        <v>3425</v>
      </c>
    </row>
    <row r="340" spans="1:2" x14ac:dyDescent="0.25">
      <c r="A340" t="s">
        <v>5358</v>
      </c>
      <c r="B340">
        <v>6046</v>
      </c>
    </row>
    <row r="341" spans="1:2" x14ac:dyDescent="0.25">
      <c r="A341" t="s">
        <v>3185</v>
      </c>
      <c r="B341">
        <v>22131</v>
      </c>
    </row>
    <row r="342" spans="1:2" x14ac:dyDescent="0.25">
      <c r="A342" t="s">
        <v>3186</v>
      </c>
      <c r="B342">
        <v>5052</v>
      </c>
    </row>
    <row r="343" spans="1:2" x14ac:dyDescent="0.25">
      <c r="A343" t="s">
        <v>4483</v>
      </c>
      <c r="B343">
        <v>188</v>
      </c>
    </row>
    <row r="344" spans="1:2" x14ac:dyDescent="0.25">
      <c r="A344" t="s">
        <v>4484</v>
      </c>
      <c r="B344">
        <v>189</v>
      </c>
    </row>
    <row r="345" spans="1:2" x14ac:dyDescent="0.25">
      <c r="A345" t="s">
        <v>3187</v>
      </c>
      <c r="B345">
        <v>21768</v>
      </c>
    </row>
    <row r="346" spans="1:2" x14ac:dyDescent="0.25">
      <c r="A346" t="s">
        <v>5575</v>
      </c>
      <c r="B346">
        <v>1824</v>
      </c>
    </row>
    <row r="347" spans="1:2" x14ac:dyDescent="0.25">
      <c r="A347" t="s">
        <v>4485</v>
      </c>
      <c r="B347">
        <v>191</v>
      </c>
    </row>
    <row r="348" spans="1:2" x14ac:dyDescent="0.25">
      <c r="A348" t="s">
        <v>3188</v>
      </c>
      <c r="B348">
        <v>25029</v>
      </c>
    </row>
    <row r="349" spans="1:2" x14ac:dyDescent="0.25">
      <c r="A349" t="s">
        <v>5359</v>
      </c>
      <c r="B349">
        <v>195</v>
      </c>
    </row>
    <row r="350" spans="1:2" x14ac:dyDescent="0.25">
      <c r="A350" t="s">
        <v>4486</v>
      </c>
      <c r="B350">
        <v>1821</v>
      </c>
    </row>
    <row r="351" spans="1:2" x14ac:dyDescent="0.25">
      <c r="A351" t="s">
        <v>4487</v>
      </c>
      <c r="B351">
        <v>198</v>
      </c>
    </row>
    <row r="352" spans="1:2" x14ac:dyDescent="0.25">
      <c r="A352" t="s">
        <v>5134</v>
      </c>
      <c r="B352">
        <v>66</v>
      </c>
    </row>
    <row r="353" spans="1:2" x14ac:dyDescent="0.25">
      <c r="A353" t="s">
        <v>3189</v>
      </c>
      <c r="B353">
        <v>5053</v>
      </c>
    </row>
    <row r="354" spans="1:2" x14ac:dyDescent="0.25">
      <c r="A354" t="s">
        <v>3190</v>
      </c>
      <c r="B354">
        <v>20322</v>
      </c>
    </row>
    <row r="355" spans="1:2" x14ac:dyDescent="0.25">
      <c r="A355" t="s">
        <v>3191</v>
      </c>
      <c r="B355">
        <v>200</v>
      </c>
    </row>
    <row r="356" spans="1:2" x14ac:dyDescent="0.25">
      <c r="A356" t="s">
        <v>4488</v>
      </c>
      <c r="B356">
        <v>1684</v>
      </c>
    </row>
    <row r="357" spans="1:2" x14ac:dyDescent="0.25">
      <c r="A357" t="s">
        <v>5360</v>
      </c>
      <c r="B357">
        <v>1968</v>
      </c>
    </row>
    <row r="358" spans="1:2" x14ac:dyDescent="0.25">
      <c r="A358" t="s">
        <v>5718</v>
      </c>
      <c r="B358">
        <v>1949</v>
      </c>
    </row>
    <row r="359" spans="1:2" x14ac:dyDescent="0.25">
      <c r="A359" t="s">
        <v>5091</v>
      </c>
      <c r="B359">
        <v>25030</v>
      </c>
    </row>
    <row r="360" spans="1:2" x14ac:dyDescent="0.25">
      <c r="A360" t="s">
        <v>4489</v>
      </c>
      <c r="B360">
        <v>25031</v>
      </c>
    </row>
    <row r="361" spans="1:2" x14ac:dyDescent="0.25">
      <c r="A361" t="s">
        <v>4490</v>
      </c>
      <c r="B361">
        <v>204</v>
      </c>
    </row>
    <row r="362" spans="1:2" x14ac:dyDescent="0.25">
      <c r="A362" t="s">
        <v>5918</v>
      </c>
      <c r="B362">
        <v>20292</v>
      </c>
    </row>
    <row r="363" spans="1:2" x14ac:dyDescent="0.25">
      <c r="A363" t="s">
        <v>5361</v>
      </c>
      <c r="B363">
        <v>1950</v>
      </c>
    </row>
    <row r="364" spans="1:2" x14ac:dyDescent="0.25">
      <c r="A364" t="s">
        <v>3192</v>
      </c>
      <c r="B364">
        <v>1959</v>
      </c>
    </row>
    <row r="365" spans="1:2" x14ac:dyDescent="0.25">
      <c r="A365" t="s">
        <v>4024</v>
      </c>
      <c r="B365">
        <v>205</v>
      </c>
    </row>
    <row r="366" spans="1:2" x14ac:dyDescent="0.25">
      <c r="A366" t="s">
        <v>3193</v>
      </c>
      <c r="B366">
        <v>20698</v>
      </c>
    </row>
    <row r="367" spans="1:2" x14ac:dyDescent="0.25">
      <c r="A367" t="s">
        <v>4491</v>
      </c>
      <c r="B367">
        <v>207</v>
      </c>
    </row>
    <row r="368" spans="1:2" x14ac:dyDescent="0.25">
      <c r="A368" t="s">
        <v>5362</v>
      </c>
      <c r="B368">
        <v>1998</v>
      </c>
    </row>
    <row r="369" spans="1:2" x14ac:dyDescent="0.25">
      <c r="A369" t="s">
        <v>5363</v>
      </c>
      <c r="B369">
        <v>2000</v>
      </c>
    </row>
    <row r="370" spans="1:2" x14ac:dyDescent="0.25">
      <c r="A370" t="s">
        <v>3194</v>
      </c>
      <c r="B370">
        <v>20924</v>
      </c>
    </row>
    <row r="371" spans="1:2" x14ac:dyDescent="0.25">
      <c r="A371" t="s">
        <v>5722</v>
      </c>
      <c r="B371">
        <v>3000</v>
      </c>
    </row>
    <row r="372" spans="1:2" x14ac:dyDescent="0.25">
      <c r="A372" t="s">
        <v>5364</v>
      </c>
      <c r="B372">
        <v>3004</v>
      </c>
    </row>
    <row r="373" spans="1:2" x14ac:dyDescent="0.25">
      <c r="A373" t="s">
        <v>4492</v>
      </c>
      <c r="B373">
        <v>1969</v>
      </c>
    </row>
    <row r="374" spans="1:2" x14ac:dyDescent="0.25">
      <c r="A374" t="s">
        <v>4025</v>
      </c>
      <c r="B374">
        <v>215</v>
      </c>
    </row>
    <row r="375" spans="1:2" x14ac:dyDescent="0.25">
      <c r="A375" t="s">
        <v>5365</v>
      </c>
      <c r="B375">
        <v>3009</v>
      </c>
    </row>
    <row r="376" spans="1:2" x14ac:dyDescent="0.25">
      <c r="A376" t="s">
        <v>5879</v>
      </c>
      <c r="B376">
        <v>216</v>
      </c>
    </row>
    <row r="377" spans="1:2" x14ac:dyDescent="0.25">
      <c r="A377" t="s">
        <v>5366</v>
      </c>
      <c r="B377">
        <v>217</v>
      </c>
    </row>
    <row r="378" spans="1:2" x14ac:dyDescent="0.25">
      <c r="A378" t="s">
        <v>3195</v>
      </c>
      <c r="B378">
        <v>20476</v>
      </c>
    </row>
    <row r="379" spans="1:2" x14ac:dyDescent="0.25">
      <c r="A379" t="s">
        <v>4493</v>
      </c>
      <c r="B379">
        <v>21587</v>
      </c>
    </row>
    <row r="380" spans="1:2" x14ac:dyDescent="0.25">
      <c r="A380" t="s">
        <v>3196</v>
      </c>
      <c r="B380">
        <v>3001</v>
      </c>
    </row>
    <row r="381" spans="1:2" x14ac:dyDescent="0.25">
      <c r="A381" t="s">
        <v>3197</v>
      </c>
      <c r="B381">
        <v>20324</v>
      </c>
    </row>
    <row r="382" spans="1:2" x14ac:dyDescent="0.25">
      <c r="A382" t="s">
        <v>4494</v>
      </c>
      <c r="B382">
        <v>3013</v>
      </c>
    </row>
    <row r="383" spans="1:2" x14ac:dyDescent="0.25">
      <c r="A383" t="s">
        <v>5633</v>
      </c>
      <c r="B383">
        <v>1687</v>
      </c>
    </row>
    <row r="384" spans="1:2" x14ac:dyDescent="0.25">
      <c r="A384" t="s">
        <v>3198</v>
      </c>
      <c r="B384">
        <v>22132</v>
      </c>
    </row>
    <row r="385" spans="1:2" x14ac:dyDescent="0.25">
      <c r="A385" t="s">
        <v>4495</v>
      </c>
      <c r="B385">
        <v>1334</v>
      </c>
    </row>
    <row r="386" spans="1:2" x14ac:dyDescent="0.25">
      <c r="A386" t="s">
        <v>3199</v>
      </c>
      <c r="B386">
        <v>5055</v>
      </c>
    </row>
    <row r="387" spans="1:2" x14ac:dyDescent="0.25">
      <c r="A387" t="s">
        <v>4496</v>
      </c>
      <c r="B387">
        <v>2830</v>
      </c>
    </row>
    <row r="388" spans="1:2" x14ac:dyDescent="0.25">
      <c r="A388" t="s">
        <v>5880</v>
      </c>
      <c r="B388">
        <v>221</v>
      </c>
    </row>
    <row r="389" spans="1:2" x14ac:dyDescent="0.25">
      <c r="A389" t="s">
        <v>3200</v>
      </c>
      <c r="B389">
        <v>22133</v>
      </c>
    </row>
    <row r="390" spans="1:2" x14ac:dyDescent="0.25">
      <c r="A390" t="s">
        <v>4497</v>
      </c>
      <c r="B390">
        <v>13</v>
      </c>
    </row>
    <row r="391" spans="1:2" x14ac:dyDescent="0.25">
      <c r="A391" t="s">
        <v>3201</v>
      </c>
      <c r="B391">
        <v>5057</v>
      </c>
    </row>
    <row r="392" spans="1:2" x14ac:dyDescent="0.25">
      <c r="A392" t="s">
        <v>4026</v>
      </c>
      <c r="B392">
        <v>223</v>
      </c>
    </row>
    <row r="393" spans="1:2" x14ac:dyDescent="0.25">
      <c r="A393" t="s">
        <v>4027</v>
      </c>
      <c r="B393">
        <v>237</v>
      </c>
    </row>
    <row r="394" spans="1:2" x14ac:dyDescent="0.25">
      <c r="A394" t="s">
        <v>4028</v>
      </c>
      <c r="B394">
        <v>224</v>
      </c>
    </row>
    <row r="395" spans="1:2" x14ac:dyDescent="0.25">
      <c r="A395" t="s">
        <v>4498</v>
      </c>
      <c r="B395">
        <v>2156</v>
      </c>
    </row>
    <row r="396" spans="1:2" x14ac:dyDescent="0.25">
      <c r="A396" t="s">
        <v>5367</v>
      </c>
      <c r="B396">
        <v>235</v>
      </c>
    </row>
    <row r="397" spans="1:2" x14ac:dyDescent="0.25">
      <c r="A397" t="s">
        <v>4029</v>
      </c>
      <c r="B397">
        <v>225</v>
      </c>
    </row>
    <row r="398" spans="1:2" x14ac:dyDescent="0.25">
      <c r="A398" t="s">
        <v>4030</v>
      </c>
      <c r="B398">
        <v>229</v>
      </c>
    </row>
    <row r="399" spans="1:2" x14ac:dyDescent="0.25">
      <c r="A399" t="s">
        <v>4499</v>
      </c>
      <c r="B399">
        <v>3198</v>
      </c>
    </row>
    <row r="400" spans="1:2" x14ac:dyDescent="0.25">
      <c r="A400" t="s">
        <v>4031</v>
      </c>
      <c r="B400">
        <v>6010</v>
      </c>
    </row>
    <row r="401" spans="1:2" x14ac:dyDescent="0.25">
      <c r="A401" t="s">
        <v>5368</v>
      </c>
      <c r="B401">
        <v>475</v>
      </c>
    </row>
    <row r="402" spans="1:2" x14ac:dyDescent="0.25">
      <c r="A402" t="s">
        <v>4032</v>
      </c>
      <c r="B402">
        <v>226</v>
      </c>
    </row>
    <row r="403" spans="1:2" x14ac:dyDescent="0.25">
      <c r="A403" t="s">
        <v>4500</v>
      </c>
      <c r="B403">
        <v>8249</v>
      </c>
    </row>
    <row r="404" spans="1:2" x14ac:dyDescent="0.25">
      <c r="A404" t="s">
        <v>5369</v>
      </c>
      <c r="B404">
        <v>3197</v>
      </c>
    </row>
    <row r="405" spans="1:2" x14ac:dyDescent="0.25">
      <c r="A405" t="s">
        <v>4033</v>
      </c>
      <c r="B405">
        <v>227</v>
      </c>
    </row>
    <row r="406" spans="1:2" x14ac:dyDescent="0.25">
      <c r="A406" t="s">
        <v>4034</v>
      </c>
      <c r="B406">
        <v>228</v>
      </c>
    </row>
    <row r="407" spans="1:2" x14ac:dyDescent="0.25">
      <c r="A407" t="s">
        <v>5909</v>
      </c>
      <c r="B407">
        <v>476</v>
      </c>
    </row>
    <row r="408" spans="1:2" x14ac:dyDescent="0.25">
      <c r="A408" t="s">
        <v>4035</v>
      </c>
      <c r="B408">
        <v>234</v>
      </c>
    </row>
    <row r="409" spans="1:2" x14ac:dyDescent="0.25">
      <c r="A409" t="s">
        <v>4036</v>
      </c>
      <c r="B409">
        <v>231</v>
      </c>
    </row>
    <row r="410" spans="1:2" x14ac:dyDescent="0.25">
      <c r="A410" t="s">
        <v>3202</v>
      </c>
      <c r="B410">
        <v>25032</v>
      </c>
    </row>
    <row r="411" spans="1:2" x14ac:dyDescent="0.25">
      <c r="A411" t="s">
        <v>5907</v>
      </c>
      <c r="B411">
        <v>452</v>
      </c>
    </row>
    <row r="412" spans="1:2" x14ac:dyDescent="0.25">
      <c r="A412" t="s">
        <v>3203</v>
      </c>
      <c r="B412">
        <v>22134</v>
      </c>
    </row>
    <row r="413" spans="1:2" x14ac:dyDescent="0.25">
      <c r="A413" t="s">
        <v>3204</v>
      </c>
      <c r="B413">
        <v>5058</v>
      </c>
    </row>
    <row r="414" spans="1:2" x14ac:dyDescent="0.25">
      <c r="A414" t="s">
        <v>4501</v>
      </c>
      <c r="B414">
        <v>21588</v>
      </c>
    </row>
    <row r="415" spans="1:2" x14ac:dyDescent="0.25">
      <c r="A415" t="s">
        <v>4037</v>
      </c>
      <c r="B415">
        <v>2941</v>
      </c>
    </row>
    <row r="416" spans="1:2" x14ac:dyDescent="0.25">
      <c r="A416" t="s">
        <v>4502</v>
      </c>
      <c r="B416">
        <v>3023</v>
      </c>
    </row>
    <row r="417" spans="1:2" x14ac:dyDescent="0.25">
      <c r="A417" t="s">
        <v>3205</v>
      </c>
      <c r="B417">
        <v>22093</v>
      </c>
    </row>
    <row r="418" spans="1:2" x14ac:dyDescent="0.25">
      <c r="A418" t="s">
        <v>5370</v>
      </c>
      <c r="B418">
        <v>3097</v>
      </c>
    </row>
    <row r="419" spans="1:2" x14ac:dyDescent="0.25">
      <c r="A419" t="s">
        <v>5626</v>
      </c>
      <c r="B419">
        <v>3072</v>
      </c>
    </row>
    <row r="420" spans="1:2" x14ac:dyDescent="0.25">
      <c r="A420" t="s">
        <v>3206</v>
      </c>
      <c r="B420">
        <v>25291</v>
      </c>
    </row>
    <row r="421" spans="1:2" x14ac:dyDescent="0.25">
      <c r="A421" t="s">
        <v>4503</v>
      </c>
      <c r="B421">
        <v>8287</v>
      </c>
    </row>
    <row r="422" spans="1:2" x14ac:dyDescent="0.25">
      <c r="A422" t="s">
        <v>5863</v>
      </c>
      <c r="B422">
        <v>3053</v>
      </c>
    </row>
    <row r="423" spans="1:2" x14ac:dyDescent="0.25">
      <c r="A423" t="s">
        <v>3207</v>
      </c>
      <c r="B423">
        <v>236</v>
      </c>
    </row>
    <row r="424" spans="1:2" x14ac:dyDescent="0.25">
      <c r="A424" t="s">
        <v>5841</v>
      </c>
      <c r="B424">
        <v>25033</v>
      </c>
    </row>
    <row r="425" spans="1:2" x14ac:dyDescent="0.25">
      <c r="A425" t="s">
        <v>5940</v>
      </c>
      <c r="B425">
        <v>25034</v>
      </c>
    </row>
    <row r="426" spans="1:2" x14ac:dyDescent="0.25">
      <c r="A426" t="s">
        <v>3208</v>
      </c>
      <c r="B426">
        <v>21969</v>
      </c>
    </row>
    <row r="427" spans="1:2" x14ac:dyDescent="0.25">
      <c r="A427" t="s">
        <v>4504</v>
      </c>
      <c r="B427">
        <v>3074</v>
      </c>
    </row>
    <row r="428" spans="1:2" x14ac:dyDescent="0.25">
      <c r="A428" t="s">
        <v>4505</v>
      </c>
      <c r="B428">
        <v>3047</v>
      </c>
    </row>
    <row r="429" spans="1:2" x14ac:dyDescent="0.25">
      <c r="A429" t="s">
        <v>4506</v>
      </c>
      <c r="B429">
        <v>239</v>
      </c>
    </row>
    <row r="430" spans="1:2" x14ac:dyDescent="0.25">
      <c r="A430" t="s">
        <v>5135</v>
      </c>
      <c r="B430">
        <v>3265</v>
      </c>
    </row>
    <row r="431" spans="1:2" x14ac:dyDescent="0.25">
      <c r="A431" t="s">
        <v>5371</v>
      </c>
      <c r="B431">
        <v>2916</v>
      </c>
    </row>
    <row r="432" spans="1:2" x14ac:dyDescent="0.25">
      <c r="A432" t="s">
        <v>3209</v>
      </c>
      <c r="B432">
        <v>25374</v>
      </c>
    </row>
    <row r="433" spans="1:2" x14ac:dyDescent="0.25">
      <c r="A433" t="s">
        <v>5874</v>
      </c>
      <c r="B433">
        <v>8274</v>
      </c>
    </row>
    <row r="434" spans="1:2" x14ac:dyDescent="0.25">
      <c r="A434" t="s">
        <v>4507</v>
      </c>
      <c r="B434">
        <v>3057</v>
      </c>
    </row>
    <row r="435" spans="1:2" x14ac:dyDescent="0.25">
      <c r="A435" t="s">
        <v>3210</v>
      </c>
      <c r="B435">
        <v>25292</v>
      </c>
    </row>
    <row r="436" spans="1:2" x14ac:dyDescent="0.25">
      <c r="A436" t="s">
        <v>4508</v>
      </c>
      <c r="B436">
        <v>241</v>
      </c>
    </row>
    <row r="437" spans="1:2" x14ac:dyDescent="0.25">
      <c r="A437" t="s">
        <v>4038</v>
      </c>
      <c r="B437">
        <v>242</v>
      </c>
    </row>
    <row r="438" spans="1:2" x14ac:dyDescent="0.25">
      <c r="A438" t="s">
        <v>4039</v>
      </c>
      <c r="B438">
        <v>4615</v>
      </c>
    </row>
    <row r="439" spans="1:2" x14ac:dyDescent="0.25">
      <c r="A439" t="s">
        <v>4509</v>
      </c>
      <c r="B439">
        <v>243</v>
      </c>
    </row>
    <row r="440" spans="1:2" x14ac:dyDescent="0.25">
      <c r="A440" t="s">
        <v>5732</v>
      </c>
      <c r="B440">
        <v>3266</v>
      </c>
    </row>
    <row r="441" spans="1:2" x14ac:dyDescent="0.25">
      <c r="A441" t="s">
        <v>5372</v>
      </c>
      <c r="B441">
        <v>244</v>
      </c>
    </row>
    <row r="442" spans="1:2" x14ac:dyDescent="0.25">
      <c r="A442" t="s">
        <v>3211</v>
      </c>
      <c r="B442">
        <v>4616</v>
      </c>
    </row>
    <row r="443" spans="1:2" x14ac:dyDescent="0.25">
      <c r="A443" t="s">
        <v>4040</v>
      </c>
      <c r="B443">
        <v>3061</v>
      </c>
    </row>
    <row r="444" spans="1:2" x14ac:dyDescent="0.25">
      <c r="A444" t="s">
        <v>5576</v>
      </c>
      <c r="B444">
        <v>246</v>
      </c>
    </row>
    <row r="445" spans="1:2" x14ac:dyDescent="0.25">
      <c r="A445" t="s">
        <v>4510</v>
      </c>
      <c r="B445">
        <v>247</v>
      </c>
    </row>
    <row r="446" spans="1:2" x14ac:dyDescent="0.25">
      <c r="A446" t="s">
        <v>3212</v>
      </c>
      <c r="B446">
        <v>25293</v>
      </c>
    </row>
    <row r="447" spans="1:2" x14ac:dyDescent="0.25">
      <c r="A447" t="s">
        <v>4511</v>
      </c>
      <c r="B447">
        <v>3068</v>
      </c>
    </row>
    <row r="448" spans="1:2" x14ac:dyDescent="0.25">
      <c r="A448" t="s">
        <v>3213</v>
      </c>
      <c r="B448">
        <v>25294</v>
      </c>
    </row>
    <row r="449" spans="1:2" x14ac:dyDescent="0.25">
      <c r="A449" t="s">
        <v>4512</v>
      </c>
      <c r="B449">
        <v>3083</v>
      </c>
    </row>
    <row r="450" spans="1:2" x14ac:dyDescent="0.25">
      <c r="A450" t="s">
        <v>3214</v>
      </c>
      <c r="B450">
        <v>8290</v>
      </c>
    </row>
    <row r="451" spans="1:2" x14ac:dyDescent="0.25">
      <c r="A451" t="s">
        <v>5864</v>
      </c>
      <c r="B451">
        <v>3062</v>
      </c>
    </row>
    <row r="452" spans="1:2" x14ac:dyDescent="0.25">
      <c r="A452" t="s">
        <v>4513</v>
      </c>
      <c r="B452">
        <v>253</v>
      </c>
    </row>
    <row r="453" spans="1:2" x14ac:dyDescent="0.25">
      <c r="A453" t="s">
        <v>4514</v>
      </c>
      <c r="B453">
        <v>25035</v>
      </c>
    </row>
    <row r="454" spans="1:2" x14ac:dyDescent="0.25">
      <c r="A454" t="s">
        <v>5092</v>
      </c>
      <c r="B454">
        <v>25036</v>
      </c>
    </row>
    <row r="455" spans="1:2" x14ac:dyDescent="0.25">
      <c r="A455" t="s">
        <v>5373</v>
      </c>
      <c r="B455">
        <v>25037</v>
      </c>
    </row>
    <row r="456" spans="1:2" x14ac:dyDescent="0.25">
      <c r="A456" t="s">
        <v>4515</v>
      </c>
      <c r="B456">
        <v>3059</v>
      </c>
    </row>
    <row r="457" spans="1:2" x14ac:dyDescent="0.25">
      <c r="A457" t="s">
        <v>4516</v>
      </c>
      <c r="B457">
        <v>2855</v>
      </c>
    </row>
    <row r="458" spans="1:2" x14ac:dyDescent="0.25">
      <c r="A458" t="s">
        <v>4517</v>
      </c>
      <c r="B458">
        <v>250</v>
      </c>
    </row>
    <row r="459" spans="1:2" x14ac:dyDescent="0.25">
      <c r="A459" t="s">
        <v>5374</v>
      </c>
      <c r="B459">
        <v>645</v>
      </c>
    </row>
    <row r="460" spans="1:2" x14ac:dyDescent="0.25">
      <c r="A460" t="s">
        <v>3215</v>
      </c>
      <c r="B460">
        <v>22076</v>
      </c>
    </row>
    <row r="461" spans="1:2" x14ac:dyDescent="0.25">
      <c r="A461" t="s">
        <v>3216</v>
      </c>
      <c r="B461">
        <v>21983</v>
      </c>
    </row>
    <row r="462" spans="1:2" x14ac:dyDescent="0.25">
      <c r="A462" t="s">
        <v>3217</v>
      </c>
      <c r="B462">
        <v>3105</v>
      </c>
    </row>
    <row r="463" spans="1:2" x14ac:dyDescent="0.25">
      <c r="A463" t="s">
        <v>3218</v>
      </c>
      <c r="B463">
        <v>25403</v>
      </c>
    </row>
    <row r="464" spans="1:2" x14ac:dyDescent="0.25">
      <c r="A464" t="s">
        <v>5375</v>
      </c>
      <c r="B464">
        <v>3103</v>
      </c>
    </row>
    <row r="465" spans="1:2" x14ac:dyDescent="0.25">
      <c r="A465" t="s">
        <v>3219</v>
      </c>
      <c r="B465">
        <v>25295</v>
      </c>
    </row>
    <row r="466" spans="1:2" x14ac:dyDescent="0.25">
      <c r="A466" t="s">
        <v>3220</v>
      </c>
      <c r="B466">
        <v>20659</v>
      </c>
    </row>
    <row r="467" spans="1:2" x14ac:dyDescent="0.25">
      <c r="A467" t="s">
        <v>3221</v>
      </c>
      <c r="B467">
        <v>21737</v>
      </c>
    </row>
    <row r="468" spans="1:2" x14ac:dyDescent="0.25">
      <c r="A468" t="s">
        <v>3222</v>
      </c>
      <c r="B468">
        <v>252</v>
      </c>
    </row>
    <row r="469" spans="1:2" x14ac:dyDescent="0.25">
      <c r="A469" t="s">
        <v>5376</v>
      </c>
      <c r="B469">
        <v>259</v>
      </c>
    </row>
    <row r="470" spans="1:2" x14ac:dyDescent="0.25">
      <c r="A470" t="s">
        <v>4518</v>
      </c>
      <c r="B470">
        <v>25038</v>
      </c>
    </row>
    <row r="471" spans="1:2" x14ac:dyDescent="0.25">
      <c r="A471" t="s">
        <v>5093</v>
      </c>
      <c r="B471">
        <v>25039</v>
      </c>
    </row>
    <row r="472" spans="1:2" x14ac:dyDescent="0.25">
      <c r="A472" t="s">
        <v>4519</v>
      </c>
      <c r="B472">
        <v>8255</v>
      </c>
    </row>
    <row r="473" spans="1:2" x14ac:dyDescent="0.25">
      <c r="A473" t="s">
        <v>3223</v>
      </c>
      <c r="B473">
        <v>4624</v>
      </c>
    </row>
    <row r="474" spans="1:2" x14ac:dyDescent="0.25">
      <c r="A474" t="s">
        <v>5876</v>
      </c>
      <c r="B474">
        <v>22028</v>
      </c>
    </row>
    <row r="475" spans="1:2" x14ac:dyDescent="0.25">
      <c r="A475" t="s">
        <v>5858</v>
      </c>
      <c r="B475">
        <v>257</v>
      </c>
    </row>
    <row r="476" spans="1:2" x14ac:dyDescent="0.25">
      <c r="A476" t="s">
        <v>5377</v>
      </c>
      <c r="B476">
        <v>4627</v>
      </c>
    </row>
    <row r="477" spans="1:2" x14ac:dyDescent="0.25">
      <c r="A477" t="s">
        <v>5577</v>
      </c>
      <c r="B477">
        <v>258</v>
      </c>
    </row>
    <row r="478" spans="1:2" x14ac:dyDescent="0.25">
      <c r="A478" t="s">
        <v>5378</v>
      </c>
      <c r="B478">
        <v>260</v>
      </c>
    </row>
    <row r="479" spans="1:2" x14ac:dyDescent="0.25">
      <c r="A479" t="s">
        <v>3224</v>
      </c>
      <c r="B479">
        <v>22036</v>
      </c>
    </row>
    <row r="480" spans="1:2" x14ac:dyDescent="0.25">
      <c r="A480" t="s">
        <v>5379</v>
      </c>
      <c r="B480">
        <v>261</v>
      </c>
    </row>
    <row r="481" spans="1:2" x14ac:dyDescent="0.25">
      <c r="A481" t="s">
        <v>4520</v>
      </c>
      <c r="B481">
        <v>8060</v>
      </c>
    </row>
    <row r="482" spans="1:2" x14ac:dyDescent="0.25">
      <c r="A482" t="s">
        <v>5870</v>
      </c>
      <c r="B482">
        <v>4635</v>
      </c>
    </row>
    <row r="483" spans="1:2" x14ac:dyDescent="0.25">
      <c r="A483" t="s">
        <v>5873</v>
      </c>
      <c r="B483">
        <v>8059</v>
      </c>
    </row>
    <row r="484" spans="1:2" x14ac:dyDescent="0.25">
      <c r="A484" t="s">
        <v>4521</v>
      </c>
      <c r="B484">
        <v>263</v>
      </c>
    </row>
    <row r="485" spans="1:2" x14ac:dyDescent="0.25">
      <c r="A485" t="s">
        <v>4522</v>
      </c>
      <c r="B485">
        <v>3089</v>
      </c>
    </row>
    <row r="486" spans="1:2" x14ac:dyDescent="0.25">
      <c r="A486" t="s">
        <v>3225</v>
      </c>
      <c r="B486">
        <v>264</v>
      </c>
    </row>
    <row r="487" spans="1:2" x14ac:dyDescent="0.25">
      <c r="A487" t="s">
        <v>3226</v>
      </c>
      <c r="B487">
        <v>25296</v>
      </c>
    </row>
    <row r="488" spans="1:2" x14ac:dyDescent="0.25">
      <c r="A488" t="s">
        <v>4523</v>
      </c>
      <c r="B488">
        <v>3049</v>
      </c>
    </row>
    <row r="489" spans="1:2" x14ac:dyDescent="0.25">
      <c r="A489" t="s">
        <v>5380</v>
      </c>
      <c r="B489">
        <v>3045</v>
      </c>
    </row>
    <row r="490" spans="1:2" x14ac:dyDescent="0.25">
      <c r="A490" t="s">
        <v>5381</v>
      </c>
      <c r="B490">
        <v>245</v>
      </c>
    </row>
    <row r="491" spans="1:2" x14ac:dyDescent="0.25">
      <c r="A491" t="s">
        <v>3227</v>
      </c>
      <c r="B491">
        <v>25297</v>
      </c>
    </row>
    <row r="492" spans="1:2" x14ac:dyDescent="0.25">
      <c r="A492" t="s">
        <v>3228</v>
      </c>
      <c r="B492">
        <v>25040</v>
      </c>
    </row>
    <row r="493" spans="1:2" x14ac:dyDescent="0.25">
      <c r="A493" t="s">
        <v>3229</v>
      </c>
      <c r="B493">
        <v>25373</v>
      </c>
    </row>
    <row r="494" spans="1:2" x14ac:dyDescent="0.25">
      <c r="A494" t="s">
        <v>5553</v>
      </c>
      <c r="B494">
        <v>3048</v>
      </c>
    </row>
    <row r="495" spans="1:2" x14ac:dyDescent="0.25">
      <c r="A495" t="s">
        <v>5382</v>
      </c>
      <c r="B495">
        <v>3070</v>
      </c>
    </row>
    <row r="496" spans="1:2" x14ac:dyDescent="0.25">
      <c r="A496" t="s">
        <v>4524</v>
      </c>
      <c r="B496">
        <v>25041</v>
      </c>
    </row>
    <row r="497" spans="1:2" x14ac:dyDescent="0.25">
      <c r="A497" t="s">
        <v>5094</v>
      </c>
      <c r="B497">
        <v>25042</v>
      </c>
    </row>
    <row r="498" spans="1:2" x14ac:dyDescent="0.25">
      <c r="A498" t="s">
        <v>5383</v>
      </c>
      <c r="B498">
        <v>25043</v>
      </c>
    </row>
    <row r="499" spans="1:2" x14ac:dyDescent="0.25">
      <c r="A499" t="s">
        <v>5542</v>
      </c>
      <c r="B499">
        <v>25044</v>
      </c>
    </row>
    <row r="500" spans="1:2" x14ac:dyDescent="0.25">
      <c r="A500" t="s">
        <v>4525</v>
      </c>
      <c r="B500">
        <v>3073</v>
      </c>
    </row>
    <row r="501" spans="1:2" x14ac:dyDescent="0.25">
      <c r="A501" t="s">
        <v>4526</v>
      </c>
      <c r="B501">
        <v>270</v>
      </c>
    </row>
    <row r="502" spans="1:2" x14ac:dyDescent="0.25">
      <c r="A502" t="s">
        <v>5740</v>
      </c>
      <c r="B502">
        <v>3382</v>
      </c>
    </row>
    <row r="503" spans="1:2" x14ac:dyDescent="0.25">
      <c r="A503" t="s">
        <v>4527</v>
      </c>
      <c r="B503">
        <v>272</v>
      </c>
    </row>
    <row r="504" spans="1:2" x14ac:dyDescent="0.25">
      <c r="A504" t="s">
        <v>4528</v>
      </c>
      <c r="B504">
        <v>3106</v>
      </c>
    </row>
    <row r="505" spans="1:2" x14ac:dyDescent="0.25">
      <c r="A505" t="s">
        <v>5384</v>
      </c>
      <c r="B505">
        <v>3095</v>
      </c>
    </row>
    <row r="506" spans="1:2" x14ac:dyDescent="0.25">
      <c r="A506" t="s">
        <v>5385</v>
      </c>
      <c r="B506">
        <v>2917</v>
      </c>
    </row>
    <row r="507" spans="1:2" x14ac:dyDescent="0.25">
      <c r="A507" t="s">
        <v>4529</v>
      </c>
      <c r="B507">
        <v>3029</v>
      </c>
    </row>
    <row r="508" spans="1:2" x14ac:dyDescent="0.25">
      <c r="A508" t="s">
        <v>3230</v>
      </c>
      <c r="B508">
        <v>21970</v>
      </c>
    </row>
    <row r="509" spans="1:2" x14ac:dyDescent="0.25">
      <c r="A509" t="s">
        <v>3231</v>
      </c>
      <c r="B509">
        <v>20870</v>
      </c>
    </row>
    <row r="510" spans="1:2" x14ac:dyDescent="0.25">
      <c r="A510" t="s">
        <v>3232</v>
      </c>
      <c r="B510">
        <v>21971</v>
      </c>
    </row>
    <row r="511" spans="1:2" x14ac:dyDescent="0.25">
      <c r="A511" t="s">
        <v>5130</v>
      </c>
      <c r="B511">
        <v>3087</v>
      </c>
    </row>
    <row r="512" spans="1:2" x14ac:dyDescent="0.25">
      <c r="A512" t="s">
        <v>4530</v>
      </c>
      <c r="B512">
        <v>21553</v>
      </c>
    </row>
    <row r="513" spans="1:2" x14ac:dyDescent="0.25">
      <c r="A513" t="s">
        <v>3233</v>
      </c>
      <c r="B513">
        <v>25299</v>
      </c>
    </row>
    <row r="514" spans="1:2" x14ac:dyDescent="0.25">
      <c r="A514" t="s">
        <v>4531</v>
      </c>
      <c r="B514">
        <v>3065</v>
      </c>
    </row>
    <row r="515" spans="1:2" x14ac:dyDescent="0.25">
      <c r="A515" t="s">
        <v>3234</v>
      </c>
      <c r="B515">
        <v>20252</v>
      </c>
    </row>
    <row r="516" spans="1:2" x14ac:dyDescent="0.25">
      <c r="A516" t="s">
        <v>4532</v>
      </c>
      <c r="B516">
        <v>277</v>
      </c>
    </row>
    <row r="517" spans="1:2" x14ac:dyDescent="0.25">
      <c r="A517" t="s">
        <v>5865</v>
      </c>
      <c r="B517">
        <v>3078</v>
      </c>
    </row>
    <row r="518" spans="1:2" x14ac:dyDescent="0.25">
      <c r="A518" t="s">
        <v>4533</v>
      </c>
      <c r="B518">
        <v>3261</v>
      </c>
    </row>
    <row r="519" spans="1:2" x14ac:dyDescent="0.25">
      <c r="A519" t="s">
        <v>5578</v>
      </c>
      <c r="B519">
        <v>3107</v>
      </c>
    </row>
    <row r="520" spans="1:2" x14ac:dyDescent="0.25">
      <c r="A520" t="s">
        <v>5867</v>
      </c>
      <c r="B520">
        <v>3099</v>
      </c>
    </row>
    <row r="521" spans="1:2" x14ac:dyDescent="0.25">
      <c r="A521" t="s">
        <v>3235</v>
      </c>
      <c r="B521">
        <v>25351</v>
      </c>
    </row>
    <row r="522" spans="1:2" x14ac:dyDescent="0.25">
      <c r="A522" t="s">
        <v>4041</v>
      </c>
      <c r="B522">
        <v>3085</v>
      </c>
    </row>
    <row r="523" spans="1:2" x14ac:dyDescent="0.25">
      <c r="A523" t="s">
        <v>3236</v>
      </c>
      <c r="B523">
        <v>25045</v>
      </c>
    </row>
    <row r="524" spans="1:2" x14ac:dyDescent="0.25">
      <c r="A524" t="s">
        <v>3237</v>
      </c>
      <c r="B524">
        <v>280</v>
      </c>
    </row>
    <row r="525" spans="1:2" x14ac:dyDescent="0.25">
      <c r="A525" t="s">
        <v>4534</v>
      </c>
      <c r="B525">
        <v>3066</v>
      </c>
    </row>
    <row r="526" spans="1:2" x14ac:dyDescent="0.25">
      <c r="A526" t="s">
        <v>5386</v>
      </c>
      <c r="B526">
        <v>281</v>
      </c>
    </row>
    <row r="527" spans="1:2" x14ac:dyDescent="0.25">
      <c r="A527" t="s">
        <v>4535</v>
      </c>
      <c r="B527">
        <v>3098</v>
      </c>
    </row>
    <row r="528" spans="1:2" x14ac:dyDescent="0.25">
      <c r="A528" t="s">
        <v>5866</v>
      </c>
      <c r="B528">
        <v>3090</v>
      </c>
    </row>
    <row r="529" spans="1:2" x14ac:dyDescent="0.25">
      <c r="A529" t="s">
        <v>3238</v>
      </c>
      <c r="B529">
        <v>3028</v>
      </c>
    </row>
    <row r="530" spans="1:2" x14ac:dyDescent="0.25">
      <c r="A530" t="s">
        <v>3239</v>
      </c>
      <c r="B530">
        <v>238</v>
      </c>
    </row>
    <row r="531" spans="1:2" x14ac:dyDescent="0.25">
      <c r="A531" t="s">
        <v>4536</v>
      </c>
      <c r="B531">
        <v>283</v>
      </c>
    </row>
    <row r="532" spans="1:2" x14ac:dyDescent="0.25">
      <c r="A532" t="s">
        <v>5859</v>
      </c>
      <c r="B532">
        <v>284</v>
      </c>
    </row>
    <row r="533" spans="1:2" x14ac:dyDescent="0.25">
      <c r="A533" t="s">
        <v>4537</v>
      </c>
      <c r="B533">
        <v>3081</v>
      </c>
    </row>
    <row r="534" spans="1:2" x14ac:dyDescent="0.25">
      <c r="A534" t="s">
        <v>5875</v>
      </c>
      <c r="B534">
        <v>20923</v>
      </c>
    </row>
    <row r="535" spans="1:2" x14ac:dyDescent="0.25">
      <c r="A535" t="s">
        <v>3240</v>
      </c>
      <c r="B535">
        <v>826</v>
      </c>
    </row>
    <row r="536" spans="1:2" x14ac:dyDescent="0.25">
      <c r="A536" t="s">
        <v>3241</v>
      </c>
      <c r="B536">
        <v>3091</v>
      </c>
    </row>
    <row r="537" spans="1:2" x14ac:dyDescent="0.25">
      <c r="A537" t="s">
        <v>3242</v>
      </c>
      <c r="B537">
        <v>22135</v>
      </c>
    </row>
    <row r="538" spans="1:2" x14ac:dyDescent="0.25">
      <c r="A538" t="s">
        <v>4538</v>
      </c>
      <c r="B538">
        <v>693</v>
      </c>
    </row>
    <row r="539" spans="1:2" x14ac:dyDescent="0.25">
      <c r="A539" t="s">
        <v>4539</v>
      </c>
      <c r="B539">
        <v>697</v>
      </c>
    </row>
    <row r="540" spans="1:2" x14ac:dyDescent="0.25">
      <c r="A540" t="s">
        <v>3243</v>
      </c>
      <c r="B540">
        <v>20897</v>
      </c>
    </row>
    <row r="541" spans="1:2" x14ac:dyDescent="0.25">
      <c r="A541" t="s">
        <v>3244</v>
      </c>
      <c r="B541">
        <v>25300</v>
      </c>
    </row>
    <row r="542" spans="1:2" x14ac:dyDescent="0.25">
      <c r="A542" t="s">
        <v>3245</v>
      </c>
      <c r="B542">
        <v>22136</v>
      </c>
    </row>
    <row r="543" spans="1:2" x14ac:dyDescent="0.25">
      <c r="A543" t="s">
        <v>5387</v>
      </c>
      <c r="B543">
        <v>289</v>
      </c>
    </row>
    <row r="544" spans="1:2" x14ac:dyDescent="0.25">
      <c r="A544" t="s">
        <v>3246</v>
      </c>
      <c r="B544">
        <v>22080</v>
      </c>
    </row>
    <row r="545" spans="1:2" x14ac:dyDescent="0.25">
      <c r="A545" t="s">
        <v>3247</v>
      </c>
      <c r="B545">
        <v>5060</v>
      </c>
    </row>
    <row r="546" spans="1:2" x14ac:dyDescent="0.25">
      <c r="A546" t="s">
        <v>3248</v>
      </c>
      <c r="B546">
        <v>22081</v>
      </c>
    </row>
    <row r="547" spans="1:2" x14ac:dyDescent="0.25">
      <c r="A547" t="s">
        <v>3249</v>
      </c>
      <c r="B547">
        <v>22082</v>
      </c>
    </row>
    <row r="548" spans="1:2" x14ac:dyDescent="0.25">
      <c r="A548" t="s">
        <v>4540</v>
      </c>
      <c r="B548">
        <v>291</v>
      </c>
    </row>
    <row r="549" spans="1:2" x14ac:dyDescent="0.25">
      <c r="A549" t="s">
        <v>5561</v>
      </c>
      <c r="B549">
        <v>25046</v>
      </c>
    </row>
    <row r="550" spans="1:2" x14ac:dyDescent="0.25">
      <c r="A550" t="s">
        <v>5388</v>
      </c>
      <c r="B550">
        <v>25047</v>
      </c>
    </row>
    <row r="551" spans="1:2" x14ac:dyDescent="0.25">
      <c r="A551" t="s">
        <v>4541</v>
      </c>
      <c r="B551">
        <v>22083</v>
      </c>
    </row>
    <row r="552" spans="1:2" x14ac:dyDescent="0.25">
      <c r="A552" t="s">
        <v>3250</v>
      </c>
      <c r="B552">
        <v>25301</v>
      </c>
    </row>
    <row r="553" spans="1:2" x14ac:dyDescent="0.25">
      <c r="A553" t="s">
        <v>4542</v>
      </c>
      <c r="B553">
        <v>292</v>
      </c>
    </row>
    <row r="554" spans="1:2" x14ac:dyDescent="0.25">
      <c r="A554" t="s">
        <v>3251</v>
      </c>
      <c r="B554">
        <v>25048</v>
      </c>
    </row>
    <row r="555" spans="1:2" x14ac:dyDescent="0.25">
      <c r="A555" t="s">
        <v>5389</v>
      </c>
      <c r="B555">
        <v>4639</v>
      </c>
    </row>
    <row r="556" spans="1:2" x14ac:dyDescent="0.25">
      <c r="A556" t="s">
        <v>3252</v>
      </c>
      <c r="B556">
        <v>22085</v>
      </c>
    </row>
    <row r="557" spans="1:2" x14ac:dyDescent="0.25">
      <c r="A557" t="s">
        <v>5390</v>
      </c>
      <c r="B557">
        <v>293</v>
      </c>
    </row>
    <row r="558" spans="1:2" x14ac:dyDescent="0.25">
      <c r="A558" t="s">
        <v>5391</v>
      </c>
      <c r="B558">
        <v>296</v>
      </c>
    </row>
    <row r="559" spans="1:2" x14ac:dyDescent="0.25">
      <c r="A559" t="s">
        <v>5637</v>
      </c>
      <c r="B559">
        <v>3111</v>
      </c>
    </row>
    <row r="560" spans="1:2" x14ac:dyDescent="0.25">
      <c r="A560" t="s">
        <v>4042</v>
      </c>
      <c r="B560">
        <v>297</v>
      </c>
    </row>
    <row r="561" spans="1:2" x14ac:dyDescent="0.25">
      <c r="A561" t="s">
        <v>4043</v>
      </c>
      <c r="B561">
        <v>3113</v>
      </c>
    </row>
    <row r="562" spans="1:2" x14ac:dyDescent="0.25">
      <c r="A562" t="s">
        <v>3253</v>
      </c>
      <c r="B562">
        <v>20883</v>
      </c>
    </row>
    <row r="563" spans="1:2" x14ac:dyDescent="0.25">
      <c r="A563" t="s">
        <v>3254</v>
      </c>
      <c r="B563">
        <v>20932</v>
      </c>
    </row>
    <row r="564" spans="1:2" x14ac:dyDescent="0.25">
      <c r="A564" t="s">
        <v>5612</v>
      </c>
      <c r="B564">
        <v>2831</v>
      </c>
    </row>
    <row r="565" spans="1:2" x14ac:dyDescent="0.25">
      <c r="A565" t="s">
        <v>3255</v>
      </c>
      <c r="B565">
        <v>25049</v>
      </c>
    </row>
    <row r="566" spans="1:2" x14ac:dyDescent="0.25">
      <c r="A566" t="s">
        <v>5095</v>
      </c>
      <c r="B566">
        <v>25050</v>
      </c>
    </row>
    <row r="567" spans="1:2" x14ac:dyDescent="0.25">
      <c r="A567" t="s">
        <v>4543</v>
      </c>
      <c r="B567">
        <v>298</v>
      </c>
    </row>
    <row r="568" spans="1:2" x14ac:dyDescent="0.25">
      <c r="A568" t="s">
        <v>4044</v>
      </c>
      <c r="B568">
        <v>299</v>
      </c>
    </row>
    <row r="569" spans="1:2" x14ac:dyDescent="0.25">
      <c r="A569" t="s">
        <v>5392</v>
      </c>
      <c r="B569">
        <v>22086</v>
      </c>
    </row>
    <row r="570" spans="1:2" x14ac:dyDescent="0.25">
      <c r="A570" t="s">
        <v>3256</v>
      </c>
      <c r="B570">
        <v>22137</v>
      </c>
    </row>
    <row r="571" spans="1:2" x14ac:dyDescent="0.25">
      <c r="A571" t="s">
        <v>5720</v>
      </c>
      <c r="B571">
        <v>2506</v>
      </c>
    </row>
    <row r="572" spans="1:2" x14ac:dyDescent="0.25">
      <c r="A572" t="s">
        <v>5749</v>
      </c>
      <c r="B572">
        <v>3480</v>
      </c>
    </row>
    <row r="573" spans="1:2" x14ac:dyDescent="0.25">
      <c r="A573" t="s">
        <v>4544</v>
      </c>
      <c r="B573">
        <v>303</v>
      </c>
    </row>
    <row r="574" spans="1:2" x14ac:dyDescent="0.25">
      <c r="A574" t="s">
        <v>4545</v>
      </c>
      <c r="B574">
        <v>3495</v>
      </c>
    </row>
    <row r="575" spans="1:2" x14ac:dyDescent="0.25">
      <c r="A575" t="s">
        <v>3257</v>
      </c>
      <c r="B575">
        <v>2162</v>
      </c>
    </row>
    <row r="576" spans="1:2" x14ac:dyDescent="0.25">
      <c r="A576" t="s">
        <v>3258</v>
      </c>
      <c r="B576">
        <v>2163</v>
      </c>
    </row>
    <row r="577" spans="1:2" x14ac:dyDescent="0.25">
      <c r="A577" t="s">
        <v>5579</v>
      </c>
      <c r="B577">
        <v>793</v>
      </c>
    </row>
    <row r="578" spans="1:2" x14ac:dyDescent="0.25">
      <c r="A578" t="s">
        <v>3259</v>
      </c>
      <c r="B578">
        <v>5063</v>
      </c>
    </row>
    <row r="579" spans="1:2" x14ac:dyDescent="0.25">
      <c r="A579" t="s">
        <v>4546</v>
      </c>
      <c r="B579">
        <v>300</v>
      </c>
    </row>
    <row r="580" spans="1:2" x14ac:dyDescent="0.25">
      <c r="A580" t="s">
        <v>4547</v>
      </c>
      <c r="B580">
        <v>3121</v>
      </c>
    </row>
    <row r="581" spans="1:2" x14ac:dyDescent="0.25">
      <c r="A581" t="s">
        <v>5724</v>
      </c>
      <c r="B581">
        <v>3125</v>
      </c>
    </row>
    <row r="582" spans="1:2" x14ac:dyDescent="0.25">
      <c r="A582" t="s">
        <v>3260</v>
      </c>
      <c r="B582">
        <v>5064</v>
      </c>
    </row>
    <row r="583" spans="1:2" x14ac:dyDescent="0.25">
      <c r="A583" t="s">
        <v>3261</v>
      </c>
      <c r="B583">
        <v>22031</v>
      </c>
    </row>
    <row r="584" spans="1:2" x14ac:dyDescent="0.25">
      <c r="A584" t="s">
        <v>4548</v>
      </c>
      <c r="B584">
        <v>308</v>
      </c>
    </row>
    <row r="585" spans="1:2" x14ac:dyDescent="0.25">
      <c r="A585" t="s">
        <v>4549</v>
      </c>
      <c r="B585">
        <v>306</v>
      </c>
    </row>
    <row r="586" spans="1:2" x14ac:dyDescent="0.25">
      <c r="A586" t="s">
        <v>5393</v>
      </c>
      <c r="B586">
        <v>309</v>
      </c>
    </row>
    <row r="587" spans="1:2" x14ac:dyDescent="0.25">
      <c r="A587" t="s">
        <v>3262</v>
      </c>
      <c r="B587">
        <v>20091</v>
      </c>
    </row>
    <row r="588" spans="1:2" x14ac:dyDescent="0.25">
      <c r="A588" t="s">
        <v>5580</v>
      </c>
      <c r="B588">
        <v>3135</v>
      </c>
    </row>
    <row r="589" spans="1:2" x14ac:dyDescent="0.25">
      <c r="A589" t="s">
        <v>5394</v>
      </c>
      <c r="B589">
        <v>25051</v>
      </c>
    </row>
    <row r="590" spans="1:2" x14ac:dyDescent="0.25">
      <c r="A590" t="s">
        <v>3263</v>
      </c>
      <c r="B590">
        <v>311</v>
      </c>
    </row>
    <row r="591" spans="1:2" x14ac:dyDescent="0.25">
      <c r="A591" t="s">
        <v>4550</v>
      </c>
      <c r="B591">
        <v>3127</v>
      </c>
    </row>
    <row r="592" spans="1:2" x14ac:dyDescent="0.25">
      <c r="A592" t="s">
        <v>3264</v>
      </c>
      <c r="B592">
        <v>20889</v>
      </c>
    </row>
    <row r="593" spans="1:2" x14ac:dyDescent="0.25">
      <c r="A593" t="s">
        <v>5882</v>
      </c>
      <c r="B593">
        <v>316</v>
      </c>
    </row>
    <row r="594" spans="1:2" x14ac:dyDescent="0.25">
      <c r="A594" t="s">
        <v>3265</v>
      </c>
      <c r="B594">
        <v>3126</v>
      </c>
    </row>
    <row r="595" spans="1:2" x14ac:dyDescent="0.25">
      <c r="A595" t="s">
        <v>3266</v>
      </c>
      <c r="B595">
        <v>21003</v>
      </c>
    </row>
    <row r="596" spans="1:2" x14ac:dyDescent="0.25">
      <c r="A596" t="s">
        <v>5395</v>
      </c>
      <c r="B596">
        <v>8071</v>
      </c>
    </row>
    <row r="597" spans="1:2" x14ac:dyDescent="0.25">
      <c r="A597" t="s">
        <v>3267</v>
      </c>
      <c r="B597">
        <v>22138</v>
      </c>
    </row>
    <row r="598" spans="1:2" x14ac:dyDescent="0.25">
      <c r="A598" t="s">
        <v>4551</v>
      </c>
      <c r="B598">
        <v>183</v>
      </c>
    </row>
    <row r="599" spans="1:2" x14ac:dyDescent="0.25">
      <c r="A599" t="s">
        <v>5396</v>
      </c>
      <c r="B599">
        <v>6032</v>
      </c>
    </row>
    <row r="600" spans="1:2" x14ac:dyDescent="0.25">
      <c r="A600" t="s">
        <v>3268</v>
      </c>
      <c r="B600">
        <v>22139</v>
      </c>
    </row>
    <row r="601" spans="1:2" x14ac:dyDescent="0.25">
      <c r="A601" t="s">
        <v>5397</v>
      </c>
      <c r="B601">
        <v>325</v>
      </c>
    </row>
    <row r="602" spans="1:2" x14ac:dyDescent="0.25">
      <c r="A602" t="s">
        <v>3269</v>
      </c>
      <c r="B602">
        <v>25249</v>
      </c>
    </row>
    <row r="603" spans="1:2" x14ac:dyDescent="0.25">
      <c r="A603" t="s">
        <v>3270</v>
      </c>
      <c r="B603">
        <v>25250</v>
      </c>
    </row>
    <row r="604" spans="1:2" x14ac:dyDescent="0.25">
      <c r="A604" t="s">
        <v>3271</v>
      </c>
      <c r="B604">
        <v>22141</v>
      </c>
    </row>
    <row r="605" spans="1:2" x14ac:dyDescent="0.25">
      <c r="A605" t="s">
        <v>3272</v>
      </c>
      <c r="B605">
        <v>25052</v>
      </c>
    </row>
    <row r="606" spans="1:2" x14ac:dyDescent="0.25">
      <c r="A606" t="s">
        <v>3273</v>
      </c>
      <c r="B606">
        <v>22046</v>
      </c>
    </row>
    <row r="607" spans="1:2" x14ac:dyDescent="0.25">
      <c r="A607" t="s">
        <v>4552</v>
      </c>
      <c r="B607">
        <v>20473</v>
      </c>
    </row>
    <row r="608" spans="1:2" x14ac:dyDescent="0.25">
      <c r="A608" t="s">
        <v>3274</v>
      </c>
      <c r="B608">
        <v>22142</v>
      </c>
    </row>
    <row r="609" spans="1:2" x14ac:dyDescent="0.25">
      <c r="A609" t="s">
        <v>5905</v>
      </c>
      <c r="B609">
        <v>430</v>
      </c>
    </row>
    <row r="610" spans="1:2" x14ac:dyDescent="0.25">
      <c r="A610" t="s">
        <v>4553</v>
      </c>
      <c r="B610">
        <v>331</v>
      </c>
    </row>
    <row r="611" spans="1:2" x14ac:dyDescent="0.25">
      <c r="A611" t="s">
        <v>4554</v>
      </c>
      <c r="B611">
        <v>333</v>
      </c>
    </row>
    <row r="612" spans="1:2" x14ac:dyDescent="0.25">
      <c r="A612" t="s">
        <v>5398</v>
      </c>
      <c r="B612">
        <v>334</v>
      </c>
    </row>
    <row r="613" spans="1:2" x14ac:dyDescent="0.25">
      <c r="A613" t="s">
        <v>4555</v>
      </c>
      <c r="B613">
        <v>8256</v>
      </c>
    </row>
    <row r="614" spans="1:2" x14ac:dyDescent="0.25">
      <c r="A614" t="s">
        <v>3275</v>
      </c>
      <c r="B614">
        <v>431</v>
      </c>
    </row>
    <row r="615" spans="1:2" x14ac:dyDescent="0.25">
      <c r="A615" t="s">
        <v>3276</v>
      </c>
      <c r="B615">
        <v>21123</v>
      </c>
    </row>
    <row r="616" spans="1:2" x14ac:dyDescent="0.25">
      <c r="A616" t="s">
        <v>4045</v>
      </c>
      <c r="B616">
        <v>338</v>
      </c>
    </row>
    <row r="617" spans="1:2" x14ac:dyDescent="0.25">
      <c r="A617" t="s">
        <v>3277</v>
      </c>
      <c r="B617">
        <v>22143</v>
      </c>
    </row>
    <row r="618" spans="1:2" x14ac:dyDescent="0.25">
      <c r="A618" t="s">
        <v>4556</v>
      </c>
      <c r="B618">
        <v>328</v>
      </c>
    </row>
    <row r="619" spans="1:2" x14ac:dyDescent="0.25">
      <c r="A619" t="s">
        <v>5836</v>
      </c>
      <c r="B619">
        <v>21965</v>
      </c>
    </row>
    <row r="620" spans="1:2" x14ac:dyDescent="0.25">
      <c r="A620" t="s">
        <v>3278</v>
      </c>
      <c r="B620">
        <v>5071</v>
      </c>
    </row>
    <row r="621" spans="1:2" x14ac:dyDescent="0.25">
      <c r="A621" t="s">
        <v>5706</v>
      </c>
      <c r="B621">
        <v>1688</v>
      </c>
    </row>
    <row r="622" spans="1:2" x14ac:dyDescent="0.25">
      <c r="A622" t="s">
        <v>4557</v>
      </c>
      <c r="B622">
        <v>1690</v>
      </c>
    </row>
    <row r="623" spans="1:2" x14ac:dyDescent="0.25">
      <c r="A623" t="s">
        <v>5399</v>
      </c>
      <c r="B623">
        <v>25053</v>
      </c>
    </row>
    <row r="624" spans="1:2" x14ac:dyDescent="0.25">
      <c r="A624" t="s">
        <v>4558</v>
      </c>
      <c r="B624">
        <v>339</v>
      </c>
    </row>
    <row r="625" spans="1:2" x14ac:dyDescent="0.25">
      <c r="A625" t="s">
        <v>3279</v>
      </c>
      <c r="B625">
        <v>25054</v>
      </c>
    </row>
    <row r="626" spans="1:2" x14ac:dyDescent="0.25">
      <c r="A626" t="s">
        <v>3280</v>
      </c>
      <c r="B626">
        <v>5072</v>
      </c>
    </row>
    <row r="627" spans="1:2" x14ac:dyDescent="0.25">
      <c r="A627" t="s">
        <v>4046</v>
      </c>
      <c r="B627">
        <v>467</v>
      </c>
    </row>
    <row r="628" spans="1:2" x14ac:dyDescent="0.25">
      <c r="A628" t="s">
        <v>4559</v>
      </c>
      <c r="B628">
        <v>341</v>
      </c>
    </row>
    <row r="629" spans="1:2" x14ac:dyDescent="0.25">
      <c r="A629" t="s">
        <v>5883</v>
      </c>
      <c r="B629">
        <v>342</v>
      </c>
    </row>
    <row r="630" spans="1:2" x14ac:dyDescent="0.25">
      <c r="A630" t="s">
        <v>4560</v>
      </c>
      <c r="B630">
        <v>343</v>
      </c>
    </row>
    <row r="631" spans="1:2" x14ac:dyDescent="0.25">
      <c r="A631" t="s">
        <v>4047</v>
      </c>
      <c r="B631">
        <v>352</v>
      </c>
    </row>
    <row r="632" spans="1:2" x14ac:dyDescent="0.25">
      <c r="A632" t="s">
        <v>5884</v>
      </c>
      <c r="B632">
        <v>344</v>
      </c>
    </row>
    <row r="633" spans="1:2" x14ac:dyDescent="0.25">
      <c r="A633" t="s">
        <v>4048</v>
      </c>
      <c r="B633">
        <v>466</v>
      </c>
    </row>
    <row r="634" spans="1:2" x14ac:dyDescent="0.25">
      <c r="A634" t="s">
        <v>4561</v>
      </c>
      <c r="B634">
        <v>4666</v>
      </c>
    </row>
    <row r="635" spans="1:2" x14ac:dyDescent="0.25">
      <c r="A635" t="s">
        <v>4049</v>
      </c>
      <c r="B635">
        <v>345</v>
      </c>
    </row>
    <row r="636" spans="1:2" x14ac:dyDescent="0.25">
      <c r="A636" t="s">
        <v>4562</v>
      </c>
      <c r="B636">
        <v>340</v>
      </c>
    </row>
    <row r="637" spans="1:2" x14ac:dyDescent="0.25">
      <c r="A637" t="s">
        <v>4563</v>
      </c>
      <c r="B637">
        <v>347</v>
      </c>
    </row>
    <row r="638" spans="1:2" x14ac:dyDescent="0.25">
      <c r="A638" t="s">
        <v>3281</v>
      </c>
      <c r="B638">
        <v>8257</v>
      </c>
    </row>
    <row r="639" spans="1:2" x14ac:dyDescent="0.25">
      <c r="A639" t="s">
        <v>4564</v>
      </c>
      <c r="B639">
        <v>348</v>
      </c>
    </row>
    <row r="640" spans="1:2" x14ac:dyDescent="0.25">
      <c r="A640" t="s">
        <v>4050</v>
      </c>
      <c r="B640">
        <v>346</v>
      </c>
    </row>
    <row r="641" spans="1:2" x14ac:dyDescent="0.25">
      <c r="A641" t="s">
        <v>5885</v>
      </c>
      <c r="B641">
        <v>349</v>
      </c>
    </row>
    <row r="642" spans="1:2" x14ac:dyDescent="0.25">
      <c r="A642" t="s">
        <v>5400</v>
      </c>
      <c r="B642">
        <v>350</v>
      </c>
    </row>
    <row r="643" spans="1:2" x14ac:dyDescent="0.25">
      <c r="A643" t="s">
        <v>3282</v>
      </c>
      <c r="B643">
        <v>22144</v>
      </c>
    </row>
    <row r="644" spans="1:2" x14ac:dyDescent="0.25">
      <c r="A644" t="s">
        <v>4051</v>
      </c>
      <c r="B644">
        <v>6025</v>
      </c>
    </row>
    <row r="645" spans="1:2" x14ac:dyDescent="0.25">
      <c r="A645" t="s">
        <v>3283</v>
      </c>
      <c r="B645">
        <v>22145</v>
      </c>
    </row>
    <row r="646" spans="1:2" x14ac:dyDescent="0.25">
      <c r="A646" t="s">
        <v>4565</v>
      </c>
      <c r="B646">
        <v>1850</v>
      </c>
    </row>
    <row r="647" spans="1:2" x14ac:dyDescent="0.25">
      <c r="A647" t="s">
        <v>4566</v>
      </c>
      <c r="B647">
        <v>354</v>
      </c>
    </row>
    <row r="648" spans="1:2" x14ac:dyDescent="0.25">
      <c r="A648" t="s">
        <v>5401</v>
      </c>
      <c r="B648">
        <v>355</v>
      </c>
    </row>
    <row r="649" spans="1:2" x14ac:dyDescent="0.25">
      <c r="A649" t="s">
        <v>3284</v>
      </c>
      <c r="B649">
        <v>5078</v>
      </c>
    </row>
    <row r="650" spans="1:2" x14ac:dyDescent="0.25">
      <c r="A650" t="s">
        <v>4567</v>
      </c>
      <c r="B650">
        <v>3160</v>
      </c>
    </row>
    <row r="651" spans="1:2" x14ac:dyDescent="0.25">
      <c r="A651" t="s">
        <v>4568</v>
      </c>
      <c r="B651">
        <v>398</v>
      </c>
    </row>
    <row r="652" spans="1:2" x14ac:dyDescent="0.25">
      <c r="A652" t="s">
        <v>4569</v>
      </c>
      <c r="B652">
        <v>1560</v>
      </c>
    </row>
    <row r="653" spans="1:2" x14ac:dyDescent="0.25">
      <c r="A653" t="s">
        <v>5554</v>
      </c>
      <c r="B653">
        <v>360</v>
      </c>
    </row>
    <row r="654" spans="1:2" x14ac:dyDescent="0.25">
      <c r="A654" t="s">
        <v>5136</v>
      </c>
      <c r="B654">
        <v>357</v>
      </c>
    </row>
    <row r="655" spans="1:2" x14ac:dyDescent="0.25">
      <c r="A655" t="s">
        <v>3285</v>
      </c>
      <c r="B655">
        <v>25055</v>
      </c>
    </row>
    <row r="656" spans="1:2" x14ac:dyDescent="0.25">
      <c r="A656" t="s">
        <v>5726</v>
      </c>
      <c r="B656">
        <v>3162</v>
      </c>
    </row>
    <row r="657" spans="1:2" x14ac:dyDescent="0.25">
      <c r="A657" t="s">
        <v>4570</v>
      </c>
      <c r="B657">
        <v>362</v>
      </c>
    </row>
    <row r="658" spans="1:2" x14ac:dyDescent="0.25">
      <c r="A658" t="s">
        <v>4571</v>
      </c>
      <c r="B658">
        <v>7000</v>
      </c>
    </row>
    <row r="659" spans="1:2" x14ac:dyDescent="0.25">
      <c r="A659" t="s">
        <v>5402</v>
      </c>
      <c r="B659">
        <v>363</v>
      </c>
    </row>
    <row r="660" spans="1:2" x14ac:dyDescent="0.25">
      <c r="A660" t="s">
        <v>3286</v>
      </c>
      <c r="B660">
        <v>364</v>
      </c>
    </row>
    <row r="661" spans="1:2" x14ac:dyDescent="0.25">
      <c r="A661" t="s">
        <v>5403</v>
      </c>
      <c r="B661">
        <v>366</v>
      </c>
    </row>
    <row r="662" spans="1:2" x14ac:dyDescent="0.25">
      <c r="A662" t="s">
        <v>4052</v>
      </c>
      <c r="B662">
        <v>367</v>
      </c>
    </row>
    <row r="663" spans="1:2" x14ac:dyDescent="0.25">
      <c r="A663" t="s">
        <v>4572</v>
      </c>
      <c r="B663">
        <v>368</v>
      </c>
    </row>
    <row r="664" spans="1:2" x14ac:dyDescent="0.25">
      <c r="A664" t="s">
        <v>4573</v>
      </c>
      <c r="B664">
        <v>2919</v>
      </c>
    </row>
    <row r="665" spans="1:2" x14ac:dyDescent="0.25">
      <c r="A665" t="s">
        <v>5138</v>
      </c>
      <c r="B665">
        <v>369</v>
      </c>
    </row>
    <row r="666" spans="1:2" x14ac:dyDescent="0.25">
      <c r="A666" t="s">
        <v>5137</v>
      </c>
      <c r="B666">
        <v>370</v>
      </c>
    </row>
    <row r="667" spans="1:2" x14ac:dyDescent="0.25">
      <c r="A667" t="s">
        <v>5404</v>
      </c>
      <c r="B667">
        <v>371</v>
      </c>
    </row>
    <row r="668" spans="1:2" x14ac:dyDescent="0.25">
      <c r="A668" t="s">
        <v>3287</v>
      </c>
      <c r="B668">
        <v>25056</v>
      </c>
    </row>
    <row r="669" spans="1:2" x14ac:dyDescent="0.25">
      <c r="A669" t="s">
        <v>4574</v>
      </c>
      <c r="B669">
        <v>380</v>
      </c>
    </row>
    <row r="670" spans="1:2" x14ac:dyDescent="0.25">
      <c r="A670" t="s">
        <v>5405</v>
      </c>
      <c r="B670">
        <v>374</v>
      </c>
    </row>
    <row r="671" spans="1:2" x14ac:dyDescent="0.25">
      <c r="A671" t="s">
        <v>3288</v>
      </c>
      <c r="B671">
        <v>25353</v>
      </c>
    </row>
    <row r="672" spans="1:2" x14ac:dyDescent="0.25">
      <c r="A672" t="s">
        <v>4575</v>
      </c>
      <c r="B672">
        <v>375</v>
      </c>
    </row>
    <row r="673" spans="1:2" x14ac:dyDescent="0.25">
      <c r="A673" t="s">
        <v>3289</v>
      </c>
      <c r="B673">
        <v>377</v>
      </c>
    </row>
    <row r="674" spans="1:2" x14ac:dyDescent="0.25">
      <c r="A674" t="s">
        <v>4053</v>
      </c>
      <c r="B674">
        <v>1693</v>
      </c>
    </row>
    <row r="675" spans="1:2" x14ac:dyDescent="0.25">
      <c r="A675" t="s">
        <v>5406</v>
      </c>
      <c r="B675">
        <v>2920</v>
      </c>
    </row>
    <row r="676" spans="1:2" x14ac:dyDescent="0.25">
      <c r="A676" t="s">
        <v>4576</v>
      </c>
      <c r="B676">
        <v>4655</v>
      </c>
    </row>
    <row r="677" spans="1:2" x14ac:dyDescent="0.25">
      <c r="A677" t="s">
        <v>5096</v>
      </c>
      <c r="B677">
        <v>379</v>
      </c>
    </row>
    <row r="678" spans="1:2" x14ac:dyDescent="0.25">
      <c r="A678" t="s">
        <v>4577</v>
      </c>
      <c r="B678">
        <v>3169</v>
      </c>
    </row>
    <row r="679" spans="1:2" x14ac:dyDescent="0.25">
      <c r="A679" t="s">
        <v>5614</v>
      </c>
      <c r="B679">
        <v>3161</v>
      </c>
    </row>
    <row r="680" spans="1:2" x14ac:dyDescent="0.25">
      <c r="A680" t="s">
        <v>4578</v>
      </c>
      <c r="B680">
        <v>3163</v>
      </c>
    </row>
    <row r="681" spans="1:2" x14ac:dyDescent="0.25">
      <c r="A681" t="s">
        <v>4579</v>
      </c>
      <c r="B681">
        <v>382</v>
      </c>
    </row>
    <row r="682" spans="1:2" x14ac:dyDescent="0.25">
      <c r="A682" t="s">
        <v>4054</v>
      </c>
      <c r="B682">
        <v>383</v>
      </c>
    </row>
    <row r="683" spans="1:2" x14ac:dyDescent="0.25">
      <c r="A683" t="s">
        <v>5834</v>
      </c>
      <c r="B683">
        <v>21537</v>
      </c>
    </row>
    <row r="684" spans="1:2" x14ac:dyDescent="0.25">
      <c r="A684" t="s">
        <v>4580</v>
      </c>
      <c r="B684">
        <v>3155</v>
      </c>
    </row>
    <row r="685" spans="1:2" x14ac:dyDescent="0.25">
      <c r="A685" t="s">
        <v>4055</v>
      </c>
      <c r="B685">
        <v>384</v>
      </c>
    </row>
    <row r="686" spans="1:2" x14ac:dyDescent="0.25">
      <c r="A686" t="s">
        <v>5886</v>
      </c>
      <c r="B686">
        <v>385</v>
      </c>
    </row>
    <row r="687" spans="1:2" x14ac:dyDescent="0.25">
      <c r="A687" t="s">
        <v>4581</v>
      </c>
      <c r="B687">
        <v>386</v>
      </c>
    </row>
    <row r="688" spans="1:2" x14ac:dyDescent="0.25">
      <c r="A688" t="s">
        <v>4582</v>
      </c>
      <c r="B688">
        <v>387</v>
      </c>
    </row>
    <row r="689" spans="1:2" x14ac:dyDescent="0.25">
      <c r="A689" t="s">
        <v>5887</v>
      </c>
      <c r="B689">
        <v>389</v>
      </c>
    </row>
    <row r="690" spans="1:2" x14ac:dyDescent="0.25">
      <c r="A690" t="s">
        <v>4056</v>
      </c>
      <c r="B690">
        <v>391</v>
      </c>
    </row>
    <row r="691" spans="1:2" x14ac:dyDescent="0.25">
      <c r="A691" t="s">
        <v>4583</v>
      </c>
      <c r="B691">
        <v>3158</v>
      </c>
    </row>
    <row r="692" spans="1:2" x14ac:dyDescent="0.25">
      <c r="A692" t="s">
        <v>4584</v>
      </c>
      <c r="B692">
        <v>3159</v>
      </c>
    </row>
    <row r="693" spans="1:2" x14ac:dyDescent="0.25">
      <c r="A693" t="s">
        <v>4585</v>
      </c>
      <c r="B693">
        <v>1626</v>
      </c>
    </row>
    <row r="694" spans="1:2" x14ac:dyDescent="0.25">
      <c r="A694" t="s">
        <v>3290</v>
      </c>
      <c r="B694">
        <v>392</v>
      </c>
    </row>
    <row r="695" spans="1:2" x14ac:dyDescent="0.25">
      <c r="A695" t="s">
        <v>5581</v>
      </c>
      <c r="B695">
        <v>3166</v>
      </c>
    </row>
    <row r="696" spans="1:2" x14ac:dyDescent="0.25">
      <c r="A696" t="s">
        <v>3291</v>
      </c>
      <c r="B696">
        <v>25400</v>
      </c>
    </row>
    <row r="697" spans="1:2" x14ac:dyDescent="0.25">
      <c r="A697" t="s">
        <v>4586</v>
      </c>
      <c r="B697">
        <v>376</v>
      </c>
    </row>
    <row r="698" spans="1:2" x14ac:dyDescent="0.25">
      <c r="A698" t="s">
        <v>4057</v>
      </c>
      <c r="B698">
        <v>394</v>
      </c>
    </row>
    <row r="699" spans="1:2" x14ac:dyDescent="0.25">
      <c r="A699" t="s">
        <v>5733</v>
      </c>
      <c r="B699">
        <v>25359</v>
      </c>
    </row>
    <row r="700" spans="1:2" x14ac:dyDescent="0.25">
      <c r="A700" t="s">
        <v>4058</v>
      </c>
      <c r="B700">
        <v>396</v>
      </c>
    </row>
    <row r="701" spans="1:2" x14ac:dyDescent="0.25">
      <c r="A701" t="s">
        <v>4587</v>
      </c>
      <c r="B701">
        <v>3157</v>
      </c>
    </row>
    <row r="702" spans="1:2" x14ac:dyDescent="0.25">
      <c r="A702" t="s">
        <v>3292</v>
      </c>
      <c r="B702">
        <v>25057</v>
      </c>
    </row>
    <row r="703" spans="1:2" x14ac:dyDescent="0.25">
      <c r="A703" t="s">
        <v>4588</v>
      </c>
      <c r="B703">
        <v>397</v>
      </c>
    </row>
    <row r="704" spans="1:2" x14ac:dyDescent="0.25">
      <c r="A704" t="s">
        <v>5407</v>
      </c>
      <c r="B704">
        <v>3174</v>
      </c>
    </row>
    <row r="705" spans="1:2" x14ac:dyDescent="0.25">
      <c r="A705" t="s">
        <v>5408</v>
      </c>
      <c r="B705">
        <v>3170</v>
      </c>
    </row>
    <row r="706" spans="1:2" x14ac:dyDescent="0.25">
      <c r="A706" t="s">
        <v>4589</v>
      </c>
      <c r="B706">
        <v>402</v>
      </c>
    </row>
    <row r="707" spans="1:2" x14ac:dyDescent="0.25">
      <c r="A707" t="s">
        <v>3293</v>
      </c>
      <c r="B707">
        <v>25058</v>
      </c>
    </row>
    <row r="708" spans="1:2" x14ac:dyDescent="0.25">
      <c r="A708" t="s">
        <v>4059</v>
      </c>
      <c r="B708">
        <v>4657</v>
      </c>
    </row>
    <row r="709" spans="1:2" x14ac:dyDescent="0.25">
      <c r="A709" t="s">
        <v>5727</v>
      </c>
      <c r="B709">
        <v>3171</v>
      </c>
    </row>
    <row r="710" spans="1:2" x14ac:dyDescent="0.25">
      <c r="A710" t="s">
        <v>4590</v>
      </c>
      <c r="B710">
        <v>403</v>
      </c>
    </row>
    <row r="711" spans="1:2" x14ac:dyDescent="0.25">
      <c r="A711" t="s">
        <v>4060</v>
      </c>
      <c r="B711">
        <v>404</v>
      </c>
    </row>
    <row r="712" spans="1:2" x14ac:dyDescent="0.25">
      <c r="A712" t="s">
        <v>5409</v>
      </c>
      <c r="B712">
        <v>365</v>
      </c>
    </row>
    <row r="713" spans="1:2" x14ac:dyDescent="0.25">
      <c r="A713" t="s">
        <v>4591</v>
      </c>
      <c r="B713">
        <v>405</v>
      </c>
    </row>
    <row r="714" spans="1:2" x14ac:dyDescent="0.25">
      <c r="A714" t="s">
        <v>5410</v>
      </c>
      <c r="B714">
        <v>406</v>
      </c>
    </row>
    <row r="715" spans="1:2" x14ac:dyDescent="0.25">
      <c r="A715" t="s">
        <v>5411</v>
      </c>
      <c r="B715">
        <v>407</v>
      </c>
    </row>
    <row r="716" spans="1:2" x14ac:dyDescent="0.25">
      <c r="A716" t="s">
        <v>4592</v>
      </c>
      <c r="B716">
        <v>400</v>
      </c>
    </row>
    <row r="717" spans="1:2" x14ac:dyDescent="0.25">
      <c r="A717" t="s">
        <v>5895</v>
      </c>
      <c r="B717">
        <v>408</v>
      </c>
    </row>
    <row r="718" spans="1:2" x14ac:dyDescent="0.25">
      <c r="A718" t="s">
        <v>4593</v>
      </c>
      <c r="B718">
        <v>409</v>
      </c>
    </row>
    <row r="719" spans="1:2" x14ac:dyDescent="0.25">
      <c r="A719" t="s">
        <v>3294</v>
      </c>
      <c r="B719">
        <v>7005</v>
      </c>
    </row>
    <row r="720" spans="1:2" x14ac:dyDescent="0.25">
      <c r="A720" t="s">
        <v>4594</v>
      </c>
      <c r="B720">
        <v>410</v>
      </c>
    </row>
    <row r="721" spans="1:2" x14ac:dyDescent="0.25">
      <c r="A721" t="s">
        <v>3295</v>
      </c>
      <c r="B721">
        <v>25059</v>
      </c>
    </row>
    <row r="722" spans="1:2" x14ac:dyDescent="0.25">
      <c r="A722" t="s">
        <v>5412</v>
      </c>
      <c r="B722">
        <v>359</v>
      </c>
    </row>
    <row r="723" spans="1:2" x14ac:dyDescent="0.25">
      <c r="A723" t="s">
        <v>5413</v>
      </c>
      <c r="B723">
        <v>411</v>
      </c>
    </row>
    <row r="724" spans="1:2" x14ac:dyDescent="0.25">
      <c r="A724" t="s">
        <v>4061</v>
      </c>
      <c r="B724">
        <v>412</v>
      </c>
    </row>
    <row r="725" spans="1:2" x14ac:dyDescent="0.25">
      <c r="A725" t="s">
        <v>5414</v>
      </c>
      <c r="B725">
        <v>414</v>
      </c>
    </row>
    <row r="726" spans="1:2" x14ac:dyDescent="0.25">
      <c r="A726" t="s">
        <v>4595</v>
      </c>
      <c r="B726">
        <v>415</v>
      </c>
    </row>
    <row r="727" spans="1:2" x14ac:dyDescent="0.25">
      <c r="A727" t="s">
        <v>4596</v>
      </c>
      <c r="B727">
        <v>418</v>
      </c>
    </row>
    <row r="728" spans="1:2" x14ac:dyDescent="0.25">
      <c r="A728" t="s">
        <v>5097</v>
      </c>
      <c r="B728">
        <v>416</v>
      </c>
    </row>
    <row r="729" spans="1:2" x14ac:dyDescent="0.25">
      <c r="A729" t="s">
        <v>5415</v>
      </c>
      <c r="B729">
        <v>417</v>
      </c>
    </row>
    <row r="730" spans="1:2" x14ac:dyDescent="0.25">
      <c r="A730" t="s">
        <v>3296</v>
      </c>
      <c r="B730">
        <v>413</v>
      </c>
    </row>
    <row r="731" spans="1:2" x14ac:dyDescent="0.25">
      <c r="A731" t="s">
        <v>5894</v>
      </c>
      <c r="B731">
        <v>401</v>
      </c>
    </row>
    <row r="732" spans="1:2" x14ac:dyDescent="0.25">
      <c r="A732" t="s">
        <v>5416</v>
      </c>
      <c r="B732">
        <v>420</v>
      </c>
    </row>
    <row r="733" spans="1:2" x14ac:dyDescent="0.25">
      <c r="A733" t="s">
        <v>5417</v>
      </c>
      <c r="B733">
        <v>4659</v>
      </c>
    </row>
    <row r="734" spans="1:2" x14ac:dyDescent="0.25">
      <c r="A734" t="s">
        <v>5418</v>
      </c>
      <c r="B734">
        <v>421</v>
      </c>
    </row>
    <row r="735" spans="1:2" x14ac:dyDescent="0.25">
      <c r="A735" t="s">
        <v>4597</v>
      </c>
      <c r="B735">
        <v>390</v>
      </c>
    </row>
    <row r="736" spans="1:2" x14ac:dyDescent="0.25">
      <c r="A736" t="s">
        <v>5419</v>
      </c>
      <c r="B736">
        <v>422</v>
      </c>
    </row>
    <row r="737" spans="1:2" x14ac:dyDescent="0.25">
      <c r="A737" t="s">
        <v>5896</v>
      </c>
      <c r="B737">
        <v>423</v>
      </c>
    </row>
    <row r="738" spans="1:2" x14ac:dyDescent="0.25">
      <c r="A738" t="s">
        <v>5420</v>
      </c>
      <c r="B738">
        <v>4656</v>
      </c>
    </row>
    <row r="739" spans="1:2" x14ac:dyDescent="0.25">
      <c r="A739" t="s">
        <v>3297</v>
      </c>
      <c r="B739">
        <v>7009</v>
      </c>
    </row>
    <row r="740" spans="1:2" x14ac:dyDescent="0.25">
      <c r="A740" t="s">
        <v>5421</v>
      </c>
      <c r="B740">
        <v>428</v>
      </c>
    </row>
    <row r="741" spans="1:2" x14ac:dyDescent="0.25">
      <c r="A741" t="s">
        <v>4598</v>
      </c>
      <c r="B741">
        <v>6048</v>
      </c>
    </row>
    <row r="742" spans="1:2" x14ac:dyDescent="0.25">
      <c r="A742" t="s">
        <v>4599</v>
      </c>
      <c r="B742">
        <v>4660</v>
      </c>
    </row>
    <row r="743" spans="1:2" x14ac:dyDescent="0.25">
      <c r="A743" t="s">
        <v>4600</v>
      </c>
      <c r="B743">
        <v>1627</v>
      </c>
    </row>
    <row r="744" spans="1:2" x14ac:dyDescent="0.25">
      <c r="A744" t="s">
        <v>4601</v>
      </c>
      <c r="B744">
        <v>4661</v>
      </c>
    </row>
    <row r="745" spans="1:2" x14ac:dyDescent="0.25">
      <c r="A745" t="s">
        <v>5098</v>
      </c>
      <c r="B745">
        <v>426</v>
      </c>
    </row>
    <row r="746" spans="1:2" x14ac:dyDescent="0.25">
      <c r="A746" t="s">
        <v>3298</v>
      </c>
      <c r="B746">
        <v>22146</v>
      </c>
    </row>
    <row r="747" spans="1:2" x14ac:dyDescent="0.25">
      <c r="A747" t="s">
        <v>5582</v>
      </c>
      <c r="B747">
        <v>3175</v>
      </c>
    </row>
    <row r="748" spans="1:2" x14ac:dyDescent="0.25">
      <c r="A748" t="s">
        <v>4602</v>
      </c>
      <c r="B748">
        <v>734</v>
      </c>
    </row>
    <row r="749" spans="1:2" x14ac:dyDescent="0.25">
      <c r="A749" t="s">
        <v>4603</v>
      </c>
      <c r="B749">
        <v>749</v>
      </c>
    </row>
    <row r="750" spans="1:2" x14ac:dyDescent="0.25">
      <c r="A750" t="s">
        <v>4604</v>
      </c>
      <c r="B750">
        <v>751</v>
      </c>
    </row>
    <row r="751" spans="1:2" x14ac:dyDescent="0.25">
      <c r="A751" t="s">
        <v>3299</v>
      </c>
      <c r="B751">
        <v>25060</v>
      </c>
    </row>
    <row r="752" spans="1:2" x14ac:dyDescent="0.25">
      <c r="A752" t="s">
        <v>4605</v>
      </c>
      <c r="B752">
        <v>8064</v>
      </c>
    </row>
    <row r="753" spans="1:2" x14ac:dyDescent="0.25">
      <c r="A753" t="s">
        <v>3300</v>
      </c>
      <c r="B753">
        <v>25061</v>
      </c>
    </row>
    <row r="754" spans="1:2" x14ac:dyDescent="0.25">
      <c r="A754" t="s">
        <v>5842</v>
      </c>
      <c r="B754">
        <v>25062</v>
      </c>
    </row>
    <row r="755" spans="1:2" x14ac:dyDescent="0.25">
      <c r="A755" t="s">
        <v>3301</v>
      </c>
      <c r="B755">
        <v>22147</v>
      </c>
    </row>
    <row r="756" spans="1:2" x14ac:dyDescent="0.25">
      <c r="A756" t="s">
        <v>4062</v>
      </c>
      <c r="B756">
        <v>3138</v>
      </c>
    </row>
    <row r="757" spans="1:2" x14ac:dyDescent="0.25">
      <c r="A757" t="s">
        <v>3302</v>
      </c>
      <c r="B757">
        <v>22057</v>
      </c>
    </row>
    <row r="758" spans="1:2" x14ac:dyDescent="0.25">
      <c r="A758" t="s">
        <v>3303</v>
      </c>
      <c r="B758">
        <v>429</v>
      </c>
    </row>
    <row r="759" spans="1:2" x14ac:dyDescent="0.25">
      <c r="A759" t="s">
        <v>3304</v>
      </c>
      <c r="B759">
        <v>25251</v>
      </c>
    </row>
    <row r="760" spans="1:2" x14ac:dyDescent="0.25">
      <c r="A760" t="s">
        <v>4063</v>
      </c>
      <c r="B760">
        <v>1696</v>
      </c>
    </row>
    <row r="761" spans="1:2" x14ac:dyDescent="0.25">
      <c r="A761" t="s">
        <v>4606</v>
      </c>
      <c r="B761">
        <v>6035</v>
      </c>
    </row>
    <row r="762" spans="1:2" x14ac:dyDescent="0.25">
      <c r="A762" t="s">
        <v>3305</v>
      </c>
      <c r="B762">
        <v>22148</v>
      </c>
    </row>
    <row r="763" spans="1:2" x14ac:dyDescent="0.25">
      <c r="A763" t="s">
        <v>5910</v>
      </c>
      <c r="B763">
        <v>490</v>
      </c>
    </row>
    <row r="764" spans="1:2" x14ac:dyDescent="0.25">
      <c r="A764" t="s">
        <v>4607</v>
      </c>
      <c r="B764">
        <v>489</v>
      </c>
    </row>
    <row r="765" spans="1:2" x14ac:dyDescent="0.25">
      <c r="A765" t="s">
        <v>3306</v>
      </c>
      <c r="B765">
        <v>5088</v>
      </c>
    </row>
    <row r="766" spans="1:2" x14ac:dyDescent="0.25">
      <c r="A766" t="s">
        <v>4064</v>
      </c>
      <c r="B766">
        <v>445</v>
      </c>
    </row>
    <row r="767" spans="1:2" x14ac:dyDescent="0.25">
      <c r="A767" t="s">
        <v>4065</v>
      </c>
      <c r="B767">
        <v>449</v>
      </c>
    </row>
    <row r="768" spans="1:2" x14ac:dyDescent="0.25">
      <c r="A768" t="s">
        <v>5906</v>
      </c>
      <c r="B768">
        <v>450</v>
      </c>
    </row>
    <row r="769" spans="1:2" x14ac:dyDescent="0.25">
      <c r="A769" t="s">
        <v>4066</v>
      </c>
      <c r="B769">
        <v>25063</v>
      </c>
    </row>
    <row r="770" spans="1:2" x14ac:dyDescent="0.25">
      <c r="A770" t="s">
        <v>5171</v>
      </c>
      <c r="B770">
        <v>453</v>
      </c>
    </row>
    <row r="771" spans="1:2" x14ac:dyDescent="0.25">
      <c r="A771" t="s">
        <v>4067</v>
      </c>
      <c r="B771">
        <v>457</v>
      </c>
    </row>
    <row r="772" spans="1:2" x14ac:dyDescent="0.25">
      <c r="A772" t="s">
        <v>3307</v>
      </c>
      <c r="B772">
        <v>458</v>
      </c>
    </row>
    <row r="773" spans="1:2" x14ac:dyDescent="0.25">
      <c r="A773" t="s">
        <v>3308</v>
      </c>
      <c r="B773">
        <v>20366</v>
      </c>
    </row>
    <row r="774" spans="1:2" x14ac:dyDescent="0.25">
      <c r="A774" t="s">
        <v>5422</v>
      </c>
      <c r="B774">
        <v>21013</v>
      </c>
    </row>
    <row r="775" spans="1:2" x14ac:dyDescent="0.25">
      <c r="A775" t="s">
        <v>4608</v>
      </c>
      <c r="B775">
        <v>7008</v>
      </c>
    </row>
    <row r="776" spans="1:2" x14ac:dyDescent="0.25">
      <c r="A776" t="s">
        <v>5898</v>
      </c>
      <c r="B776">
        <v>25413</v>
      </c>
    </row>
    <row r="777" spans="1:2" x14ac:dyDescent="0.25">
      <c r="A777" t="s">
        <v>5636</v>
      </c>
      <c r="B777">
        <v>25357</v>
      </c>
    </row>
    <row r="778" spans="1:2" x14ac:dyDescent="0.25">
      <c r="A778" t="s">
        <v>4609</v>
      </c>
      <c r="B778">
        <v>72</v>
      </c>
    </row>
    <row r="779" spans="1:2" x14ac:dyDescent="0.25">
      <c r="A779" t="s">
        <v>5649</v>
      </c>
      <c r="B779">
        <v>25355</v>
      </c>
    </row>
    <row r="780" spans="1:2" x14ac:dyDescent="0.25">
      <c r="A780" t="s">
        <v>5423</v>
      </c>
      <c r="B780">
        <v>58</v>
      </c>
    </row>
    <row r="781" spans="1:2" x14ac:dyDescent="0.25">
      <c r="A781" t="s">
        <v>3309</v>
      </c>
      <c r="B781">
        <v>22150</v>
      </c>
    </row>
    <row r="782" spans="1:2" x14ac:dyDescent="0.25">
      <c r="A782" t="s">
        <v>5424</v>
      </c>
      <c r="B782">
        <v>472</v>
      </c>
    </row>
    <row r="783" spans="1:2" x14ac:dyDescent="0.25">
      <c r="A783" t="s">
        <v>3310</v>
      </c>
      <c r="B783">
        <v>22151</v>
      </c>
    </row>
    <row r="784" spans="1:2" x14ac:dyDescent="0.25">
      <c r="A784" t="s">
        <v>3311</v>
      </c>
      <c r="B784">
        <v>20400</v>
      </c>
    </row>
    <row r="785" spans="1:2" x14ac:dyDescent="0.25">
      <c r="A785" t="s">
        <v>5878</v>
      </c>
      <c r="B785">
        <v>187</v>
      </c>
    </row>
    <row r="786" spans="1:2" x14ac:dyDescent="0.25">
      <c r="A786" t="s">
        <v>3312</v>
      </c>
      <c r="B786">
        <v>5099</v>
      </c>
    </row>
    <row r="787" spans="1:2" x14ac:dyDescent="0.25">
      <c r="A787" t="s">
        <v>5425</v>
      </c>
      <c r="B787">
        <v>3202</v>
      </c>
    </row>
    <row r="788" spans="1:2" x14ac:dyDescent="0.25">
      <c r="A788" t="s">
        <v>3313</v>
      </c>
      <c r="B788">
        <v>22154</v>
      </c>
    </row>
    <row r="789" spans="1:2" x14ac:dyDescent="0.25">
      <c r="A789" t="s">
        <v>5426</v>
      </c>
      <c r="B789">
        <v>477</v>
      </c>
    </row>
    <row r="790" spans="1:2" x14ac:dyDescent="0.25">
      <c r="A790" t="s">
        <v>3314</v>
      </c>
      <c r="B790">
        <v>22155</v>
      </c>
    </row>
    <row r="791" spans="1:2" x14ac:dyDescent="0.25">
      <c r="A791" t="s">
        <v>5427</v>
      </c>
      <c r="B791">
        <v>3206</v>
      </c>
    </row>
    <row r="792" spans="1:2" x14ac:dyDescent="0.25">
      <c r="A792" t="s">
        <v>3315</v>
      </c>
      <c r="B792">
        <v>22156</v>
      </c>
    </row>
    <row r="793" spans="1:2" x14ac:dyDescent="0.25">
      <c r="A793" t="s">
        <v>5685</v>
      </c>
      <c r="B793">
        <v>1315</v>
      </c>
    </row>
    <row r="794" spans="1:2" x14ac:dyDescent="0.25">
      <c r="A794" t="s">
        <v>4610</v>
      </c>
      <c r="B794">
        <v>816</v>
      </c>
    </row>
    <row r="795" spans="1:2" x14ac:dyDescent="0.25">
      <c r="A795" t="s">
        <v>3316</v>
      </c>
      <c r="B795">
        <v>22158</v>
      </c>
    </row>
    <row r="796" spans="1:2" x14ac:dyDescent="0.25">
      <c r="A796" t="s">
        <v>3317</v>
      </c>
      <c r="B796">
        <v>3203</v>
      </c>
    </row>
    <row r="797" spans="1:2" x14ac:dyDescent="0.25">
      <c r="A797" t="s">
        <v>3318</v>
      </c>
      <c r="B797">
        <v>25363</v>
      </c>
    </row>
    <row r="798" spans="1:2" x14ac:dyDescent="0.25">
      <c r="A798" t="s">
        <v>5428</v>
      </c>
      <c r="B798">
        <v>3207</v>
      </c>
    </row>
    <row r="799" spans="1:2" x14ac:dyDescent="0.25">
      <c r="A799" t="s">
        <v>4611</v>
      </c>
      <c r="B799">
        <v>482</v>
      </c>
    </row>
    <row r="800" spans="1:2" x14ac:dyDescent="0.25">
      <c r="A800" t="s">
        <v>5429</v>
      </c>
      <c r="B800">
        <v>487</v>
      </c>
    </row>
    <row r="801" spans="1:2" x14ac:dyDescent="0.25">
      <c r="A801" t="s">
        <v>3319</v>
      </c>
      <c r="B801">
        <v>3217</v>
      </c>
    </row>
    <row r="802" spans="1:2" x14ac:dyDescent="0.25">
      <c r="A802" t="s">
        <v>5430</v>
      </c>
      <c r="B802">
        <v>1607</v>
      </c>
    </row>
    <row r="803" spans="1:2" x14ac:dyDescent="0.25">
      <c r="A803" t="s">
        <v>4612</v>
      </c>
      <c r="B803">
        <v>25064</v>
      </c>
    </row>
    <row r="804" spans="1:2" x14ac:dyDescent="0.25">
      <c r="A804" t="s">
        <v>5843</v>
      </c>
      <c r="B804">
        <v>25065</v>
      </c>
    </row>
    <row r="805" spans="1:2" x14ac:dyDescent="0.25">
      <c r="A805" t="s">
        <v>5583</v>
      </c>
      <c r="B805">
        <v>486</v>
      </c>
    </row>
    <row r="806" spans="1:2" x14ac:dyDescent="0.25">
      <c r="A806" t="s">
        <v>3320</v>
      </c>
      <c r="B806">
        <v>22159</v>
      </c>
    </row>
    <row r="807" spans="1:2" x14ac:dyDescent="0.25">
      <c r="A807" t="s">
        <v>4613</v>
      </c>
      <c r="B807">
        <v>175</v>
      </c>
    </row>
    <row r="808" spans="1:2" x14ac:dyDescent="0.25">
      <c r="A808" t="s">
        <v>3321</v>
      </c>
      <c r="B808">
        <v>22160</v>
      </c>
    </row>
    <row r="809" spans="1:2" x14ac:dyDescent="0.25">
      <c r="A809" t="s">
        <v>4614</v>
      </c>
      <c r="B809">
        <v>4048</v>
      </c>
    </row>
    <row r="810" spans="1:2" x14ac:dyDescent="0.25">
      <c r="A810" t="s">
        <v>4615</v>
      </c>
      <c r="B810">
        <v>491</v>
      </c>
    </row>
    <row r="811" spans="1:2" x14ac:dyDescent="0.25">
      <c r="A811" t="s">
        <v>3322</v>
      </c>
      <c r="B811">
        <v>22161</v>
      </c>
    </row>
    <row r="812" spans="1:2" x14ac:dyDescent="0.25">
      <c r="A812" t="s">
        <v>3323</v>
      </c>
      <c r="B812">
        <v>20844</v>
      </c>
    </row>
    <row r="813" spans="1:2" x14ac:dyDescent="0.25">
      <c r="A813" t="s">
        <v>4616</v>
      </c>
      <c r="B813">
        <v>3466</v>
      </c>
    </row>
    <row r="814" spans="1:2" x14ac:dyDescent="0.25">
      <c r="A814" t="s">
        <v>3324</v>
      </c>
      <c r="B814">
        <v>22365</v>
      </c>
    </row>
    <row r="815" spans="1:2" x14ac:dyDescent="0.25">
      <c r="A815" t="s">
        <v>4617</v>
      </c>
      <c r="B815">
        <v>3225</v>
      </c>
    </row>
    <row r="816" spans="1:2" x14ac:dyDescent="0.25">
      <c r="A816" t="s">
        <v>5911</v>
      </c>
      <c r="B816">
        <v>494</v>
      </c>
    </row>
    <row r="817" spans="1:2" x14ac:dyDescent="0.25">
      <c r="A817" t="s">
        <v>4618</v>
      </c>
      <c r="B817">
        <v>495</v>
      </c>
    </row>
    <row r="818" spans="1:2" x14ac:dyDescent="0.25">
      <c r="A818" t="s">
        <v>3325</v>
      </c>
      <c r="B818">
        <v>22162</v>
      </c>
    </row>
    <row r="819" spans="1:2" x14ac:dyDescent="0.25">
      <c r="A819" t="s">
        <v>4619</v>
      </c>
      <c r="B819">
        <v>496</v>
      </c>
    </row>
    <row r="820" spans="1:2" x14ac:dyDescent="0.25">
      <c r="A820" t="s">
        <v>3326</v>
      </c>
      <c r="B820">
        <v>25365</v>
      </c>
    </row>
    <row r="821" spans="1:2" x14ac:dyDescent="0.25">
      <c r="A821" t="s">
        <v>3327</v>
      </c>
      <c r="B821">
        <v>20965</v>
      </c>
    </row>
    <row r="822" spans="1:2" x14ac:dyDescent="0.25">
      <c r="A822" t="s">
        <v>4620</v>
      </c>
      <c r="B822">
        <v>1979</v>
      </c>
    </row>
    <row r="823" spans="1:2" x14ac:dyDescent="0.25">
      <c r="A823" t="s">
        <v>4621</v>
      </c>
      <c r="B823">
        <v>1972</v>
      </c>
    </row>
    <row r="824" spans="1:2" x14ac:dyDescent="0.25">
      <c r="A824" t="s">
        <v>3328</v>
      </c>
      <c r="B824">
        <v>22366</v>
      </c>
    </row>
    <row r="825" spans="1:2" x14ac:dyDescent="0.25">
      <c r="A825" t="s">
        <v>4622</v>
      </c>
      <c r="B825">
        <v>1981</v>
      </c>
    </row>
    <row r="826" spans="1:2" x14ac:dyDescent="0.25">
      <c r="A826" t="s">
        <v>3329</v>
      </c>
      <c r="B826">
        <v>22163</v>
      </c>
    </row>
    <row r="827" spans="1:2" x14ac:dyDescent="0.25">
      <c r="A827" t="s">
        <v>3330</v>
      </c>
      <c r="B827">
        <v>25260</v>
      </c>
    </row>
    <row r="828" spans="1:2" x14ac:dyDescent="0.25">
      <c r="A828" t="s">
        <v>3331</v>
      </c>
      <c r="B828">
        <v>22164</v>
      </c>
    </row>
    <row r="829" spans="1:2" x14ac:dyDescent="0.25">
      <c r="A829" t="s">
        <v>4623</v>
      </c>
      <c r="B829">
        <v>110</v>
      </c>
    </row>
    <row r="830" spans="1:2" x14ac:dyDescent="0.25">
      <c r="A830" t="s">
        <v>5431</v>
      </c>
      <c r="B830">
        <v>3232</v>
      </c>
    </row>
    <row r="831" spans="1:2" x14ac:dyDescent="0.25">
      <c r="A831" t="s">
        <v>3332</v>
      </c>
      <c r="B831">
        <v>22165</v>
      </c>
    </row>
    <row r="832" spans="1:2" x14ac:dyDescent="0.25">
      <c r="A832" t="s">
        <v>5791</v>
      </c>
      <c r="B832">
        <v>1209</v>
      </c>
    </row>
    <row r="833" spans="1:2" x14ac:dyDescent="0.25">
      <c r="A833" t="s">
        <v>3333</v>
      </c>
      <c r="B833">
        <v>25066</v>
      </c>
    </row>
    <row r="834" spans="1:2" x14ac:dyDescent="0.25">
      <c r="A834" t="s">
        <v>5555</v>
      </c>
      <c r="B834">
        <v>3191</v>
      </c>
    </row>
    <row r="835" spans="1:2" x14ac:dyDescent="0.25">
      <c r="A835" t="s">
        <v>5432</v>
      </c>
      <c r="B835">
        <v>3188</v>
      </c>
    </row>
    <row r="836" spans="1:2" x14ac:dyDescent="0.25">
      <c r="A836" t="s">
        <v>5728</v>
      </c>
      <c r="B836">
        <v>3189</v>
      </c>
    </row>
    <row r="837" spans="1:2" x14ac:dyDescent="0.25">
      <c r="A837" t="s">
        <v>4624</v>
      </c>
      <c r="B837">
        <v>451</v>
      </c>
    </row>
    <row r="838" spans="1:2" x14ac:dyDescent="0.25">
      <c r="A838" t="s">
        <v>5433</v>
      </c>
      <c r="B838">
        <v>455</v>
      </c>
    </row>
    <row r="839" spans="1:2" x14ac:dyDescent="0.25">
      <c r="A839" t="s">
        <v>4625</v>
      </c>
      <c r="B839">
        <v>2857</v>
      </c>
    </row>
    <row r="840" spans="1:2" x14ac:dyDescent="0.25">
      <c r="A840" t="s">
        <v>3334</v>
      </c>
      <c r="B840">
        <v>22166</v>
      </c>
    </row>
    <row r="841" spans="1:2" x14ac:dyDescent="0.25">
      <c r="A841" t="s">
        <v>3335</v>
      </c>
      <c r="B841">
        <v>25302</v>
      </c>
    </row>
    <row r="842" spans="1:2" x14ac:dyDescent="0.25">
      <c r="A842" t="s">
        <v>5730</v>
      </c>
      <c r="B842">
        <v>3238</v>
      </c>
    </row>
    <row r="843" spans="1:2" x14ac:dyDescent="0.25">
      <c r="A843" t="s">
        <v>3336</v>
      </c>
      <c r="B843">
        <v>25303</v>
      </c>
    </row>
    <row r="844" spans="1:2" x14ac:dyDescent="0.25">
      <c r="A844" t="s">
        <v>3337</v>
      </c>
      <c r="B844">
        <v>8288</v>
      </c>
    </row>
    <row r="845" spans="1:2" x14ac:dyDescent="0.25">
      <c r="A845" t="s">
        <v>3338</v>
      </c>
      <c r="B845">
        <v>3241</v>
      </c>
    </row>
    <row r="846" spans="1:2" x14ac:dyDescent="0.25">
      <c r="A846" t="s">
        <v>5648</v>
      </c>
      <c r="B846">
        <v>3234</v>
      </c>
    </row>
    <row r="847" spans="1:2" x14ac:dyDescent="0.25">
      <c r="A847" t="s">
        <v>4626</v>
      </c>
      <c r="B847">
        <v>3236</v>
      </c>
    </row>
    <row r="848" spans="1:2" x14ac:dyDescent="0.25">
      <c r="A848" t="s">
        <v>3339</v>
      </c>
      <c r="B848">
        <v>25375</v>
      </c>
    </row>
    <row r="849" spans="1:2" x14ac:dyDescent="0.25">
      <c r="A849" t="s">
        <v>3340</v>
      </c>
      <c r="B849">
        <v>22167</v>
      </c>
    </row>
    <row r="850" spans="1:2" x14ac:dyDescent="0.25">
      <c r="A850" t="s">
        <v>4627</v>
      </c>
      <c r="B850">
        <v>967</v>
      </c>
    </row>
    <row r="851" spans="1:2" x14ac:dyDescent="0.25">
      <c r="A851" t="s">
        <v>3341</v>
      </c>
      <c r="B851">
        <v>22168</v>
      </c>
    </row>
    <row r="852" spans="1:2" x14ac:dyDescent="0.25">
      <c r="A852" t="s">
        <v>3342</v>
      </c>
      <c r="B852">
        <v>1698</v>
      </c>
    </row>
    <row r="853" spans="1:2" x14ac:dyDescent="0.25">
      <c r="A853" t="s">
        <v>5731</v>
      </c>
      <c r="B853">
        <v>3242</v>
      </c>
    </row>
    <row r="854" spans="1:2" x14ac:dyDescent="0.25">
      <c r="A854" t="s">
        <v>3343</v>
      </c>
      <c r="B854">
        <v>22169</v>
      </c>
    </row>
    <row r="855" spans="1:2" x14ac:dyDescent="0.25">
      <c r="A855" t="s">
        <v>3344</v>
      </c>
      <c r="B855">
        <v>21061</v>
      </c>
    </row>
    <row r="856" spans="1:2" x14ac:dyDescent="0.25">
      <c r="A856" t="s">
        <v>4266</v>
      </c>
      <c r="B856">
        <v>509</v>
      </c>
    </row>
    <row r="857" spans="1:2" x14ac:dyDescent="0.25">
      <c r="A857" t="s">
        <v>3345</v>
      </c>
      <c r="B857">
        <v>22171</v>
      </c>
    </row>
    <row r="858" spans="1:2" x14ac:dyDescent="0.25">
      <c r="A858" t="s">
        <v>3346</v>
      </c>
      <c r="B858">
        <v>25304</v>
      </c>
    </row>
    <row r="859" spans="1:2" x14ac:dyDescent="0.25">
      <c r="A859" t="s">
        <v>5563</v>
      </c>
      <c r="B859">
        <v>510</v>
      </c>
    </row>
    <row r="860" spans="1:2" x14ac:dyDescent="0.25">
      <c r="A860" t="s">
        <v>3347</v>
      </c>
      <c r="B860">
        <v>22172</v>
      </c>
    </row>
    <row r="861" spans="1:2" x14ac:dyDescent="0.25">
      <c r="A861" t="s">
        <v>4267</v>
      </c>
      <c r="B861">
        <v>831</v>
      </c>
    </row>
    <row r="862" spans="1:2" x14ac:dyDescent="0.25">
      <c r="A862" t="s">
        <v>3348</v>
      </c>
      <c r="B862">
        <v>22173</v>
      </c>
    </row>
    <row r="863" spans="1:2" x14ac:dyDescent="0.25">
      <c r="A863" t="s">
        <v>3349</v>
      </c>
      <c r="B863">
        <v>21064</v>
      </c>
    </row>
    <row r="864" spans="1:2" x14ac:dyDescent="0.25">
      <c r="A864" t="s">
        <v>4268</v>
      </c>
      <c r="B864">
        <v>1219</v>
      </c>
    </row>
    <row r="865" spans="1:2" x14ac:dyDescent="0.25">
      <c r="A865" t="s">
        <v>3350</v>
      </c>
      <c r="B865">
        <v>5134</v>
      </c>
    </row>
    <row r="866" spans="1:2" x14ac:dyDescent="0.25">
      <c r="A866" t="s">
        <v>4068</v>
      </c>
      <c r="B866">
        <v>3246</v>
      </c>
    </row>
    <row r="867" spans="1:2" x14ac:dyDescent="0.25">
      <c r="A867" t="s">
        <v>4069</v>
      </c>
      <c r="B867">
        <v>3247</v>
      </c>
    </row>
    <row r="868" spans="1:2" x14ac:dyDescent="0.25">
      <c r="A868" t="s">
        <v>3351</v>
      </c>
      <c r="B868">
        <v>7007</v>
      </c>
    </row>
    <row r="869" spans="1:2" x14ac:dyDescent="0.25">
      <c r="A869" t="s">
        <v>4070</v>
      </c>
      <c r="B869">
        <v>511</v>
      </c>
    </row>
    <row r="870" spans="1:2" x14ac:dyDescent="0.25">
      <c r="A870" t="s">
        <v>3352</v>
      </c>
      <c r="B870">
        <v>22174</v>
      </c>
    </row>
    <row r="871" spans="1:2" x14ac:dyDescent="0.25">
      <c r="A871" t="s">
        <v>4269</v>
      </c>
      <c r="B871">
        <v>3254</v>
      </c>
    </row>
    <row r="872" spans="1:2" x14ac:dyDescent="0.25">
      <c r="A872" t="s">
        <v>4270</v>
      </c>
      <c r="B872">
        <v>20700</v>
      </c>
    </row>
    <row r="873" spans="1:2" x14ac:dyDescent="0.25">
      <c r="A873" t="s">
        <v>5099</v>
      </c>
      <c r="B873">
        <v>25067</v>
      </c>
    </row>
    <row r="874" spans="1:2" x14ac:dyDescent="0.25">
      <c r="A874" t="s">
        <v>5172</v>
      </c>
      <c r="B874">
        <v>25068</v>
      </c>
    </row>
    <row r="875" spans="1:2" x14ac:dyDescent="0.25">
      <c r="A875" t="s">
        <v>4271</v>
      </c>
      <c r="B875">
        <v>863</v>
      </c>
    </row>
    <row r="876" spans="1:2" x14ac:dyDescent="0.25">
      <c r="A876" t="s">
        <v>4272</v>
      </c>
      <c r="B876">
        <v>25069</v>
      </c>
    </row>
    <row r="877" spans="1:2" x14ac:dyDescent="0.25">
      <c r="A877" t="s">
        <v>3353</v>
      </c>
      <c r="B877">
        <v>25070</v>
      </c>
    </row>
    <row r="878" spans="1:2" x14ac:dyDescent="0.25">
      <c r="A878" t="s">
        <v>5844</v>
      </c>
      <c r="B878">
        <v>25071</v>
      </c>
    </row>
    <row r="879" spans="1:2" x14ac:dyDescent="0.25">
      <c r="A879" t="s">
        <v>5941</v>
      </c>
      <c r="B879">
        <v>25072</v>
      </c>
    </row>
    <row r="880" spans="1:2" x14ac:dyDescent="0.25">
      <c r="A880" t="s">
        <v>3354</v>
      </c>
      <c r="B880">
        <v>3252</v>
      </c>
    </row>
    <row r="881" spans="1:2" x14ac:dyDescent="0.25">
      <c r="A881" t="s">
        <v>3355</v>
      </c>
      <c r="B881">
        <v>3248</v>
      </c>
    </row>
    <row r="882" spans="1:2" x14ac:dyDescent="0.25">
      <c r="A882" t="s">
        <v>5615</v>
      </c>
      <c r="B882">
        <v>3253</v>
      </c>
    </row>
    <row r="883" spans="1:2" x14ac:dyDescent="0.25">
      <c r="A883" t="s">
        <v>3356</v>
      </c>
      <c r="B883">
        <v>25073</v>
      </c>
    </row>
    <row r="884" spans="1:2" x14ac:dyDescent="0.25">
      <c r="A884" t="s">
        <v>5173</v>
      </c>
      <c r="B884">
        <v>65</v>
      </c>
    </row>
    <row r="885" spans="1:2" x14ac:dyDescent="0.25">
      <c r="A885" t="s">
        <v>3357</v>
      </c>
      <c r="B885">
        <v>5136</v>
      </c>
    </row>
    <row r="886" spans="1:2" x14ac:dyDescent="0.25">
      <c r="A886" t="s">
        <v>4273</v>
      </c>
      <c r="B886">
        <v>305</v>
      </c>
    </row>
    <row r="887" spans="1:2" x14ac:dyDescent="0.25">
      <c r="A887" t="s">
        <v>4274</v>
      </c>
      <c r="B887">
        <v>512</v>
      </c>
    </row>
    <row r="888" spans="1:2" x14ac:dyDescent="0.25">
      <c r="A888" t="s">
        <v>3358</v>
      </c>
      <c r="B888">
        <v>21507</v>
      </c>
    </row>
    <row r="889" spans="1:2" x14ac:dyDescent="0.25">
      <c r="A889" t="s">
        <v>5174</v>
      </c>
      <c r="B889">
        <v>162</v>
      </c>
    </row>
    <row r="890" spans="1:2" x14ac:dyDescent="0.25">
      <c r="A890" t="s">
        <v>4275</v>
      </c>
      <c r="B890">
        <v>6027</v>
      </c>
    </row>
    <row r="891" spans="1:2" x14ac:dyDescent="0.25">
      <c r="A891" t="s">
        <v>3359</v>
      </c>
      <c r="B891">
        <v>22175</v>
      </c>
    </row>
    <row r="892" spans="1:2" x14ac:dyDescent="0.25">
      <c r="A892" t="s">
        <v>4071</v>
      </c>
      <c r="B892">
        <v>2723</v>
      </c>
    </row>
    <row r="893" spans="1:2" x14ac:dyDescent="0.25">
      <c r="A893" t="s">
        <v>3360</v>
      </c>
      <c r="B893">
        <v>25396</v>
      </c>
    </row>
    <row r="894" spans="1:2" x14ac:dyDescent="0.25">
      <c r="A894" t="s">
        <v>4072</v>
      </c>
      <c r="B894">
        <v>171</v>
      </c>
    </row>
    <row r="895" spans="1:2" x14ac:dyDescent="0.25">
      <c r="A895" t="s">
        <v>3361</v>
      </c>
      <c r="B895">
        <v>22176</v>
      </c>
    </row>
    <row r="896" spans="1:2" x14ac:dyDescent="0.25">
      <c r="A896" t="s">
        <v>4276</v>
      </c>
      <c r="B896">
        <v>3148</v>
      </c>
    </row>
    <row r="897" spans="1:2" x14ac:dyDescent="0.25">
      <c r="A897" t="s">
        <v>5175</v>
      </c>
      <c r="B897">
        <v>336</v>
      </c>
    </row>
    <row r="898" spans="1:2" x14ac:dyDescent="0.25">
      <c r="A898" t="s">
        <v>3362</v>
      </c>
      <c r="B898">
        <v>22177</v>
      </c>
    </row>
    <row r="899" spans="1:2" x14ac:dyDescent="0.25">
      <c r="A899" t="s">
        <v>5655</v>
      </c>
      <c r="B899">
        <v>987</v>
      </c>
    </row>
    <row r="900" spans="1:2" x14ac:dyDescent="0.25">
      <c r="A900" t="s">
        <v>4277</v>
      </c>
      <c r="B900">
        <v>1018</v>
      </c>
    </row>
    <row r="901" spans="1:2" x14ac:dyDescent="0.25">
      <c r="A901" t="s">
        <v>3363</v>
      </c>
      <c r="B901">
        <v>22178</v>
      </c>
    </row>
    <row r="902" spans="1:2" x14ac:dyDescent="0.25">
      <c r="A902" t="s">
        <v>5176</v>
      </c>
      <c r="B902">
        <v>3682</v>
      </c>
    </row>
    <row r="903" spans="1:2" x14ac:dyDescent="0.25">
      <c r="A903" t="s">
        <v>5177</v>
      </c>
      <c r="B903">
        <v>3683</v>
      </c>
    </row>
    <row r="904" spans="1:2" x14ac:dyDescent="0.25">
      <c r="A904" t="s">
        <v>3364</v>
      </c>
      <c r="B904">
        <v>22179</v>
      </c>
    </row>
    <row r="905" spans="1:2" x14ac:dyDescent="0.25">
      <c r="A905" t="s">
        <v>4278</v>
      </c>
      <c r="B905">
        <v>6049</v>
      </c>
    </row>
    <row r="906" spans="1:2" x14ac:dyDescent="0.25">
      <c r="A906" t="s">
        <v>3365</v>
      </c>
      <c r="B906">
        <v>22180</v>
      </c>
    </row>
    <row r="907" spans="1:2" x14ac:dyDescent="0.25">
      <c r="A907" t="s">
        <v>4279</v>
      </c>
      <c r="B907">
        <v>6050</v>
      </c>
    </row>
    <row r="908" spans="1:2" x14ac:dyDescent="0.25">
      <c r="A908" t="s">
        <v>4280</v>
      </c>
      <c r="B908">
        <v>733</v>
      </c>
    </row>
    <row r="909" spans="1:2" x14ac:dyDescent="0.25">
      <c r="A909" t="s">
        <v>3366</v>
      </c>
      <c r="B909">
        <v>5139</v>
      </c>
    </row>
    <row r="910" spans="1:2" x14ac:dyDescent="0.25">
      <c r="A910" t="s">
        <v>3367</v>
      </c>
      <c r="B910">
        <v>5141</v>
      </c>
    </row>
    <row r="911" spans="1:2" x14ac:dyDescent="0.25">
      <c r="A911" t="s">
        <v>4073</v>
      </c>
      <c r="B911">
        <v>1703</v>
      </c>
    </row>
    <row r="912" spans="1:2" x14ac:dyDescent="0.25">
      <c r="A912" t="s">
        <v>4281</v>
      </c>
      <c r="B912">
        <v>514</v>
      </c>
    </row>
    <row r="913" spans="1:2" x14ac:dyDescent="0.25">
      <c r="A913" t="s">
        <v>4282</v>
      </c>
      <c r="B913">
        <v>516</v>
      </c>
    </row>
    <row r="914" spans="1:2" x14ac:dyDescent="0.25">
      <c r="A914" t="s">
        <v>5178</v>
      </c>
      <c r="B914">
        <v>518</v>
      </c>
    </row>
    <row r="915" spans="1:2" x14ac:dyDescent="0.25">
      <c r="A915" t="s">
        <v>3368</v>
      </c>
      <c r="B915">
        <v>520</v>
      </c>
    </row>
    <row r="916" spans="1:2" x14ac:dyDescent="0.25">
      <c r="A916" t="s">
        <v>4283</v>
      </c>
      <c r="B916">
        <v>521</v>
      </c>
    </row>
    <row r="917" spans="1:2" x14ac:dyDescent="0.25">
      <c r="A917" t="s">
        <v>3369</v>
      </c>
      <c r="B917">
        <v>3276</v>
      </c>
    </row>
    <row r="918" spans="1:2" x14ac:dyDescent="0.25">
      <c r="A918" t="s">
        <v>3370</v>
      </c>
      <c r="B918">
        <v>3273</v>
      </c>
    </row>
    <row r="919" spans="1:2" x14ac:dyDescent="0.25">
      <c r="A919" t="s">
        <v>4284</v>
      </c>
      <c r="B919">
        <v>525</v>
      </c>
    </row>
    <row r="920" spans="1:2" x14ac:dyDescent="0.25">
      <c r="A920" t="s">
        <v>4074</v>
      </c>
      <c r="B920">
        <v>1705</v>
      </c>
    </row>
    <row r="921" spans="1:2" x14ac:dyDescent="0.25">
      <c r="A921" t="s">
        <v>3371</v>
      </c>
      <c r="B921">
        <v>25305</v>
      </c>
    </row>
    <row r="922" spans="1:2" x14ac:dyDescent="0.25">
      <c r="A922" t="s">
        <v>3372</v>
      </c>
      <c r="B922">
        <v>22181</v>
      </c>
    </row>
    <row r="923" spans="1:2" x14ac:dyDescent="0.25">
      <c r="A923" t="s">
        <v>4285</v>
      </c>
      <c r="B923">
        <v>8148</v>
      </c>
    </row>
    <row r="924" spans="1:2" x14ac:dyDescent="0.25">
      <c r="A924" t="s">
        <v>5832</v>
      </c>
      <c r="B924">
        <v>20837</v>
      </c>
    </row>
    <row r="925" spans="1:2" x14ac:dyDescent="0.25">
      <c r="A925" t="s">
        <v>4286</v>
      </c>
      <c r="B925">
        <v>978</v>
      </c>
    </row>
    <row r="926" spans="1:2" x14ac:dyDescent="0.25">
      <c r="A926" t="s">
        <v>4287</v>
      </c>
      <c r="B926">
        <v>906</v>
      </c>
    </row>
    <row r="927" spans="1:2" x14ac:dyDescent="0.25">
      <c r="A927" t="s">
        <v>4288</v>
      </c>
      <c r="B927">
        <v>1030</v>
      </c>
    </row>
    <row r="928" spans="1:2" x14ac:dyDescent="0.25">
      <c r="A928" t="s">
        <v>3373</v>
      </c>
      <c r="B928">
        <v>25074</v>
      </c>
    </row>
    <row r="929" spans="1:2" x14ac:dyDescent="0.25">
      <c r="A929" t="s">
        <v>5179</v>
      </c>
      <c r="B929">
        <v>444</v>
      </c>
    </row>
    <row r="930" spans="1:2" x14ac:dyDescent="0.25">
      <c r="A930" t="s">
        <v>3374</v>
      </c>
      <c r="B930">
        <v>22182</v>
      </c>
    </row>
    <row r="931" spans="1:2" x14ac:dyDescent="0.25">
      <c r="A931" t="s">
        <v>3375</v>
      </c>
      <c r="B931">
        <v>20838</v>
      </c>
    </row>
    <row r="932" spans="1:2" x14ac:dyDescent="0.25">
      <c r="A932" t="s">
        <v>5890</v>
      </c>
      <c r="B932">
        <v>28</v>
      </c>
    </row>
    <row r="933" spans="1:2" x14ac:dyDescent="0.25">
      <c r="A933" t="s">
        <v>3376</v>
      </c>
      <c r="B933">
        <v>22183</v>
      </c>
    </row>
    <row r="934" spans="1:2" x14ac:dyDescent="0.25">
      <c r="A934" t="s">
        <v>3377</v>
      </c>
      <c r="B934">
        <v>528</v>
      </c>
    </row>
    <row r="935" spans="1:2" x14ac:dyDescent="0.25">
      <c r="A935" t="s">
        <v>3378</v>
      </c>
      <c r="B935">
        <v>22185</v>
      </c>
    </row>
    <row r="936" spans="1:2" x14ac:dyDescent="0.25">
      <c r="A936" t="s">
        <v>3379</v>
      </c>
      <c r="B936">
        <v>25075</v>
      </c>
    </row>
    <row r="937" spans="1:2" x14ac:dyDescent="0.25">
      <c r="A937" t="s">
        <v>4075</v>
      </c>
      <c r="B937">
        <v>532</v>
      </c>
    </row>
    <row r="938" spans="1:2" x14ac:dyDescent="0.25">
      <c r="A938" t="s">
        <v>3380</v>
      </c>
      <c r="B938">
        <v>25076</v>
      </c>
    </row>
    <row r="939" spans="1:2" x14ac:dyDescent="0.25">
      <c r="A939" t="s">
        <v>3381</v>
      </c>
      <c r="B939">
        <v>25077</v>
      </c>
    </row>
    <row r="940" spans="1:2" x14ac:dyDescent="0.25">
      <c r="A940" t="s">
        <v>3382</v>
      </c>
      <c r="B940">
        <v>25078</v>
      </c>
    </row>
    <row r="941" spans="1:2" x14ac:dyDescent="0.25">
      <c r="A941" t="s">
        <v>3383</v>
      </c>
      <c r="B941">
        <v>533</v>
      </c>
    </row>
    <row r="942" spans="1:2" x14ac:dyDescent="0.25">
      <c r="A942" t="s">
        <v>3384</v>
      </c>
      <c r="B942">
        <v>22186</v>
      </c>
    </row>
    <row r="943" spans="1:2" x14ac:dyDescent="0.25">
      <c r="A943" t="s">
        <v>5180</v>
      </c>
      <c r="B943">
        <v>4737</v>
      </c>
    </row>
    <row r="944" spans="1:2" x14ac:dyDescent="0.25">
      <c r="A944" t="s">
        <v>3385</v>
      </c>
      <c r="B944">
        <v>22187</v>
      </c>
    </row>
    <row r="945" spans="1:2" x14ac:dyDescent="0.25">
      <c r="A945" t="s">
        <v>4289</v>
      </c>
      <c r="B945">
        <v>972</v>
      </c>
    </row>
    <row r="946" spans="1:2" x14ac:dyDescent="0.25">
      <c r="A946" t="s">
        <v>5181</v>
      </c>
      <c r="B946">
        <v>4669</v>
      </c>
    </row>
    <row r="947" spans="1:2" x14ac:dyDescent="0.25">
      <c r="A947" t="s">
        <v>4290</v>
      </c>
      <c r="B947">
        <v>3289</v>
      </c>
    </row>
    <row r="948" spans="1:2" x14ac:dyDescent="0.25">
      <c r="A948" t="s">
        <v>5139</v>
      </c>
      <c r="B948">
        <v>973</v>
      </c>
    </row>
    <row r="949" spans="1:2" x14ac:dyDescent="0.25">
      <c r="A949" t="s">
        <v>4291</v>
      </c>
      <c r="B949">
        <v>536</v>
      </c>
    </row>
    <row r="950" spans="1:2" x14ac:dyDescent="0.25">
      <c r="A950" t="s">
        <v>5912</v>
      </c>
      <c r="B950">
        <v>537</v>
      </c>
    </row>
    <row r="951" spans="1:2" x14ac:dyDescent="0.25">
      <c r="A951" t="s">
        <v>4292</v>
      </c>
      <c r="B951">
        <v>538</v>
      </c>
    </row>
    <row r="952" spans="1:2" x14ac:dyDescent="0.25">
      <c r="A952" t="s">
        <v>5182</v>
      </c>
      <c r="B952">
        <v>3746</v>
      </c>
    </row>
    <row r="953" spans="1:2" x14ac:dyDescent="0.25">
      <c r="A953" t="s">
        <v>5623</v>
      </c>
      <c r="B953">
        <v>178</v>
      </c>
    </row>
    <row r="954" spans="1:2" x14ac:dyDescent="0.25">
      <c r="A954" t="s">
        <v>5183</v>
      </c>
      <c r="B954">
        <v>539</v>
      </c>
    </row>
    <row r="955" spans="1:2" x14ac:dyDescent="0.25">
      <c r="A955" t="s">
        <v>5845</v>
      </c>
      <c r="B955">
        <v>25079</v>
      </c>
    </row>
    <row r="956" spans="1:2" x14ac:dyDescent="0.25">
      <c r="A956" t="s">
        <v>4293</v>
      </c>
      <c r="B956">
        <v>25080</v>
      </c>
    </row>
    <row r="957" spans="1:2" x14ac:dyDescent="0.25">
      <c r="A957" t="s">
        <v>4294</v>
      </c>
      <c r="B957">
        <v>3288</v>
      </c>
    </row>
    <row r="958" spans="1:2" x14ac:dyDescent="0.25">
      <c r="A958" t="s">
        <v>3386</v>
      </c>
      <c r="B958">
        <v>25306</v>
      </c>
    </row>
    <row r="959" spans="1:2" x14ac:dyDescent="0.25">
      <c r="A959" t="s">
        <v>5184</v>
      </c>
      <c r="B959">
        <v>3661</v>
      </c>
    </row>
    <row r="960" spans="1:2" x14ac:dyDescent="0.25">
      <c r="A960" t="s">
        <v>4295</v>
      </c>
      <c r="B960">
        <v>540</v>
      </c>
    </row>
    <row r="961" spans="1:2" x14ac:dyDescent="0.25">
      <c r="A961" t="s">
        <v>5185</v>
      </c>
      <c r="B961">
        <v>22026</v>
      </c>
    </row>
    <row r="962" spans="1:2" x14ac:dyDescent="0.25">
      <c r="A962" t="s">
        <v>3387</v>
      </c>
      <c r="B962">
        <v>25307</v>
      </c>
    </row>
    <row r="963" spans="1:2" x14ac:dyDescent="0.25">
      <c r="A963" t="s">
        <v>4296</v>
      </c>
      <c r="B963">
        <v>3293</v>
      </c>
    </row>
    <row r="964" spans="1:2" x14ac:dyDescent="0.25">
      <c r="A964" t="s">
        <v>4076</v>
      </c>
      <c r="B964">
        <v>541</v>
      </c>
    </row>
    <row r="965" spans="1:2" x14ac:dyDescent="0.25">
      <c r="A965" t="s">
        <v>5140</v>
      </c>
      <c r="B965">
        <v>1711</v>
      </c>
    </row>
    <row r="966" spans="1:2" x14ac:dyDescent="0.25">
      <c r="A966" t="s">
        <v>4077</v>
      </c>
      <c r="B966">
        <v>542</v>
      </c>
    </row>
    <row r="967" spans="1:2" x14ac:dyDescent="0.25">
      <c r="A967" t="s">
        <v>3388</v>
      </c>
      <c r="B967">
        <v>22188</v>
      </c>
    </row>
    <row r="968" spans="1:2" x14ac:dyDescent="0.25">
      <c r="A968" t="s">
        <v>5186</v>
      </c>
      <c r="B968">
        <v>4131</v>
      </c>
    </row>
    <row r="969" spans="1:2" x14ac:dyDescent="0.25">
      <c r="A969" t="s">
        <v>5100</v>
      </c>
      <c r="B969">
        <v>545</v>
      </c>
    </row>
    <row r="970" spans="1:2" x14ac:dyDescent="0.25">
      <c r="A970" t="s">
        <v>4297</v>
      </c>
      <c r="B970">
        <v>543</v>
      </c>
    </row>
    <row r="971" spans="1:2" x14ac:dyDescent="0.25">
      <c r="A971" t="s">
        <v>3389</v>
      </c>
      <c r="B971">
        <v>3299</v>
      </c>
    </row>
    <row r="972" spans="1:2" x14ac:dyDescent="0.25">
      <c r="A972" t="s">
        <v>3390</v>
      </c>
      <c r="B972">
        <v>25081</v>
      </c>
    </row>
    <row r="973" spans="1:2" x14ac:dyDescent="0.25">
      <c r="A973" t="s">
        <v>3391</v>
      </c>
      <c r="B973">
        <v>25082</v>
      </c>
    </row>
    <row r="974" spans="1:2" x14ac:dyDescent="0.25">
      <c r="A974" t="s">
        <v>5736</v>
      </c>
      <c r="B974">
        <v>3296</v>
      </c>
    </row>
    <row r="975" spans="1:2" x14ac:dyDescent="0.25">
      <c r="A975" t="s">
        <v>3392</v>
      </c>
      <c r="B975">
        <v>22189</v>
      </c>
    </row>
    <row r="976" spans="1:2" x14ac:dyDescent="0.25">
      <c r="A976" t="s">
        <v>3393</v>
      </c>
      <c r="B976">
        <v>8279</v>
      </c>
    </row>
    <row r="977" spans="1:2" x14ac:dyDescent="0.25">
      <c r="A977" t="s">
        <v>5187</v>
      </c>
      <c r="B977">
        <v>4670</v>
      </c>
    </row>
    <row r="978" spans="1:2" x14ac:dyDescent="0.25">
      <c r="A978" t="s">
        <v>3394</v>
      </c>
      <c r="B978">
        <v>25083</v>
      </c>
    </row>
    <row r="979" spans="1:2" x14ac:dyDescent="0.25">
      <c r="A979" t="s">
        <v>5188</v>
      </c>
      <c r="B979">
        <v>3026</v>
      </c>
    </row>
    <row r="980" spans="1:2" x14ac:dyDescent="0.25">
      <c r="A980" t="s">
        <v>4298</v>
      </c>
      <c r="B980">
        <v>2924</v>
      </c>
    </row>
    <row r="981" spans="1:2" x14ac:dyDescent="0.25">
      <c r="A981" t="s">
        <v>5141</v>
      </c>
      <c r="B981">
        <v>3260</v>
      </c>
    </row>
    <row r="982" spans="1:2" x14ac:dyDescent="0.25">
      <c r="A982" t="s">
        <v>5142</v>
      </c>
      <c r="B982">
        <v>3249</v>
      </c>
    </row>
    <row r="983" spans="1:2" x14ac:dyDescent="0.25">
      <c r="A983" t="s">
        <v>5189</v>
      </c>
      <c r="B983">
        <v>3263</v>
      </c>
    </row>
    <row r="984" spans="1:2" x14ac:dyDescent="0.25">
      <c r="A984" t="s">
        <v>4299</v>
      </c>
      <c r="B984">
        <v>4611</v>
      </c>
    </row>
    <row r="985" spans="1:2" x14ac:dyDescent="0.25">
      <c r="A985" t="s">
        <v>5609</v>
      </c>
      <c r="B985">
        <v>22053</v>
      </c>
    </row>
    <row r="986" spans="1:2" x14ac:dyDescent="0.25">
      <c r="A986" t="s">
        <v>4300</v>
      </c>
      <c r="B986">
        <v>254</v>
      </c>
    </row>
    <row r="987" spans="1:2" x14ac:dyDescent="0.25">
      <c r="A987" t="s">
        <v>4301</v>
      </c>
      <c r="B987">
        <v>255</v>
      </c>
    </row>
    <row r="988" spans="1:2" x14ac:dyDescent="0.25">
      <c r="A988" t="s">
        <v>5190</v>
      </c>
      <c r="B988">
        <v>513</v>
      </c>
    </row>
    <row r="989" spans="1:2" x14ac:dyDescent="0.25">
      <c r="A989" t="s">
        <v>4302</v>
      </c>
      <c r="B989">
        <v>3256</v>
      </c>
    </row>
    <row r="990" spans="1:2" x14ac:dyDescent="0.25">
      <c r="A990" t="s">
        <v>5143</v>
      </c>
      <c r="B990">
        <v>3264</v>
      </c>
    </row>
    <row r="991" spans="1:2" x14ac:dyDescent="0.25">
      <c r="A991" t="s">
        <v>5191</v>
      </c>
      <c r="B991">
        <v>25084</v>
      </c>
    </row>
    <row r="992" spans="1:2" x14ac:dyDescent="0.25">
      <c r="A992" t="s">
        <v>5543</v>
      </c>
      <c r="B992">
        <v>25085</v>
      </c>
    </row>
    <row r="993" spans="1:2" x14ac:dyDescent="0.25">
      <c r="A993" t="s">
        <v>5822</v>
      </c>
      <c r="B993">
        <v>7003</v>
      </c>
    </row>
    <row r="994" spans="1:2" x14ac:dyDescent="0.25">
      <c r="A994" t="s">
        <v>3395</v>
      </c>
      <c r="B994">
        <v>25086</v>
      </c>
    </row>
    <row r="995" spans="1:2" x14ac:dyDescent="0.25">
      <c r="A995" t="s">
        <v>4303</v>
      </c>
      <c r="B995">
        <v>947</v>
      </c>
    </row>
    <row r="996" spans="1:2" x14ac:dyDescent="0.25">
      <c r="A996" t="s">
        <v>5644</v>
      </c>
      <c r="B996">
        <v>25404</v>
      </c>
    </row>
    <row r="997" spans="1:2" x14ac:dyDescent="0.25">
      <c r="A997" t="s">
        <v>3396</v>
      </c>
      <c r="B997">
        <v>22190</v>
      </c>
    </row>
    <row r="998" spans="1:2" x14ac:dyDescent="0.25">
      <c r="A998" t="s">
        <v>4304</v>
      </c>
      <c r="B998">
        <v>1712</v>
      </c>
    </row>
    <row r="999" spans="1:2" x14ac:dyDescent="0.25">
      <c r="A999" t="s">
        <v>5101</v>
      </c>
      <c r="B999">
        <v>554</v>
      </c>
    </row>
    <row r="1000" spans="1:2" x14ac:dyDescent="0.25">
      <c r="A1000" t="s">
        <v>5932</v>
      </c>
      <c r="B1000">
        <v>555</v>
      </c>
    </row>
    <row r="1001" spans="1:2" x14ac:dyDescent="0.25">
      <c r="A1001" t="s">
        <v>4305</v>
      </c>
      <c r="B1001">
        <v>8281</v>
      </c>
    </row>
    <row r="1002" spans="1:2" x14ac:dyDescent="0.25">
      <c r="A1002" t="s">
        <v>3397</v>
      </c>
      <c r="B1002">
        <v>22191</v>
      </c>
    </row>
    <row r="1003" spans="1:2" x14ac:dyDescent="0.25">
      <c r="A1003" t="s">
        <v>5564</v>
      </c>
      <c r="B1003">
        <v>4505</v>
      </c>
    </row>
    <row r="1004" spans="1:2" x14ac:dyDescent="0.25">
      <c r="A1004" t="s">
        <v>4306</v>
      </c>
      <c r="B1004">
        <v>4483</v>
      </c>
    </row>
    <row r="1005" spans="1:2" x14ac:dyDescent="0.25">
      <c r="A1005" t="s">
        <v>4307</v>
      </c>
      <c r="B1005">
        <v>552</v>
      </c>
    </row>
    <row r="1006" spans="1:2" x14ac:dyDescent="0.25">
      <c r="A1006" t="s">
        <v>3398</v>
      </c>
      <c r="B1006">
        <v>22192</v>
      </c>
    </row>
    <row r="1007" spans="1:2" x14ac:dyDescent="0.25">
      <c r="A1007" t="s">
        <v>4308</v>
      </c>
      <c r="B1007">
        <v>3307</v>
      </c>
    </row>
    <row r="1008" spans="1:2" x14ac:dyDescent="0.25">
      <c r="A1008" t="s">
        <v>3399</v>
      </c>
      <c r="B1008">
        <v>25087</v>
      </c>
    </row>
    <row r="1009" spans="1:2" x14ac:dyDescent="0.25">
      <c r="A1009" t="s">
        <v>4309</v>
      </c>
      <c r="B1009">
        <v>3580</v>
      </c>
    </row>
    <row r="1010" spans="1:2" x14ac:dyDescent="0.25">
      <c r="A1010" t="s">
        <v>3400</v>
      </c>
      <c r="B1010">
        <v>22193</v>
      </c>
    </row>
    <row r="1011" spans="1:2" x14ac:dyDescent="0.25">
      <c r="A1011" t="s">
        <v>4310</v>
      </c>
      <c r="B1011">
        <v>6051</v>
      </c>
    </row>
    <row r="1012" spans="1:2" x14ac:dyDescent="0.25">
      <c r="A1012" t="s">
        <v>3401</v>
      </c>
      <c r="B1012">
        <v>22194</v>
      </c>
    </row>
    <row r="1013" spans="1:2" x14ac:dyDescent="0.25">
      <c r="A1013" t="s">
        <v>4311</v>
      </c>
      <c r="B1013">
        <v>1158</v>
      </c>
    </row>
    <row r="1014" spans="1:2" x14ac:dyDescent="0.25">
      <c r="A1014" t="s">
        <v>5279</v>
      </c>
      <c r="B1014">
        <v>1162</v>
      </c>
    </row>
    <row r="1015" spans="1:2" x14ac:dyDescent="0.25">
      <c r="A1015" t="s">
        <v>4312</v>
      </c>
      <c r="B1015">
        <v>21130</v>
      </c>
    </row>
    <row r="1016" spans="1:2" x14ac:dyDescent="0.25">
      <c r="A1016" t="s">
        <v>3402</v>
      </c>
      <c r="B1016">
        <v>22195</v>
      </c>
    </row>
    <row r="1017" spans="1:2" x14ac:dyDescent="0.25">
      <c r="A1017" t="s">
        <v>4313</v>
      </c>
      <c r="B1017">
        <v>2765</v>
      </c>
    </row>
    <row r="1018" spans="1:2" x14ac:dyDescent="0.25">
      <c r="A1018" t="s">
        <v>4314</v>
      </c>
      <c r="B1018">
        <v>3313</v>
      </c>
    </row>
    <row r="1019" spans="1:2" x14ac:dyDescent="0.25">
      <c r="A1019" t="s">
        <v>3403</v>
      </c>
      <c r="B1019">
        <v>22196</v>
      </c>
    </row>
    <row r="1020" spans="1:2" x14ac:dyDescent="0.25">
      <c r="A1020" t="s">
        <v>3404</v>
      </c>
      <c r="B1020">
        <v>703</v>
      </c>
    </row>
    <row r="1021" spans="1:2" x14ac:dyDescent="0.25">
      <c r="A1021" t="s">
        <v>3405</v>
      </c>
      <c r="B1021">
        <v>5165</v>
      </c>
    </row>
    <row r="1022" spans="1:2" x14ac:dyDescent="0.25">
      <c r="A1022" t="s">
        <v>5789</v>
      </c>
      <c r="B1022">
        <v>560</v>
      </c>
    </row>
    <row r="1023" spans="1:2" x14ac:dyDescent="0.25">
      <c r="A1023" t="s">
        <v>4078</v>
      </c>
      <c r="B1023">
        <v>2110</v>
      </c>
    </row>
    <row r="1024" spans="1:2" x14ac:dyDescent="0.25">
      <c r="A1024" t="s">
        <v>4315</v>
      </c>
      <c r="B1024">
        <v>559</v>
      </c>
    </row>
    <row r="1025" spans="1:2" x14ac:dyDescent="0.25">
      <c r="A1025" t="s">
        <v>5280</v>
      </c>
      <c r="B1025">
        <v>553</v>
      </c>
    </row>
    <row r="1026" spans="1:2" x14ac:dyDescent="0.25">
      <c r="A1026" t="s">
        <v>3406</v>
      </c>
      <c r="B1026">
        <v>25088</v>
      </c>
    </row>
    <row r="1027" spans="1:2" x14ac:dyDescent="0.25">
      <c r="A1027" t="s">
        <v>5281</v>
      </c>
      <c r="B1027">
        <v>20493</v>
      </c>
    </row>
    <row r="1028" spans="1:2" x14ac:dyDescent="0.25">
      <c r="A1028" t="s">
        <v>3407</v>
      </c>
      <c r="B1028">
        <v>22197</v>
      </c>
    </row>
    <row r="1029" spans="1:2" x14ac:dyDescent="0.25">
      <c r="A1029" t="s">
        <v>4316</v>
      </c>
      <c r="B1029">
        <v>1499</v>
      </c>
    </row>
    <row r="1030" spans="1:2" x14ac:dyDescent="0.25">
      <c r="A1030" t="s">
        <v>5282</v>
      </c>
      <c r="B1030">
        <v>4874</v>
      </c>
    </row>
    <row r="1031" spans="1:2" x14ac:dyDescent="0.25">
      <c r="A1031" t="s">
        <v>3408</v>
      </c>
      <c r="B1031">
        <v>22198</v>
      </c>
    </row>
    <row r="1032" spans="1:2" x14ac:dyDescent="0.25">
      <c r="A1032" t="s">
        <v>4317</v>
      </c>
      <c r="B1032">
        <v>575</v>
      </c>
    </row>
    <row r="1033" spans="1:2" x14ac:dyDescent="0.25">
      <c r="A1033" t="s">
        <v>4318</v>
      </c>
      <c r="B1033">
        <v>8259</v>
      </c>
    </row>
    <row r="1034" spans="1:2" x14ac:dyDescent="0.25">
      <c r="A1034" t="s">
        <v>4319</v>
      </c>
      <c r="B1034">
        <v>587</v>
      </c>
    </row>
    <row r="1035" spans="1:2" x14ac:dyDescent="0.25">
      <c r="A1035" t="s">
        <v>5283</v>
      </c>
      <c r="B1035">
        <v>588</v>
      </c>
    </row>
    <row r="1036" spans="1:2" x14ac:dyDescent="0.25">
      <c r="A1036" t="s">
        <v>5621</v>
      </c>
      <c r="B1036">
        <v>574</v>
      </c>
    </row>
    <row r="1037" spans="1:2" x14ac:dyDescent="0.25">
      <c r="A1037" t="s">
        <v>3409</v>
      </c>
      <c r="B1037">
        <v>25362</v>
      </c>
    </row>
    <row r="1038" spans="1:2" x14ac:dyDescent="0.25">
      <c r="A1038" t="s">
        <v>5737</v>
      </c>
      <c r="B1038">
        <v>3316</v>
      </c>
    </row>
    <row r="1039" spans="1:2" x14ac:dyDescent="0.25">
      <c r="A1039" t="s">
        <v>3410</v>
      </c>
      <c r="B1039">
        <v>22199</v>
      </c>
    </row>
    <row r="1040" spans="1:2" x14ac:dyDescent="0.25">
      <c r="A1040" t="s">
        <v>4320</v>
      </c>
      <c r="B1040">
        <v>1125</v>
      </c>
    </row>
    <row r="1041" spans="1:2" x14ac:dyDescent="0.25">
      <c r="A1041" t="s">
        <v>3411</v>
      </c>
      <c r="B1041">
        <v>5170</v>
      </c>
    </row>
    <row r="1042" spans="1:2" x14ac:dyDescent="0.25">
      <c r="A1042" t="s">
        <v>5916</v>
      </c>
      <c r="B1042">
        <v>578</v>
      </c>
    </row>
    <row r="1043" spans="1:2" x14ac:dyDescent="0.25">
      <c r="A1043" t="s">
        <v>3412</v>
      </c>
      <c r="B1043">
        <v>5171</v>
      </c>
    </row>
    <row r="1044" spans="1:2" x14ac:dyDescent="0.25">
      <c r="A1044" t="s">
        <v>4079</v>
      </c>
      <c r="B1044">
        <v>3326</v>
      </c>
    </row>
    <row r="1045" spans="1:2" x14ac:dyDescent="0.25">
      <c r="A1045" t="s">
        <v>4080</v>
      </c>
      <c r="B1045">
        <v>3325</v>
      </c>
    </row>
    <row r="1046" spans="1:2" x14ac:dyDescent="0.25">
      <c r="A1046" t="s">
        <v>4081</v>
      </c>
      <c r="B1046">
        <v>580</v>
      </c>
    </row>
    <row r="1047" spans="1:2" x14ac:dyDescent="0.25">
      <c r="A1047" t="s">
        <v>4082</v>
      </c>
      <c r="B1047">
        <v>582</v>
      </c>
    </row>
    <row r="1048" spans="1:2" x14ac:dyDescent="0.25">
      <c r="A1048" t="s">
        <v>5284</v>
      </c>
      <c r="B1048">
        <v>583</v>
      </c>
    </row>
    <row r="1049" spans="1:2" x14ac:dyDescent="0.25">
      <c r="A1049" t="s">
        <v>4321</v>
      </c>
      <c r="B1049">
        <v>3324</v>
      </c>
    </row>
    <row r="1050" spans="1:2" x14ac:dyDescent="0.25">
      <c r="A1050" t="s">
        <v>3413</v>
      </c>
      <c r="B1050">
        <v>22200</v>
      </c>
    </row>
    <row r="1051" spans="1:2" x14ac:dyDescent="0.25">
      <c r="A1051" t="s">
        <v>5285</v>
      </c>
      <c r="B1051">
        <v>8149</v>
      </c>
    </row>
    <row r="1052" spans="1:2" x14ac:dyDescent="0.25">
      <c r="A1052" t="s">
        <v>3414</v>
      </c>
      <c r="B1052">
        <v>986</v>
      </c>
    </row>
    <row r="1053" spans="1:2" x14ac:dyDescent="0.25">
      <c r="A1053" t="s">
        <v>4322</v>
      </c>
      <c r="B1053">
        <v>1002</v>
      </c>
    </row>
    <row r="1054" spans="1:2" x14ac:dyDescent="0.25">
      <c r="A1054" t="s">
        <v>4323</v>
      </c>
      <c r="B1054">
        <v>1004</v>
      </c>
    </row>
    <row r="1055" spans="1:2" x14ac:dyDescent="0.25">
      <c r="A1055" s="72" t="s">
        <v>4324</v>
      </c>
      <c r="B1055">
        <v>1013</v>
      </c>
    </row>
    <row r="1056" spans="1:2" x14ac:dyDescent="0.25">
      <c r="A1056" t="s">
        <v>3415</v>
      </c>
      <c r="B1056">
        <v>21915</v>
      </c>
    </row>
    <row r="1057" spans="1:2" x14ac:dyDescent="0.25">
      <c r="A1057" t="s">
        <v>5659</v>
      </c>
      <c r="B1057">
        <v>1017</v>
      </c>
    </row>
    <row r="1058" spans="1:2" x14ac:dyDescent="0.25">
      <c r="A1058" t="s">
        <v>4325</v>
      </c>
      <c r="B1058">
        <v>1023</v>
      </c>
    </row>
    <row r="1059" spans="1:2" x14ac:dyDescent="0.25">
      <c r="A1059" t="s">
        <v>3416</v>
      </c>
      <c r="B1059">
        <v>22201</v>
      </c>
    </row>
    <row r="1060" spans="1:2" x14ac:dyDescent="0.25">
      <c r="A1060" t="s">
        <v>4083</v>
      </c>
      <c r="B1060">
        <v>584</v>
      </c>
    </row>
    <row r="1061" spans="1:2" x14ac:dyDescent="0.25">
      <c r="A1061" t="s">
        <v>3417</v>
      </c>
      <c r="B1061">
        <v>22202</v>
      </c>
    </row>
    <row r="1062" spans="1:2" x14ac:dyDescent="0.25">
      <c r="A1062" t="s">
        <v>3418</v>
      </c>
      <c r="B1062">
        <v>25309</v>
      </c>
    </row>
    <row r="1063" spans="1:2" x14ac:dyDescent="0.25">
      <c r="A1063" t="s">
        <v>3419</v>
      </c>
      <c r="B1063">
        <v>20682</v>
      </c>
    </row>
    <row r="1064" spans="1:2" x14ac:dyDescent="0.25">
      <c r="A1064" t="s">
        <v>3420</v>
      </c>
      <c r="B1064">
        <v>22203</v>
      </c>
    </row>
    <row r="1065" spans="1:2" x14ac:dyDescent="0.25">
      <c r="A1065" t="s">
        <v>4326</v>
      </c>
      <c r="B1065">
        <v>1033</v>
      </c>
    </row>
    <row r="1066" spans="1:2" x14ac:dyDescent="0.25">
      <c r="A1066" t="s">
        <v>3421</v>
      </c>
      <c r="B1066">
        <v>25310</v>
      </c>
    </row>
    <row r="1067" spans="1:2" x14ac:dyDescent="0.25">
      <c r="A1067" t="s">
        <v>3422</v>
      </c>
      <c r="B1067">
        <v>25089</v>
      </c>
    </row>
    <row r="1068" spans="1:2" x14ac:dyDescent="0.25">
      <c r="A1068" t="s">
        <v>4327</v>
      </c>
      <c r="B1068">
        <v>61</v>
      </c>
    </row>
    <row r="1069" spans="1:2" x14ac:dyDescent="0.25">
      <c r="A1069" t="s">
        <v>3423</v>
      </c>
      <c r="B1069">
        <v>22204</v>
      </c>
    </row>
    <row r="1070" spans="1:2" x14ac:dyDescent="0.25">
      <c r="A1070" t="s">
        <v>3424</v>
      </c>
      <c r="B1070">
        <v>22205</v>
      </c>
    </row>
    <row r="1071" spans="1:2" x14ac:dyDescent="0.25">
      <c r="A1071" t="s">
        <v>4328</v>
      </c>
      <c r="B1071">
        <v>20713</v>
      </c>
    </row>
    <row r="1072" spans="1:2" x14ac:dyDescent="0.25">
      <c r="A1072" t="s">
        <v>5723</v>
      </c>
      <c r="B1072">
        <v>3117</v>
      </c>
    </row>
    <row r="1073" spans="1:2" x14ac:dyDescent="0.25">
      <c r="A1073" t="s">
        <v>4329</v>
      </c>
      <c r="B1073">
        <v>3120</v>
      </c>
    </row>
    <row r="1074" spans="1:2" x14ac:dyDescent="0.25">
      <c r="A1074" t="s">
        <v>3425</v>
      </c>
      <c r="B1074">
        <v>22206</v>
      </c>
    </row>
    <row r="1075" spans="1:2" x14ac:dyDescent="0.25">
      <c r="A1075" t="s">
        <v>3426</v>
      </c>
      <c r="B1075">
        <v>22207</v>
      </c>
    </row>
    <row r="1076" spans="1:2" x14ac:dyDescent="0.25">
      <c r="A1076" t="s">
        <v>5286</v>
      </c>
      <c r="B1076">
        <v>3314</v>
      </c>
    </row>
    <row r="1077" spans="1:2" x14ac:dyDescent="0.25">
      <c r="A1077" t="s">
        <v>3427</v>
      </c>
      <c r="B1077">
        <v>20938</v>
      </c>
    </row>
    <row r="1078" spans="1:2" x14ac:dyDescent="0.25">
      <c r="A1078" t="s">
        <v>5287</v>
      </c>
      <c r="B1078">
        <v>573</v>
      </c>
    </row>
    <row r="1079" spans="1:2" x14ac:dyDescent="0.25">
      <c r="A1079" t="s">
        <v>4330</v>
      </c>
      <c r="B1079">
        <v>589</v>
      </c>
    </row>
    <row r="1080" spans="1:2" x14ac:dyDescent="0.25">
      <c r="A1080" t="s">
        <v>4331</v>
      </c>
      <c r="B1080">
        <v>590</v>
      </c>
    </row>
    <row r="1081" spans="1:2" x14ac:dyDescent="0.25">
      <c r="A1081" t="s">
        <v>3428</v>
      </c>
      <c r="B1081">
        <v>22208</v>
      </c>
    </row>
    <row r="1082" spans="1:2" x14ac:dyDescent="0.25">
      <c r="A1082" t="s">
        <v>4332</v>
      </c>
      <c r="B1082">
        <v>547</v>
      </c>
    </row>
    <row r="1083" spans="1:2" x14ac:dyDescent="0.25">
      <c r="A1083" t="s">
        <v>3429</v>
      </c>
      <c r="B1083">
        <v>22209</v>
      </c>
    </row>
    <row r="1084" spans="1:2" x14ac:dyDescent="0.25">
      <c r="A1084" t="s">
        <v>4084</v>
      </c>
      <c r="B1084">
        <v>1716</v>
      </c>
    </row>
    <row r="1085" spans="1:2" x14ac:dyDescent="0.25">
      <c r="A1085" t="s">
        <v>3430</v>
      </c>
      <c r="B1085">
        <v>786</v>
      </c>
    </row>
    <row r="1086" spans="1:2" x14ac:dyDescent="0.25">
      <c r="A1086" t="s">
        <v>3431</v>
      </c>
      <c r="B1086">
        <v>22211</v>
      </c>
    </row>
    <row r="1087" spans="1:2" x14ac:dyDescent="0.25">
      <c r="A1087" t="s">
        <v>4333</v>
      </c>
      <c r="B1087">
        <v>3333</v>
      </c>
    </row>
    <row r="1088" spans="1:2" x14ac:dyDescent="0.25">
      <c r="A1088" t="s">
        <v>3432</v>
      </c>
      <c r="B1088">
        <v>25261</v>
      </c>
    </row>
    <row r="1089" spans="1:2" x14ac:dyDescent="0.25">
      <c r="A1089" t="s">
        <v>4334</v>
      </c>
      <c r="B1089">
        <v>722</v>
      </c>
    </row>
    <row r="1090" spans="1:2" x14ac:dyDescent="0.25">
      <c r="A1090" t="s">
        <v>4335</v>
      </c>
      <c r="B1090">
        <v>736</v>
      </c>
    </row>
    <row r="1091" spans="1:2" x14ac:dyDescent="0.25">
      <c r="A1091" t="s">
        <v>3433</v>
      </c>
      <c r="B1091">
        <v>22212</v>
      </c>
    </row>
    <row r="1092" spans="1:2" x14ac:dyDescent="0.25">
      <c r="A1092" t="s">
        <v>5919</v>
      </c>
      <c r="B1092">
        <v>591</v>
      </c>
    </row>
    <row r="1093" spans="1:2" x14ac:dyDescent="0.25">
      <c r="A1093" t="s">
        <v>3434</v>
      </c>
      <c r="B1093">
        <v>25090</v>
      </c>
    </row>
    <row r="1094" spans="1:2" x14ac:dyDescent="0.25">
      <c r="A1094" t="s">
        <v>5288</v>
      </c>
      <c r="B1094">
        <v>433</v>
      </c>
    </row>
    <row r="1095" spans="1:2" x14ac:dyDescent="0.25">
      <c r="A1095" t="s">
        <v>4336</v>
      </c>
      <c r="B1095">
        <v>2856</v>
      </c>
    </row>
    <row r="1096" spans="1:2" x14ac:dyDescent="0.25">
      <c r="A1096" t="s">
        <v>3435</v>
      </c>
      <c r="B1096">
        <v>442</v>
      </c>
    </row>
    <row r="1097" spans="1:2" x14ac:dyDescent="0.25">
      <c r="A1097" t="s">
        <v>3436</v>
      </c>
      <c r="B1097">
        <v>3468</v>
      </c>
    </row>
    <row r="1098" spans="1:2" x14ac:dyDescent="0.25">
      <c r="A1098" t="s">
        <v>5565</v>
      </c>
      <c r="B1098">
        <v>446</v>
      </c>
    </row>
    <row r="1099" spans="1:2" x14ac:dyDescent="0.25">
      <c r="A1099" t="s">
        <v>5908</v>
      </c>
      <c r="B1099">
        <v>463</v>
      </c>
    </row>
    <row r="1100" spans="1:2" x14ac:dyDescent="0.25">
      <c r="A1100" t="s">
        <v>4337</v>
      </c>
      <c r="B1100">
        <v>2923</v>
      </c>
    </row>
    <row r="1101" spans="1:2" x14ac:dyDescent="0.25">
      <c r="A1101" t="s">
        <v>5289</v>
      </c>
      <c r="B1101">
        <v>465</v>
      </c>
    </row>
    <row r="1102" spans="1:2" x14ac:dyDescent="0.25">
      <c r="A1102" t="s">
        <v>5846</v>
      </c>
      <c r="B1102">
        <v>25091</v>
      </c>
    </row>
    <row r="1103" spans="1:2" x14ac:dyDescent="0.25">
      <c r="A1103" t="s">
        <v>3437</v>
      </c>
      <c r="B1103">
        <v>22213</v>
      </c>
    </row>
    <row r="1104" spans="1:2" x14ac:dyDescent="0.25">
      <c r="A1104" t="s">
        <v>4338</v>
      </c>
      <c r="B1104">
        <v>592</v>
      </c>
    </row>
    <row r="1105" spans="1:2" x14ac:dyDescent="0.25">
      <c r="A1105" t="s">
        <v>3438</v>
      </c>
      <c r="B1105">
        <v>5189</v>
      </c>
    </row>
    <row r="1106" spans="1:2" x14ac:dyDescent="0.25">
      <c r="A1106" t="s">
        <v>5170</v>
      </c>
      <c r="B1106">
        <v>614</v>
      </c>
    </row>
    <row r="1107" spans="1:2" x14ac:dyDescent="0.25">
      <c r="A1107" t="s">
        <v>3439</v>
      </c>
      <c r="B1107">
        <v>8248</v>
      </c>
    </row>
    <row r="1108" spans="1:2" x14ac:dyDescent="0.25">
      <c r="A1108" t="s">
        <v>3440</v>
      </c>
      <c r="B1108">
        <v>143</v>
      </c>
    </row>
    <row r="1109" spans="1:2" x14ac:dyDescent="0.25">
      <c r="A1109" t="s">
        <v>5921</v>
      </c>
      <c r="B1109">
        <v>613</v>
      </c>
    </row>
    <row r="1110" spans="1:2" x14ac:dyDescent="0.25">
      <c r="A1110" t="s">
        <v>3441</v>
      </c>
      <c r="B1110">
        <v>21081</v>
      </c>
    </row>
    <row r="1111" spans="1:2" x14ac:dyDescent="0.25">
      <c r="A1111" t="s">
        <v>4339</v>
      </c>
      <c r="B1111">
        <v>3352</v>
      </c>
    </row>
    <row r="1112" spans="1:2" x14ac:dyDescent="0.25">
      <c r="A1112" t="s">
        <v>4340</v>
      </c>
      <c r="B1112">
        <v>2925</v>
      </c>
    </row>
    <row r="1113" spans="1:2" x14ac:dyDescent="0.25">
      <c r="A1113" t="s">
        <v>3442</v>
      </c>
      <c r="B1113">
        <v>20193</v>
      </c>
    </row>
    <row r="1114" spans="1:2" x14ac:dyDescent="0.25">
      <c r="A1114" t="s">
        <v>5290</v>
      </c>
      <c r="B1114">
        <v>618</v>
      </c>
    </row>
    <row r="1115" spans="1:2" x14ac:dyDescent="0.25">
      <c r="A1115" t="s">
        <v>4341</v>
      </c>
      <c r="B1115">
        <v>4499</v>
      </c>
    </row>
    <row r="1116" spans="1:2" x14ac:dyDescent="0.25">
      <c r="A1116" t="s">
        <v>5739</v>
      </c>
      <c r="B1116">
        <v>3353</v>
      </c>
    </row>
    <row r="1117" spans="1:2" x14ac:dyDescent="0.25">
      <c r="A1117" t="s">
        <v>5917</v>
      </c>
      <c r="B1117">
        <v>159</v>
      </c>
    </row>
    <row r="1118" spans="1:2" x14ac:dyDescent="0.25">
      <c r="A1118" t="s">
        <v>4342</v>
      </c>
      <c r="B1118">
        <v>3346</v>
      </c>
    </row>
    <row r="1119" spans="1:2" x14ac:dyDescent="0.25">
      <c r="A1119" t="s">
        <v>3443</v>
      </c>
      <c r="B1119">
        <v>20388</v>
      </c>
    </row>
    <row r="1120" spans="1:2" x14ac:dyDescent="0.25">
      <c r="A1120" t="s">
        <v>4343</v>
      </c>
      <c r="B1120">
        <v>4500</v>
      </c>
    </row>
    <row r="1121" spans="1:2" x14ac:dyDescent="0.25">
      <c r="A1121" t="s">
        <v>3444</v>
      </c>
      <c r="B1121">
        <v>25285</v>
      </c>
    </row>
    <row r="1122" spans="1:2" x14ac:dyDescent="0.25">
      <c r="A1122" t="s">
        <v>5806</v>
      </c>
      <c r="B1122">
        <v>4503</v>
      </c>
    </row>
    <row r="1123" spans="1:2" x14ac:dyDescent="0.25">
      <c r="A1123" t="s">
        <v>3445</v>
      </c>
      <c r="B1123">
        <v>25371</v>
      </c>
    </row>
    <row r="1124" spans="1:2" x14ac:dyDescent="0.25">
      <c r="A1124" t="s">
        <v>4344</v>
      </c>
      <c r="B1124">
        <v>623</v>
      </c>
    </row>
    <row r="1125" spans="1:2" x14ac:dyDescent="0.25">
      <c r="A1125" t="s">
        <v>3446</v>
      </c>
      <c r="B1125">
        <v>4493</v>
      </c>
    </row>
    <row r="1126" spans="1:2" x14ac:dyDescent="0.25">
      <c r="A1126" t="s">
        <v>3447</v>
      </c>
      <c r="B1126">
        <v>4494</v>
      </c>
    </row>
    <row r="1127" spans="1:2" x14ac:dyDescent="0.25">
      <c r="A1127" t="s">
        <v>4345</v>
      </c>
      <c r="B1127">
        <v>3350</v>
      </c>
    </row>
    <row r="1128" spans="1:2" x14ac:dyDescent="0.25">
      <c r="A1128" t="s">
        <v>3448</v>
      </c>
      <c r="B1128">
        <v>22214</v>
      </c>
    </row>
    <row r="1129" spans="1:2" x14ac:dyDescent="0.25">
      <c r="A1129" t="s">
        <v>4346</v>
      </c>
      <c r="B1129">
        <v>594</v>
      </c>
    </row>
    <row r="1130" spans="1:2" x14ac:dyDescent="0.25">
      <c r="A1130" t="s">
        <v>4347</v>
      </c>
      <c r="B1130">
        <v>600</v>
      </c>
    </row>
    <row r="1131" spans="1:2" x14ac:dyDescent="0.25">
      <c r="A1131" t="s">
        <v>3449</v>
      </c>
      <c r="B1131">
        <v>5190</v>
      </c>
    </row>
    <row r="1132" spans="1:2" x14ac:dyDescent="0.25">
      <c r="A1132" t="s">
        <v>4348</v>
      </c>
      <c r="B1132">
        <v>626</v>
      </c>
    </row>
    <row r="1133" spans="1:2" x14ac:dyDescent="0.25">
      <c r="A1133" t="s">
        <v>4085</v>
      </c>
      <c r="B1133">
        <v>663</v>
      </c>
    </row>
    <row r="1134" spans="1:2" x14ac:dyDescent="0.25">
      <c r="A1134" t="s">
        <v>5291</v>
      </c>
      <c r="B1134">
        <v>665</v>
      </c>
    </row>
    <row r="1135" spans="1:2" x14ac:dyDescent="0.25">
      <c r="A1135" t="s">
        <v>5102</v>
      </c>
      <c r="B1135">
        <v>25092</v>
      </c>
    </row>
    <row r="1136" spans="1:2" x14ac:dyDescent="0.25">
      <c r="A1136" t="s">
        <v>4349</v>
      </c>
      <c r="B1136">
        <v>25093</v>
      </c>
    </row>
    <row r="1137" spans="1:2" x14ac:dyDescent="0.25">
      <c r="A1137" t="s">
        <v>4350</v>
      </c>
      <c r="B1137">
        <v>3415</v>
      </c>
    </row>
    <row r="1138" spans="1:2" x14ac:dyDescent="0.25">
      <c r="A1138" t="s">
        <v>5544</v>
      </c>
      <c r="B1138">
        <v>25094</v>
      </c>
    </row>
    <row r="1139" spans="1:2" x14ac:dyDescent="0.25">
      <c r="A1139" t="s">
        <v>5292</v>
      </c>
      <c r="B1139">
        <v>25095</v>
      </c>
    </row>
    <row r="1140" spans="1:2" x14ac:dyDescent="0.25">
      <c r="A1140" t="s">
        <v>5144</v>
      </c>
      <c r="B1140">
        <v>8260</v>
      </c>
    </row>
    <row r="1141" spans="1:2" x14ac:dyDescent="0.25">
      <c r="A1141" t="s">
        <v>4351</v>
      </c>
      <c r="B1141">
        <v>1719</v>
      </c>
    </row>
    <row r="1142" spans="1:2" x14ac:dyDescent="0.25">
      <c r="A1142" t="s">
        <v>4352</v>
      </c>
      <c r="B1142">
        <v>628</v>
      </c>
    </row>
    <row r="1143" spans="1:2" x14ac:dyDescent="0.25">
      <c r="A1143" t="s">
        <v>3450</v>
      </c>
      <c r="B1143">
        <v>25409</v>
      </c>
    </row>
    <row r="1144" spans="1:2" x14ac:dyDescent="0.25">
      <c r="A1144" t="s">
        <v>4086</v>
      </c>
      <c r="B1144">
        <v>3395</v>
      </c>
    </row>
    <row r="1145" spans="1:2" x14ac:dyDescent="0.25">
      <c r="A1145" t="s">
        <v>5922</v>
      </c>
      <c r="B1145">
        <v>685</v>
      </c>
    </row>
    <row r="1146" spans="1:2" x14ac:dyDescent="0.25">
      <c r="A1146" t="s">
        <v>4353</v>
      </c>
      <c r="B1146">
        <v>3409</v>
      </c>
    </row>
    <row r="1147" spans="1:2" x14ac:dyDescent="0.25">
      <c r="A1147" t="s">
        <v>3451</v>
      </c>
      <c r="B1147">
        <v>22064</v>
      </c>
    </row>
    <row r="1148" spans="1:2" x14ac:dyDescent="0.25">
      <c r="A1148" t="s">
        <v>4354</v>
      </c>
      <c r="B1148">
        <v>6020</v>
      </c>
    </row>
    <row r="1149" spans="1:2" x14ac:dyDescent="0.25">
      <c r="A1149" t="s">
        <v>4355</v>
      </c>
      <c r="B1149">
        <v>201</v>
      </c>
    </row>
    <row r="1150" spans="1:2" x14ac:dyDescent="0.25">
      <c r="A1150" t="s">
        <v>5145</v>
      </c>
      <c r="B1150">
        <v>21361</v>
      </c>
    </row>
    <row r="1151" spans="1:2" x14ac:dyDescent="0.25">
      <c r="A1151" t="s">
        <v>5293</v>
      </c>
      <c r="B1151">
        <v>20785</v>
      </c>
    </row>
    <row r="1152" spans="1:2" x14ac:dyDescent="0.25">
      <c r="A1152" t="s">
        <v>4356</v>
      </c>
      <c r="B1152">
        <v>4723</v>
      </c>
    </row>
    <row r="1153" spans="1:2" x14ac:dyDescent="0.25">
      <c r="A1153" t="s">
        <v>5566</v>
      </c>
      <c r="B1153">
        <v>3369</v>
      </c>
    </row>
    <row r="1154" spans="1:2" x14ac:dyDescent="0.25">
      <c r="A1154" t="s">
        <v>3452</v>
      </c>
      <c r="B1154">
        <v>25312</v>
      </c>
    </row>
    <row r="1155" spans="1:2" x14ac:dyDescent="0.25">
      <c r="A1155" t="s">
        <v>4357</v>
      </c>
      <c r="B1155">
        <v>635</v>
      </c>
    </row>
    <row r="1156" spans="1:2" x14ac:dyDescent="0.25">
      <c r="A1156" t="s">
        <v>4358</v>
      </c>
      <c r="B1156">
        <v>636</v>
      </c>
    </row>
    <row r="1157" spans="1:2" x14ac:dyDescent="0.25">
      <c r="A1157" t="s">
        <v>4359</v>
      </c>
      <c r="B1157">
        <v>3371</v>
      </c>
    </row>
    <row r="1158" spans="1:2" x14ac:dyDescent="0.25">
      <c r="A1158" t="s">
        <v>5294</v>
      </c>
      <c r="B1158">
        <v>639</v>
      </c>
    </row>
    <row r="1159" spans="1:2" x14ac:dyDescent="0.25">
      <c r="A1159" t="s">
        <v>5847</v>
      </c>
      <c r="B1159">
        <v>25096</v>
      </c>
    </row>
    <row r="1160" spans="1:2" x14ac:dyDescent="0.25">
      <c r="A1160" t="s">
        <v>5946</v>
      </c>
      <c r="B1160">
        <v>3390</v>
      </c>
    </row>
    <row r="1161" spans="1:2" x14ac:dyDescent="0.25">
      <c r="A1161" t="s">
        <v>4360</v>
      </c>
      <c r="B1161">
        <v>3383</v>
      </c>
    </row>
    <row r="1162" spans="1:2" x14ac:dyDescent="0.25">
      <c r="A1162" t="s">
        <v>4087</v>
      </c>
      <c r="B1162">
        <v>3375</v>
      </c>
    </row>
    <row r="1163" spans="1:2" x14ac:dyDescent="0.25">
      <c r="A1163" t="s">
        <v>5295</v>
      </c>
      <c r="B1163">
        <v>8262</v>
      </c>
    </row>
    <row r="1164" spans="1:2" x14ac:dyDescent="0.25">
      <c r="A1164" t="s">
        <v>4361</v>
      </c>
      <c r="B1164">
        <v>3448</v>
      </c>
    </row>
    <row r="1165" spans="1:2" x14ac:dyDescent="0.25">
      <c r="A1165" t="s">
        <v>5296</v>
      </c>
      <c r="B1165">
        <v>640</v>
      </c>
    </row>
    <row r="1166" spans="1:2" x14ac:dyDescent="0.25">
      <c r="A1166" t="s">
        <v>4362</v>
      </c>
      <c r="B1166">
        <v>643</v>
      </c>
    </row>
    <row r="1167" spans="1:2" x14ac:dyDescent="0.25">
      <c r="A1167" t="s">
        <v>5297</v>
      </c>
      <c r="B1167">
        <v>3450</v>
      </c>
    </row>
    <row r="1168" spans="1:2" x14ac:dyDescent="0.25">
      <c r="A1168" t="s">
        <v>5742</v>
      </c>
      <c r="B1168">
        <v>3416</v>
      </c>
    </row>
    <row r="1169" spans="1:2" x14ac:dyDescent="0.25">
      <c r="A1169" t="s">
        <v>5567</v>
      </c>
      <c r="B1169">
        <v>647</v>
      </c>
    </row>
    <row r="1170" spans="1:2" x14ac:dyDescent="0.25">
      <c r="A1170" t="s">
        <v>5298</v>
      </c>
      <c r="B1170">
        <v>2927</v>
      </c>
    </row>
    <row r="1171" spans="1:2" x14ac:dyDescent="0.25">
      <c r="A1171" t="s">
        <v>3453</v>
      </c>
      <c r="B1171">
        <v>25270</v>
      </c>
    </row>
    <row r="1172" spans="1:2" x14ac:dyDescent="0.25">
      <c r="A1172" t="s">
        <v>5103</v>
      </c>
      <c r="B1172">
        <v>25097</v>
      </c>
    </row>
    <row r="1173" spans="1:2" x14ac:dyDescent="0.25">
      <c r="A1173" t="s">
        <v>5146</v>
      </c>
      <c r="B1173">
        <v>20296</v>
      </c>
    </row>
    <row r="1174" spans="1:2" x14ac:dyDescent="0.25">
      <c r="A1174" t="s">
        <v>4088</v>
      </c>
      <c r="B1174">
        <v>649</v>
      </c>
    </row>
    <row r="1175" spans="1:2" x14ac:dyDescent="0.25">
      <c r="A1175" t="s">
        <v>4089</v>
      </c>
      <c r="B1175">
        <v>2952</v>
      </c>
    </row>
    <row r="1176" spans="1:2" x14ac:dyDescent="0.25">
      <c r="A1176" t="s">
        <v>4090</v>
      </c>
      <c r="B1176">
        <v>638</v>
      </c>
    </row>
    <row r="1177" spans="1:2" x14ac:dyDescent="0.25">
      <c r="A1177" t="s">
        <v>3454</v>
      </c>
      <c r="B1177">
        <v>21000</v>
      </c>
    </row>
    <row r="1178" spans="1:2" x14ac:dyDescent="0.25">
      <c r="A1178" t="s">
        <v>4363</v>
      </c>
      <c r="B1178">
        <v>1721</v>
      </c>
    </row>
    <row r="1179" spans="1:2" x14ac:dyDescent="0.25">
      <c r="A1179" t="s">
        <v>5299</v>
      </c>
      <c r="B1179">
        <v>20188</v>
      </c>
    </row>
    <row r="1180" spans="1:2" x14ac:dyDescent="0.25">
      <c r="A1180" t="s">
        <v>4364</v>
      </c>
      <c r="B1180">
        <v>22065</v>
      </c>
    </row>
    <row r="1181" spans="1:2" x14ac:dyDescent="0.25">
      <c r="A1181" t="s">
        <v>5746</v>
      </c>
      <c r="B1181">
        <v>3463</v>
      </c>
    </row>
    <row r="1182" spans="1:2" x14ac:dyDescent="0.25">
      <c r="A1182" t="s">
        <v>4365</v>
      </c>
      <c r="B1182">
        <v>3408</v>
      </c>
    </row>
    <row r="1183" spans="1:2" x14ac:dyDescent="0.25">
      <c r="A1183" t="s">
        <v>4091</v>
      </c>
      <c r="B1183">
        <v>3394</v>
      </c>
    </row>
    <row r="1184" spans="1:2" x14ac:dyDescent="0.25">
      <c r="A1184" t="s">
        <v>5300</v>
      </c>
      <c r="B1184">
        <v>653</v>
      </c>
    </row>
    <row r="1185" spans="1:2" x14ac:dyDescent="0.25">
      <c r="A1185" t="s">
        <v>5301</v>
      </c>
      <c r="B1185">
        <v>6040</v>
      </c>
    </row>
    <row r="1186" spans="1:2" x14ac:dyDescent="0.25">
      <c r="A1186" t="s">
        <v>4366</v>
      </c>
      <c r="B1186">
        <v>678</v>
      </c>
    </row>
    <row r="1187" spans="1:2" x14ac:dyDescent="0.25">
      <c r="A1187" t="s">
        <v>3455</v>
      </c>
      <c r="B1187">
        <v>3392</v>
      </c>
    </row>
    <row r="1188" spans="1:2" x14ac:dyDescent="0.25">
      <c r="A1188" t="s">
        <v>4367</v>
      </c>
      <c r="B1188">
        <v>668</v>
      </c>
    </row>
    <row r="1189" spans="1:2" x14ac:dyDescent="0.25">
      <c r="A1189" t="s">
        <v>3456</v>
      </c>
      <c r="B1189">
        <v>20906</v>
      </c>
    </row>
    <row r="1190" spans="1:2" x14ac:dyDescent="0.25">
      <c r="A1190" t="s">
        <v>3457</v>
      </c>
      <c r="B1190">
        <v>4693</v>
      </c>
    </row>
    <row r="1191" spans="1:2" x14ac:dyDescent="0.25">
      <c r="A1191" t="s">
        <v>5641</v>
      </c>
      <c r="B1191">
        <v>25377</v>
      </c>
    </row>
    <row r="1192" spans="1:2" x14ac:dyDescent="0.25">
      <c r="A1192" t="s">
        <v>4368</v>
      </c>
      <c r="B1192">
        <v>3396</v>
      </c>
    </row>
    <row r="1193" spans="1:2" x14ac:dyDescent="0.25">
      <c r="A1193" t="s">
        <v>4092</v>
      </c>
      <c r="B1193">
        <v>3397</v>
      </c>
    </row>
    <row r="1194" spans="1:2" x14ac:dyDescent="0.25">
      <c r="A1194" t="s">
        <v>4093</v>
      </c>
      <c r="B1194">
        <v>659</v>
      </c>
    </row>
    <row r="1195" spans="1:2" x14ac:dyDescent="0.25">
      <c r="A1195" t="s">
        <v>4369</v>
      </c>
      <c r="B1195">
        <v>656</v>
      </c>
    </row>
    <row r="1196" spans="1:2" x14ac:dyDescent="0.25">
      <c r="A1196" t="s">
        <v>4094</v>
      </c>
      <c r="B1196">
        <v>657</v>
      </c>
    </row>
    <row r="1197" spans="1:2" x14ac:dyDescent="0.25">
      <c r="A1197" t="s">
        <v>4370</v>
      </c>
      <c r="B1197">
        <v>658</v>
      </c>
    </row>
    <row r="1198" spans="1:2" x14ac:dyDescent="0.25">
      <c r="A1198" t="s">
        <v>3458</v>
      </c>
      <c r="B1198">
        <v>25313</v>
      </c>
    </row>
    <row r="1199" spans="1:2" x14ac:dyDescent="0.25">
      <c r="A1199" t="s">
        <v>3459</v>
      </c>
      <c r="B1199">
        <v>25395</v>
      </c>
    </row>
    <row r="1200" spans="1:2" x14ac:dyDescent="0.25">
      <c r="A1200" t="s">
        <v>4371</v>
      </c>
      <c r="B1200">
        <v>660</v>
      </c>
    </row>
    <row r="1201" spans="1:2" x14ac:dyDescent="0.25">
      <c r="A1201" t="s">
        <v>4372</v>
      </c>
      <c r="B1201">
        <v>3393</v>
      </c>
    </row>
    <row r="1202" spans="1:2" x14ac:dyDescent="0.25">
      <c r="A1202" t="s">
        <v>4095</v>
      </c>
      <c r="B1202">
        <v>662</v>
      </c>
    </row>
    <row r="1203" spans="1:2" x14ac:dyDescent="0.25">
      <c r="A1203" t="s">
        <v>4373</v>
      </c>
      <c r="B1203">
        <v>213</v>
      </c>
    </row>
    <row r="1204" spans="1:2" x14ac:dyDescent="0.25">
      <c r="A1204" t="s">
        <v>3460</v>
      </c>
      <c r="B1204">
        <v>20039</v>
      </c>
    </row>
    <row r="1205" spans="1:2" x14ac:dyDescent="0.25">
      <c r="A1205" t="s">
        <v>4374</v>
      </c>
      <c r="B1205">
        <v>8096</v>
      </c>
    </row>
    <row r="1206" spans="1:2" x14ac:dyDescent="0.25">
      <c r="A1206" t="s">
        <v>4096</v>
      </c>
      <c r="B1206">
        <v>3418</v>
      </c>
    </row>
    <row r="1207" spans="1:2" x14ac:dyDescent="0.25">
      <c r="A1207" t="s">
        <v>3461</v>
      </c>
      <c r="B1207">
        <v>25252</v>
      </c>
    </row>
    <row r="1208" spans="1:2" x14ac:dyDescent="0.25">
      <c r="A1208" t="s">
        <v>4097</v>
      </c>
      <c r="B1208">
        <v>1732</v>
      </c>
    </row>
    <row r="1209" spans="1:2" x14ac:dyDescent="0.25">
      <c r="A1209" t="s">
        <v>3462</v>
      </c>
      <c r="B1209">
        <v>21802</v>
      </c>
    </row>
    <row r="1210" spans="1:2" x14ac:dyDescent="0.25">
      <c r="A1210" t="s">
        <v>4375</v>
      </c>
      <c r="B1210">
        <v>681</v>
      </c>
    </row>
    <row r="1211" spans="1:2" x14ac:dyDescent="0.25">
      <c r="A1211" t="s">
        <v>3463</v>
      </c>
      <c r="B1211">
        <v>20820</v>
      </c>
    </row>
    <row r="1212" spans="1:2" x14ac:dyDescent="0.25">
      <c r="A1212" t="s">
        <v>3464</v>
      </c>
      <c r="B1212">
        <v>22035</v>
      </c>
    </row>
    <row r="1213" spans="1:2" x14ac:dyDescent="0.25">
      <c r="A1213" t="s">
        <v>3465</v>
      </c>
      <c r="B1213">
        <v>25314</v>
      </c>
    </row>
    <row r="1214" spans="1:2" x14ac:dyDescent="0.25">
      <c r="A1214" t="s">
        <v>4376</v>
      </c>
      <c r="B1214">
        <v>4701</v>
      </c>
    </row>
    <row r="1215" spans="1:2" x14ac:dyDescent="0.25">
      <c r="A1215" t="s">
        <v>4377</v>
      </c>
      <c r="B1215">
        <v>667</v>
      </c>
    </row>
    <row r="1216" spans="1:2" x14ac:dyDescent="0.25">
      <c r="A1216" t="s">
        <v>4098</v>
      </c>
      <c r="B1216">
        <v>3401</v>
      </c>
    </row>
    <row r="1217" spans="1:2" x14ac:dyDescent="0.25">
      <c r="A1217" t="s">
        <v>4099</v>
      </c>
      <c r="B1217">
        <v>3387</v>
      </c>
    </row>
    <row r="1218" spans="1:2" x14ac:dyDescent="0.25">
      <c r="A1218" t="s">
        <v>4378</v>
      </c>
      <c r="B1218">
        <v>3380</v>
      </c>
    </row>
    <row r="1219" spans="1:2" x14ac:dyDescent="0.25">
      <c r="A1219" t="s">
        <v>3466</v>
      </c>
      <c r="B1219">
        <v>21906</v>
      </c>
    </row>
    <row r="1220" spans="1:2" x14ac:dyDescent="0.25">
      <c r="A1220" t="s">
        <v>4100</v>
      </c>
      <c r="B1220">
        <v>672</v>
      </c>
    </row>
    <row r="1221" spans="1:2" x14ac:dyDescent="0.25">
      <c r="A1221" t="s">
        <v>4379</v>
      </c>
      <c r="B1221">
        <v>3355</v>
      </c>
    </row>
    <row r="1222" spans="1:2" x14ac:dyDescent="0.25">
      <c r="A1222" t="s">
        <v>5302</v>
      </c>
      <c r="B1222">
        <v>3533</v>
      </c>
    </row>
    <row r="1223" spans="1:2" x14ac:dyDescent="0.25">
      <c r="A1223" t="s">
        <v>4380</v>
      </c>
      <c r="B1223">
        <v>674</v>
      </c>
    </row>
    <row r="1224" spans="1:2" x14ac:dyDescent="0.25">
      <c r="A1224" t="s">
        <v>5303</v>
      </c>
      <c r="B1224">
        <v>25098</v>
      </c>
    </row>
    <row r="1225" spans="1:2" x14ac:dyDescent="0.25">
      <c r="A1225" t="s">
        <v>3467</v>
      </c>
      <c r="B1225">
        <v>25099</v>
      </c>
    </row>
    <row r="1226" spans="1:2" x14ac:dyDescent="0.25">
      <c r="A1226" t="s">
        <v>5950</v>
      </c>
      <c r="B1226">
        <v>21264</v>
      </c>
    </row>
    <row r="1227" spans="1:2" x14ac:dyDescent="0.25">
      <c r="A1227" t="s">
        <v>4381</v>
      </c>
      <c r="B1227">
        <v>208</v>
      </c>
    </row>
    <row r="1228" spans="1:2" x14ac:dyDescent="0.25">
      <c r="A1228" t="s">
        <v>4101</v>
      </c>
      <c r="B1228">
        <v>6021</v>
      </c>
    </row>
    <row r="1229" spans="1:2" x14ac:dyDescent="0.25">
      <c r="A1229" t="s">
        <v>5304</v>
      </c>
      <c r="B1229">
        <v>4704</v>
      </c>
    </row>
    <row r="1230" spans="1:2" x14ac:dyDescent="0.25">
      <c r="A1230" t="s">
        <v>5305</v>
      </c>
      <c r="B1230">
        <v>3419</v>
      </c>
    </row>
    <row r="1231" spans="1:2" x14ac:dyDescent="0.25">
      <c r="A1231" t="s">
        <v>5741</v>
      </c>
      <c r="B1231">
        <v>3414</v>
      </c>
    </row>
    <row r="1232" spans="1:2" x14ac:dyDescent="0.25">
      <c r="A1232" t="s">
        <v>4382</v>
      </c>
      <c r="B1232">
        <v>679</v>
      </c>
    </row>
    <row r="1233" spans="1:2" x14ac:dyDescent="0.25">
      <c r="A1233" t="s">
        <v>3468</v>
      </c>
      <c r="B1233">
        <v>2763</v>
      </c>
    </row>
    <row r="1234" spans="1:2" x14ac:dyDescent="0.25">
      <c r="A1234" t="s">
        <v>3469</v>
      </c>
      <c r="B1234">
        <v>2938</v>
      </c>
    </row>
    <row r="1235" spans="1:2" x14ac:dyDescent="0.25">
      <c r="A1235" t="s">
        <v>3470</v>
      </c>
      <c r="B1235">
        <v>2972</v>
      </c>
    </row>
    <row r="1236" spans="1:2" x14ac:dyDescent="0.25">
      <c r="A1236" t="s">
        <v>3471</v>
      </c>
      <c r="B1236">
        <v>25315</v>
      </c>
    </row>
    <row r="1237" spans="1:2" x14ac:dyDescent="0.25">
      <c r="A1237" t="s">
        <v>4383</v>
      </c>
      <c r="B1237">
        <v>682</v>
      </c>
    </row>
    <row r="1238" spans="1:2" x14ac:dyDescent="0.25">
      <c r="A1238" t="s">
        <v>3472</v>
      </c>
      <c r="B1238">
        <v>2756</v>
      </c>
    </row>
    <row r="1239" spans="1:2" x14ac:dyDescent="0.25">
      <c r="A1239" t="s">
        <v>5306</v>
      </c>
      <c r="B1239">
        <v>683</v>
      </c>
    </row>
    <row r="1240" spans="1:2" x14ac:dyDescent="0.25">
      <c r="A1240" t="s">
        <v>5568</v>
      </c>
      <c r="B1240">
        <v>684</v>
      </c>
    </row>
    <row r="1241" spans="1:2" x14ac:dyDescent="0.25">
      <c r="A1241" t="s">
        <v>5307</v>
      </c>
      <c r="B1241">
        <v>3359</v>
      </c>
    </row>
    <row r="1242" spans="1:2" x14ac:dyDescent="0.25">
      <c r="A1242" t="s">
        <v>5743</v>
      </c>
      <c r="B1242">
        <v>3417</v>
      </c>
    </row>
    <row r="1243" spans="1:2" x14ac:dyDescent="0.25">
      <c r="A1243" t="s">
        <v>3473</v>
      </c>
      <c r="B1243">
        <v>21907</v>
      </c>
    </row>
    <row r="1244" spans="1:2" x14ac:dyDescent="0.25">
      <c r="A1244" t="s">
        <v>5308</v>
      </c>
      <c r="B1244">
        <v>3421</v>
      </c>
    </row>
    <row r="1245" spans="1:2" x14ac:dyDescent="0.25">
      <c r="A1245" t="s">
        <v>4384</v>
      </c>
      <c r="B1245">
        <v>218</v>
      </c>
    </row>
    <row r="1246" spans="1:2" x14ac:dyDescent="0.25">
      <c r="A1246" t="s">
        <v>5104</v>
      </c>
      <c r="B1246">
        <v>25100</v>
      </c>
    </row>
    <row r="1247" spans="1:2" x14ac:dyDescent="0.25">
      <c r="A1247" t="s">
        <v>5942</v>
      </c>
      <c r="B1247">
        <v>25101</v>
      </c>
    </row>
    <row r="1248" spans="1:2" x14ac:dyDescent="0.25">
      <c r="A1248" t="s">
        <v>5559</v>
      </c>
      <c r="B1248">
        <v>25104</v>
      </c>
    </row>
    <row r="1249" spans="1:2" x14ac:dyDescent="0.25">
      <c r="A1249" t="s">
        <v>3474</v>
      </c>
      <c r="B1249">
        <v>25102</v>
      </c>
    </row>
    <row r="1250" spans="1:2" x14ac:dyDescent="0.25">
      <c r="A1250" t="s">
        <v>5105</v>
      </c>
      <c r="B1250">
        <v>25103</v>
      </c>
    </row>
    <row r="1251" spans="1:2" x14ac:dyDescent="0.25">
      <c r="A1251" t="s">
        <v>5147</v>
      </c>
      <c r="B1251">
        <v>8263</v>
      </c>
    </row>
    <row r="1252" spans="1:2" x14ac:dyDescent="0.25">
      <c r="A1252" t="s">
        <v>3475</v>
      </c>
      <c r="B1252">
        <v>688</v>
      </c>
    </row>
    <row r="1253" spans="1:2" x14ac:dyDescent="0.25">
      <c r="A1253" t="s">
        <v>3476</v>
      </c>
      <c r="B1253">
        <v>25316</v>
      </c>
    </row>
    <row r="1254" spans="1:2" x14ac:dyDescent="0.25">
      <c r="A1254" t="s">
        <v>3477</v>
      </c>
      <c r="B1254">
        <v>20919</v>
      </c>
    </row>
    <row r="1255" spans="1:2" x14ac:dyDescent="0.25">
      <c r="A1255" t="s">
        <v>5744</v>
      </c>
      <c r="B1255">
        <v>3431</v>
      </c>
    </row>
    <row r="1256" spans="1:2" x14ac:dyDescent="0.25">
      <c r="A1256" t="s">
        <v>5309</v>
      </c>
      <c r="B1256">
        <v>642</v>
      </c>
    </row>
    <row r="1257" spans="1:2" x14ac:dyDescent="0.25">
      <c r="A1257" t="s">
        <v>5310</v>
      </c>
      <c r="B1257">
        <v>3462</v>
      </c>
    </row>
    <row r="1258" spans="1:2" x14ac:dyDescent="0.25">
      <c r="A1258" t="s">
        <v>4102</v>
      </c>
      <c r="B1258">
        <v>690</v>
      </c>
    </row>
    <row r="1259" spans="1:2" x14ac:dyDescent="0.25">
      <c r="A1259" t="s">
        <v>3478</v>
      </c>
      <c r="B1259">
        <v>650</v>
      </c>
    </row>
    <row r="1260" spans="1:2" x14ac:dyDescent="0.25">
      <c r="A1260" t="s">
        <v>4103</v>
      </c>
      <c r="B1260">
        <v>3453</v>
      </c>
    </row>
    <row r="1261" spans="1:2" x14ac:dyDescent="0.25">
      <c r="A1261" t="s">
        <v>3479</v>
      </c>
      <c r="B1261">
        <v>5191</v>
      </c>
    </row>
    <row r="1262" spans="1:2" x14ac:dyDescent="0.25">
      <c r="A1262" t="s">
        <v>4726</v>
      </c>
      <c r="B1262">
        <v>3521</v>
      </c>
    </row>
    <row r="1263" spans="1:2" x14ac:dyDescent="0.25">
      <c r="A1263" t="s">
        <v>3480</v>
      </c>
      <c r="B1263">
        <v>4715</v>
      </c>
    </row>
    <row r="1264" spans="1:2" x14ac:dyDescent="0.25">
      <c r="A1264" t="s">
        <v>5267</v>
      </c>
      <c r="B1264">
        <v>758</v>
      </c>
    </row>
    <row r="1265" spans="1:2" x14ac:dyDescent="0.25">
      <c r="A1265" t="s">
        <v>3481</v>
      </c>
      <c r="B1265">
        <v>20940</v>
      </c>
    </row>
    <row r="1266" spans="1:2" x14ac:dyDescent="0.25">
      <c r="A1266" t="s">
        <v>3482</v>
      </c>
      <c r="B1266">
        <v>22066</v>
      </c>
    </row>
    <row r="1267" spans="1:2" x14ac:dyDescent="0.25">
      <c r="A1267" t="s">
        <v>3483</v>
      </c>
      <c r="B1267">
        <v>20999</v>
      </c>
    </row>
    <row r="1268" spans="1:2" x14ac:dyDescent="0.25">
      <c r="A1268" t="s">
        <v>4727</v>
      </c>
      <c r="B1268">
        <v>3484</v>
      </c>
    </row>
    <row r="1269" spans="1:2" x14ac:dyDescent="0.25">
      <c r="A1269" t="s">
        <v>5268</v>
      </c>
      <c r="B1269">
        <v>775</v>
      </c>
    </row>
    <row r="1270" spans="1:2" x14ac:dyDescent="0.25">
      <c r="A1270" t="s">
        <v>5848</v>
      </c>
      <c r="B1270">
        <v>25105</v>
      </c>
    </row>
    <row r="1271" spans="1:2" x14ac:dyDescent="0.25">
      <c r="A1271" t="s">
        <v>5943</v>
      </c>
      <c r="B1271">
        <v>25106</v>
      </c>
    </row>
    <row r="1272" spans="1:2" x14ac:dyDescent="0.25">
      <c r="A1272" t="s">
        <v>5269</v>
      </c>
      <c r="B1272">
        <v>25107</v>
      </c>
    </row>
    <row r="1273" spans="1:2" x14ac:dyDescent="0.25">
      <c r="A1273" t="s">
        <v>4728</v>
      </c>
      <c r="B1273">
        <v>25108</v>
      </c>
    </row>
    <row r="1274" spans="1:2" x14ac:dyDescent="0.25">
      <c r="A1274" t="s">
        <v>3484</v>
      </c>
      <c r="B1274">
        <v>25109</v>
      </c>
    </row>
    <row r="1275" spans="1:2" x14ac:dyDescent="0.25">
      <c r="A1275" t="s">
        <v>3485</v>
      </c>
      <c r="B1275">
        <v>20818</v>
      </c>
    </row>
    <row r="1276" spans="1:2" x14ac:dyDescent="0.25">
      <c r="A1276" t="s">
        <v>4729</v>
      </c>
      <c r="B1276">
        <v>704</v>
      </c>
    </row>
    <row r="1277" spans="1:2" x14ac:dyDescent="0.25">
      <c r="A1277" t="s">
        <v>5106</v>
      </c>
      <c r="B1277">
        <v>25110</v>
      </c>
    </row>
    <row r="1278" spans="1:2" x14ac:dyDescent="0.25">
      <c r="A1278" t="s">
        <v>5270</v>
      </c>
      <c r="B1278">
        <v>25111</v>
      </c>
    </row>
    <row r="1279" spans="1:2" x14ac:dyDescent="0.25">
      <c r="A1279" t="s">
        <v>4730</v>
      </c>
      <c r="B1279">
        <v>702</v>
      </c>
    </row>
    <row r="1280" spans="1:2" x14ac:dyDescent="0.25">
      <c r="A1280" t="s">
        <v>5923</v>
      </c>
      <c r="B1280">
        <v>698</v>
      </c>
    </row>
    <row r="1281" spans="1:2" x14ac:dyDescent="0.25">
      <c r="A1281" t="s">
        <v>4731</v>
      </c>
      <c r="B1281">
        <v>21054</v>
      </c>
    </row>
    <row r="1282" spans="1:2" x14ac:dyDescent="0.25">
      <c r="A1282" t="s">
        <v>5747</v>
      </c>
      <c r="B1282">
        <v>3476</v>
      </c>
    </row>
    <row r="1283" spans="1:2" x14ac:dyDescent="0.25">
      <c r="A1283" t="s">
        <v>3486</v>
      </c>
      <c r="B1283">
        <v>20895</v>
      </c>
    </row>
    <row r="1284" spans="1:2" x14ac:dyDescent="0.25">
      <c r="A1284" t="s">
        <v>3487</v>
      </c>
      <c r="B1284">
        <v>20814</v>
      </c>
    </row>
    <row r="1285" spans="1:2" x14ac:dyDescent="0.25">
      <c r="A1285" t="s">
        <v>4732</v>
      </c>
      <c r="B1285">
        <v>715</v>
      </c>
    </row>
    <row r="1286" spans="1:2" x14ac:dyDescent="0.25">
      <c r="A1286" t="s">
        <v>3488</v>
      </c>
      <c r="B1286">
        <v>20945</v>
      </c>
    </row>
    <row r="1287" spans="1:2" x14ac:dyDescent="0.25">
      <c r="A1287" t="s">
        <v>4733</v>
      </c>
      <c r="B1287">
        <v>21548</v>
      </c>
    </row>
    <row r="1288" spans="1:2" x14ac:dyDescent="0.25">
      <c r="A1288" t="s">
        <v>3489</v>
      </c>
      <c r="B1288">
        <v>21229</v>
      </c>
    </row>
    <row r="1289" spans="1:2" x14ac:dyDescent="0.25">
      <c r="A1289" t="s">
        <v>5271</v>
      </c>
      <c r="B1289">
        <v>720</v>
      </c>
    </row>
    <row r="1290" spans="1:2" x14ac:dyDescent="0.25">
      <c r="A1290" t="s">
        <v>3490</v>
      </c>
      <c r="B1290">
        <v>694</v>
      </c>
    </row>
    <row r="1291" spans="1:2" x14ac:dyDescent="0.25">
      <c r="A1291" t="s">
        <v>3491</v>
      </c>
      <c r="B1291">
        <v>20916</v>
      </c>
    </row>
    <row r="1292" spans="1:2" x14ac:dyDescent="0.25">
      <c r="A1292" t="s">
        <v>5272</v>
      </c>
      <c r="B1292">
        <v>721</v>
      </c>
    </row>
    <row r="1293" spans="1:2" x14ac:dyDescent="0.25">
      <c r="A1293" t="s">
        <v>5273</v>
      </c>
      <c r="B1293">
        <v>724</v>
      </c>
    </row>
    <row r="1294" spans="1:2" x14ac:dyDescent="0.25">
      <c r="A1294" t="s">
        <v>4734</v>
      </c>
      <c r="B1294">
        <v>695</v>
      </c>
    </row>
    <row r="1295" spans="1:2" x14ac:dyDescent="0.25">
      <c r="A1295" t="s">
        <v>4735</v>
      </c>
      <c r="B1295">
        <v>8264</v>
      </c>
    </row>
    <row r="1296" spans="1:2" x14ac:dyDescent="0.25">
      <c r="A1296" t="s">
        <v>5588</v>
      </c>
      <c r="B1296">
        <v>784</v>
      </c>
    </row>
    <row r="1297" spans="1:2" x14ac:dyDescent="0.25">
      <c r="A1297" t="s">
        <v>5813</v>
      </c>
      <c r="B1297">
        <v>4931</v>
      </c>
    </row>
    <row r="1298" spans="1:2" x14ac:dyDescent="0.25">
      <c r="A1298" t="s">
        <v>5814</v>
      </c>
      <c r="B1298">
        <v>4933</v>
      </c>
    </row>
    <row r="1299" spans="1:2" x14ac:dyDescent="0.25">
      <c r="A1299" t="s">
        <v>3492</v>
      </c>
      <c r="B1299">
        <v>20662</v>
      </c>
    </row>
    <row r="1300" spans="1:2" x14ac:dyDescent="0.25">
      <c r="A1300" t="s">
        <v>3493</v>
      </c>
      <c r="B1300">
        <v>21082</v>
      </c>
    </row>
    <row r="1301" spans="1:2" x14ac:dyDescent="0.25">
      <c r="A1301" t="s">
        <v>4736</v>
      </c>
      <c r="B1301">
        <v>22041</v>
      </c>
    </row>
    <row r="1302" spans="1:2" x14ac:dyDescent="0.25">
      <c r="A1302" t="s">
        <v>4737</v>
      </c>
      <c r="B1302">
        <v>738</v>
      </c>
    </row>
    <row r="1303" spans="1:2" x14ac:dyDescent="0.25">
      <c r="A1303" t="s">
        <v>5107</v>
      </c>
      <c r="B1303">
        <v>25112</v>
      </c>
    </row>
    <row r="1304" spans="1:2" x14ac:dyDescent="0.25">
      <c r="A1304" t="s">
        <v>4738</v>
      </c>
      <c r="B1304">
        <v>25113</v>
      </c>
    </row>
    <row r="1305" spans="1:2" x14ac:dyDescent="0.25">
      <c r="A1305" t="s">
        <v>4739</v>
      </c>
      <c r="B1305">
        <v>25114</v>
      </c>
    </row>
    <row r="1306" spans="1:2" x14ac:dyDescent="0.25">
      <c r="A1306" t="s">
        <v>4740</v>
      </c>
      <c r="B1306">
        <v>4942</v>
      </c>
    </row>
    <row r="1307" spans="1:2" x14ac:dyDescent="0.25">
      <c r="A1307" t="s">
        <v>4104</v>
      </c>
      <c r="B1307">
        <v>1735</v>
      </c>
    </row>
    <row r="1308" spans="1:2" x14ac:dyDescent="0.25">
      <c r="A1308" t="s">
        <v>5828</v>
      </c>
      <c r="B1308">
        <v>20469</v>
      </c>
    </row>
    <row r="1309" spans="1:2" x14ac:dyDescent="0.25">
      <c r="A1309" t="s">
        <v>4741</v>
      </c>
      <c r="B1309">
        <v>3506</v>
      </c>
    </row>
    <row r="1310" spans="1:2" x14ac:dyDescent="0.25">
      <c r="A1310" t="s">
        <v>4742</v>
      </c>
      <c r="B1310">
        <v>25116</v>
      </c>
    </row>
    <row r="1311" spans="1:2" x14ac:dyDescent="0.25">
      <c r="A1311" t="s">
        <v>5849</v>
      </c>
      <c r="B1311">
        <v>25115</v>
      </c>
    </row>
    <row r="1312" spans="1:2" x14ac:dyDescent="0.25">
      <c r="A1312" t="s">
        <v>5589</v>
      </c>
      <c r="B1312">
        <v>743</v>
      </c>
    </row>
    <row r="1313" spans="1:2" x14ac:dyDescent="0.25">
      <c r="A1313" t="s">
        <v>3494</v>
      </c>
      <c r="B1313">
        <v>20129</v>
      </c>
    </row>
    <row r="1314" spans="1:2" x14ac:dyDescent="0.25">
      <c r="A1314" t="s">
        <v>3495</v>
      </c>
      <c r="B1314">
        <v>20711</v>
      </c>
    </row>
    <row r="1315" spans="1:2" x14ac:dyDescent="0.25">
      <c r="A1315" t="s">
        <v>3496</v>
      </c>
      <c r="B1315">
        <v>20900</v>
      </c>
    </row>
    <row r="1316" spans="1:2" x14ac:dyDescent="0.25">
      <c r="A1316" t="s">
        <v>5274</v>
      </c>
      <c r="B1316">
        <v>706</v>
      </c>
    </row>
    <row r="1317" spans="1:2" x14ac:dyDescent="0.25">
      <c r="A1317" t="s">
        <v>3497</v>
      </c>
      <c r="B1317">
        <v>20435</v>
      </c>
    </row>
    <row r="1318" spans="1:2" x14ac:dyDescent="0.25">
      <c r="A1318" t="s">
        <v>5750</v>
      </c>
      <c r="B1318">
        <v>3508</v>
      </c>
    </row>
    <row r="1319" spans="1:2" x14ac:dyDescent="0.25">
      <c r="A1319" t="s">
        <v>3498</v>
      </c>
      <c r="B1319">
        <v>20410</v>
      </c>
    </row>
    <row r="1320" spans="1:2" x14ac:dyDescent="0.25">
      <c r="A1320" t="s">
        <v>4743</v>
      </c>
      <c r="B1320">
        <v>764</v>
      </c>
    </row>
    <row r="1321" spans="1:2" x14ac:dyDescent="0.25">
      <c r="A1321" t="s">
        <v>3499</v>
      </c>
      <c r="B1321">
        <v>717</v>
      </c>
    </row>
    <row r="1322" spans="1:2" x14ac:dyDescent="0.25">
      <c r="A1322" t="s">
        <v>5275</v>
      </c>
      <c r="B1322">
        <v>20901</v>
      </c>
    </row>
    <row r="1323" spans="1:2" x14ac:dyDescent="0.25">
      <c r="A1323" t="s">
        <v>4744</v>
      </c>
      <c r="B1323">
        <v>20413</v>
      </c>
    </row>
    <row r="1324" spans="1:2" x14ac:dyDescent="0.25">
      <c r="A1324" t="s">
        <v>4745</v>
      </c>
      <c r="B1324">
        <v>776</v>
      </c>
    </row>
    <row r="1325" spans="1:2" x14ac:dyDescent="0.25">
      <c r="A1325" t="s">
        <v>3500</v>
      </c>
      <c r="B1325">
        <v>20412</v>
      </c>
    </row>
    <row r="1326" spans="1:2" x14ac:dyDescent="0.25">
      <c r="A1326" t="s">
        <v>3501</v>
      </c>
      <c r="B1326">
        <v>20483</v>
      </c>
    </row>
    <row r="1327" spans="1:2" x14ac:dyDescent="0.25">
      <c r="A1327" t="s">
        <v>3502</v>
      </c>
      <c r="B1327">
        <v>20471</v>
      </c>
    </row>
    <row r="1328" spans="1:2" x14ac:dyDescent="0.25">
      <c r="A1328" t="s">
        <v>3503</v>
      </c>
      <c r="B1328">
        <v>21725</v>
      </c>
    </row>
    <row r="1329" spans="1:2" x14ac:dyDescent="0.25">
      <c r="A1329" t="s">
        <v>3504</v>
      </c>
      <c r="B1329">
        <v>20917</v>
      </c>
    </row>
    <row r="1330" spans="1:2" x14ac:dyDescent="0.25">
      <c r="A1330" t="s">
        <v>3505</v>
      </c>
      <c r="B1330">
        <v>21084</v>
      </c>
    </row>
    <row r="1331" spans="1:2" x14ac:dyDescent="0.25">
      <c r="A1331" t="s">
        <v>3506</v>
      </c>
      <c r="B1331">
        <v>750</v>
      </c>
    </row>
    <row r="1332" spans="1:2" x14ac:dyDescent="0.25">
      <c r="A1332" t="s">
        <v>5924</v>
      </c>
      <c r="B1332">
        <v>769</v>
      </c>
    </row>
    <row r="1333" spans="1:2" x14ac:dyDescent="0.25">
      <c r="A1333" t="s">
        <v>3507</v>
      </c>
      <c r="B1333">
        <v>20894</v>
      </c>
    </row>
    <row r="1334" spans="1:2" x14ac:dyDescent="0.25">
      <c r="A1334" t="s">
        <v>5276</v>
      </c>
      <c r="B1334">
        <v>772</v>
      </c>
    </row>
    <row r="1335" spans="1:2" x14ac:dyDescent="0.25">
      <c r="A1335" t="s">
        <v>5748</v>
      </c>
      <c r="B1335">
        <v>3478</v>
      </c>
    </row>
    <row r="1336" spans="1:2" x14ac:dyDescent="0.25">
      <c r="A1336" t="s">
        <v>5277</v>
      </c>
      <c r="B1336">
        <v>4977</v>
      </c>
    </row>
    <row r="1337" spans="1:2" x14ac:dyDescent="0.25">
      <c r="A1337" t="s">
        <v>4746</v>
      </c>
      <c r="B1337">
        <v>3500</v>
      </c>
    </row>
    <row r="1338" spans="1:2" x14ac:dyDescent="0.25">
      <c r="A1338" t="s">
        <v>3508</v>
      </c>
      <c r="B1338">
        <v>20899</v>
      </c>
    </row>
    <row r="1339" spans="1:2" x14ac:dyDescent="0.25">
      <c r="A1339" t="s">
        <v>3509</v>
      </c>
      <c r="B1339">
        <v>20411</v>
      </c>
    </row>
    <row r="1340" spans="1:2" x14ac:dyDescent="0.25">
      <c r="A1340" t="s">
        <v>3510</v>
      </c>
      <c r="B1340">
        <v>21302</v>
      </c>
    </row>
    <row r="1341" spans="1:2" x14ac:dyDescent="0.25">
      <c r="A1341" t="s">
        <v>3511</v>
      </c>
      <c r="B1341">
        <v>2928</v>
      </c>
    </row>
    <row r="1342" spans="1:2" x14ac:dyDescent="0.25">
      <c r="A1342" t="s">
        <v>5947</v>
      </c>
      <c r="B1342">
        <v>4991</v>
      </c>
    </row>
    <row r="1343" spans="1:2" x14ac:dyDescent="0.25">
      <c r="A1343" t="s">
        <v>5108</v>
      </c>
      <c r="B1343">
        <v>781</v>
      </c>
    </row>
    <row r="1344" spans="1:2" x14ac:dyDescent="0.25">
      <c r="A1344" t="s">
        <v>4105</v>
      </c>
      <c r="B1344">
        <v>787</v>
      </c>
    </row>
    <row r="1345" spans="1:2" x14ac:dyDescent="0.25">
      <c r="A1345" t="s">
        <v>4747</v>
      </c>
      <c r="B1345">
        <v>789</v>
      </c>
    </row>
    <row r="1346" spans="1:2" x14ac:dyDescent="0.25">
      <c r="A1346" t="s">
        <v>4748</v>
      </c>
      <c r="B1346">
        <v>3485</v>
      </c>
    </row>
    <row r="1347" spans="1:2" x14ac:dyDescent="0.25">
      <c r="A1347" t="s">
        <v>5278</v>
      </c>
      <c r="B1347">
        <v>782</v>
      </c>
    </row>
    <row r="1348" spans="1:2" x14ac:dyDescent="0.25">
      <c r="A1348" t="s">
        <v>3512</v>
      </c>
      <c r="B1348">
        <v>20825</v>
      </c>
    </row>
    <row r="1349" spans="1:2" x14ac:dyDescent="0.25">
      <c r="A1349" t="s">
        <v>3</v>
      </c>
      <c r="B1349">
        <v>5192</v>
      </c>
    </row>
    <row r="1350" spans="1:2" x14ac:dyDescent="0.25">
      <c r="A1350" t="s">
        <v>5206</v>
      </c>
      <c r="B1350">
        <v>3511</v>
      </c>
    </row>
    <row r="1351" spans="1:2" x14ac:dyDescent="0.25">
      <c r="A1351" t="s">
        <v>5926</v>
      </c>
      <c r="B1351">
        <v>794</v>
      </c>
    </row>
    <row r="1352" spans="1:2" x14ac:dyDescent="0.25">
      <c r="A1352" t="s">
        <v>3513</v>
      </c>
      <c r="B1352">
        <v>8115</v>
      </c>
    </row>
    <row r="1353" spans="1:2" x14ac:dyDescent="0.25">
      <c r="A1353" t="s">
        <v>5148</v>
      </c>
      <c r="B1353">
        <v>804</v>
      </c>
    </row>
    <row r="1354" spans="1:2" x14ac:dyDescent="0.25">
      <c r="A1354" t="s">
        <v>3514</v>
      </c>
      <c r="B1354">
        <v>3517</v>
      </c>
    </row>
    <row r="1355" spans="1:2" x14ac:dyDescent="0.25">
      <c r="A1355" t="s">
        <v>4749</v>
      </c>
      <c r="B1355">
        <v>2858</v>
      </c>
    </row>
    <row r="1356" spans="1:2" x14ac:dyDescent="0.25">
      <c r="A1356" t="s">
        <v>3515</v>
      </c>
      <c r="B1356">
        <v>801</v>
      </c>
    </row>
    <row r="1357" spans="1:2" x14ac:dyDescent="0.25">
      <c r="A1357" t="s">
        <v>5933</v>
      </c>
      <c r="B1357">
        <v>798</v>
      </c>
    </row>
    <row r="1358" spans="1:2" x14ac:dyDescent="0.25">
      <c r="A1358" t="s">
        <v>4750</v>
      </c>
      <c r="B1358">
        <v>1623</v>
      </c>
    </row>
    <row r="1359" spans="1:2" x14ac:dyDescent="0.25">
      <c r="A1359" t="s">
        <v>3516</v>
      </c>
      <c r="B1359">
        <v>25117</v>
      </c>
    </row>
    <row r="1360" spans="1:2" x14ac:dyDescent="0.25">
      <c r="A1360" t="s">
        <v>3517</v>
      </c>
      <c r="B1360">
        <v>799</v>
      </c>
    </row>
    <row r="1361" spans="1:2" x14ac:dyDescent="0.25">
      <c r="A1361" t="s">
        <v>5207</v>
      </c>
      <c r="B1361">
        <v>809</v>
      </c>
    </row>
    <row r="1362" spans="1:2" x14ac:dyDescent="0.25">
      <c r="A1362" t="s">
        <v>4751</v>
      </c>
      <c r="B1362">
        <v>807</v>
      </c>
    </row>
    <row r="1363" spans="1:2" x14ac:dyDescent="0.25">
      <c r="A1363" t="s">
        <v>3518</v>
      </c>
      <c r="B1363">
        <v>21995</v>
      </c>
    </row>
    <row r="1364" spans="1:2" x14ac:dyDescent="0.25">
      <c r="A1364" t="s">
        <v>4752</v>
      </c>
      <c r="B1364">
        <v>3520</v>
      </c>
    </row>
    <row r="1365" spans="1:2" x14ac:dyDescent="0.25">
      <c r="A1365" t="s">
        <v>4753</v>
      </c>
      <c r="B1365">
        <v>797</v>
      </c>
    </row>
    <row r="1366" spans="1:2" x14ac:dyDescent="0.25">
      <c r="A1366" t="s">
        <v>4754</v>
      </c>
      <c r="B1366">
        <v>802</v>
      </c>
    </row>
    <row r="1367" spans="1:2" x14ac:dyDescent="0.25">
      <c r="A1367" t="s">
        <v>4755</v>
      </c>
      <c r="B1367">
        <v>803</v>
      </c>
    </row>
    <row r="1368" spans="1:2" x14ac:dyDescent="0.25">
      <c r="A1368" t="s">
        <v>4756</v>
      </c>
      <c r="B1368">
        <v>1743</v>
      </c>
    </row>
    <row r="1369" spans="1:2" x14ac:dyDescent="0.25">
      <c r="A1369" t="s">
        <v>4757</v>
      </c>
      <c r="B1369">
        <v>3516</v>
      </c>
    </row>
    <row r="1370" spans="1:2" x14ac:dyDescent="0.25">
      <c r="A1370" t="s">
        <v>4758</v>
      </c>
      <c r="B1370">
        <v>3513</v>
      </c>
    </row>
    <row r="1371" spans="1:2" x14ac:dyDescent="0.25">
      <c r="A1371" t="s">
        <v>4759</v>
      </c>
      <c r="B1371">
        <v>746</v>
      </c>
    </row>
    <row r="1372" spans="1:2" x14ac:dyDescent="0.25">
      <c r="A1372" t="s">
        <v>3519</v>
      </c>
      <c r="B1372">
        <v>22215</v>
      </c>
    </row>
    <row r="1373" spans="1:2" x14ac:dyDescent="0.25">
      <c r="A1373" t="s">
        <v>5208</v>
      </c>
      <c r="B1373">
        <v>806</v>
      </c>
    </row>
    <row r="1374" spans="1:2" x14ac:dyDescent="0.25">
      <c r="A1374" t="s">
        <v>3520</v>
      </c>
      <c r="B1374">
        <v>25118</v>
      </c>
    </row>
    <row r="1375" spans="1:2" x14ac:dyDescent="0.25">
      <c r="A1375" t="s">
        <v>4760</v>
      </c>
      <c r="B1375">
        <v>719</v>
      </c>
    </row>
    <row r="1376" spans="1:2" x14ac:dyDescent="0.25">
      <c r="A1376" t="s">
        <v>3521</v>
      </c>
      <c r="B1376">
        <v>22216</v>
      </c>
    </row>
    <row r="1377" spans="1:2" x14ac:dyDescent="0.25">
      <c r="A1377" t="s">
        <v>5209</v>
      </c>
      <c r="B1377">
        <v>3522</v>
      </c>
    </row>
    <row r="1378" spans="1:2" x14ac:dyDescent="0.25">
      <c r="A1378" t="s">
        <v>3522</v>
      </c>
      <c r="B1378">
        <v>25384</v>
      </c>
    </row>
    <row r="1379" spans="1:2" x14ac:dyDescent="0.25">
      <c r="A1379" t="s">
        <v>3523</v>
      </c>
      <c r="B1379">
        <v>22217</v>
      </c>
    </row>
    <row r="1380" spans="1:2" x14ac:dyDescent="0.25">
      <c r="A1380" t="s">
        <v>5210</v>
      </c>
      <c r="B1380">
        <v>810</v>
      </c>
    </row>
    <row r="1381" spans="1:2" x14ac:dyDescent="0.25">
      <c r="A1381" t="s">
        <v>3524</v>
      </c>
      <c r="B1381">
        <v>3527</v>
      </c>
    </row>
    <row r="1382" spans="1:2" x14ac:dyDescent="0.25">
      <c r="A1382" t="s">
        <v>4761</v>
      </c>
      <c r="B1382">
        <v>812</v>
      </c>
    </row>
    <row r="1383" spans="1:2" x14ac:dyDescent="0.25">
      <c r="A1383" t="s">
        <v>4762</v>
      </c>
      <c r="B1383">
        <v>3531</v>
      </c>
    </row>
    <row r="1384" spans="1:2" x14ac:dyDescent="0.25">
      <c r="A1384" t="s">
        <v>5211</v>
      </c>
      <c r="B1384">
        <v>3532</v>
      </c>
    </row>
    <row r="1385" spans="1:2" x14ac:dyDescent="0.25">
      <c r="A1385" t="s">
        <v>4106</v>
      </c>
      <c r="B1385">
        <v>817</v>
      </c>
    </row>
    <row r="1386" spans="1:2" x14ac:dyDescent="0.25">
      <c r="A1386" t="s">
        <v>5642</v>
      </c>
      <c r="B1386">
        <v>3529</v>
      </c>
    </row>
    <row r="1387" spans="1:2" x14ac:dyDescent="0.25">
      <c r="A1387" t="s">
        <v>3525</v>
      </c>
      <c r="B1387">
        <v>25119</v>
      </c>
    </row>
    <row r="1388" spans="1:2" x14ac:dyDescent="0.25">
      <c r="A1388" t="s">
        <v>4763</v>
      </c>
      <c r="B1388">
        <v>1624</v>
      </c>
    </row>
    <row r="1389" spans="1:2" x14ac:dyDescent="0.25">
      <c r="A1389" t="s">
        <v>5934</v>
      </c>
      <c r="B1389">
        <v>1056</v>
      </c>
    </row>
    <row r="1390" spans="1:2" x14ac:dyDescent="0.25">
      <c r="A1390" t="s">
        <v>5545</v>
      </c>
      <c r="B1390">
        <v>1057</v>
      </c>
    </row>
    <row r="1391" spans="1:2" x14ac:dyDescent="0.25">
      <c r="A1391" t="s">
        <v>5611</v>
      </c>
      <c r="B1391">
        <v>1058</v>
      </c>
    </row>
    <row r="1392" spans="1:2" x14ac:dyDescent="0.25">
      <c r="A1392" t="s">
        <v>5667</v>
      </c>
      <c r="B1392">
        <v>1070</v>
      </c>
    </row>
    <row r="1393" spans="1:2" x14ac:dyDescent="0.25">
      <c r="A1393" t="s">
        <v>4764</v>
      </c>
      <c r="B1393">
        <v>1785</v>
      </c>
    </row>
    <row r="1394" spans="1:2" x14ac:dyDescent="0.25">
      <c r="A1394" t="s">
        <v>4765</v>
      </c>
      <c r="B1394">
        <v>1066</v>
      </c>
    </row>
    <row r="1395" spans="1:2" x14ac:dyDescent="0.25">
      <c r="A1395" t="s">
        <v>5666</v>
      </c>
      <c r="B1395">
        <v>1069</v>
      </c>
    </row>
    <row r="1396" spans="1:2" x14ac:dyDescent="0.25">
      <c r="A1396" t="s">
        <v>3526</v>
      </c>
      <c r="B1396">
        <v>25398</v>
      </c>
    </row>
    <row r="1397" spans="1:2" x14ac:dyDescent="0.25">
      <c r="A1397" t="s">
        <v>4766</v>
      </c>
      <c r="B1397">
        <v>1086</v>
      </c>
    </row>
    <row r="1398" spans="1:2" x14ac:dyDescent="0.25">
      <c r="A1398" t="s">
        <v>5668</v>
      </c>
      <c r="B1398">
        <v>1083</v>
      </c>
    </row>
    <row r="1399" spans="1:2" x14ac:dyDescent="0.25">
      <c r="A1399" t="s">
        <v>4767</v>
      </c>
      <c r="B1399">
        <v>1085</v>
      </c>
    </row>
    <row r="1400" spans="1:2" x14ac:dyDescent="0.25">
      <c r="A1400" t="s">
        <v>4768</v>
      </c>
      <c r="B1400">
        <v>3729</v>
      </c>
    </row>
    <row r="1401" spans="1:2" x14ac:dyDescent="0.25">
      <c r="A1401" t="s">
        <v>5212</v>
      </c>
      <c r="B1401">
        <v>1059</v>
      </c>
    </row>
    <row r="1402" spans="1:2" x14ac:dyDescent="0.25">
      <c r="A1402" t="s">
        <v>3527</v>
      </c>
      <c r="B1402">
        <v>5199</v>
      </c>
    </row>
    <row r="1403" spans="1:2" x14ac:dyDescent="0.25">
      <c r="A1403" t="s">
        <v>4769</v>
      </c>
      <c r="B1403">
        <v>2</v>
      </c>
    </row>
    <row r="1404" spans="1:2" x14ac:dyDescent="0.25">
      <c r="A1404" t="s">
        <v>3528</v>
      </c>
      <c r="B1404">
        <v>21964</v>
      </c>
    </row>
    <row r="1405" spans="1:2" x14ac:dyDescent="0.25">
      <c r="A1405" t="s">
        <v>3529</v>
      </c>
      <c r="B1405">
        <v>25372</v>
      </c>
    </row>
    <row r="1406" spans="1:2" x14ac:dyDescent="0.25">
      <c r="A1406" t="s">
        <v>5213</v>
      </c>
      <c r="B1406">
        <v>823</v>
      </c>
    </row>
    <row r="1407" spans="1:2" x14ac:dyDescent="0.25">
      <c r="A1407" t="s">
        <v>3530</v>
      </c>
      <c r="B1407">
        <v>819</v>
      </c>
    </row>
    <row r="1408" spans="1:2" x14ac:dyDescent="0.25">
      <c r="A1408" t="s">
        <v>5708</v>
      </c>
      <c r="B1408">
        <v>1758</v>
      </c>
    </row>
    <row r="1409" spans="1:2" x14ac:dyDescent="0.25">
      <c r="A1409" t="s">
        <v>4770</v>
      </c>
      <c r="B1409">
        <v>835</v>
      </c>
    </row>
    <row r="1410" spans="1:2" x14ac:dyDescent="0.25">
      <c r="A1410" t="s">
        <v>3531</v>
      </c>
      <c r="B1410">
        <v>25394</v>
      </c>
    </row>
    <row r="1411" spans="1:2" x14ac:dyDescent="0.25">
      <c r="A1411" t="s">
        <v>4107</v>
      </c>
      <c r="B1411">
        <v>4725</v>
      </c>
    </row>
    <row r="1412" spans="1:2" x14ac:dyDescent="0.25">
      <c r="A1412" t="s">
        <v>4771</v>
      </c>
      <c r="B1412">
        <v>818</v>
      </c>
    </row>
    <row r="1413" spans="1:2" x14ac:dyDescent="0.25">
      <c r="A1413" t="s">
        <v>4108</v>
      </c>
      <c r="B1413">
        <v>820</v>
      </c>
    </row>
    <row r="1414" spans="1:2" x14ac:dyDescent="0.25">
      <c r="A1414" t="s">
        <v>4109</v>
      </c>
      <c r="B1414">
        <v>1755</v>
      </c>
    </row>
    <row r="1415" spans="1:2" x14ac:dyDescent="0.25">
      <c r="A1415" t="s">
        <v>4772</v>
      </c>
      <c r="B1415">
        <v>821</v>
      </c>
    </row>
    <row r="1416" spans="1:2" x14ac:dyDescent="0.25">
      <c r="A1416" t="s">
        <v>4773</v>
      </c>
      <c r="B1416">
        <v>822</v>
      </c>
    </row>
    <row r="1417" spans="1:2" x14ac:dyDescent="0.25">
      <c r="A1417" t="s">
        <v>4774</v>
      </c>
      <c r="B1417">
        <v>8117</v>
      </c>
    </row>
    <row r="1418" spans="1:2" x14ac:dyDescent="0.25">
      <c r="A1418" t="s">
        <v>4110</v>
      </c>
      <c r="B1418">
        <v>1756</v>
      </c>
    </row>
    <row r="1419" spans="1:2" x14ac:dyDescent="0.25">
      <c r="A1419" t="s">
        <v>4111</v>
      </c>
      <c r="B1419">
        <v>813</v>
      </c>
    </row>
    <row r="1420" spans="1:2" x14ac:dyDescent="0.25">
      <c r="A1420" t="s">
        <v>4775</v>
      </c>
      <c r="B1420">
        <v>815</v>
      </c>
    </row>
    <row r="1421" spans="1:2" x14ac:dyDescent="0.25">
      <c r="A1421" t="s">
        <v>3532</v>
      </c>
      <c r="B1421">
        <v>22218</v>
      </c>
    </row>
    <row r="1422" spans="1:2" x14ac:dyDescent="0.25">
      <c r="A1422" t="s">
        <v>5214</v>
      </c>
      <c r="B1422">
        <v>824</v>
      </c>
    </row>
    <row r="1423" spans="1:2" x14ac:dyDescent="0.25">
      <c r="A1423" t="s">
        <v>3533</v>
      </c>
      <c r="B1423">
        <v>5202</v>
      </c>
    </row>
    <row r="1424" spans="1:2" x14ac:dyDescent="0.25">
      <c r="A1424" t="s">
        <v>3534</v>
      </c>
      <c r="B1424">
        <v>22219</v>
      </c>
    </row>
    <row r="1425" spans="1:2" x14ac:dyDescent="0.25">
      <c r="A1425" t="s">
        <v>5751</v>
      </c>
      <c r="B1425">
        <v>3537</v>
      </c>
    </row>
    <row r="1426" spans="1:2" x14ac:dyDescent="0.25">
      <c r="A1426" t="s">
        <v>3535</v>
      </c>
      <c r="B1426">
        <v>22367</v>
      </c>
    </row>
    <row r="1427" spans="1:2" x14ac:dyDescent="0.25">
      <c r="A1427" t="s">
        <v>3536</v>
      </c>
      <c r="B1427">
        <v>5205</v>
      </c>
    </row>
    <row r="1428" spans="1:2" x14ac:dyDescent="0.25">
      <c r="A1428" t="s">
        <v>4776</v>
      </c>
      <c r="B1428">
        <v>3540</v>
      </c>
    </row>
    <row r="1429" spans="1:2" x14ac:dyDescent="0.25">
      <c r="A1429" t="s">
        <v>5215</v>
      </c>
      <c r="B1429">
        <v>834</v>
      </c>
    </row>
    <row r="1430" spans="1:2" x14ac:dyDescent="0.25">
      <c r="A1430" t="s">
        <v>4112</v>
      </c>
      <c r="B1430">
        <v>837</v>
      </c>
    </row>
    <row r="1431" spans="1:2" x14ac:dyDescent="0.25">
      <c r="A1431" t="s">
        <v>4777</v>
      </c>
      <c r="B1431">
        <v>844</v>
      </c>
    </row>
    <row r="1432" spans="1:2" x14ac:dyDescent="0.25">
      <c r="A1432" t="s">
        <v>3537</v>
      </c>
      <c r="B1432">
        <v>22220</v>
      </c>
    </row>
    <row r="1433" spans="1:2" x14ac:dyDescent="0.25">
      <c r="A1433" t="s">
        <v>4113</v>
      </c>
      <c r="B1433">
        <v>3558</v>
      </c>
    </row>
    <row r="1434" spans="1:2" x14ac:dyDescent="0.25">
      <c r="A1434" t="s">
        <v>3538</v>
      </c>
      <c r="B1434">
        <v>5212</v>
      </c>
    </row>
    <row r="1435" spans="1:2" x14ac:dyDescent="0.25">
      <c r="A1435" t="s">
        <v>3539</v>
      </c>
      <c r="B1435">
        <v>5214</v>
      </c>
    </row>
    <row r="1436" spans="1:2" x14ac:dyDescent="0.25">
      <c r="A1436" t="s">
        <v>3540</v>
      </c>
      <c r="B1436">
        <v>22221</v>
      </c>
    </row>
    <row r="1437" spans="1:2" x14ac:dyDescent="0.25">
      <c r="A1437" t="s">
        <v>4778</v>
      </c>
      <c r="B1437">
        <v>935</v>
      </c>
    </row>
    <row r="1438" spans="1:2" x14ac:dyDescent="0.25">
      <c r="A1438" t="s">
        <v>5651</v>
      </c>
      <c r="B1438">
        <v>934</v>
      </c>
    </row>
    <row r="1439" spans="1:2" x14ac:dyDescent="0.25">
      <c r="A1439" t="s">
        <v>4779</v>
      </c>
      <c r="B1439">
        <v>931</v>
      </c>
    </row>
    <row r="1440" spans="1:2" x14ac:dyDescent="0.25">
      <c r="A1440" t="s">
        <v>4780</v>
      </c>
      <c r="B1440">
        <v>932</v>
      </c>
    </row>
    <row r="1441" spans="1:2" x14ac:dyDescent="0.25">
      <c r="A1441" t="s">
        <v>3541</v>
      </c>
      <c r="B1441">
        <v>22223</v>
      </c>
    </row>
    <row r="1442" spans="1:2" x14ac:dyDescent="0.25">
      <c r="A1442" t="s">
        <v>3542</v>
      </c>
      <c r="B1442">
        <v>20058</v>
      </c>
    </row>
    <row r="1443" spans="1:2" x14ac:dyDescent="0.25">
      <c r="A1443" t="s">
        <v>3543</v>
      </c>
      <c r="B1443">
        <v>20891</v>
      </c>
    </row>
    <row r="1444" spans="1:2" x14ac:dyDescent="0.25">
      <c r="A1444" t="s">
        <v>4781</v>
      </c>
      <c r="B1444">
        <v>850</v>
      </c>
    </row>
    <row r="1445" spans="1:2" x14ac:dyDescent="0.25">
      <c r="A1445" t="s">
        <v>3544</v>
      </c>
      <c r="B1445">
        <v>25120</v>
      </c>
    </row>
    <row r="1446" spans="1:2" x14ac:dyDescent="0.25">
      <c r="A1446" t="s">
        <v>5613</v>
      </c>
      <c r="B1446">
        <v>2929</v>
      </c>
    </row>
    <row r="1447" spans="1:2" x14ac:dyDescent="0.25">
      <c r="A1447" t="s">
        <v>5590</v>
      </c>
      <c r="B1447">
        <v>2948</v>
      </c>
    </row>
    <row r="1448" spans="1:2" x14ac:dyDescent="0.25">
      <c r="A1448" t="s">
        <v>3545</v>
      </c>
      <c r="B1448">
        <v>5223</v>
      </c>
    </row>
    <row r="1449" spans="1:2" x14ac:dyDescent="0.25">
      <c r="A1449" t="s">
        <v>3546</v>
      </c>
      <c r="B1449">
        <v>3563</v>
      </c>
    </row>
    <row r="1450" spans="1:2" x14ac:dyDescent="0.25">
      <c r="A1450" t="s">
        <v>4114</v>
      </c>
      <c r="B1450">
        <v>857</v>
      </c>
    </row>
    <row r="1451" spans="1:2" x14ac:dyDescent="0.25">
      <c r="A1451" t="s">
        <v>4782</v>
      </c>
      <c r="B1451">
        <v>858</v>
      </c>
    </row>
    <row r="1452" spans="1:2" x14ac:dyDescent="0.25">
      <c r="A1452" t="s">
        <v>3547</v>
      </c>
      <c r="B1452">
        <v>22225</v>
      </c>
    </row>
    <row r="1453" spans="1:2" x14ac:dyDescent="0.25">
      <c r="A1453" t="s">
        <v>5216</v>
      </c>
      <c r="B1453">
        <v>20966</v>
      </c>
    </row>
    <row r="1454" spans="1:2" x14ac:dyDescent="0.25">
      <c r="A1454" t="s">
        <v>4783</v>
      </c>
      <c r="B1454">
        <v>1898</v>
      </c>
    </row>
    <row r="1455" spans="1:2" x14ac:dyDescent="0.25">
      <c r="A1455" t="s">
        <v>5714</v>
      </c>
      <c r="B1455">
        <v>1894</v>
      </c>
    </row>
    <row r="1456" spans="1:2" x14ac:dyDescent="0.25">
      <c r="A1456" t="s">
        <v>4784</v>
      </c>
      <c r="B1456">
        <v>20475</v>
      </c>
    </row>
    <row r="1457" spans="1:2" x14ac:dyDescent="0.25">
      <c r="A1457" t="s">
        <v>4785</v>
      </c>
      <c r="B1457">
        <v>8252</v>
      </c>
    </row>
    <row r="1458" spans="1:2" x14ac:dyDescent="0.25">
      <c r="A1458" t="s">
        <v>5715</v>
      </c>
      <c r="B1458">
        <v>1895</v>
      </c>
    </row>
    <row r="1459" spans="1:2" x14ac:dyDescent="0.25">
      <c r="A1459" t="s">
        <v>3548</v>
      </c>
      <c r="B1459">
        <v>22226</v>
      </c>
    </row>
    <row r="1460" spans="1:2" x14ac:dyDescent="0.25">
      <c r="A1460" t="s">
        <v>4786</v>
      </c>
      <c r="B1460">
        <v>3565</v>
      </c>
    </row>
    <row r="1461" spans="1:2" x14ac:dyDescent="0.25">
      <c r="A1461" t="s">
        <v>5928</v>
      </c>
      <c r="B1461">
        <v>859</v>
      </c>
    </row>
    <row r="1462" spans="1:2" x14ac:dyDescent="0.25">
      <c r="A1462" t="s">
        <v>3549</v>
      </c>
      <c r="B1462">
        <v>22227</v>
      </c>
    </row>
    <row r="1463" spans="1:2" x14ac:dyDescent="0.25">
      <c r="A1463" t="s">
        <v>4787</v>
      </c>
      <c r="B1463">
        <v>3302</v>
      </c>
    </row>
    <row r="1464" spans="1:2" x14ac:dyDescent="0.25">
      <c r="A1464" t="s">
        <v>3550</v>
      </c>
      <c r="B1464">
        <v>25253</v>
      </c>
    </row>
    <row r="1465" spans="1:2" x14ac:dyDescent="0.25">
      <c r="A1465" t="s">
        <v>5217</v>
      </c>
      <c r="B1465">
        <v>551</v>
      </c>
    </row>
    <row r="1466" spans="1:2" x14ac:dyDescent="0.25">
      <c r="A1466" t="s">
        <v>3551</v>
      </c>
      <c r="B1466">
        <v>22228</v>
      </c>
    </row>
    <row r="1467" spans="1:2" x14ac:dyDescent="0.25">
      <c r="A1467" t="s">
        <v>3552</v>
      </c>
      <c r="B1467">
        <v>22229</v>
      </c>
    </row>
    <row r="1468" spans="1:2" x14ac:dyDescent="0.25">
      <c r="A1468" t="s">
        <v>4115</v>
      </c>
      <c r="B1468">
        <v>3567</v>
      </c>
    </row>
    <row r="1469" spans="1:2" x14ac:dyDescent="0.25">
      <c r="A1469" t="s">
        <v>3553</v>
      </c>
      <c r="B1469">
        <v>22230</v>
      </c>
    </row>
    <row r="1470" spans="1:2" x14ac:dyDescent="0.25">
      <c r="A1470" t="s">
        <v>4788</v>
      </c>
      <c r="B1470">
        <v>861</v>
      </c>
    </row>
    <row r="1471" spans="1:2" x14ac:dyDescent="0.25">
      <c r="A1471" t="s">
        <v>3554</v>
      </c>
      <c r="B1471">
        <v>22231</v>
      </c>
    </row>
    <row r="1472" spans="1:2" x14ac:dyDescent="0.25">
      <c r="A1472" t="s">
        <v>5218</v>
      </c>
      <c r="B1472">
        <v>323</v>
      </c>
    </row>
    <row r="1473" spans="1:2" x14ac:dyDescent="0.25">
      <c r="A1473" t="s">
        <v>5591</v>
      </c>
      <c r="B1473">
        <v>324</v>
      </c>
    </row>
    <row r="1474" spans="1:2" x14ac:dyDescent="0.25">
      <c r="A1474" t="s">
        <v>5219</v>
      </c>
      <c r="B1474">
        <v>318</v>
      </c>
    </row>
    <row r="1475" spans="1:2" x14ac:dyDescent="0.25">
      <c r="A1475" t="s">
        <v>3555</v>
      </c>
      <c r="B1475">
        <v>22232</v>
      </c>
    </row>
    <row r="1476" spans="1:2" x14ac:dyDescent="0.25">
      <c r="A1476" t="s">
        <v>4789</v>
      </c>
      <c r="B1476">
        <v>2832</v>
      </c>
    </row>
    <row r="1477" spans="1:2" x14ac:dyDescent="0.25">
      <c r="A1477" t="s">
        <v>3556</v>
      </c>
      <c r="B1477">
        <v>22233</v>
      </c>
    </row>
    <row r="1478" spans="1:2" x14ac:dyDescent="0.25">
      <c r="A1478" t="s">
        <v>3557</v>
      </c>
      <c r="B1478">
        <v>20185</v>
      </c>
    </row>
    <row r="1479" spans="1:2" x14ac:dyDescent="0.25">
      <c r="A1479" t="s">
        <v>5220</v>
      </c>
      <c r="B1479">
        <v>332</v>
      </c>
    </row>
    <row r="1480" spans="1:2" x14ac:dyDescent="0.25">
      <c r="A1480" t="s">
        <v>4790</v>
      </c>
      <c r="B1480">
        <v>1019</v>
      </c>
    </row>
    <row r="1481" spans="1:2" x14ac:dyDescent="0.25">
      <c r="A1481" t="s">
        <v>3558</v>
      </c>
      <c r="B1481">
        <v>22234</v>
      </c>
    </row>
    <row r="1482" spans="1:2" x14ac:dyDescent="0.25">
      <c r="A1482" t="s">
        <v>5221</v>
      </c>
      <c r="B1482">
        <v>998</v>
      </c>
    </row>
    <row r="1483" spans="1:2" x14ac:dyDescent="0.25">
      <c r="A1483" t="s">
        <v>4791</v>
      </c>
      <c r="B1483">
        <v>3695</v>
      </c>
    </row>
    <row r="1484" spans="1:2" x14ac:dyDescent="0.25">
      <c r="A1484" t="s">
        <v>5222</v>
      </c>
      <c r="B1484">
        <v>983</v>
      </c>
    </row>
    <row r="1485" spans="1:2" x14ac:dyDescent="0.25">
      <c r="A1485" t="s">
        <v>3559</v>
      </c>
      <c r="B1485">
        <v>25121</v>
      </c>
    </row>
    <row r="1486" spans="1:2" x14ac:dyDescent="0.25">
      <c r="A1486" t="s">
        <v>5757</v>
      </c>
      <c r="B1486">
        <v>3697</v>
      </c>
    </row>
    <row r="1487" spans="1:2" x14ac:dyDescent="0.25">
      <c r="A1487" t="s">
        <v>4792</v>
      </c>
      <c r="B1487">
        <v>1020</v>
      </c>
    </row>
    <row r="1488" spans="1:2" x14ac:dyDescent="0.25">
      <c r="A1488" t="s">
        <v>3560</v>
      </c>
      <c r="B1488">
        <v>22099</v>
      </c>
    </row>
    <row r="1489" spans="1:2" x14ac:dyDescent="0.25">
      <c r="A1489" t="s">
        <v>4793</v>
      </c>
      <c r="B1489">
        <v>993</v>
      </c>
    </row>
    <row r="1490" spans="1:2" x14ac:dyDescent="0.25">
      <c r="A1490" t="s">
        <v>5592</v>
      </c>
      <c r="B1490">
        <v>995</v>
      </c>
    </row>
    <row r="1491" spans="1:2" x14ac:dyDescent="0.25">
      <c r="A1491" t="s">
        <v>4794</v>
      </c>
      <c r="B1491">
        <v>996</v>
      </c>
    </row>
    <row r="1492" spans="1:2" x14ac:dyDescent="0.25">
      <c r="A1492" t="s">
        <v>4795</v>
      </c>
      <c r="B1492">
        <v>21805</v>
      </c>
    </row>
    <row r="1493" spans="1:2" x14ac:dyDescent="0.25">
      <c r="A1493" t="s">
        <v>5656</v>
      </c>
      <c r="B1493">
        <v>1001</v>
      </c>
    </row>
    <row r="1494" spans="1:2" x14ac:dyDescent="0.25">
      <c r="A1494" t="s">
        <v>4796</v>
      </c>
      <c r="B1494">
        <v>3688</v>
      </c>
    </row>
    <row r="1495" spans="1:2" x14ac:dyDescent="0.25">
      <c r="A1495" t="s">
        <v>4797</v>
      </c>
      <c r="B1495">
        <v>1016</v>
      </c>
    </row>
    <row r="1496" spans="1:2" x14ac:dyDescent="0.25">
      <c r="A1496" t="s">
        <v>3561</v>
      </c>
      <c r="B1496">
        <v>22236</v>
      </c>
    </row>
    <row r="1497" spans="1:2" x14ac:dyDescent="0.25">
      <c r="A1497" t="s">
        <v>4798</v>
      </c>
      <c r="B1497">
        <v>3572</v>
      </c>
    </row>
    <row r="1498" spans="1:2" x14ac:dyDescent="0.25">
      <c r="A1498" t="s">
        <v>3562</v>
      </c>
      <c r="B1498">
        <v>22237</v>
      </c>
    </row>
    <row r="1499" spans="1:2" x14ac:dyDescent="0.25">
      <c r="A1499" t="s">
        <v>3563</v>
      </c>
      <c r="B1499">
        <v>25254</v>
      </c>
    </row>
    <row r="1500" spans="1:2" x14ac:dyDescent="0.25">
      <c r="A1500" t="s">
        <v>5223</v>
      </c>
      <c r="B1500">
        <v>2410</v>
      </c>
    </row>
    <row r="1501" spans="1:2" x14ac:dyDescent="0.25">
      <c r="A1501" t="s">
        <v>3564</v>
      </c>
      <c r="B1501">
        <v>3583</v>
      </c>
    </row>
    <row r="1502" spans="1:2" x14ac:dyDescent="0.25">
      <c r="A1502" t="s">
        <v>3565</v>
      </c>
      <c r="B1502">
        <v>22238</v>
      </c>
    </row>
    <row r="1503" spans="1:2" x14ac:dyDescent="0.25">
      <c r="A1503" t="s">
        <v>3566</v>
      </c>
      <c r="B1503">
        <v>21913</v>
      </c>
    </row>
    <row r="1504" spans="1:2" x14ac:dyDescent="0.25">
      <c r="A1504" t="s">
        <v>4799</v>
      </c>
      <c r="B1504">
        <v>869</v>
      </c>
    </row>
    <row r="1505" spans="1:2" x14ac:dyDescent="0.25">
      <c r="A1505" t="s">
        <v>3567</v>
      </c>
      <c r="B1505">
        <v>22240</v>
      </c>
    </row>
    <row r="1506" spans="1:2" x14ac:dyDescent="0.25">
      <c r="A1506" t="s">
        <v>3568</v>
      </c>
      <c r="B1506">
        <v>20793</v>
      </c>
    </row>
    <row r="1507" spans="1:2" x14ac:dyDescent="0.25">
      <c r="A1507" t="s">
        <v>3569</v>
      </c>
      <c r="B1507">
        <v>5240</v>
      </c>
    </row>
    <row r="1508" spans="1:2" x14ac:dyDescent="0.25">
      <c r="A1508" t="s">
        <v>4116</v>
      </c>
      <c r="B1508">
        <v>870</v>
      </c>
    </row>
    <row r="1509" spans="1:2" x14ac:dyDescent="0.25">
      <c r="A1509" t="s">
        <v>3570</v>
      </c>
      <c r="B1509">
        <v>25279</v>
      </c>
    </row>
    <row r="1510" spans="1:2" x14ac:dyDescent="0.25">
      <c r="A1510" t="s">
        <v>3571</v>
      </c>
      <c r="B1510">
        <v>3599</v>
      </c>
    </row>
    <row r="1511" spans="1:2" x14ac:dyDescent="0.25">
      <c r="A1511" t="s">
        <v>5805</v>
      </c>
      <c r="B1511">
        <v>4471</v>
      </c>
    </row>
    <row r="1512" spans="1:2" x14ac:dyDescent="0.25">
      <c r="A1512" t="s">
        <v>4117</v>
      </c>
      <c r="B1512">
        <v>874</v>
      </c>
    </row>
    <row r="1513" spans="1:2" x14ac:dyDescent="0.25">
      <c r="A1513" t="s">
        <v>3572</v>
      </c>
      <c r="B1513">
        <v>25124</v>
      </c>
    </row>
    <row r="1514" spans="1:2" x14ac:dyDescent="0.25">
      <c r="A1514" t="s">
        <v>5850</v>
      </c>
      <c r="B1514">
        <v>25122</v>
      </c>
    </row>
    <row r="1515" spans="1:2" x14ac:dyDescent="0.25">
      <c r="A1515" t="s">
        <v>4800</v>
      </c>
      <c r="B1515">
        <v>25123</v>
      </c>
    </row>
    <row r="1516" spans="1:2" x14ac:dyDescent="0.25">
      <c r="A1516" t="s">
        <v>4801</v>
      </c>
      <c r="B1516">
        <v>875</v>
      </c>
    </row>
    <row r="1517" spans="1:2" x14ac:dyDescent="0.25">
      <c r="A1517" t="s">
        <v>4802</v>
      </c>
      <c r="B1517">
        <v>899</v>
      </c>
    </row>
    <row r="1518" spans="1:2" x14ac:dyDescent="0.25">
      <c r="A1518" t="s">
        <v>5224</v>
      </c>
      <c r="B1518">
        <v>1776</v>
      </c>
    </row>
    <row r="1519" spans="1:2" x14ac:dyDescent="0.25">
      <c r="A1519" t="s">
        <v>3573</v>
      </c>
      <c r="B1519">
        <v>25255</v>
      </c>
    </row>
    <row r="1520" spans="1:2" x14ac:dyDescent="0.25">
      <c r="A1520" t="s">
        <v>4118</v>
      </c>
      <c r="B1520">
        <v>877</v>
      </c>
    </row>
    <row r="1521" spans="1:2" x14ac:dyDescent="0.25">
      <c r="A1521" t="s">
        <v>4803</v>
      </c>
      <c r="B1521">
        <v>3598</v>
      </c>
    </row>
    <row r="1522" spans="1:2" x14ac:dyDescent="0.25">
      <c r="A1522" t="s">
        <v>4804</v>
      </c>
      <c r="B1522">
        <v>3597</v>
      </c>
    </row>
    <row r="1523" spans="1:2" x14ac:dyDescent="0.25">
      <c r="A1523" t="s">
        <v>3574</v>
      </c>
      <c r="B1523">
        <v>25276</v>
      </c>
    </row>
    <row r="1524" spans="1:2" x14ac:dyDescent="0.25">
      <c r="A1524" t="s">
        <v>3575</v>
      </c>
      <c r="B1524">
        <v>25281</v>
      </c>
    </row>
    <row r="1525" spans="1:2" x14ac:dyDescent="0.25">
      <c r="A1525" t="s">
        <v>3576</v>
      </c>
      <c r="B1525">
        <v>25274</v>
      </c>
    </row>
    <row r="1526" spans="1:2" x14ac:dyDescent="0.25">
      <c r="A1526" t="s">
        <v>4119</v>
      </c>
      <c r="B1526">
        <v>892</v>
      </c>
    </row>
    <row r="1527" spans="1:2" x14ac:dyDescent="0.25">
      <c r="A1527" t="s">
        <v>4120</v>
      </c>
      <c r="B1527">
        <v>3595</v>
      </c>
    </row>
    <row r="1528" spans="1:2" x14ac:dyDescent="0.25">
      <c r="A1528" t="s">
        <v>3577</v>
      </c>
      <c r="B1528">
        <v>25272</v>
      </c>
    </row>
    <row r="1529" spans="1:2" x14ac:dyDescent="0.25">
      <c r="A1529" t="s">
        <v>4805</v>
      </c>
      <c r="B1529">
        <v>3591</v>
      </c>
    </row>
    <row r="1530" spans="1:2" x14ac:dyDescent="0.25">
      <c r="A1530" t="s">
        <v>5593</v>
      </c>
      <c r="B1530">
        <v>3586</v>
      </c>
    </row>
    <row r="1531" spans="1:2" x14ac:dyDescent="0.25">
      <c r="A1531" t="s">
        <v>3578</v>
      </c>
      <c r="B1531">
        <v>25273</v>
      </c>
    </row>
    <row r="1532" spans="1:2" x14ac:dyDescent="0.25">
      <c r="A1532" t="s">
        <v>3579</v>
      </c>
      <c r="B1532">
        <v>25256</v>
      </c>
    </row>
    <row r="1533" spans="1:2" x14ac:dyDescent="0.25">
      <c r="A1533" t="s">
        <v>4806</v>
      </c>
      <c r="B1533">
        <v>879</v>
      </c>
    </row>
    <row r="1534" spans="1:2" x14ac:dyDescent="0.25">
      <c r="A1534" t="s">
        <v>5225</v>
      </c>
      <c r="B1534">
        <v>1777</v>
      </c>
    </row>
    <row r="1535" spans="1:2" x14ac:dyDescent="0.25">
      <c r="A1535" t="s">
        <v>5627</v>
      </c>
      <c r="B1535">
        <v>881</v>
      </c>
    </row>
    <row r="1536" spans="1:2" x14ac:dyDescent="0.25">
      <c r="A1536" t="s">
        <v>5618</v>
      </c>
      <c r="B1536">
        <v>25410</v>
      </c>
    </row>
    <row r="1537" spans="1:2" x14ac:dyDescent="0.25">
      <c r="A1537" t="s">
        <v>3580</v>
      </c>
      <c r="B1537">
        <v>890</v>
      </c>
    </row>
    <row r="1538" spans="1:2" x14ac:dyDescent="0.25">
      <c r="A1538" t="s">
        <v>4121</v>
      </c>
      <c r="B1538">
        <v>883</v>
      </c>
    </row>
    <row r="1539" spans="1:2" x14ac:dyDescent="0.25">
      <c r="A1539" t="s">
        <v>5226</v>
      </c>
      <c r="B1539">
        <v>3588</v>
      </c>
    </row>
    <row r="1540" spans="1:2" x14ac:dyDescent="0.25">
      <c r="A1540" t="s">
        <v>3581</v>
      </c>
      <c r="B1540">
        <v>20041</v>
      </c>
    </row>
    <row r="1541" spans="1:2" x14ac:dyDescent="0.25">
      <c r="A1541" t="s">
        <v>3582</v>
      </c>
      <c r="B1541">
        <v>25280</v>
      </c>
    </row>
    <row r="1542" spans="1:2" x14ac:dyDescent="0.25">
      <c r="A1542" t="s">
        <v>3583</v>
      </c>
      <c r="B1542">
        <v>25257</v>
      </c>
    </row>
    <row r="1543" spans="1:2" x14ac:dyDescent="0.25">
      <c r="A1543" t="s">
        <v>5227</v>
      </c>
      <c r="B1543">
        <v>8282</v>
      </c>
    </row>
    <row r="1544" spans="1:2" x14ac:dyDescent="0.25">
      <c r="A1544" t="s">
        <v>3584</v>
      </c>
      <c r="B1544">
        <v>25277</v>
      </c>
    </row>
    <row r="1545" spans="1:2" x14ac:dyDescent="0.25">
      <c r="A1545" t="s">
        <v>4122</v>
      </c>
      <c r="B1545">
        <v>884</v>
      </c>
    </row>
    <row r="1546" spans="1:2" x14ac:dyDescent="0.25">
      <c r="A1546" t="s">
        <v>5228</v>
      </c>
      <c r="B1546">
        <v>3587</v>
      </c>
    </row>
    <row r="1547" spans="1:2" x14ac:dyDescent="0.25">
      <c r="A1547" t="s">
        <v>4123</v>
      </c>
      <c r="B1547">
        <v>3584</v>
      </c>
    </row>
    <row r="1548" spans="1:2" x14ac:dyDescent="0.25">
      <c r="A1548" t="s">
        <v>3585</v>
      </c>
      <c r="B1548">
        <v>25283</v>
      </c>
    </row>
    <row r="1549" spans="1:2" x14ac:dyDescent="0.25">
      <c r="A1549" t="s">
        <v>5931</v>
      </c>
      <c r="B1549">
        <v>885</v>
      </c>
    </row>
    <row r="1550" spans="1:2" x14ac:dyDescent="0.25">
      <c r="A1550" t="s">
        <v>3586</v>
      </c>
      <c r="B1550">
        <v>25284</v>
      </c>
    </row>
    <row r="1551" spans="1:2" x14ac:dyDescent="0.25">
      <c r="A1551" t="s">
        <v>3587</v>
      </c>
      <c r="B1551">
        <v>25282</v>
      </c>
    </row>
    <row r="1552" spans="1:2" x14ac:dyDescent="0.25">
      <c r="A1552" t="s">
        <v>4807</v>
      </c>
      <c r="B1552">
        <v>886</v>
      </c>
    </row>
    <row r="1553" spans="1:2" x14ac:dyDescent="0.25">
      <c r="A1553" t="s">
        <v>3588</v>
      </c>
      <c r="B1553">
        <v>22096</v>
      </c>
    </row>
    <row r="1554" spans="1:2" x14ac:dyDescent="0.25">
      <c r="A1554" t="s">
        <v>4124</v>
      </c>
      <c r="B1554">
        <v>887</v>
      </c>
    </row>
    <row r="1555" spans="1:2" x14ac:dyDescent="0.25">
      <c r="A1555" t="s">
        <v>3589</v>
      </c>
      <c r="B1555">
        <v>25258</v>
      </c>
    </row>
    <row r="1556" spans="1:2" x14ac:dyDescent="0.25">
      <c r="A1556" t="s">
        <v>3590</v>
      </c>
      <c r="B1556">
        <v>25278</v>
      </c>
    </row>
    <row r="1557" spans="1:2" x14ac:dyDescent="0.25">
      <c r="A1557" t="s">
        <v>5753</v>
      </c>
      <c r="B1557">
        <v>3596</v>
      </c>
    </row>
    <row r="1558" spans="1:2" x14ac:dyDescent="0.25">
      <c r="A1558" t="s">
        <v>3591</v>
      </c>
      <c r="B1558">
        <v>25275</v>
      </c>
    </row>
    <row r="1559" spans="1:2" x14ac:dyDescent="0.25">
      <c r="A1559" t="s">
        <v>4808</v>
      </c>
      <c r="B1559">
        <v>889</v>
      </c>
    </row>
    <row r="1560" spans="1:2" x14ac:dyDescent="0.25">
      <c r="A1560" t="s">
        <v>3592</v>
      </c>
      <c r="B1560">
        <v>25125</v>
      </c>
    </row>
    <row r="1561" spans="1:2" x14ac:dyDescent="0.25">
      <c r="A1561" t="s">
        <v>3593</v>
      </c>
      <c r="B1561">
        <v>21961</v>
      </c>
    </row>
    <row r="1562" spans="1:2" x14ac:dyDescent="0.25">
      <c r="A1562" t="s">
        <v>4809</v>
      </c>
      <c r="B1562">
        <v>897</v>
      </c>
    </row>
    <row r="1563" spans="1:2" x14ac:dyDescent="0.25">
      <c r="A1563" t="s">
        <v>3594</v>
      </c>
      <c r="B1563">
        <v>8267</v>
      </c>
    </row>
    <row r="1564" spans="1:2" x14ac:dyDescent="0.25">
      <c r="A1564" t="s">
        <v>4810</v>
      </c>
      <c r="B1564">
        <v>8265</v>
      </c>
    </row>
    <row r="1565" spans="1:2" x14ac:dyDescent="0.25">
      <c r="A1565" t="s">
        <v>3595</v>
      </c>
      <c r="B1565">
        <v>22243</v>
      </c>
    </row>
    <row r="1566" spans="1:2" x14ac:dyDescent="0.25">
      <c r="A1566" t="s">
        <v>5831</v>
      </c>
      <c r="B1566">
        <v>20824</v>
      </c>
    </row>
    <row r="1567" spans="1:2" x14ac:dyDescent="0.25">
      <c r="A1567" t="s">
        <v>3596</v>
      </c>
      <c r="B1567">
        <v>25317</v>
      </c>
    </row>
    <row r="1568" spans="1:2" x14ac:dyDescent="0.25">
      <c r="A1568" t="s">
        <v>3597</v>
      </c>
      <c r="B1568">
        <v>22043</v>
      </c>
    </row>
    <row r="1569" spans="1:2" x14ac:dyDescent="0.25">
      <c r="A1569" t="s">
        <v>4811</v>
      </c>
      <c r="B1569">
        <v>3486</v>
      </c>
    </row>
    <row r="1570" spans="1:2" x14ac:dyDescent="0.25">
      <c r="A1570" t="s">
        <v>3598</v>
      </c>
      <c r="B1570">
        <v>20063</v>
      </c>
    </row>
    <row r="1571" spans="1:2" x14ac:dyDescent="0.25">
      <c r="A1571" t="s">
        <v>4812</v>
      </c>
      <c r="B1571">
        <v>3356</v>
      </c>
    </row>
    <row r="1572" spans="1:2" x14ac:dyDescent="0.25">
      <c r="A1572" t="s">
        <v>4813</v>
      </c>
      <c r="B1572">
        <v>739</v>
      </c>
    </row>
    <row r="1573" spans="1:2" x14ac:dyDescent="0.25">
      <c r="A1573" t="s">
        <v>3599</v>
      </c>
      <c r="B1573">
        <v>22067</v>
      </c>
    </row>
    <row r="1574" spans="1:2" x14ac:dyDescent="0.25">
      <c r="A1574" t="s">
        <v>4814</v>
      </c>
      <c r="B1574">
        <v>767</v>
      </c>
    </row>
    <row r="1575" spans="1:2" x14ac:dyDescent="0.25">
      <c r="A1575" t="s">
        <v>5229</v>
      </c>
      <c r="B1575">
        <v>25126</v>
      </c>
    </row>
    <row r="1576" spans="1:2" x14ac:dyDescent="0.25">
      <c r="A1576" t="s">
        <v>5851</v>
      </c>
      <c r="B1576">
        <v>25127</v>
      </c>
    </row>
    <row r="1577" spans="1:2" x14ac:dyDescent="0.25">
      <c r="A1577" t="s">
        <v>4815</v>
      </c>
      <c r="B1577">
        <v>20414</v>
      </c>
    </row>
    <row r="1578" spans="1:2" x14ac:dyDescent="0.25">
      <c r="A1578" t="s">
        <v>5230</v>
      </c>
      <c r="B1578">
        <v>21391</v>
      </c>
    </row>
    <row r="1579" spans="1:2" x14ac:dyDescent="0.25">
      <c r="A1579" t="s">
        <v>3600</v>
      </c>
      <c r="B1579">
        <v>20885</v>
      </c>
    </row>
    <row r="1580" spans="1:2" x14ac:dyDescent="0.25">
      <c r="A1580" t="s">
        <v>4816</v>
      </c>
      <c r="B1580">
        <v>21881</v>
      </c>
    </row>
    <row r="1581" spans="1:2" x14ac:dyDescent="0.25">
      <c r="A1581" t="s">
        <v>3601</v>
      </c>
      <c r="B1581">
        <v>22244</v>
      </c>
    </row>
    <row r="1582" spans="1:2" x14ac:dyDescent="0.25">
      <c r="A1582" t="s">
        <v>3602</v>
      </c>
      <c r="B1582">
        <v>25128</v>
      </c>
    </row>
    <row r="1583" spans="1:2" x14ac:dyDescent="0.25">
      <c r="A1583" t="s">
        <v>5149</v>
      </c>
      <c r="B1583">
        <v>2134</v>
      </c>
    </row>
    <row r="1584" spans="1:2" x14ac:dyDescent="0.25">
      <c r="A1584" t="s">
        <v>3603</v>
      </c>
      <c r="B1584">
        <v>25129</v>
      </c>
    </row>
    <row r="1585" spans="1:2" x14ac:dyDescent="0.25">
      <c r="A1585" t="s">
        <v>5231</v>
      </c>
      <c r="B1585">
        <v>21712</v>
      </c>
    </row>
    <row r="1586" spans="1:2" x14ac:dyDescent="0.25">
      <c r="A1586" t="s">
        <v>4817</v>
      </c>
      <c r="B1586">
        <v>21363</v>
      </c>
    </row>
    <row r="1587" spans="1:2" x14ac:dyDescent="0.25">
      <c r="A1587" t="s">
        <v>4818</v>
      </c>
      <c r="B1587">
        <v>21495</v>
      </c>
    </row>
    <row r="1588" spans="1:2" x14ac:dyDescent="0.25">
      <c r="A1588" t="s">
        <v>5232</v>
      </c>
      <c r="B1588">
        <v>20534</v>
      </c>
    </row>
    <row r="1589" spans="1:2" x14ac:dyDescent="0.25">
      <c r="A1589" t="s">
        <v>3604</v>
      </c>
      <c r="B1589">
        <v>22245</v>
      </c>
    </row>
    <row r="1590" spans="1:2" x14ac:dyDescent="0.25">
      <c r="A1590" t="s">
        <v>5233</v>
      </c>
      <c r="B1590">
        <v>4736</v>
      </c>
    </row>
    <row r="1591" spans="1:2" x14ac:dyDescent="0.25">
      <c r="A1591" t="s">
        <v>3605</v>
      </c>
      <c r="B1591">
        <v>25380</v>
      </c>
    </row>
    <row r="1592" spans="1:2" x14ac:dyDescent="0.25">
      <c r="A1592" t="s">
        <v>3606</v>
      </c>
      <c r="B1592">
        <v>5254</v>
      </c>
    </row>
    <row r="1593" spans="1:2" x14ac:dyDescent="0.25">
      <c r="A1593" t="s">
        <v>5234</v>
      </c>
      <c r="B1593">
        <v>1915</v>
      </c>
    </row>
    <row r="1594" spans="1:2" x14ac:dyDescent="0.25">
      <c r="A1594" t="s">
        <v>5235</v>
      </c>
      <c r="B1594">
        <v>146</v>
      </c>
    </row>
    <row r="1595" spans="1:2" x14ac:dyDescent="0.25">
      <c r="A1595" t="s">
        <v>4819</v>
      </c>
      <c r="B1595">
        <v>320</v>
      </c>
    </row>
    <row r="1596" spans="1:2" x14ac:dyDescent="0.25">
      <c r="A1596" t="s">
        <v>5150</v>
      </c>
      <c r="B1596">
        <v>6052</v>
      </c>
    </row>
    <row r="1597" spans="1:2" x14ac:dyDescent="0.25">
      <c r="A1597" t="s">
        <v>3607</v>
      </c>
      <c r="B1597">
        <v>5255</v>
      </c>
    </row>
    <row r="1598" spans="1:2" x14ac:dyDescent="0.25">
      <c r="A1598" t="s">
        <v>3608</v>
      </c>
      <c r="B1598">
        <v>25271</v>
      </c>
    </row>
    <row r="1599" spans="1:2" x14ac:dyDescent="0.25">
      <c r="A1599" t="s">
        <v>5236</v>
      </c>
      <c r="B1599">
        <v>550</v>
      </c>
    </row>
    <row r="1600" spans="1:2" x14ac:dyDescent="0.25">
      <c r="A1600" t="s">
        <v>4125</v>
      </c>
      <c r="B1600">
        <v>909</v>
      </c>
    </row>
    <row r="1601" spans="1:2" x14ac:dyDescent="0.25">
      <c r="A1601" t="s">
        <v>5622</v>
      </c>
      <c r="B1601">
        <v>3614</v>
      </c>
    </row>
    <row r="1602" spans="1:2" x14ac:dyDescent="0.25">
      <c r="A1602" t="s">
        <v>3609</v>
      </c>
      <c r="B1602">
        <v>22250</v>
      </c>
    </row>
    <row r="1603" spans="1:2" x14ac:dyDescent="0.25">
      <c r="A1603" t="s">
        <v>5237</v>
      </c>
      <c r="B1603">
        <v>20217</v>
      </c>
    </row>
    <row r="1604" spans="1:2" x14ac:dyDescent="0.25">
      <c r="A1604" t="s">
        <v>4820</v>
      </c>
      <c r="B1604">
        <v>744</v>
      </c>
    </row>
    <row r="1605" spans="1:2" x14ac:dyDescent="0.25">
      <c r="A1605" t="s">
        <v>4821</v>
      </c>
      <c r="B1605">
        <v>6030</v>
      </c>
    </row>
    <row r="1606" spans="1:2" x14ac:dyDescent="0.25">
      <c r="A1606" t="s">
        <v>5899</v>
      </c>
      <c r="B1606">
        <v>25414</v>
      </c>
    </row>
    <row r="1607" spans="1:2" x14ac:dyDescent="0.25">
      <c r="A1607" t="s">
        <v>5238</v>
      </c>
      <c r="B1607">
        <v>2926</v>
      </c>
    </row>
    <row r="1608" spans="1:2" x14ac:dyDescent="0.25">
      <c r="A1608" t="s">
        <v>5109</v>
      </c>
      <c r="B1608">
        <v>25130</v>
      </c>
    </row>
    <row r="1609" spans="1:2" x14ac:dyDescent="0.25">
      <c r="A1609" t="s">
        <v>5546</v>
      </c>
      <c r="B1609">
        <v>25131</v>
      </c>
    </row>
    <row r="1610" spans="1:2" x14ac:dyDescent="0.25">
      <c r="A1610" t="s">
        <v>5151</v>
      </c>
      <c r="B1610">
        <v>3404</v>
      </c>
    </row>
    <row r="1611" spans="1:2" x14ac:dyDescent="0.25">
      <c r="A1611" t="s">
        <v>4822</v>
      </c>
      <c r="B1611">
        <v>627</v>
      </c>
    </row>
    <row r="1612" spans="1:2" x14ac:dyDescent="0.25">
      <c r="A1612" t="s">
        <v>3610</v>
      </c>
      <c r="B1612">
        <v>25411</v>
      </c>
    </row>
    <row r="1613" spans="1:2" x14ac:dyDescent="0.25">
      <c r="A1613" t="s">
        <v>5239</v>
      </c>
      <c r="B1613">
        <v>644</v>
      </c>
    </row>
    <row r="1614" spans="1:2" x14ac:dyDescent="0.25">
      <c r="A1614" t="s">
        <v>4823</v>
      </c>
      <c r="B1614">
        <v>646</v>
      </c>
    </row>
    <row r="1615" spans="1:2" x14ac:dyDescent="0.25">
      <c r="A1615" t="s">
        <v>5861</v>
      </c>
      <c r="B1615">
        <v>651</v>
      </c>
    </row>
    <row r="1616" spans="1:2" x14ac:dyDescent="0.25">
      <c r="A1616" t="s">
        <v>3611</v>
      </c>
      <c r="B1616">
        <v>25376</v>
      </c>
    </row>
    <row r="1617" spans="1:2" x14ac:dyDescent="0.25">
      <c r="A1617" t="s">
        <v>5240</v>
      </c>
      <c r="B1617">
        <v>20295</v>
      </c>
    </row>
    <row r="1618" spans="1:2" x14ac:dyDescent="0.25">
      <c r="A1618" t="s">
        <v>4824</v>
      </c>
      <c r="B1618">
        <v>664</v>
      </c>
    </row>
    <row r="1619" spans="1:2" x14ac:dyDescent="0.25">
      <c r="A1619" t="s">
        <v>5241</v>
      </c>
      <c r="B1619">
        <v>3442</v>
      </c>
    </row>
    <row r="1620" spans="1:2" x14ac:dyDescent="0.25">
      <c r="A1620" t="s">
        <v>4825</v>
      </c>
      <c r="B1620">
        <v>3441</v>
      </c>
    </row>
    <row r="1621" spans="1:2" x14ac:dyDescent="0.25">
      <c r="A1621" t="s">
        <v>4826</v>
      </c>
      <c r="B1621">
        <v>677</v>
      </c>
    </row>
    <row r="1622" spans="1:2" x14ac:dyDescent="0.25">
      <c r="A1622" t="s">
        <v>5242</v>
      </c>
      <c r="B1622">
        <v>3358</v>
      </c>
    </row>
    <row r="1623" spans="1:2" x14ac:dyDescent="0.25">
      <c r="A1623" t="s">
        <v>3612</v>
      </c>
      <c r="B1623">
        <v>25318</v>
      </c>
    </row>
    <row r="1624" spans="1:2" x14ac:dyDescent="0.25">
      <c r="A1624" t="s">
        <v>3613</v>
      </c>
      <c r="B1624">
        <v>22251</v>
      </c>
    </row>
    <row r="1625" spans="1:2" x14ac:dyDescent="0.25">
      <c r="A1625" t="s">
        <v>4827</v>
      </c>
      <c r="B1625">
        <v>22089</v>
      </c>
    </row>
    <row r="1626" spans="1:2" x14ac:dyDescent="0.25">
      <c r="A1626" t="s">
        <v>5243</v>
      </c>
      <c r="B1626">
        <v>25</v>
      </c>
    </row>
    <row r="1627" spans="1:2" x14ac:dyDescent="0.25">
      <c r="A1627" t="s">
        <v>3614</v>
      </c>
      <c r="B1627">
        <v>22252</v>
      </c>
    </row>
    <row r="1628" spans="1:2" x14ac:dyDescent="0.25">
      <c r="A1628" t="s">
        <v>4828</v>
      </c>
      <c r="B1628">
        <v>90</v>
      </c>
    </row>
    <row r="1629" spans="1:2" x14ac:dyDescent="0.25">
      <c r="A1629" t="s">
        <v>3615</v>
      </c>
      <c r="B1629">
        <v>5261</v>
      </c>
    </row>
    <row r="1630" spans="1:2" x14ac:dyDescent="0.25">
      <c r="A1630" t="s">
        <v>3616</v>
      </c>
      <c r="B1630">
        <v>22253</v>
      </c>
    </row>
    <row r="1631" spans="1:2" x14ac:dyDescent="0.25">
      <c r="A1631" t="s">
        <v>4829</v>
      </c>
      <c r="B1631">
        <v>8244</v>
      </c>
    </row>
    <row r="1632" spans="1:2" x14ac:dyDescent="0.25">
      <c r="A1632" t="s">
        <v>3617</v>
      </c>
      <c r="B1632">
        <v>22254</v>
      </c>
    </row>
    <row r="1633" spans="1:2" x14ac:dyDescent="0.25">
      <c r="A1633" t="s">
        <v>5755</v>
      </c>
      <c r="B1633">
        <v>3622</v>
      </c>
    </row>
    <row r="1634" spans="1:2" x14ac:dyDescent="0.25">
      <c r="A1634" t="s">
        <v>3618</v>
      </c>
      <c r="B1634">
        <v>3619</v>
      </c>
    </row>
    <row r="1635" spans="1:2" x14ac:dyDescent="0.25">
      <c r="A1635" t="s">
        <v>3619</v>
      </c>
      <c r="B1635">
        <v>3621</v>
      </c>
    </row>
    <row r="1636" spans="1:2" x14ac:dyDescent="0.25">
      <c r="A1636" t="s">
        <v>4126</v>
      </c>
      <c r="B1636">
        <v>917</v>
      </c>
    </row>
    <row r="1637" spans="1:2" x14ac:dyDescent="0.25">
      <c r="A1637" t="s">
        <v>5734</v>
      </c>
      <c r="B1637">
        <v>25358</v>
      </c>
    </row>
    <row r="1638" spans="1:2" x14ac:dyDescent="0.25">
      <c r="A1638" t="s">
        <v>4127</v>
      </c>
      <c r="B1638">
        <v>918</v>
      </c>
    </row>
    <row r="1639" spans="1:2" x14ac:dyDescent="0.25">
      <c r="A1639" t="s">
        <v>4128</v>
      </c>
      <c r="B1639">
        <v>3620</v>
      </c>
    </row>
    <row r="1640" spans="1:2" x14ac:dyDescent="0.25">
      <c r="A1640" t="s">
        <v>3620</v>
      </c>
      <c r="B1640">
        <v>22255</v>
      </c>
    </row>
    <row r="1641" spans="1:2" x14ac:dyDescent="0.25">
      <c r="A1641" t="s">
        <v>4830</v>
      </c>
      <c r="B1641">
        <v>3143</v>
      </c>
    </row>
    <row r="1642" spans="1:2" x14ac:dyDescent="0.25">
      <c r="A1642" t="s">
        <v>3621</v>
      </c>
      <c r="B1642">
        <v>5271</v>
      </c>
    </row>
    <row r="1643" spans="1:2" x14ac:dyDescent="0.25">
      <c r="A1643" t="s">
        <v>5816</v>
      </c>
      <c r="B1643">
        <v>6011</v>
      </c>
    </row>
    <row r="1644" spans="1:2" x14ac:dyDescent="0.25">
      <c r="A1644" t="s">
        <v>4129</v>
      </c>
      <c r="B1644">
        <v>920</v>
      </c>
    </row>
    <row r="1645" spans="1:2" x14ac:dyDescent="0.25">
      <c r="A1645" t="s">
        <v>3622</v>
      </c>
      <c r="B1645">
        <v>5275</v>
      </c>
    </row>
    <row r="1646" spans="1:2" x14ac:dyDescent="0.25">
      <c r="A1646" t="s">
        <v>4130</v>
      </c>
      <c r="B1646">
        <v>3641</v>
      </c>
    </row>
    <row r="1647" spans="1:2" x14ac:dyDescent="0.25">
      <c r="A1647" t="s">
        <v>4131</v>
      </c>
      <c r="B1647">
        <v>921</v>
      </c>
    </row>
    <row r="1648" spans="1:2" x14ac:dyDescent="0.25">
      <c r="A1648" t="s">
        <v>3623</v>
      </c>
      <c r="B1648">
        <v>25135</v>
      </c>
    </row>
    <row r="1649" spans="1:2" x14ac:dyDescent="0.25">
      <c r="A1649" t="s">
        <v>4132</v>
      </c>
      <c r="B1649">
        <v>3635</v>
      </c>
    </row>
    <row r="1650" spans="1:2" x14ac:dyDescent="0.25">
      <c r="A1650" t="s">
        <v>3624</v>
      </c>
      <c r="B1650">
        <v>25134</v>
      </c>
    </row>
    <row r="1651" spans="1:2" x14ac:dyDescent="0.25">
      <c r="A1651" t="s">
        <v>5244</v>
      </c>
      <c r="B1651">
        <v>21504</v>
      </c>
    </row>
    <row r="1652" spans="1:2" x14ac:dyDescent="0.25">
      <c r="A1652" t="s">
        <v>3625</v>
      </c>
      <c r="B1652">
        <v>922</v>
      </c>
    </row>
    <row r="1653" spans="1:2" x14ac:dyDescent="0.25">
      <c r="A1653" t="s">
        <v>3626</v>
      </c>
      <c r="B1653">
        <v>25132</v>
      </c>
    </row>
    <row r="1654" spans="1:2" x14ac:dyDescent="0.25">
      <c r="A1654" t="s">
        <v>3627</v>
      </c>
      <c r="B1654">
        <v>25262</v>
      </c>
    </row>
    <row r="1655" spans="1:2" x14ac:dyDescent="0.25">
      <c r="A1655" t="s">
        <v>3628</v>
      </c>
      <c r="B1655">
        <v>25133</v>
      </c>
    </row>
    <row r="1656" spans="1:2" x14ac:dyDescent="0.25">
      <c r="A1656" t="s">
        <v>4133</v>
      </c>
      <c r="B1656">
        <v>923</v>
      </c>
    </row>
    <row r="1657" spans="1:2" x14ac:dyDescent="0.25">
      <c r="A1657" t="s">
        <v>4831</v>
      </c>
      <c r="B1657">
        <v>925</v>
      </c>
    </row>
    <row r="1658" spans="1:2" x14ac:dyDescent="0.25">
      <c r="A1658" t="s">
        <v>4832</v>
      </c>
      <c r="B1658">
        <v>926</v>
      </c>
    </row>
    <row r="1659" spans="1:2" x14ac:dyDescent="0.25">
      <c r="A1659" t="s">
        <v>4134</v>
      </c>
      <c r="B1659">
        <v>927</v>
      </c>
    </row>
    <row r="1660" spans="1:2" x14ac:dyDescent="0.25">
      <c r="A1660" t="s">
        <v>5594</v>
      </c>
      <c r="B1660">
        <v>3638</v>
      </c>
    </row>
    <row r="1661" spans="1:2" x14ac:dyDescent="0.25">
      <c r="A1661" t="s">
        <v>4833</v>
      </c>
      <c r="B1661">
        <v>928</v>
      </c>
    </row>
    <row r="1662" spans="1:2" x14ac:dyDescent="0.25">
      <c r="A1662" t="s">
        <v>3629</v>
      </c>
      <c r="B1662">
        <v>25319</v>
      </c>
    </row>
    <row r="1663" spans="1:2" x14ac:dyDescent="0.25">
      <c r="A1663" t="s">
        <v>4834</v>
      </c>
      <c r="B1663">
        <v>929</v>
      </c>
    </row>
    <row r="1664" spans="1:2" x14ac:dyDescent="0.25">
      <c r="A1664" t="s">
        <v>5245</v>
      </c>
      <c r="B1664">
        <v>3637</v>
      </c>
    </row>
    <row r="1665" spans="1:2" x14ac:dyDescent="0.25">
      <c r="A1665" t="s">
        <v>3630</v>
      </c>
      <c r="B1665">
        <v>5277</v>
      </c>
    </row>
    <row r="1666" spans="1:2" x14ac:dyDescent="0.25">
      <c r="A1666" t="s">
        <v>4835</v>
      </c>
      <c r="B1666">
        <v>3649</v>
      </c>
    </row>
    <row r="1667" spans="1:2" x14ac:dyDescent="0.25">
      <c r="A1667" t="s">
        <v>5246</v>
      </c>
      <c r="B1667">
        <v>3652</v>
      </c>
    </row>
    <row r="1668" spans="1:2" x14ac:dyDescent="0.25">
      <c r="A1668" t="s">
        <v>5560</v>
      </c>
      <c r="B1668">
        <v>25136</v>
      </c>
    </row>
    <row r="1669" spans="1:2" x14ac:dyDescent="0.25">
      <c r="A1669" t="s">
        <v>5944</v>
      </c>
      <c r="B1669">
        <v>25137</v>
      </c>
    </row>
    <row r="1670" spans="1:2" x14ac:dyDescent="0.25">
      <c r="A1670" t="s">
        <v>5652</v>
      </c>
      <c r="B1670">
        <v>951</v>
      </c>
    </row>
    <row r="1671" spans="1:2" x14ac:dyDescent="0.25">
      <c r="A1671" t="s">
        <v>4836</v>
      </c>
      <c r="B1671">
        <v>8268</v>
      </c>
    </row>
    <row r="1672" spans="1:2" x14ac:dyDescent="0.25">
      <c r="A1672" t="s">
        <v>4837</v>
      </c>
      <c r="B1672">
        <v>3648</v>
      </c>
    </row>
    <row r="1673" spans="1:2" x14ac:dyDescent="0.25">
      <c r="A1673" t="s">
        <v>5247</v>
      </c>
      <c r="B1673">
        <v>939</v>
      </c>
    </row>
    <row r="1674" spans="1:2" x14ac:dyDescent="0.25">
      <c r="A1674" t="s">
        <v>5248</v>
      </c>
      <c r="B1674">
        <v>965</v>
      </c>
    </row>
    <row r="1675" spans="1:2" x14ac:dyDescent="0.25">
      <c r="A1675" t="s">
        <v>4838</v>
      </c>
      <c r="B1675">
        <v>2773</v>
      </c>
    </row>
    <row r="1676" spans="1:2" x14ac:dyDescent="0.25">
      <c r="A1676" t="s">
        <v>3631</v>
      </c>
      <c r="B1676">
        <v>25138</v>
      </c>
    </row>
    <row r="1677" spans="1:2" x14ac:dyDescent="0.25">
      <c r="A1677" t="s">
        <v>3632</v>
      </c>
      <c r="B1677">
        <v>22256</v>
      </c>
    </row>
    <row r="1678" spans="1:2" x14ac:dyDescent="0.25">
      <c r="A1678" t="s">
        <v>3633</v>
      </c>
      <c r="B1678">
        <v>556</v>
      </c>
    </row>
    <row r="1679" spans="1:2" x14ac:dyDescent="0.25">
      <c r="A1679" t="s">
        <v>3634</v>
      </c>
      <c r="B1679">
        <v>22257</v>
      </c>
    </row>
    <row r="1680" spans="1:2" x14ac:dyDescent="0.25">
      <c r="A1680" t="s">
        <v>3635</v>
      </c>
      <c r="B1680">
        <v>969</v>
      </c>
    </row>
    <row r="1681" spans="1:2" x14ac:dyDescent="0.25">
      <c r="A1681" t="s">
        <v>3636</v>
      </c>
      <c r="B1681">
        <v>21688</v>
      </c>
    </row>
    <row r="1682" spans="1:2" x14ac:dyDescent="0.25">
      <c r="A1682" t="s">
        <v>5792</v>
      </c>
      <c r="B1682">
        <v>63</v>
      </c>
    </row>
    <row r="1683" spans="1:2" x14ac:dyDescent="0.25">
      <c r="A1683" t="s">
        <v>3637</v>
      </c>
      <c r="B1683">
        <v>22258</v>
      </c>
    </row>
    <row r="1684" spans="1:2" x14ac:dyDescent="0.25">
      <c r="A1684" t="s">
        <v>3638</v>
      </c>
      <c r="B1684">
        <v>25320</v>
      </c>
    </row>
    <row r="1685" spans="1:2" x14ac:dyDescent="0.25">
      <c r="A1685" t="s">
        <v>3639</v>
      </c>
      <c r="B1685">
        <v>22259</v>
      </c>
    </row>
    <row r="1686" spans="1:2" x14ac:dyDescent="0.25">
      <c r="A1686" t="s">
        <v>4135</v>
      </c>
      <c r="B1686">
        <v>974</v>
      </c>
    </row>
    <row r="1687" spans="1:2" x14ac:dyDescent="0.25">
      <c r="A1687" t="s">
        <v>4839</v>
      </c>
      <c r="B1687">
        <v>975</v>
      </c>
    </row>
    <row r="1688" spans="1:2" x14ac:dyDescent="0.25">
      <c r="A1688" t="s">
        <v>4136</v>
      </c>
      <c r="B1688">
        <v>980</v>
      </c>
    </row>
    <row r="1689" spans="1:2" x14ac:dyDescent="0.25">
      <c r="A1689" t="s">
        <v>3640</v>
      </c>
      <c r="B1689">
        <v>25139</v>
      </c>
    </row>
    <row r="1690" spans="1:2" x14ac:dyDescent="0.25">
      <c r="A1690" t="s">
        <v>4840</v>
      </c>
      <c r="B1690">
        <v>4364</v>
      </c>
    </row>
    <row r="1691" spans="1:2" x14ac:dyDescent="0.25">
      <c r="A1691" t="s">
        <v>5152</v>
      </c>
      <c r="B1691">
        <v>1497</v>
      </c>
    </row>
    <row r="1692" spans="1:2" x14ac:dyDescent="0.25">
      <c r="A1692" t="s">
        <v>5556</v>
      </c>
      <c r="B1692">
        <v>4403</v>
      </c>
    </row>
    <row r="1693" spans="1:2" x14ac:dyDescent="0.25">
      <c r="A1693" t="s">
        <v>4841</v>
      </c>
      <c r="B1693">
        <v>597</v>
      </c>
    </row>
    <row r="1694" spans="1:2" x14ac:dyDescent="0.25">
      <c r="A1694" t="s">
        <v>3641</v>
      </c>
      <c r="B1694">
        <v>5286</v>
      </c>
    </row>
    <row r="1695" spans="1:2" x14ac:dyDescent="0.25">
      <c r="A1695" t="s">
        <v>3642</v>
      </c>
      <c r="B1695">
        <v>21973</v>
      </c>
    </row>
    <row r="1696" spans="1:2" x14ac:dyDescent="0.25">
      <c r="A1696" t="s">
        <v>4842</v>
      </c>
      <c r="B1696">
        <v>1006</v>
      </c>
    </row>
    <row r="1697" spans="1:2" x14ac:dyDescent="0.25">
      <c r="A1697" t="s">
        <v>5852</v>
      </c>
      <c r="B1697">
        <v>25141</v>
      </c>
    </row>
    <row r="1698" spans="1:2" x14ac:dyDescent="0.25">
      <c r="A1698" t="s">
        <v>5110</v>
      </c>
      <c r="B1698">
        <v>25140</v>
      </c>
    </row>
    <row r="1699" spans="1:2" x14ac:dyDescent="0.25">
      <c r="A1699" t="s">
        <v>3643</v>
      </c>
      <c r="B1699">
        <v>25142</v>
      </c>
    </row>
    <row r="1700" spans="1:2" x14ac:dyDescent="0.25">
      <c r="A1700" t="s">
        <v>4843</v>
      </c>
      <c r="B1700">
        <v>1015</v>
      </c>
    </row>
    <row r="1701" spans="1:2" x14ac:dyDescent="0.25">
      <c r="A1701" t="s">
        <v>3644</v>
      </c>
      <c r="B1701">
        <v>25143</v>
      </c>
    </row>
    <row r="1702" spans="1:2" x14ac:dyDescent="0.25">
      <c r="A1702" t="s">
        <v>3645</v>
      </c>
      <c r="B1702">
        <v>2799</v>
      </c>
    </row>
    <row r="1703" spans="1:2" x14ac:dyDescent="0.25">
      <c r="A1703" t="s">
        <v>4137</v>
      </c>
      <c r="B1703">
        <v>3674</v>
      </c>
    </row>
    <row r="1704" spans="1:2" x14ac:dyDescent="0.25">
      <c r="A1704" t="s">
        <v>4138</v>
      </c>
      <c r="B1704">
        <v>1022</v>
      </c>
    </row>
    <row r="1705" spans="1:2" x14ac:dyDescent="0.25">
      <c r="A1705" t="s">
        <v>3646</v>
      </c>
      <c r="B1705">
        <v>22260</v>
      </c>
    </row>
    <row r="1706" spans="1:2" x14ac:dyDescent="0.25">
      <c r="A1706" t="s">
        <v>4844</v>
      </c>
      <c r="B1706">
        <v>1031</v>
      </c>
    </row>
    <row r="1707" spans="1:2" x14ac:dyDescent="0.25">
      <c r="A1707" t="s">
        <v>5661</v>
      </c>
      <c r="B1707">
        <v>1032</v>
      </c>
    </row>
    <row r="1708" spans="1:2" x14ac:dyDescent="0.25">
      <c r="A1708" t="s">
        <v>3647</v>
      </c>
      <c r="B1708">
        <v>22261</v>
      </c>
    </row>
    <row r="1709" spans="1:2" x14ac:dyDescent="0.25">
      <c r="A1709" t="s">
        <v>3648</v>
      </c>
      <c r="B1709">
        <v>21963</v>
      </c>
    </row>
    <row r="1710" spans="1:2" x14ac:dyDescent="0.25">
      <c r="A1710" t="s">
        <v>5815</v>
      </c>
      <c r="B1710">
        <v>5000</v>
      </c>
    </row>
    <row r="1711" spans="1:2" x14ac:dyDescent="0.25">
      <c r="A1711" t="s">
        <v>5658</v>
      </c>
      <c r="B1711">
        <v>1007</v>
      </c>
    </row>
    <row r="1712" spans="1:2" x14ac:dyDescent="0.25">
      <c r="A1712" t="s">
        <v>5153</v>
      </c>
      <c r="B1712">
        <v>1010</v>
      </c>
    </row>
    <row r="1713" spans="1:2" x14ac:dyDescent="0.25">
      <c r="A1713" t="s">
        <v>4845</v>
      </c>
      <c r="B1713">
        <v>1024</v>
      </c>
    </row>
    <row r="1714" spans="1:2" x14ac:dyDescent="0.25">
      <c r="A1714" t="s">
        <v>3649</v>
      </c>
      <c r="B1714">
        <v>5288</v>
      </c>
    </row>
    <row r="1715" spans="1:2" x14ac:dyDescent="0.25">
      <c r="A1715" t="s">
        <v>4139</v>
      </c>
      <c r="B1715">
        <v>1034</v>
      </c>
    </row>
    <row r="1716" spans="1:2" x14ac:dyDescent="0.25">
      <c r="A1716" t="s">
        <v>4140</v>
      </c>
      <c r="B1716">
        <v>1035</v>
      </c>
    </row>
    <row r="1717" spans="1:2" x14ac:dyDescent="0.25">
      <c r="A1717" t="s">
        <v>3650</v>
      </c>
      <c r="B1717">
        <v>22262</v>
      </c>
    </row>
    <row r="1718" spans="1:2" x14ac:dyDescent="0.25">
      <c r="A1718" t="s">
        <v>4141</v>
      </c>
      <c r="B1718">
        <v>984</v>
      </c>
    </row>
    <row r="1719" spans="1:2" x14ac:dyDescent="0.25">
      <c r="A1719" t="s">
        <v>4846</v>
      </c>
      <c r="B1719">
        <v>989</v>
      </c>
    </row>
    <row r="1720" spans="1:2" x14ac:dyDescent="0.25">
      <c r="A1720" t="s">
        <v>4847</v>
      </c>
      <c r="B1720">
        <v>1008</v>
      </c>
    </row>
    <row r="1721" spans="1:2" x14ac:dyDescent="0.25">
      <c r="A1721" t="s">
        <v>5249</v>
      </c>
      <c r="B1721">
        <v>1012</v>
      </c>
    </row>
    <row r="1722" spans="1:2" x14ac:dyDescent="0.25">
      <c r="A1722" t="s">
        <v>5756</v>
      </c>
      <c r="B1722">
        <v>3671</v>
      </c>
    </row>
    <row r="1723" spans="1:2" x14ac:dyDescent="0.25">
      <c r="A1723" t="s">
        <v>4142</v>
      </c>
      <c r="B1723">
        <v>3670</v>
      </c>
    </row>
    <row r="1724" spans="1:2" x14ac:dyDescent="0.25">
      <c r="A1724" t="s">
        <v>3651</v>
      </c>
      <c r="B1724">
        <v>22263</v>
      </c>
    </row>
    <row r="1725" spans="1:2" x14ac:dyDescent="0.25">
      <c r="A1725" t="s">
        <v>3652</v>
      </c>
      <c r="B1725">
        <v>20057</v>
      </c>
    </row>
    <row r="1726" spans="1:2" x14ac:dyDescent="0.25">
      <c r="A1726" t="s">
        <v>3653</v>
      </c>
      <c r="B1726">
        <v>22264</v>
      </c>
    </row>
    <row r="1727" spans="1:2" x14ac:dyDescent="0.25">
      <c r="A1727" t="s">
        <v>5250</v>
      </c>
      <c r="B1727">
        <v>3701</v>
      </c>
    </row>
    <row r="1728" spans="1:2" x14ac:dyDescent="0.25">
      <c r="A1728" t="s">
        <v>3654</v>
      </c>
      <c r="B1728">
        <v>25379</v>
      </c>
    </row>
    <row r="1729" spans="1:2" x14ac:dyDescent="0.25">
      <c r="A1729" t="s">
        <v>5660</v>
      </c>
      <c r="B1729">
        <v>1029</v>
      </c>
    </row>
    <row r="1730" spans="1:2" x14ac:dyDescent="0.25">
      <c r="A1730" t="s">
        <v>3655</v>
      </c>
      <c r="B1730">
        <v>5291</v>
      </c>
    </row>
    <row r="1731" spans="1:2" x14ac:dyDescent="0.25">
      <c r="A1731" t="s">
        <v>4143</v>
      </c>
      <c r="B1731">
        <v>1038</v>
      </c>
    </row>
    <row r="1732" spans="1:2" x14ac:dyDescent="0.25">
      <c r="A1732" t="s">
        <v>4144</v>
      </c>
      <c r="B1732">
        <v>1039</v>
      </c>
    </row>
    <row r="1733" spans="1:2" x14ac:dyDescent="0.25">
      <c r="A1733" t="s">
        <v>5662</v>
      </c>
      <c r="B1733">
        <v>1040</v>
      </c>
    </row>
    <row r="1734" spans="1:2" x14ac:dyDescent="0.25">
      <c r="A1734" t="s">
        <v>4848</v>
      </c>
      <c r="B1734">
        <v>1041</v>
      </c>
    </row>
    <row r="1735" spans="1:2" x14ac:dyDescent="0.25">
      <c r="A1735" t="s">
        <v>5665</v>
      </c>
      <c r="B1735">
        <v>1053</v>
      </c>
    </row>
    <row r="1736" spans="1:2" x14ac:dyDescent="0.25">
      <c r="A1736" t="s">
        <v>4849</v>
      </c>
      <c r="B1736">
        <v>3704</v>
      </c>
    </row>
    <row r="1737" spans="1:2" x14ac:dyDescent="0.25">
      <c r="A1737" t="s">
        <v>5251</v>
      </c>
      <c r="B1737">
        <v>22078</v>
      </c>
    </row>
    <row r="1738" spans="1:2" x14ac:dyDescent="0.25">
      <c r="A1738" t="s">
        <v>5663</v>
      </c>
      <c r="B1738">
        <v>1042</v>
      </c>
    </row>
    <row r="1739" spans="1:2" x14ac:dyDescent="0.25">
      <c r="A1739" t="s">
        <v>5664</v>
      </c>
      <c r="B1739">
        <v>1043</v>
      </c>
    </row>
    <row r="1740" spans="1:2" x14ac:dyDescent="0.25">
      <c r="A1740" t="s">
        <v>5818</v>
      </c>
      <c r="B1740">
        <v>6019</v>
      </c>
    </row>
    <row r="1741" spans="1:2" x14ac:dyDescent="0.25">
      <c r="A1741" t="s">
        <v>4850</v>
      </c>
      <c r="B1741">
        <v>1044</v>
      </c>
    </row>
    <row r="1742" spans="1:2" x14ac:dyDescent="0.25">
      <c r="A1742" t="s">
        <v>5252</v>
      </c>
      <c r="B1742">
        <v>1045</v>
      </c>
    </row>
    <row r="1743" spans="1:2" x14ac:dyDescent="0.25">
      <c r="A1743" t="s">
        <v>5253</v>
      </c>
      <c r="B1743">
        <v>1046</v>
      </c>
    </row>
    <row r="1744" spans="1:2" x14ac:dyDescent="0.25">
      <c r="A1744" t="s">
        <v>4145</v>
      </c>
      <c r="B1744">
        <v>1047</v>
      </c>
    </row>
    <row r="1745" spans="1:2" x14ac:dyDescent="0.25">
      <c r="A1745" t="s">
        <v>5817</v>
      </c>
      <c r="B1745">
        <v>6018</v>
      </c>
    </row>
    <row r="1746" spans="1:2" x14ac:dyDescent="0.25">
      <c r="A1746" t="s">
        <v>4146</v>
      </c>
      <c r="B1746">
        <v>1048</v>
      </c>
    </row>
    <row r="1747" spans="1:2" x14ac:dyDescent="0.25">
      <c r="A1747" t="s">
        <v>4851</v>
      </c>
      <c r="B1747">
        <v>3705</v>
      </c>
    </row>
    <row r="1748" spans="1:2" x14ac:dyDescent="0.25">
      <c r="A1748" t="s">
        <v>4852</v>
      </c>
      <c r="B1748">
        <v>1049</v>
      </c>
    </row>
    <row r="1749" spans="1:2" x14ac:dyDescent="0.25">
      <c r="A1749" t="s">
        <v>4853</v>
      </c>
      <c r="B1749">
        <v>3706</v>
      </c>
    </row>
    <row r="1750" spans="1:2" x14ac:dyDescent="0.25">
      <c r="A1750" t="s">
        <v>4854</v>
      </c>
      <c r="B1750">
        <v>1050</v>
      </c>
    </row>
    <row r="1751" spans="1:2" x14ac:dyDescent="0.25">
      <c r="A1751" t="s">
        <v>4147</v>
      </c>
      <c r="B1751">
        <v>1051</v>
      </c>
    </row>
    <row r="1752" spans="1:2" x14ac:dyDescent="0.25">
      <c r="A1752" t="s">
        <v>4855</v>
      </c>
      <c r="B1752">
        <v>1052</v>
      </c>
    </row>
    <row r="1753" spans="1:2" x14ac:dyDescent="0.25">
      <c r="A1753" t="s">
        <v>3656</v>
      </c>
      <c r="B1753">
        <v>1054</v>
      </c>
    </row>
    <row r="1754" spans="1:2" x14ac:dyDescent="0.25">
      <c r="A1754" t="s">
        <v>3657</v>
      </c>
      <c r="B1754">
        <v>22265</v>
      </c>
    </row>
    <row r="1755" spans="1:2" x14ac:dyDescent="0.25">
      <c r="A1755" t="s">
        <v>4856</v>
      </c>
      <c r="B1755">
        <v>3709</v>
      </c>
    </row>
    <row r="1756" spans="1:2" x14ac:dyDescent="0.25">
      <c r="A1756" t="s">
        <v>3658</v>
      </c>
      <c r="B1756">
        <v>25144</v>
      </c>
    </row>
    <row r="1757" spans="1:2" x14ac:dyDescent="0.25">
      <c r="A1757" t="s">
        <v>3659</v>
      </c>
      <c r="B1757">
        <v>20445</v>
      </c>
    </row>
    <row r="1758" spans="1:2" x14ac:dyDescent="0.25">
      <c r="A1758" t="s">
        <v>3660</v>
      </c>
      <c r="B1758">
        <v>5293</v>
      </c>
    </row>
    <row r="1759" spans="1:2" x14ac:dyDescent="0.25">
      <c r="A1759" t="s">
        <v>4857</v>
      </c>
      <c r="B1759">
        <v>1784</v>
      </c>
    </row>
    <row r="1760" spans="1:2" x14ac:dyDescent="0.25">
      <c r="A1760" t="s">
        <v>5823</v>
      </c>
      <c r="B1760">
        <v>8155</v>
      </c>
    </row>
    <row r="1761" spans="1:2" x14ac:dyDescent="0.25">
      <c r="A1761" t="s">
        <v>4858</v>
      </c>
      <c r="B1761">
        <v>1090</v>
      </c>
    </row>
    <row r="1762" spans="1:2" x14ac:dyDescent="0.25">
      <c r="A1762" t="s">
        <v>4859</v>
      </c>
      <c r="B1762">
        <v>3715</v>
      </c>
    </row>
    <row r="1763" spans="1:2" x14ac:dyDescent="0.25">
      <c r="A1763" t="s">
        <v>4148</v>
      </c>
      <c r="B1763">
        <v>1064</v>
      </c>
    </row>
    <row r="1764" spans="1:2" x14ac:dyDescent="0.25">
      <c r="A1764" t="s">
        <v>4149</v>
      </c>
      <c r="B1764">
        <v>3733</v>
      </c>
    </row>
    <row r="1765" spans="1:2" x14ac:dyDescent="0.25">
      <c r="A1765" t="s">
        <v>5254</v>
      </c>
      <c r="B1765">
        <v>1068</v>
      </c>
    </row>
    <row r="1766" spans="1:2" x14ac:dyDescent="0.25">
      <c r="A1766" t="s">
        <v>3661</v>
      </c>
      <c r="B1766">
        <v>1072</v>
      </c>
    </row>
    <row r="1767" spans="1:2" x14ac:dyDescent="0.25">
      <c r="A1767" t="s">
        <v>4860</v>
      </c>
      <c r="B1767">
        <v>1073</v>
      </c>
    </row>
    <row r="1768" spans="1:2" x14ac:dyDescent="0.25">
      <c r="A1768" t="s">
        <v>4861</v>
      </c>
      <c r="B1768">
        <v>1786</v>
      </c>
    </row>
    <row r="1769" spans="1:2" x14ac:dyDescent="0.25">
      <c r="A1769" t="s">
        <v>4862</v>
      </c>
      <c r="B1769">
        <v>1063</v>
      </c>
    </row>
    <row r="1770" spans="1:2" x14ac:dyDescent="0.25">
      <c r="A1770" t="s">
        <v>5255</v>
      </c>
      <c r="B1770">
        <v>1076</v>
      </c>
    </row>
    <row r="1771" spans="1:2" x14ac:dyDescent="0.25">
      <c r="A1771" t="s">
        <v>3662</v>
      </c>
      <c r="B1771">
        <v>20379</v>
      </c>
    </row>
    <row r="1772" spans="1:2" x14ac:dyDescent="0.25">
      <c r="A1772" t="s">
        <v>3663</v>
      </c>
      <c r="B1772">
        <v>20773</v>
      </c>
    </row>
    <row r="1773" spans="1:2" x14ac:dyDescent="0.25">
      <c r="A1773" t="s">
        <v>4150</v>
      </c>
      <c r="B1773">
        <v>1079</v>
      </c>
    </row>
    <row r="1774" spans="1:2" x14ac:dyDescent="0.25">
      <c r="A1774" t="s">
        <v>5669</v>
      </c>
      <c r="B1774">
        <v>1084</v>
      </c>
    </row>
    <row r="1775" spans="1:2" x14ac:dyDescent="0.25">
      <c r="A1775" t="s">
        <v>3664</v>
      </c>
      <c r="B1775">
        <v>25145</v>
      </c>
    </row>
    <row r="1776" spans="1:2" x14ac:dyDescent="0.25">
      <c r="A1776" t="s">
        <v>5154</v>
      </c>
      <c r="B1776">
        <v>1087</v>
      </c>
    </row>
    <row r="1777" spans="1:2" x14ac:dyDescent="0.25">
      <c r="A1777" t="s">
        <v>5939</v>
      </c>
      <c r="B1777">
        <v>22368</v>
      </c>
    </row>
    <row r="1778" spans="1:2" x14ac:dyDescent="0.25">
      <c r="A1778" t="s">
        <v>4863</v>
      </c>
      <c r="B1778">
        <v>1089</v>
      </c>
    </row>
    <row r="1779" spans="1:2" x14ac:dyDescent="0.25">
      <c r="A1779" t="s">
        <v>3665</v>
      </c>
      <c r="B1779">
        <v>22000</v>
      </c>
    </row>
    <row r="1780" spans="1:2" x14ac:dyDescent="0.25">
      <c r="A1780" t="s">
        <v>4864</v>
      </c>
      <c r="B1780">
        <v>1091</v>
      </c>
    </row>
    <row r="1781" spans="1:2" x14ac:dyDescent="0.25">
      <c r="A1781" t="s">
        <v>4151</v>
      </c>
      <c r="B1781">
        <v>1093</v>
      </c>
    </row>
    <row r="1782" spans="1:2" x14ac:dyDescent="0.25">
      <c r="A1782" t="s">
        <v>3666</v>
      </c>
      <c r="B1782">
        <v>20373</v>
      </c>
    </row>
    <row r="1783" spans="1:2" x14ac:dyDescent="0.25">
      <c r="A1783" t="s">
        <v>4152</v>
      </c>
      <c r="B1783">
        <v>3717</v>
      </c>
    </row>
    <row r="1784" spans="1:2" x14ac:dyDescent="0.25">
      <c r="A1784" t="s">
        <v>3667</v>
      </c>
      <c r="B1784">
        <v>3741</v>
      </c>
    </row>
    <row r="1785" spans="1:2" x14ac:dyDescent="0.25">
      <c r="A1785" t="s">
        <v>3668</v>
      </c>
      <c r="B1785">
        <v>3722</v>
      </c>
    </row>
    <row r="1786" spans="1:2" x14ac:dyDescent="0.25">
      <c r="A1786" t="s">
        <v>3669</v>
      </c>
      <c r="B1786">
        <v>22266</v>
      </c>
    </row>
    <row r="1787" spans="1:2" x14ac:dyDescent="0.25">
      <c r="A1787" t="s">
        <v>5256</v>
      </c>
      <c r="B1787">
        <v>1098</v>
      </c>
    </row>
    <row r="1788" spans="1:2" x14ac:dyDescent="0.25">
      <c r="A1788" t="s">
        <v>3670</v>
      </c>
      <c r="B1788">
        <v>5298</v>
      </c>
    </row>
    <row r="1789" spans="1:2" x14ac:dyDescent="0.25">
      <c r="A1789" t="s">
        <v>3671</v>
      </c>
      <c r="B1789">
        <v>21558</v>
      </c>
    </row>
    <row r="1790" spans="1:2" x14ac:dyDescent="0.25">
      <c r="A1790" t="s">
        <v>4153</v>
      </c>
      <c r="B1790">
        <v>3768</v>
      </c>
    </row>
    <row r="1791" spans="1:2" x14ac:dyDescent="0.25">
      <c r="A1791" t="s">
        <v>5758</v>
      </c>
      <c r="B1791">
        <v>3767</v>
      </c>
    </row>
    <row r="1792" spans="1:2" x14ac:dyDescent="0.25">
      <c r="A1792" t="s">
        <v>5257</v>
      </c>
      <c r="B1792">
        <v>2825</v>
      </c>
    </row>
    <row r="1793" spans="1:2" x14ac:dyDescent="0.25">
      <c r="A1793" t="s">
        <v>4154</v>
      </c>
      <c r="B1793">
        <v>1105</v>
      </c>
    </row>
    <row r="1794" spans="1:2" x14ac:dyDescent="0.25">
      <c r="A1794" t="s">
        <v>4865</v>
      </c>
      <c r="B1794">
        <v>3771</v>
      </c>
    </row>
    <row r="1795" spans="1:2" x14ac:dyDescent="0.25">
      <c r="A1795" t="s">
        <v>5760</v>
      </c>
      <c r="B1795">
        <v>3773</v>
      </c>
    </row>
    <row r="1796" spans="1:2" x14ac:dyDescent="0.25">
      <c r="A1796" t="s">
        <v>4155</v>
      </c>
      <c r="B1796">
        <v>3774</v>
      </c>
    </row>
    <row r="1797" spans="1:2" x14ac:dyDescent="0.25">
      <c r="A1797" t="s">
        <v>5595</v>
      </c>
      <c r="B1797">
        <v>3770</v>
      </c>
    </row>
    <row r="1798" spans="1:2" x14ac:dyDescent="0.25">
      <c r="A1798" t="s">
        <v>4156</v>
      </c>
      <c r="B1798">
        <v>1106</v>
      </c>
    </row>
    <row r="1799" spans="1:2" x14ac:dyDescent="0.25">
      <c r="A1799" t="s">
        <v>4866</v>
      </c>
      <c r="B1799">
        <v>1107</v>
      </c>
    </row>
    <row r="1800" spans="1:2" x14ac:dyDescent="0.25">
      <c r="A1800" t="s">
        <v>4157</v>
      </c>
      <c r="B1800">
        <v>3769</v>
      </c>
    </row>
    <row r="1801" spans="1:2" x14ac:dyDescent="0.25">
      <c r="A1801" t="s">
        <v>4867</v>
      </c>
      <c r="B1801">
        <v>8269</v>
      </c>
    </row>
    <row r="1802" spans="1:2" x14ac:dyDescent="0.25">
      <c r="A1802" t="s">
        <v>4158</v>
      </c>
      <c r="B1802">
        <v>1108</v>
      </c>
    </row>
    <row r="1803" spans="1:2" x14ac:dyDescent="0.25">
      <c r="A1803" t="s">
        <v>3672</v>
      </c>
      <c r="B1803">
        <v>22268</v>
      </c>
    </row>
    <row r="1804" spans="1:2" x14ac:dyDescent="0.25">
      <c r="A1804" t="s">
        <v>4868</v>
      </c>
      <c r="B1804">
        <v>4015</v>
      </c>
    </row>
    <row r="1805" spans="1:2" x14ac:dyDescent="0.25">
      <c r="A1805" t="s">
        <v>4869</v>
      </c>
      <c r="B1805">
        <v>4016</v>
      </c>
    </row>
    <row r="1806" spans="1:2" x14ac:dyDescent="0.25">
      <c r="A1806" t="s">
        <v>5735</v>
      </c>
      <c r="B1806">
        <v>25401</v>
      </c>
    </row>
    <row r="1807" spans="1:2" x14ac:dyDescent="0.25">
      <c r="A1807" t="s">
        <v>3673</v>
      </c>
      <c r="B1807">
        <v>22269</v>
      </c>
    </row>
    <row r="1808" spans="1:2" x14ac:dyDescent="0.25">
      <c r="A1808" t="s">
        <v>5596</v>
      </c>
      <c r="B1808">
        <v>1109</v>
      </c>
    </row>
    <row r="1809" spans="1:2" x14ac:dyDescent="0.25">
      <c r="A1809" t="s">
        <v>4870</v>
      </c>
      <c r="B1809">
        <v>1110</v>
      </c>
    </row>
    <row r="1810" spans="1:2" x14ac:dyDescent="0.25">
      <c r="A1810" t="s">
        <v>5900</v>
      </c>
      <c r="B1810">
        <v>25415</v>
      </c>
    </row>
    <row r="1811" spans="1:2" x14ac:dyDescent="0.25">
      <c r="A1811" t="s">
        <v>5645</v>
      </c>
      <c r="B1811">
        <v>3748</v>
      </c>
    </row>
    <row r="1812" spans="1:2" x14ac:dyDescent="0.25">
      <c r="A1812" t="s">
        <v>3674</v>
      </c>
      <c r="B1812">
        <v>5309</v>
      </c>
    </row>
    <row r="1813" spans="1:2" x14ac:dyDescent="0.25">
      <c r="A1813" t="s">
        <v>5670</v>
      </c>
      <c r="B1813">
        <v>1112</v>
      </c>
    </row>
    <row r="1814" spans="1:2" x14ac:dyDescent="0.25">
      <c r="A1814" t="s">
        <v>4159</v>
      </c>
      <c r="B1814">
        <v>1787</v>
      </c>
    </row>
    <row r="1815" spans="1:2" x14ac:dyDescent="0.25">
      <c r="A1815" t="s">
        <v>3675</v>
      </c>
      <c r="B1815">
        <v>21974</v>
      </c>
    </row>
    <row r="1816" spans="1:2" x14ac:dyDescent="0.25">
      <c r="A1816" t="s">
        <v>3676</v>
      </c>
      <c r="B1816">
        <v>21824</v>
      </c>
    </row>
    <row r="1817" spans="1:2" x14ac:dyDescent="0.25">
      <c r="A1817" t="s">
        <v>4871</v>
      </c>
      <c r="B1817">
        <v>1788</v>
      </c>
    </row>
    <row r="1818" spans="1:2" x14ac:dyDescent="0.25">
      <c r="A1818" t="s">
        <v>5111</v>
      </c>
      <c r="B1818">
        <v>25146</v>
      </c>
    </row>
    <row r="1819" spans="1:2" x14ac:dyDescent="0.25">
      <c r="A1819" t="s">
        <v>5258</v>
      </c>
      <c r="B1819">
        <v>25147</v>
      </c>
    </row>
    <row r="1820" spans="1:2" x14ac:dyDescent="0.25">
      <c r="A1820" t="s">
        <v>4872</v>
      </c>
      <c r="B1820">
        <v>25148</v>
      </c>
    </row>
    <row r="1821" spans="1:2" x14ac:dyDescent="0.25">
      <c r="A1821" t="s">
        <v>4160</v>
      </c>
      <c r="B1821">
        <v>1115</v>
      </c>
    </row>
    <row r="1822" spans="1:2" x14ac:dyDescent="0.25">
      <c r="A1822" t="s">
        <v>5259</v>
      </c>
      <c r="B1822">
        <v>3764</v>
      </c>
    </row>
    <row r="1823" spans="1:2" x14ac:dyDescent="0.25">
      <c r="A1823" t="s">
        <v>5112</v>
      </c>
      <c r="B1823">
        <v>25149</v>
      </c>
    </row>
    <row r="1824" spans="1:2" x14ac:dyDescent="0.25">
      <c r="A1824" t="s">
        <v>4873</v>
      </c>
      <c r="B1824">
        <v>25150</v>
      </c>
    </row>
    <row r="1825" spans="1:2" x14ac:dyDescent="0.25">
      <c r="A1825" t="s">
        <v>4161</v>
      </c>
      <c r="B1825">
        <v>1116</v>
      </c>
    </row>
    <row r="1826" spans="1:2" x14ac:dyDescent="0.25">
      <c r="A1826" t="s">
        <v>5679</v>
      </c>
      <c r="B1826">
        <v>1118</v>
      </c>
    </row>
    <row r="1827" spans="1:2" x14ac:dyDescent="0.25">
      <c r="A1827" t="s">
        <v>5597</v>
      </c>
      <c r="B1827">
        <v>3759</v>
      </c>
    </row>
    <row r="1828" spans="1:2" x14ac:dyDescent="0.25">
      <c r="A1828" t="s">
        <v>4874</v>
      </c>
      <c r="B1828">
        <v>3756</v>
      </c>
    </row>
    <row r="1829" spans="1:2" x14ac:dyDescent="0.25">
      <c r="A1829" t="s">
        <v>4162</v>
      </c>
      <c r="B1829">
        <v>1119</v>
      </c>
    </row>
    <row r="1830" spans="1:2" x14ac:dyDescent="0.25">
      <c r="A1830" t="s">
        <v>4163</v>
      </c>
      <c r="B1830">
        <v>1631</v>
      </c>
    </row>
    <row r="1831" spans="1:2" x14ac:dyDescent="0.25">
      <c r="A1831" t="s">
        <v>3677</v>
      </c>
      <c r="B1831">
        <v>1122</v>
      </c>
    </row>
    <row r="1832" spans="1:2" x14ac:dyDescent="0.25">
      <c r="A1832" t="s">
        <v>4164</v>
      </c>
      <c r="B1832">
        <v>3765</v>
      </c>
    </row>
    <row r="1833" spans="1:2" x14ac:dyDescent="0.25">
      <c r="A1833" t="s">
        <v>5759</v>
      </c>
      <c r="B1833">
        <v>3772</v>
      </c>
    </row>
    <row r="1834" spans="1:2" x14ac:dyDescent="0.25">
      <c r="A1834" t="s">
        <v>3678</v>
      </c>
      <c r="B1834">
        <v>5310</v>
      </c>
    </row>
    <row r="1835" spans="1:2" x14ac:dyDescent="0.25">
      <c r="A1835" t="s">
        <v>3679</v>
      </c>
      <c r="B1835">
        <v>3782</v>
      </c>
    </row>
    <row r="1836" spans="1:2" x14ac:dyDescent="0.25">
      <c r="A1836" t="s">
        <v>4875</v>
      </c>
      <c r="B1836">
        <v>1130</v>
      </c>
    </row>
    <row r="1837" spans="1:2" x14ac:dyDescent="0.25">
      <c r="A1837" t="s">
        <v>4165</v>
      </c>
      <c r="B1837">
        <v>1126</v>
      </c>
    </row>
    <row r="1838" spans="1:2" x14ac:dyDescent="0.25">
      <c r="A1838" t="s">
        <v>5260</v>
      </c>
      <c r="B1838">
        <v>1127</v>
      </c>
    </row>
    <row r="1839" spans="1:2" x14ac:dyDescent="0.25">
      <c r="A1839" t="s">
        <v>5853</v>
      </c>
      <c r="B1839">
        <v>25151</v>
      </c>
    </row>
    <row r="1840" spans="1:2" x14ac:dyDescent="0.25">
      <c r="A1840" t="s">
        <v>5954</v>
      </c>
      <c r="B1840">
        <v>25152</v>
      </c>
    </row>
    <row r="1841" spans="1:2" x14ac:dyDescent="0.25">
      <c r="A1841" t="s">
        <v>4876</v>
      </c>
      <c r="B1841">
        <v>3776</v>
      </c>
    </row>
    <row r="1842" spans="1:2" x14ac:dyDescent="0.25">
      <c r="A1842" t="s">
        <v>5261</v>
      </c>
      <c r="B1842">
        <v>25153</v>
      </c>
    </row>
    <row r="1843" spans="1:2" x14ac:dyDescent="0.25">
      <c r="A1843" t="s">
        <v>5854</v>
      </c>
      <c r="B1843">
        <v>25154</v>
      </c>
    </row>
    <row r="1844" spans="1:2" x14ac:dyDescent="0.25">
      <c r="A1844" t="s">
        <v>5598</v>
      </c>
      <c r="B1844">
        <v>1129</v>
      </c>
    </row>
    <row r="1845" spans="1:2" x14ac:dyDescent="0.25">
      <c r="A1845" t="s">
        <v>3680</v>
      </c>
      <c r="B1845">
        <v>20510</v>
      </c>
    </row>
    <row r="1846" spans="1:2" x14ac:dyDescent="0.25">
      <c r="A1846" t="s">
        <v>3681</v>
      </c>
      <c r="B1846">
        <v>20835</v>
      </c>
    </row>
    <row r="1847" spans="1:2" x14ac:dyDescent="0.25">
      <c r="A1847" t="s">
        <v>3682</v>
      </c>
      <c r="B1847">
        <v>22270</v>
      </c>
    </row>
    <row r="1848" spans="1:2" x14ac:dyDescent="0.25">
      <c r="A1848" t="s">
        <v>5691</v>
      </c>
      <c r="B1848">
        <v>1373</v>
      </c>
    </row>
    <row r="1849" spans="1:2" x14ac:dyDescent="0.25">
      <c r="A1849" t="s">
        <v>4877</v>
      </c>
      <c r="B1849">
        <v>3785</v>
      </c>
    </row>
    <row r="1850" spans="1:2" x14ac:dyDescent="0.25">
      <c r="A1850" t="s">
        <v>3683</v>
      </c>
      <c r="B1850">
        <v>22271</v>
      </c>
    </row>
    <row r="1851" spans="1:2" x14ac:dyDescent="0.25">
      <c r="A1851" t="s">
        <v>4878</v>
      </c>
      <c r="B1851">
        <v>1132</v>
      </c>
    </row>
    <row r="1852" spans="1:2" x14ac:dyDescent="0.25">
      <c r="A1852" t="s">
        <v>5820</v>
      </c>
      <c r="B1852">
        <v>6054</v>
      </c>
    </row>
    <row r="1853" spans="1:2" x14ac:dyDescent="0.25">
      <c r="A1853" t="s">
        <v>4879</v>
      </c>
      <c r="B1853">
        <v>7004</v>
      </c>
    </row>
    <row r="1854" spans="1:2" x14ac:dyDescent="0.25">
      <c r="A1854" t="s">
        <v>3684</v>
      </c>
      <c r="B1854">
        <v>25155</v>
      </c>
    </row>
    <row r="1855" spans="1:2" x14ac:dyDescent="0.25">
      <c r="A1855" t="s">
        <v>3685</v>
      </c>
      <c r="B1855">
        <v>22272</v>
      </c>
    </row>
    <row r="1856" spans="1:2" x14ac:dyDescent="0.25">
      <c r="A1856" t="s">
        <v>3686</v>
      </c>
      <c r="B1856">
        <v>25156</v>
      </c>
    </row>
    <row r="1857" spans="1:2" x14ac:dyDescent="0.25">
      <c r="A1857" t="s">
        <v>3687</v>
      </c>
      <c r="B1857">
        <v>21097</v>
      </c>
    </row>
    <row r="1858" spans="1:2" x14ac:dyDescent="0.25">
      <c r="A1858" t="s">
        <v>4880</v>
      </c>
      <c r="B1858">
        <v>301</v>
      </c>
    </row>
    <row r="1859" spans="1:2" x14ac:dyDescent="0.25">
      <c r="A1859" t="s">
        <v>5113</v>
      </c>
      <c r="B1859">
        <v>25157</v>
      </c>
    </row>
    <row r="1860" spans="1:2" x14ac:dyDescent="0.25">
      <c r="A1860" t="s">
        <v>5484</v>
      </c>
      <c r="B1860">
        <v>25158</v>
      </c>
    </row>
    <row r="1861" spans="1:2" x14ac:dyDescent="0.25">
      <c r="A1861" t="s">
        <v>4881</v>
      </c>
      <c r="B1861">
        <v>3122</v>
      </c>
    </row>
    <row r="1862" spans="1:2" x14ac:dyDescent="0.25">
      <c r="A1862" t="s">
        <v>4882</v>
      </c>
      <c r="B1862">
        <v>8065</v>
      </c>
    </row>
    <row r="1863" spans="1:2" x14ac:dyDescent="0.25">
      <c r="A1863" t="s">
        <v>4883</v>
      </c>
      <c r="B1863">
        <v>3118</v>
      </c>
    </row>
    <row r="1864" spans="1:2" x14ac:dyDescent="0.25">
      <c r="A1864" t="s">
        <v>5868</v>
      </c>
      <c r="B1864">
        <v>3123</v>
      </c>
    </row>
    <row r="1865" spans="1:2" x14ac:dyDescent="0.25">
      <c r="A1865" t="s">
        <v>4884</v>
      </c>
      <c r="B1865">
        <v>3119</v>
      </c>
    </row>
    <row r="1866" spans="1:2" x14ac:dyDescent="0.25">
      <c r="A1866" t="s">
        <v>4885</v>
      </c>
      <c r="B1866">
        <v>20757</v>
      </c>
    </row>
    <row r="1867" spans="1:2" x14ac:dyDescent="0.25">
      <c r="A1867" t="s">
        <v>3688</v>
      </c>
      <c r="B1867">
        <v>22273</v>
      </c>
    </row>
    <row r="1868" spans="1:2" x14ac:dyDescent="0.25">
      <c r="A1868" t="s">
        <v>5801</v>
      </c>
      <c r="B1868">
        <v>4385</v>
      </c>
    </row>
    <row r="1869" spans="1:2" x14ac:dyDescent="0.25">
      <c r="A1869" t="s">
        <v>3689</v>
      </c>
      <c r="B1869">
        <v>22274</v>
      </c>
    </row>
    <row r="1870" spans="1:2" x14ac:dyDescent="0.25">
      <c r="A1870" t="s">
        <v>5761</v>
      </c>
      <c r="B1870">
        <v>3796</v>
      </c>
    </row>
    <row r="1871" spans="1:2" x14ac:dyDescent="0.25">
      <c r="A1871" t="s">
        <v>3690</v>
      </c>
      <c r="B1871">
        <v>25321</v>
      </c>
    </row>
    <row r="1872" spans="1:2" x14ac:dyDescent="0.25">
      <c r="A1872" t="s">
        <v>3691</v>
      </c>
      <c r="B1872">
        <v>22275</v>
      </c>
    </row>
    <row r="1873" spans="1:2" x14ac:dyDescent="0.25">
      <c r="A1873" t="s">
        <v>5871</v>
      </c>
      <c r="B1873">
        <v>4851</v>
      </c>
    </row>
    <row r="1874" spans="1:2" x14ac:dyDescent="0.25">
      <c r="A1874" t="s">
        <v>3692</v>
      </c>
      <c r="B1874">
        <v>3786</v>
      </c>
    </row>
    <row r="1875" spans="1:2" x14ac:dyDescent="0.25">
      <c r="A1875" t="s">
        <v>3693</v>
      </c>
      <c r="B1875">
        <v>2215</v>
      </c>
    </row>
    <row r="1876" spans="1:2" x14ac:dyDescent="0.25">
      <c r="A1876" t="s">
        <v>4886</v>
      </c>
      <c r="B1876">
        <v>1791</v>
      </c>
    </row>
    <row r="1877" spans="1:2" x14ac:dyDescent="0.25">
      <c r="A1877" t="s">
        <v>4887</v>
      </c>
      <c r="B1877">
        <v>732</v>
      </c>
    </row>
    <row r="1878" spans="1:2" x14ac:dyDescent="0.25">
      <c r="A1878" t="s">
        <v>5485</v>
      </c>
      <c r="B1878">
        <v>756</v>
      </c>
    </row>
    <row r="1879" spans="1:2" x14ac:dyDescent="0.25">
      <c r="A1879" t="s">
        <v>5925</v>
      </c>
      <c r="B1879">
        <v>788</v>
      </c>
    </row>
    <row r="1880" spans="1:2" x14ac:dyDescent="0.25">
      <c r="A1880" t="s">
        <v>3694</v>
      </c>
      <c r="B1880">
        <v>22276</v>
      </c>
    </row>
    <row r="1881" spans="1:2" x14ac:dyDescent="0.25">
      <c r="A1881" t="s">
        <v>5762</v>
      </c>
      <c r="B1881">
        <v>3802</v>
      </c>
    </row>
    <row r="1882" spans="1:2" x14ac:dyDescent="0.25">
      <c r="A1882" t="s">
        <v>5486</v>
      </c>
      <c r="B1882">
        <v>22071</v>
      </c>
    </row>
    <row r="1883" spans="1:2" x14ac:dyDescent="0.25">
      <c r="A1883" t="s">
        <v>5599</v>
      </c>
      <c r="B1883">
        <v>1141</v>
      </c>
    </row>
    <row r="1884" spans="1:2" x14ac:dyDescent="0.25">
      <c r="A1884" t="s">
        <v>4888</v>
      </c>
      <c r="B1884">
        <v>1144</v>
      </c>
    </row>
    <row r="1885" spans="1:2" x14ac:dyDescent="0.25">
      <c r="A1885" t="s">
        <v>5487</v>
      </c>
      <c r="B1885">
        <v>1137</v>
      </c>
    </row>
    <row r="1886" spans="1:2" x14ac:dyDescent="0.25">
      <c r="A1886" t="s">
        <v>3695</v>
      </c>
      <c r="B1886">
        <v>20118</v>
      </c>
    </row>
    <row r="1887" spans="1:2" x14ac:dyDescent="0.25">
      <c r="A1887" t="s">
        <v>5488</v>
      </c>
      <c r="B1887">
        <v>3801</v>
      </c>
    </row>
    <row r="1888" spans="1:2" x14ac:dyDescent="0.25">
      <c r="A1888" t="s">
        <v>4889</v>
      </c>
      <c r="B1888">
        <v>1139</v>
      </c>
    </row>
    <row r="1889" spans="1:2" x14ac:dyDescent="0.25">
      <c r="A1889" t="s">
        <v>5489</v>
      </c>
      <c r="B1889">
        <v>1140</v>
      </c>
    </row>
    <row r="1890" spans="1:2" x14ac:dyDescent="0.25">
      <c r="A1890" t="s">
        <v>3696</v>
      </c>
      <c r="B1890">
        <v>25381</v>
      </c>
    </row>
    <row r="1891" spans="1:2" x14ac:dyDescent="0.25">
      <c r="A1891" t="s">
        <v>3697</v>
      </c>
      <c r="B1891">
        <v>25322</v>
      </c>
    </row>
    <row r="1892" spans="1:2" x14ac:dyDescent="0.25">
      <c r="A1892" t="s">
        <v>4890</v>
      </c>
      <c r="B1892">
        <v>1142</v>
      </c>
    </row>
    <row r="1893" spans="1:2" x14ac:dyDescent="0.25">
      <c r="A1893" t="s">
        <v>5680</v>
      </c>
      <c r="B1893">
        <v>1143</v>
      </c>
    </row>
    <row r="1894" spans="1:2" x14ac:dyDescent="0.25">
      <c r="A1894" t="s">
        <v>3698</v>
      </c>
      <c r="B1894">
        <v>25323</v>
      </c>
    </row>
    <row r="1895" spans="1:2" x14ac:dyDescent="0.25">
      <c r="A1895" t="s">
        <v>3699</v>
      </c>
      <c r="B1895">
        <v>22277</v>
      </c>
    </row>
    <row r="1896" spans="1:2" x14ac:dyDescent="0.25">
      <c r="A1896" t="s">
        <v>4891</v>
      </c>
      <c r="B1896">
        <v>1145</v>
      </c>
    </row>
    <row r="1897" spans="1:2" x14ac:dyDescent="0.25">
      <c r="A1897" t="s">
        <v>3700</v>
      </c>
      <c r="B1897">
        <v>22278</v>
      </c>
    </row>
    <row r="1898" spans="1:2" x14ac:dyDescent="0.25">
      <c r="A1898" t="s">
        <v>5490</v>
      </c>
      <c r="B1898">
        <v>19</v>
      </c>
    </row>
    <row r="1899" spans="1:2" x14ac:dyDescent="0.25">
      <c r="A1899" t="s">
        <v>5491</v>
      </c>
      <c r="B1899">
        <v>18</v>
      </c>
    </row>
    <row r="1900" spans="1:2" x14ac:dyDescent="0.25">
      <c r="A1900" t="s">
        <v>3701</v>
      </c>
      <c r="B1900">
        <v>22279</v>
      </c>
    </row>
    <row r="1901" spans="1:2" x14ac:dyDescent="0.25">
      <c r="A1901" t="s">
        <v>4892</v>
      </c>
      <c r="B1901">
        <v>982</v>
      </c>
    </row>
    <row r="1902" spans="1:2" x14ac:dyDescent="0.25">
      <c r="A1902" t="s">
        <v>3702</v>
      </c>
      <c r="B1902">
        <v>22280</v>
      </c>
    </row>
    <row r="1903" spans="1:2" x14ac:dyDescent="0.25">
      <c r="A1903" t="s">
        <v>4893</v>
      </c>
      <c r="B1903">
        <v>20829</v>
      </c>
    </row>
    <row r="1904" spans="1:2" x14ac:dyDescent="0.25">
      <c r="A1904" t="s">
        <v>5492</v>
      </c>
      <c r="B1904">
        <v>2930</v>
      </c>
    </row>
    <row r="1905" spans="1:2" x14ac:dyDescent="0.25">
      <c r="A1905" t="s">
        <v>5855</v>
      </c>
      <c r="B1905">
        <v>25159</v>
      </c>
    </row>
    <row r="1906" spans="1:2" x14ac:dyDescent="0.25">
      <c r="A1906" t="s">
        <v>5671</v>
      </c>
      <c r="B1906">
        <v>25160</v>
      </c>
    </row>
    <row r="1907" spans="1:2" x14ac:dyDescent="0.25">
      <c r="A1907" t="s">
        <v>3703</v>
      </c>
      <c r="B1907">
        <v>22281</v>
      </c>
    </row>
    <row r="1908" spans="1:2" x14ac:dyDescent="0.25">
      <c r="A1908" t="s">
        <v>3704</v>
      </c>
      <c r="B1908">
        <v>25161</v>
      </c>
    </row>
    <row r="1909" spans="1:2" x14ac:dyDescent="0.25">
      <c r="A1909" t="s">
        <v>5493</v>
      </c>
      <c r="B1909">
        <v>1148</v>
      </c>
    </row>
    <row r="1910" spans="1:2" x14ac:dyDescent="0.25">
      <c r="A1910" t="s">
        <v>3705</v>
      </c>
      <c r="B1910">
        <v>20611</v>
      </c>
    </row>
    <row r="1911" spans="1:2" x14ac:dyDescent="0.25">
      <c r="A1911" t="s">
        <v>3706</v>
      </c>
      <c r="B1911">
        <v>20612</v>
      </c>
    </row>
    <row r="1912" spans="1:2" x14ac:dyDescent="0.25">
      <c r="A1912" t="s">
        <v>5494</v>
      </c>
      <c r="B1912">
        <v>1151</v>
      </c>
    </row>
    <row r="1913" spans="1:2" x14ac:dyDescent="0.25">
      <c r="A1913" t="s">
        <v>4894</v>
      </c>
      <c r="B1913">
        <v>25162</v>
      </c>
    </row>
    <row r="1914" spans="1:2" x14ac:dyDescent="0.25">
      <c r="A1914" t="s">
        <v>5114</v>
      </c>
      <c r="B1914">
        <v>25163</v>
      </c>
    </row>
    <row r="1915" spans="1:2" x14ac:dyDescent="0.25">
      <c r="A1915" t="s">
        <v>3707</v>
      </c>
      <c r="B1915">
        <v>20616</v>
      </c>
    </row>
    <row r="1916" spans="1:2" x14ac:dyDescent="0.25">
      <c r="A1916" t="s">
        <v>5681</v>
      </c>
      <c r="B1916">
        <v>1153</v>
      </c>
    </row>
    <row r="1917" spans="1:2" x14ac:dyDescent="0.25">
      <c r="A1917" t="s">
        <v>4895</v>
      </c>
      <c r="B1917">
        <v>3807</v>
      </c>
    </row>
    <row r="1918" spans="1:2" x14ac:dyDescent="0.25">
      <c r="A1918" t="s">
        <v>3708</v>
      </c>
      <c r="B1918">
        <v>25324</v>
      </c>
    </row>
    <row r="1919" spans="1:2" x14ac:dyDescent="0.25">
      <c r="A1919" t="s">
        <v>5763</v>
      </c>
      <c r="B1919">
        <v>3813</v>
      </c>
    </row>
    <row r="1920" spans="1:2" x14ac:dyDescent="0.25">
      <c r="A1920" t="s">
        <v>5764</v>
      </c>
      <c r="B1920">
        <v>3836</v>
      </c>
    </row>
    <row r="1921" spans="1:2" x14ac:dyDescent="0.25">
      <c r="A1921" t="s">
        <v>4896</v>
      </c>
      <c r="B1921">
        <v>3827</v>
      </c>
    </row>
    <row r="1922" spans="1:2" x14ac:dyDescent="0.25">
      <c r="A1922" t="s">
        <v>3709</v>
      </c>
      <c r="B1922">
        <v>20618</v>
      </c>
    </row>
    <row r="1923" spans="1:2" x14ac:dyDescent="0.25">
      <c r="A1923" t="s">
        <v>4897</v>
      </c>
      <c r="B1923">
        <v>1159</v>
      </c>
    </row>
    <row r="1924" spans="1:2" x14ac:dyDescent="0.25">
      <c r="A1924" t="s">
        <v>3710</v>
      </c>
      <c r="B1924">
        <v>25364</v>
      </c>
    </row>
    <row r="1925" spans="1:2" x14ac:dyDescent="0.25">
      <c r="A1925" t="s">
        <v>4898</v>
      </c>
      <c r="B1925">
        <v>3817</v>
      </c>
    </row>
    <row r="1926" spans="1:2" x14ac:dyDescent="0.25">
      <c r="A1926" t="s">
        <v>5808</v>
      </c>
      <c r="B1926">
        <v>4757</v>
      </c>
    </row>
    <row r="1927" spans="1:2" x14ac:dyDescent="0.25">
      <c r="A1927" t="s">
        <v>5600</v>
      </c>
      <c r="B1927">
        <v>3809</v>
      </c>
    </row>
    <row r="1928" spans="1:2" x14ac:dyDescent="0.25">
      <c r="A1928" t="s">
        <v>4899</v>
      </c>
      <c r="B1928">
        <v>3838</v>
      </c>
    </row>
    <row r="1929" spans="1:2" x14ac:dyDescent="0.25">
      <c r="A1929" t="s">
        <v>4900</v>
      </c>
      <c r="B1929">
        <v>3842</v>
      </c>
    </row>
    <row r="1930" spans="1:2" x14ac:dyDescent="0.25">
      <c r="A1930" t="s">
        <v>4901</v>
      </c>
      <c r="B1930">
        <v>3835</v>
      </c>
    </row>
    <row r="1931" spans="1:2" x14ac:dyDescent="0.25">
      <c r="A1931" t="s">
        <v>3711</v>
      </c>
      <c r="B1931">
        <v>25164</v>
      </c>
    </row>
    <row r="1932" spans="1:2" x14ac:dyDescent="0.25">
      <c r="A1932" t="s">
        <v>3712</v>
      </c>
      <c r="B1932">
        <v>25165</v>
      </c>
    </row>
    <row r="1933" spans="1:2" x14ac:dyDescent="0.25">
      <c r="A1933" t="s">
        <v>3713</v>
      </c>
      <c r="B1933">
        <v>25166</v>
      </c>
    </row>
    <row r="1934" spans="1:2" x14ac:dyDescent="0.25">
      <c r="A1934" t="s">
        <v>5700</v>
      </c>
      <c r="B1934">
        <v>1527</v>
      </c>
    </row>
    <row r="1935" spans="1:2" x14ac:dyDescent="0.25">
      <c r="A1935" t="s">
        <v>4902</v>
      </c>
      <c r="B1935">
        <v>22050</v>
      </c>
    </row>
    <row r="1936" spans="1:2" x14ac:dyDescent="0.25">
      <c r="A1936" t="s">
        <v>5701</v>
      </c>
      <c r="B1936">
        <v>1531</v>
      </c>
    </row>
    <row r="1937" spans="1:2" x14ac:dyDescent="0.25">
      <c r="A1937" t="s">
        <v>4903</v>
      </c>
      <c r="B1937">
        <v>8291</v>
      </c>
    </row>
    <row r="1938" spans="1:2" x14ac:dyDescent="0.25">
      <c r="A1938" t="s">
        <v>3714</v>
      </c>
      <c r="B1938">
        <v>22282</v>
      </c>
    </row>
    <row r="1939" spans="1:2" x14ac:dyDescent="0.25">
      <c r="A1939" t="s">
        <v>4904</v>
      </c>
      <c r="B1939">
        <v>1166</v>
      </c>
    </row>
    <row r="1940" spans="1:2" x14ac:dyDescent="0.25">
      <c r="A1940" t="s">
        <v>3715</v>
      </c>
      <c r="B1940">
        <v>22284</v>
      </c>
    </row>
    <row r="1941" spans="1:2" x14ac:dyDescent="0.25">
      <c r="A1941" t="s">
        <v>3716</v>
      </c>
      <c r="B1941">
        <v>4103</v>
      </c>
    </row>
    <row r="1942" spans="1:2" x14ac:dyDescent="0.25">
      <c r="A1942" t="s">
        <v>3717</v>
      </c>
      <c r="B1942">
        <v>1167</v>
      </c>
    </row>
    <row r="1943" spans="1:2" x14ac:dyDescent="0.25">
      <c r="A1943" t="s">
        <v>5495</v>
      </c>
      <c r="B1943">
        <v>21528</v>
      </c>
    </row>
    <row r="1944" spans="1:2" x14ac:dyDescent="0.25">
      <c r="A1944" t="s">
        <v>4905</v>
      </c>
      <c r="B1944">
        <v>4102</v>
      </c>
    </row>
    <row r="1945" spans="1:2" x14ac:dyDescent="0.25">
      <c r="A1945" t="s">
        <v>3718</v>
      </c>
      <c r="B1945">
        <v>5336</v>
      </c>
    </row>
    <row r="1946" spans="1:2" x14ac:dyDescent="0.25">
      <c r="A1946" t="s">
        <v>4166</v>
      </c>
      <c r="B1946">
        <v>3853</v>
      </c>
    </row>
    <row r="1947" spans="1:2" x14ac:dyDescent="0.25">
      <c r="A1947" t="s">
        <v>4906</v>
      </c>
      <c r="B1947">
        <v>1180</v>
      </c>
    </row>
    <row r="1948" spans="1:2" x14ac:dyDescent="0.25">
      <c r="A1948" t="s">
        <v>4907</v>
      </c>
      <c r="B1948">
        <v>1181</v>
      </c>
    </row>
    <row r="1949" spans="1:2" x14ac:dyDescent="0.25">
      <c r="A1949" t="s">
        <v>5624</v>
      </c>
      <c r="B1949">
        <v>1183</v>
      </c>
    </row>
    <row r="1950" spans="1:2" x14ac:dyDescent="0.25">
      <c r="A1950" t="s">
        <v>3719</v>
      </c>
      <c r="B1950">
        <v>21671</v>
      </c>
    </row>
    <row r="1951" spans="1:2" x14ac:dyDescent="0.25">
      <c r="A1951" t="s">
        <v>3720</v>
      </c>
      <c r="B1951">
        <v>22285</v>
      </c>
    </row>
    <row r="1952" spans="1:2" x14ac:dyDescent="0.25">
      <c r="A1952" t="s">
        <v>5496</v>
      </c>
      <c r="B1952">
        <v>1184</v>
      </c>
    </row>
    <row r="1953" spans="1:2" x14ac:dyDescent="0.25">
      <c r="A1953" t="s">
        <v>4908</v>
      </c>
      <c r="B1953">
        <v>3873</v>
      </c>
    </row>
    <row r="1954" spans="1:2" x14ac:dyDescent="0.25">
      <c r="A1954" t="s">
        <v>3721</v>
      </c>
      <c r="B1954">
        <v>5338</v>
      </c>
    </row>
    <row r="1955" spans="1:2" x14ac:dyDescent="0.25">
      <c r="A1955" t="s">
        <v>5497</v>
      </c>
      <c r="B1955">
        <v>561</v>
      </c>
    </row>
    <row r="1956" spans="1:2" x14ac:dyDescent="0.25">
      <c r="A1956" t="s">
        <v>5913</v>
      </c>
      <c r="B1956">
        <v>562</v>
      </c>
    </row>
    <row r="1957" spans="1:2" x14ac:dyDescent="0.25">
      <c r="A1957" t="s">
        <v>5810</v>
      </c>
      <c r="B1957">
        <v>4769</v>
      </c>
    </row>
    <row r="1958" spans="1:2" x14ac:dyDescent="0.25">
      <c r="A1958" t="s">
        <v>3722</v>
      </c>
      <c r="B1958">
        <v>564</v>
      </c>
    </row>
    <row r="1959" spans="1:2" x14ac:dyDescent="0.25">
      <c r="A1959" t="s">
        <v>3723</v>
      </c>
      <c r="B1959">
        <v>25325</v>
      </c>
    </row>
    <row r="1960" spans="1:2" x14ac:dyDescent="0.25">
      <c r="A1960" t="s">
        <v>4909</v>
      </c>
      <c r="B1960">
        <v>565</v>
      </c>
    </row>
    <row r="1961" spans="1:2" x14ac:dyDescent="0.25">
      <c r="A1961" t="s">
        <v>3724</v>
      </c>
      <c r="B1961">
        <v>25326</v>
      </c>
    </row>
    <row r="1962" spans="1:2" x14ac:dyDescent="0.25">
      <c r="A1962" t="s">
        <v>3725</v>
      </c>
      <c r="B1962">
        <v>25327</v>
      </c>
    </row>
    <row r="1963" spans="1:2" x14ac:dyDescent="0.25">
      <c r="A1963" t="s">
        <v>5914</v>
      </c>
      <c r="B1963">
        <v>568</v>
      </c>
    </row>
    <row r="1964" spans="1:2" x14ac:dyDescent="0.25">
      <c r="A1964" t="s">
        <v>4910</v>
      </c>
      <c r="B1964">
        <v>4770</v>
      </c>
    </row>
    <row r="1965" spans="1:2" x14ac:dyDescent="0.25">
      <c r="A1965" t="s">
        <v>4911</v>
      </c>
      <c r="B1965">
        <v>566</v>
      </c>
    </row>
    <row r="1966" spans="1:2" x14ac:dyDescent="0.25">
      <c r="A1966" t="s">
        <v>5766</v>
      </c>
      <c r="B1966">
        <v>3878</v>
      </c>
    </row>
    <row r="1967" spans="1:2" x14ac:dyDescent="0.25">
      <c r="A1967" t="s">
        <v>5498</v>
      </c>
      <c r="B1967">
        <v>774</v>
      </c>
    </row>
    <row r="1968" spans="1:2" x14ac:dyDescent="0.25">
      <c r="A1968" t="s">
        <v>3726</v>
      </c>
      <c r="B1968">
        <v>3883</v>
      </c>
    </row>
    <row r="1969" spans="1:2" x14ac:dyDescent="0.25">
      <c r="A1969" t="s">
        <v>3727</v>
      </c>
      <c r="B1969">
        <v>3884</v>
      </c>
    </row>
    <row r="1970" spans="1:2" x14ac:dyDescent="0.25">
      <c r="A1970" t="s">
        <v>5115</v>
      </c>
      <c r="B1970">
        <v>25167</v>
      </c>
    </row>
    <row r="1971" spans="1:2" x14ac:dyDescent="0.25">
      <c r="A1971" t="s">
        <v>4912</v>
      </c>
      <c r="B1971">
        <v>3881</v>
      </c>
    </row>
    <row r="1972" spans="1:2" x14ac:dyDescent="0.25">
      <c r="A1972" t="s">
        <v>3728</v>
      </c>
      <c r="B1972">
        <v>20327</v>
      </c>
    </row>
    <row r="1973" spans="1:2" x14ac:dyDescent="0.25">
      <c r="A1973" t="s">
        <v>3729</v>
      </c>
      <c r="B1973">
        <v>572</v>
      </c>
    </row>
    <row r="1974" spans="1:2" x14ac:dyDescent="0.25">
      <c r="A1974" t="s">
        <v>4913</v>
      </c>
      <c r="B1974">
        <v>3880</v>
      </c>
    </row>
    <row r="1975" spans="1:2" x14ac:dyDescent="0.25">
      <c r="A1975" t="s">
        <v>5499</v>
      </c>
      <c r="B1975">
        <v>1424</v>
      </c>
    </row>
    <row r="1976" spans="1:2" x14ac:dyDescent="0.25">
      <c r="A1976" t="s">
        <v>3730</v>
      </c>
      <c r="B1976">
        <v>5339</v>
      </c>
    </row>
    <row r="1977" spans="1:2" x14ac:dyDescent="0.25">
      <c r="A1977" t="s">
        <v>4914</v>
      </c>
      <c r="B1977">
        <v>1186</v>
      </c>
    </row>
    <row r="1978" spans="1:2" x14ac:dyDescent="0.25">
      <c r="A1978" t="s">
        <v>4915</v>
      </c>
      <c r="B1978">
        <v>3890</v>
      </c>
    </row>
    <row r="1979" spans="1:2" x14ac:dyDescent="0.25">
      <c r="A1979" t="s">
        <v>5500</v>
      </c>
      <c r="B1979">
        <v>1188</v>
      </c>
    </row>
    <row r="1980" spans="1:2" x14ac:dyDescent="0.25">
      <c r="A1980" t="s">
        <v>5672</v>
      </c>
      <c r="B1980">
        <v>25168</v>
      </c>
    </row>
    <row r="1981" spans="1:2" x14ac:dyDescent="0.25">
      <c r="A1981" t="s">
        <v>5116</v>
      </c>
      <c r="B1981">
        <v>25169</v>
      </c>
    </row>
    <row r="1982" spans="1:2" x14ac:dyDescent="0.25">
      <c r="A1982" t="s">
        <v>5501</v>
      </c>
      <c r="B1982">
        <v>1189</v>
      </c>
    </row>
    <row r="1983" spans="1:2" x14ac:dyDescent="0.25">
      <c r="A1983" t="s">
        <v>4916</v>
      </c>
      <c r="B1983">
        <v>25170</v>
      </c>
    </row>
    <row r="1984" spans="1:2" x14ac:dyDescent="0.25">
      <c r="A1984" t="s">
        <v>5856</v>
      </c>
      <c r="B1984">
        <v>25171</v>
      </c>
    </row>
    <row r="1985" spans="1:2" x14ac:dyDescent="0.25">
      <c r="A1985" t="s">
        <v>5502</v>
      </c>
      <c r="B1985">
        <v>25172</v>
      </c>
    </row>
    <row r="1986" spans="1:2" x14ac:dyDescent="0.25">
      <c r="A1986" t="s">
        <v>4917</v>
      </c>
      <c r="B1986">
        <v>3891</v>
      </c>
    </row>
    <row r="1987" spans="1:2" x14ac:dyDescent="0.25">
      <c r="A1987" t="s">
        <v>3731</v>
      </c>
      <c r="B1987">
        <v>3892</v>
      </c>
    </row>
    <row r="1988" spans="1:2" x14ac:dyDescent="0.25">
      <c r="A1988" t="s">
        <v>5673</v>
      </c>
      <c r="B1988">
        <v>25173</v>
      </c>
    </row>
    <row r="1989" spans="1:2" x14ac:dyDescent="0.25">
      <c r="A1989" t="s">
        <v>4918</v>
      </c>
      <c r="B1989">
        <v>25174</v>
      </c>
    </row>
    <row r="1990" spans="1:2" x14ac:dyDescent="0.25">
      <c r="A1990" t="s">
        <v>4919</v>
      </c>
      <c r="B1990">
        <v>3887</v>
      </c>
    </row>
    <row r="1991" spans="1:2" x14ac:dyDescent="0.25">
      <c r="A1991" t="s">
        <v>3732</v>
      </c>
      <c r="B1991">
        <v>22286</v>
      </c>
    </row>
    <row r="1992" spans="1:2" x14ac:dyDescent="0.25">
      <c r="A1992" t="s">
        <v>4920</v>
      </c>
      <c r="B1992">
        <v>742</v>
      </c>
    </row>
    <row r="1993" spans="1:2" x14ac:dyDescent="0.25">
      <c r="A1993" t="s">
        <v>3733</v>
      </c>
      <c r="B1993">
        <v>22287</v>
      </c>
    </row>
    <row r="1994" spans="1:2" x14ac:dyDescent="0.25">
      <c r="A1994" t="s">
        <v>5653</v>
      </c>
      <c r="B1994">
        <v>979</v>
      </c>
    </row>
    <row r="1995" spans="1:2" x14ac:dyDescent="0.25">
      <c r="A1995" t="s">
        <v>3734</v>
      </c>
      <c r="B1995">
        <v>22288</v>
      </c>
    </row>
    <row r="1996" spans="1:2" x14ac:dyDescent="0.25">
      <c r="A1996" t="s">
        <v>4921</v>
      </c>
      <c r="B1996">
        <v>3427</v>
      </c>
    </row>
    <row r="1997" spans="1:2" x14ac:dyDescent="0.25">
      <c r="A1997" t="s">
        <v>4922</v>
      </c>
      <c r="B1997">
        <v>633</v>
      </c>
    </row>
    <row r="1998" spans="1:2" x14ac:dyDescent="0.25">
      <c r="A1998" t="s">
        <v>4923</v>
      </c>
      <c r="B1998">
        <v>25175</v>
      </c>
    </row>
    <row r="1999" spans="1:2" x14ac:dyDescent="0.25">
      <c r="A1999" t="s">
        <v>4924</v>
      </c>
      <c r="B1999">
        <v>25176</v>
      </c>
    </row>
    <row r="2000" spans="1:2" x14ac:dyDescent="0.25">
      <c r="A2000" t="s">
        <v>3735</v>
      </c>
      <c r="B2000">
        <v>25177</v>
      </c>
    </row>
    <row r="2001" spans="1:2" x14ac:dyDescent="0.25">
      <c r="A2001" t="s">
        <v>4925</v>
      </c>
      <c r="B2001">
        <v>2940</v>
      </c>
    </row>
    <row r="2002" spans="1:2" x14ac:dyDescent="0.25">
      <c r="A2002" t="s">
        <v>3736</v>
      </c>
      <c r="B2002">
        <v>25328</v>
      </c>
    </row>
    <row r="2003" spans="1:2" x14ac:dyDescent="0.25">
      <c r="A2003" t="s">
        <v>3737</v>
      </c>
      <c r="B2003">
        <v>25397</v>
      </c>
    </row>
    <row r="2004" spans="1:2" x14ac:dyDescent="0.25">
      <c r="A2004" t="s">
        <v>3738</v>
      </c>
      <c r="B2004">
        <v>25329</v>
      </c>
    </row>
    <row r="2005" spans="1:2" x14ac:dyDescent="0.25">
      <c r="A2005" t="s">
        <v>4926</v>
      </c>
      <c r="B2005">
        <v>3445</v>
      </c>
    </row>
    <row r="2006" spans="1:2" x14ac:dyDescent="0.25">
      <c r="A2006" t="s">
        <v>5745</v>
      </c>
      <c r="B2006">
        <v>3460</v>
      </c>
    </row>
    <row r="2007" spans="1:2" x14ac:dyDescent="0.25">
      <c r="A2007" t="s">
        <v>4927</v>
      </c>
      <c r="B2007">
        <v>661</v>
      </c>
    </row>
    <row r="2008" spans="1:2" x14ac:dyDescent="0.25">
      <c r="A2008" t="s">
        <v>4928</v>
      </c>
      <c r="B2008">
        <v>25263</v>
      </c>
    </row>
    <row r="2009" spans="1:2" x14ac:dyDescent="0.25">
      <c r="A2009" t="s">
        <v>5936</v>
      </c>
      <c r="B2009">
        <v>3459</v>
      </c>
    </row>
    <row r="2010" spans="1:2" x14ac:dyDescent="0.25">
      <c r="A2010" t="s">
        <v>3739</v>
      </c>
      <c r="B2010">
        <v>25178</v>
      </c>
    </row>
    <row r="2011" spans="1:2" x14ac:dyDescent="0.25">
      <c r="A2011" t="s">
        <v>4929</v>
      </c>
      <c r="B2011">
        <v>25179</v>
      </c>
    </row>
    <row r="2012" spans="1:2" x14ac:dyDescent="0.25">
      <c r="A2012" t="s">
        <v>5503</v>
      </c>
      <c r="B2012">
        <v>25180</v>
      </c>
    </row>
    <row r="2013" spans="1:2" x14ac:dyDescent="0.25">
      <c r="A2013" t="s">
        <v>3740</v>
      </c>
      <c r="B2013">
        <v>22289</v>
      </c>
    </row>
    <row r="2014" spans="1:2" x14ac:dyDescent="0.25">
      <c r="A2014" t="s">
        <v>4930</v>
      </c>
      <c r="B2014">
        <v>898</v>
      </c>
    </row>
    <row r="2015" spans="1:2" x14ac:dyDescent="0.25">
      <c r="A2015" t="s">
        <v>5754</v>
      </c>
      <c r="B2015">
        <v>3605</v>
      </c>
    </row>
    <row r="2016" spans="1:2" x14ac:dyDescent="0.25">
      <c r="A2016" t="s">
        <v>3741</v>
      </c>
      <c r="B2016">
        <v>20821</v>
      </c>
    </row>
    <row r="2017" spans="1:2" x14ac:dyDescent="0.25">
      <c r="A2017" t="s">
        <v>5504</v>
      </c>
      <c r="B2017">
        <v>902</v>
      </c>
    </row>
    <row r="2018" spans="1:2" x14ac:dyDescent="0.25">
      <c r="A2018" t="s">
        <v>5505</v>
      </c>
      <c r="B2018">
        <v>903</v>
      </c>
    </row>
    <row r="2019" spans="1:2" x14ac:dyDescent="0.25">
      <c r="A2019" t="s">
        <v>3742</v>
      </c>
      <c r="B2019">
        <v>25181</v>
      </c>
    </row>
    <row r="2020" spans="1:2" x14ac:dyDescent="0.25">
      <c r="A2020" t="s">
        <v>3743</v>
      </c>
      <c r="B2020">
        <v>22290</v>
      </c>
    </row>
    <row r="2021" spans="1:2" x14ac:dyDescent="0.25">
      <c r="A2021" t="s">
        <v>4931</v>
      </c>
      <c r="B2021">
        <v>1823</v>
      </c>
    </row>
    <row r="2022" spans="1:2" x14ac:dyDescent="0.25">
      <c r="A2022" t="s">
        <v>5506</v>
      </c>
      <c r="B2022">
        <v>1191</v>
      </c>
    </row>
    <row r="2023" spans="1:2" x14ac:dyDescent="0.25">
      <c r="A2023" t="s">
        <v>3744</v>
      </c>
      <c r="B2023">
        <v>5344</v>
      </c>
    </row>
    <row r="2024" spans="1:2" x14ac:dyDescent="0.25">
      <c r="A2024" t="s">
        <v>5507</v>
      </c>
      <c r="B2024">
        <v>1190</v>
      </c>
    </row>
    <row r="2025" spans="1:2" x14ac:dyDescent="0.25">
      <c r="A2025" t="s">
        <v>5935</v>
      </c>
      <c r="B2025">
        <v>1193</v>
      </c>
    </row>
    <row r="2026" spans="1:2" x14ac:dyDescent="0.25">
      <c r="A2026" t="s">
        <v>5117</v>
      </c>
      <c r="B2026">
        <v>1192</v>
      </c>
    </row>
    <row r="2027" spans="1:2" x14ac:dyDescent="0.25">
      <c r="A2027" t="s">
        <v>3745</v>
      </c>
      <c r="B2027">
        <v>25182</v>
      </c>
    </row>
    <row r="2028" spans="1:2" x14ac:dyDescent="0.25">
      <c r="A2028" t="s">
        <v>5752</v>
      </c>
      <c r="B2028">
        <v>3545</v>
      </c>
    </row>
    <row r="2029" spans="1:2" x14ac:dyDescent="0.25">
      <c r="A2029" t="s">
        <v>5901</v>
      </c>
      <c r="B2029">
        <v>25416</v>
      </c>
    </row>
    <row r="2030" spans="1:2" x14ac:dyDescent="0.25">
      <c r="A2030" t="s">
        <v>4932</v>
      </c>
      <c r="B2030">
        <v>1168</v>
      </c>
    </row>
    <row r="2031" spans="1:2" x14ac:dyDescent="0.25">
      <c r="A2031" t="s">
        <v>4933</v>
      </c>
      <c r="B2031">
        <v>1170</v>
      </c>
    </row>
    <row r="2032" spans="1:2" x14ac:dyDescent="0.25">
      <c r="A2032" t="s">
        <v>5508</v>
      </c>
      <c r="B2032">
        <v>3868</v>
      </c>
    </row>
    <row r="2033" spans="1:2" x14ac:dyDescent="0.25">
      <c r="A2033" t="s">
        <v>4934</v>
      </c>
      <c r="B2033">
        <v>1171</v>
      </c>
    </row>
    <row r="2034" spans="1:2" x14ac:dyDescent="0.25">
      <c r="A2034" t="s">
        <v>5632</v>
      </c>
      <c r="B2034">
        <v>2931</v>
      </c>
    </row>
    <row r="2035" spans="1:2" x14ac:dyDescent="0.25">
      <c r="A2035" t="s">
        <v>5509</v>
      </c>
      <c r="B2035">
        <v>1182</v>
      </c>
    </row>
    <row r="2036" spans="1:2" x14ac:dyDescent="0.25">
      <c r="A2036" t="s">
        <v>4935</v>
      </c>
      <c r="B2036">
        <v>958</v>
      </c>
    </row>
    <row r="2037" spans="1:2" x14ac:dyDescent="0.25">
      <c r="A2037" t="s">
        <v>4936</v>
      </c>
      <c r="B2037">
        <v>1406</v>
      </c>
    </row>
    <row r="2038" spans="1:2" x14ac:dyDescent="0.25">
      <c r="A2038" t="s">
        <v>3746</v>
      </c>
      <c r="B2038">
        <v>22291</v>
      </c>
    </row>
    <row r="2039" spans="1:2" x14ac:dyDescent="0.25">
      <c r="A2039" t="s">
        <v>5510</v>
      </c>
      <c r="B2039">
        <v>1199</v>
      </c>
    </row>
    <row r="2040" spans="1:2" x14ac:dyDescent="0.25">
      <c r="A2040" t="s">
        <v>5511</v>
      </c>
      <c r="B2040">
        <v>1200</v>
      </c>
    </row>
    <row r="2041" spans="1:2" x14ac:dyDescent="0.25">
      <c r="A2041" t="s">
        <v>3747</v>
      </c>
      <c r="B2041">
        <v>22292</v>
      </c>
    </row>
    <row r="2042" spans="1:2" x14ac:dyDescent="0.25">
      <c r="A2042" t="s">
        <v>4937</v>
      </c>
      <c r="B2042">
        <v>1201</v>
      </c>
    </row>
    <row r="2043" spans="1:2" x14ac:dyDescent="0.25">
      <c r="A2043" t="s">
        <v>5616</v>
      </c>
      <c r="B2043">
        <v>3901</v>
      </c>
    </row>
    <row r="2044" spans="1:2" x14ac:dyDescent="0.25">
      <c r="A2044" t="s">
        <v>3748</v>
      </c>
      <c r="B2044">
        <v>25330</v>
      </c>
    </row>
    <row r="2045" spans="1:2" x14ac:dyDescent="0.25">
      <c r="A2045" t="s">
        <v>3749</v>
      </c>
      <c r="B2045">
        <v>3895</v>
      </c>
    </row>
    <row r="2046" spans="1:2" x14ac:dyDescent="0.25">
      <c r="A2046" t="s">
        <v>5725</v>
      </c>
      <c r="B2046">
        <v>3153</v>
      </c>
    </row>
    <row r="2047" spans="1:2" x14ac:dyDescent="0.25">
      <c r="A2047" t="s">
        <v>5512</v>
      </c>
      <c r="B2047">
        <v>8177</v>
      </c>
    </row>
    <row r="2048" spans="1:2" x14ac:dyDescent="0.25">
      <c r="A2048" t="s">
        <v>3750</v>
      </c>
      <c r="B2048">
        <v>22293</v>
      </c>
    </row>
    <row r="2049" spans="1:2" x14ac:dyDescent="0.25">
      <c r="A2049" t="s">
        <v>5513</v>
      </c>
      <c r="B2049">
        <v>3906</v>
      </c>
    </row>
    <row r="2050" spans="1:2" x14ac:dyDescent="0.25">
      <c r="A2050" t="s">
        <v>3751</v>
      </c>
      <c r="B2050">
        <v>22294</v>
      </c>
    </row>
    <row r="2051" spans="1:2" x14ac:dyDescent="0.25">
      <c r="A2051" t="s">
        <v>5625</v>
      </c>
      <c r="B2051">
        <v>3566</v>
      </c>
    </row>
    <row r="2052" spans="1:2" x14ac:dyDescent="0.25">
      <c r="A2052" t="s">
        <v>4938</v>
      </c>
      <c r="B2052">
        <v>3560</v>
      </c>
    </row>
    <row r="2053" spans="1:2" x14ac:dyDescent="0.25">
      <c r="A2053" t="s">
        <v>4939</v>
      </c>
      <c r="B2053">
        <v>20464</v>
      </c>
    </row>
    <row r="2054" spans="1:2" x14ac:dyDescent="0.25">
      <c r="A2054" t="s">
        <v>5709</v>
      </c>
      <c r="B2054">
        <v>1773</v>
      </c>
    </row>
    <row r="2055" spans="1:2" x14ac:dyDescent="0.25">
      <c r="A2055" t="s">
        <v>3752</v>
      </c>
      <c r="B2055">
        <v>22295</v>
      </c>
    </row>
    <row r="2056" spans="1:2" x14ac:dyDescent="0.25">
      <c r="A2056" t="s">
        <v>4940</v>
      </c>
      <c r="B2056">
        <v>2402</v>
      </c>
    </row>
    <row r="2057" spans="1:2" x14ac:dyDescent="0.25">
      <c r="A2057" t="s">
        <v>3753</v>
      </c>
      <c r="B2057">
        <v>25183</v>
      </c>
    </row>
    <row r="2058" spans="1:2" x14ac:dyDescent="0.25">
      <c r="A2058" t="s">
        <v>5514</v>
      </c>
      <c r="B2058">
        <v>8296</v>
      </c>
    </row>
    <row r="2059" spans="1:2" x14ac:dyDescent="0.25">
      <c r="A2059" t="s">
        <v>5857</v>
      </c>
      <c r="B2059">
        <v>25184</v>
      </c>
    </row>
    <row r="2060" spans="1:2" x14ac:dyDescent="0.25">
      <c r="A2060" t="s">
        <v>3754</v>
      </c>
      <c r="B2060">
        <v>25185</v>
      </c>
    </row>
    <row r="2061" spans="1:2" x14ac:dyDescent="0.25">
      <c r="A2061" t="s">
        <v>4941</v>
      </c>
      <c r="B2061">
        <v>596</v>
      </c>
    </row>
    <row r="2062" spans="1:2" x14ac:dyDescent="0.25">
      <c r="A2062" t="s">
        <v>3755</v>
      </c>
      <c r="B2062">
        <v>22296</v>
      </c>
    </row>
    <row r="2063" spans="1:2" x14ac:dyDescent="0.25">
      <c r="A2063" t="s">
        <v>3756</v>
      </c>
      <c r="B2063">
        <v>25382</v>
      </c>
    </row>
    <row r="2064" spans="1:2" x14ac:dyDescent="0.25">
      <c r="A2064" t="s">
        <v>4942</v>
      </c>
      <c r="B2064">
        <v>3921</v>
      </c>
    </row>
    <row r="2065" spans="1:2" x14ac:dyDescent="0.25">
      <c r="A2065" t="s">
        <v>5601</v>
      </c>
      <c r="B2065">
        <v>22027</v>
      </c>
    </row>
    <row r="2066" spans="1:2" x14ac:dyDescent="0.25">
      <c r="A2066" t="s">
        <v>4943</v>
      </c>
      <c r="B2066">
        <v>3920</v>
      </c>
    </row>
    <row r="2067" spans="1:2" x14ac:dyDescent="0.25">
      <c r="A2067" t="s">
        <v>5650</v>
      </c>
      <c r="B2067">
        <v>25366</v>
      </c>
    </row>
    <row r="2068" spans="1:2" x14ac:dyDescent="0.25">
      <c r="A2068" t="s">
        <v>3757</v>
      </c>
      <c r="B2068">
        <v>20113</v>
      </c>
    </row>
    <row r="2069" spans="1:2" x14ac:dyDescent="0.25">
      <c r="A2069" t="s">
        <v>3758</v>
      </c>
      <c r="B2069">
        <v>20714</v>
      </c>
    </row>
    <row r="2070" spans="1:2" x14ac:dyDescent="0.25">
      <c r="A2070" t="s">
        <v>5811</v>
      </c>
      <c r="B2070">
        <v>4776</v>
      </c>
    </row>
    <row r="2071" spans="1:2" x14ac:dyDescent="0.25">
      <c r="A2071" t="s">
        <v>5902</v>
      </c>
      <c r="B2071">
        <v>25417</v>
      </c>
    </row>
    <row r="2072" spans="1:2" x14ac:dyDescent="0.25">
      <c r="A2072" t="s">
        <v>3759</v>
      </c>
      <c r="B2072">
        <v>25393</v>
      </c>
    </row>
    <row r="2073" spans="1:2" x14ac:dyDescent="0.25">
      <c r="A2073" t="s">
        <v>3760</v>
      </c>
      <c r="B2073">
        <v>22297</v>
      </c>
    </row>
    <row r="2074" spans="1:2" x14ac:dyDescent="0.25">
      <c r="A2074" t="s">
        <v>5654</v>
      </c>
      <c r="B2074">
        <v>985</v>
      </c>
    </row>
    <row r="2075" spans="1:2" x14ac:dyDescent="0.25">
      <c r="A2075" t="s">
        <v>4944</v>
      </c>
      <c r="B2075">
        <v>8278</v>
      </c>
    </row>
    <row r="2076" spans="1:2" x14ac:dyDescent="0.25">
      <c r="A2076" t="s">
        <v>3761</v>
      </c>
      <c r="B2076">
        <v>25187</v>
      </c>
    </row>
    <row r="2077" spans="1:2" x14ac:dyDescent="0.25">
      <c r="A2077" t="s">
        <v>3762</v>
      </c>
      <c r="B2077">
        <v>20912</v>
      </c>
    </row>
    <row r="2078" spans="1:2" x14ac:dyDescent="0.25">
      <c r="A2078" t="s">
        <v>4945</v>
      </c>
      <c r="B2078">
        <v>1021</v>
      </c>
    </row>
    <row r="2079" spans="1:2" x14ac:dyDescent="0.25">
      <c r="A2079" t="s">
        <v>3763</v>
      </c>
      <c r="B2079">
        <v>25186</v>
      </c>
    </row>
    <row r="2080" spans="1:2" x14ac:dyDescent="0.25">
      <c r="A2080" t="s">
        <v>3764</v>
      </c>
      <c r="B2080">
        <v>25188</v>
      </c>
    </row>
    <row r="2081" spans="1:2" x14ac:dyDescent="0.25">
      <c r="A2081" t="s">
        <v>4946</v>
      </c>
      <c r="B2081">
        <v>711</v>
      </c>
    </row>
    <row r="2082" spans="1:2" x14ac:dyDescent="0.25">
      <c r="A2082" t="s">
        <v>4947</v>
      </c>
      <c r="B2082">
        <v>710</v>
      </c>
    </row>
    <row r="2083" spans="1:2" x14ac:dyDescent="0.25">
      <c r="A2083" t="s">
        <v>5515</v>
      </c>
      <c r="B2083">
        <v>754</v>
      </c>
    </row>
    <row r="2084" spans="1:2" x14ac:dyDescent="0.25">
      <c r="A2084" t="s">
        <v>3765</v>
      </c>
      <c r="B2084">
        <v>22298</v>
      </c>
    </row>
    <row r="2085" spans="1:2" x14ac:dyDescent="0.25">
      <c r="A2085" t="s">
        <v>4948</v>
      </c>
      <c r="B2085">
        <v>3322</v>
      </c>
    </row>
    <row r="2086" spans="1:2" x14ac:dyDescent="0.25">
      <c r="A2086" t="s">
        <v>5738</v>
      </c>
      <c r="B2086">
        <v>3321</v>
      </c>
    </row>
    <row r="2087" spans="1:2" x14ac:dyDescent="0.25">
      <c r="A2087" t="s">
        <v>3766</v>
      </c>
      <c r="B2087">
        <v>22299</v>
      </c>
    </row>
    <row r="2088" spans="1:2" x14ac:dyDescent="0.25">
      <c r="A2088" t="s">
        <v>5516</v>
      </c>
      <c r="B2088">
        <v>1211</v>
      </c>
    </row>
    <row r="2089" spans="1:2" x14ac:dyDescent="0.25">
      <c r="A2089" t="s">
        <v>3767</v>
      </c>
      <c r="B2089">
        <v>22300</v>
      </c>
    </row>
    <row r="2090" spans="1:2" x14ac:dyDescent="0.25">
      <c r="A2090" t="s">
        <v>5517</v>
      </c>
      <c r="B2090">
        <v>3912</v>
      </c>
    </row>
    <row r="2091" spans="1:2" x14ac:dyDescent="0.25">
      <c r="A2091" t="s">
        <v>4949</v>
      </c>
      <c r="B2091">
        <v>20979</v>
      </c>
    </row>
    <row r="2092" spans="1:2" x14ac:dyDescent="0.25">
      <c r="A2092" t="s">
        <v>3768</v>
      </c>
      <c r="B2092">
        <v>22301</v>
      </c>
    </row>
    <row r="2093" spans="1:2" x14ac:dyDescent="0.25">
      <c r="A2093" t="s">
        <v>3769</v>
      </c>
      <c r="B2093">
        <v>22303</v>
      </c>
    </row>
    <row r="2094" spans="1:2" x14ac:dyDescent="0.25">
      <c r="A2094" t="s">
        <v>3770</v>
      </c>
      <c r="B2094">
        <v>20594</v>
      </c>
    </row>
    <row r="2095" spans="1:2" x14ac:dyDescent="0.25">
      <c r="A2095" t="s">
        <v>4950</v>
      </c>
      <c r="B2095">
        <v>4779</v>
      </c>
    </row>
    <row r="2096" spans="1:2" x14ac:dyDescent="0.25">
      <c r="A2096" t="s">
        <v>4951</v>
      </c>
      <c r="B2096">
        <v>1206</v>
      </c>
    </row>
    <row r="2097" spans="1:2" x14ac:dyDescent="0.25">
      <c r="A2097" t="s">
        <v>3771</v>
      </c>
      <c r="B2097">
        <v>25331</v>
      </c>
    </row>
    <row r="2098" spans="1:2" x14ac:dyDescent="0.25">
      <c r="A2098" t="s">
        <v>3772</v>
      </c>
      <c r="B2098">
        <v>5362</v>
      </c>
    </row>
    <row r="2099" spans="1:2" x14ac:dyDescent="0.25">
      <c r="A2099" t="s">
        <v>4167</v>
      </c>
      <c r="B2099">
        <v>1223</v>
      </c>
    </row>
    <row r="2100" spans="1:2" x14ac:dyDescent="0.25">
      <c r="A2100" t="s">
        <v>4168</v>
      </c>
      <c r="B2100">
        <v>1226</v>
      </c>
    </row>
    <row r="2101" spans="1:2" x14ac:dyDescent="0.25">
      <c r="A2101" t="s">
        <v>4952</v>
      </c>
      <c r="B2101">
        <v>1227</v>
      </c>
    </row>
    <row r="2102" spans="1:2" x14ac:dyDescent="0.25">
      <c r="A2102" t="s">
        <v>3773</v>
      </c>
      <c r="B2102">
        <v>22304</v>
      </c>
    </row>
    <row r="2103" spans="1:2" x14ac:dyDescent="0.25">
      <c r="A2103" t="s">
        <v>4953</v>
      </c>
      <c r="B2103">
        <v>1228</v>
      </c>
    </row>
    <row r="2104" spans="1:2" x14ac:dyDescent="0.25">
      <c r="A2104" t="s">
        <v>3774</v>
      </c>
      <c r="B2104">
        <v>22305</v>
      </c>
    </row>
    <row r="2105" spans="1:2" x14ac:dyDescent="0.25">
      <c r="A2105" t="s">
        <v>4169</v>
      </c>
      <c r="B2105">
        <v>1229</v>
      </c>
    </row>
    <row r="2106" spans="1:2" x14ac:dyDescent="0.25">
      <c r="A2106" t="s">
        <v>3775</v>
      </c>
      <c r="B2106">
        <v>5367</v>
      </c>
    </row>
    <row r="2107" spans="1:2" x14ac:dyDescent="0.25">
      <c r="A2107" t="s">
        <v>3776</v>
      </c>
      <c r="B2107">
        <v>1230</v>
      </c>
    </row>
    <row r="2108" spans="1:2" x14ac:dyDescent="0.25">
      <c r="A2108" t="s">
        <v>3777</v>
      </c>
      <c r="B2108">
        <v>1231</v>
      </c>
    </row>
    <row r="2109" spans="1:2" x14ac:dyDescent="0.25">
      <c r="A2109" t="s">
        <v>4954</v>
      </c>
      <c r="B2109">
        <v>3961</v>
      </c>
    </row>
    <row r="2110" spans="1:2" x14ac:dyDescent="0.25">
      <c r="A2110" t="s">
        <v>4170</v>
      </c>
      <c r="B2110">
        <v>3937</v>
      </c>
    </row>
    <row r="2111" spans="1:2" x14ac:dyDescent="0.25">
      <c r="A2111" t="s">
        <v>3778</v>
      </c>
      <c r="B2111">
        <v>25189</v>
      </c>
    </row>
    <row r="2112" spans="1:2" x14ac:dyDescent="0.25">
      <c r="A2112" t="s">
        <v>4171</v>
      </c>
      <c r="B2112">
        <v>1234</v>
      </c>
    </row>
    <row r="2113" spans="1:2" x14ac:dyDescent="0.25">
      <c r="A2113" t="s">
        <v>4172</v>
      </c>
      <c r="B2113">
        <v>1235</v>
      </c>
    </row>
    <row r="2114" spans="1:2" x14ac:dyDescent="0.25">
      <c r="A2114" t="s">
        <v>4173</v>
      </c>
      <c r="B2114">
        <v>1236</v>
      </c>
    </row>
    <row r="2115" spans="1:2" x14ac:dyDescent="0.25">
      <c r="A2115" t="s">
        <v>3779</v>
      </c>
      <c r="B2115">
        <v>25190</v>
      </c>
    </row>
    <row r="2116" spans="1:2" x14ac:dyDescent="0.25">
      <c r="A2116" t="s">
        <v>4955</v>
      </c>
      <c r="B2116">
        <v>3957</v>
      </c>
    </row>
    <row r="2117" spans="1:2" x14ac:dyDescent="0.25">
      <c r="A2117" t="s">
        <v>4174</v>
      </c>
      <c r="B2117">
        <v>3942</v>
      </c>
    </row>
    <row r="2118" spans="1:2" x14ac:dyDescent="0.25">
      <c r="A2118" t="s">
        <v>4175</v>
      </c>
      <c r="B2118">
        <v>1237</v>
      </c>
    </row>
    <row r="2119" spans="1:2" x14ac:dyDescent="0.25">
      <c r="A2119" t="s">
        <v>5518</v>
      </c>
      <c r="B2119">
        <v>1238</v>
      </c>
    </row>
    <row r="2120" spans="1:2" x14ac:dyDescent="0.25">
      <c r="A2120" t="s">
        <v>5793</v>
      </c>
      <c r="B2120">
        <v>3959</v>
      </c>
    </row>
    <row r="2121" spans="1:2" x14ac:dyDescent="0.25">
      <c r="A2121" t="s">
        <v>4176</v>
      </c>
      <c r="B2121">
        <v>3952</v>
      </c>
    </row>
    <row r="2122" spans="1:2" x14ac:dyDescent="0.25">
      <c r="A2122" t="s">
        <v>4177</v>
      </c>
      <c r="B2122">
        <v>1242</v>
      </c>
    </row>
    <row r="2123" spans="1:2" x14ac:dyDescent="0.25">
      <c r="A2123" t="s">
        <v>3780</v>
      </c>
      <c r="B2123">
        <v>22306</v>
      </c>
    </row>
    <row r="2124" spans="1:2" x14ac:dyDescent="0.25">
      <c r="A2124" t="s">
        <v>5519</v>
      </c>
      <c r="B2124">
        <v>8184</v>
      </c>
    </row>
    <row r="2125" spans="1:2" x14ac:dyDescent="0.25">
      <c r="A2125" t="s">
        <v>3781</v>
      </c>
      <c r="B2125">
        <v>21346</v>
      </c>
    </row>
    <row r="2126" spans="1:2" x14ac:dyDescent="0.25">
      <c r="A2126" t="s">
        <v>4956</v>
      </c>
      <c r="B2126">
        <v>729</v>
      </c>
    </row>
    <row r="2127" spans="1:2" x14ac:dyDescent="0.25">
      <c r="A2127" t="s">
        <v>3782</v>
      </c>
      <c r="B2127">
        <v>22307</v>
      </c>
    </row>
    <row r="2128" spans="1:2" x14ac:dyDescent="0.25">
      <c r="A2128" t="s">
        <v>4957</v>
      </c>
      <c r="B2128">
        <v>2753</v>
      </c>
    </row>
    <row r="2129" spans="1:2" x14ac:dyDescent="0.25">
      <c r="A2129" t="s">
        <v>4958</v>
      </c>
      <c r="B2129">
        <v>1654</v>
      </c>
    </row>
    <row r="2130" spans="1:2" x14ac:dyDescent="0.25">
      <c r="A2130" t="s">
        <v>3783</v>
      </c>
      <c r="B2130">
        <v>25267</v>
      </c>
    </row>
    <row r="2131" spans="1:2" x14ac:dyDescent="0.25">
      <c r="A2131" t="s">
        <v>3784</v>
      </c>
      <c r="B2131">
        <v>5371</v>
      </c>
    </row>
    <row r="2132" spans="1:2" x14ac:dyDescent="0.25">
      <c r="A2132" t="s">
        <v>4959</v>
      </c>
      <c r="B2132">
        <v>1245</v>
      </c>
    </row>
    <row r="2133" spans="1:2" x14ac:dyDescent="0.25">
      <c r="A2133" t="s">
        <v>4960</v>
      </c>
      <c r="B2133">
        <v>3971</v>
      </c>
    </row>
    <row r="2134" spans="1:2" x14ac:dyDescent="0.25">
      <c r="A2134" t="s">
        <v>4961</v>
      </c>
      <c r="B2134">
        <v>1246</v>
      </c>
    </row>
    <row r="2135" spans="1:2" x14ac:dyDescent="0.25">
      <c r="A2135" t="s">
        <v>3785</v>
      </c>
      <c r="B2135">
        <v>25332</v>
      </c>
    </row>
    <row r="2136" spans="1:2" x14ac:dyDescent="0.25">
      <c r="A2136" t="s">
        <v>3786</v>
      </c>
      <c r="B2136">
        <v>21152</v>
      </c>
    </row>
    <row r="2137" spans="1:2" x14ac:dyDescent="0.25">
      <c r="A2137" t="s">
        <v>4962</v>
      </c>
      <c r="B2137">
        <v>3987</v>
      </c>
    </row>
    <row r="2138" spans="1:2" x14ac:dyDescent="0.25">
      <c r="A2138" t="s">
        <v>3787</v>
      </c>
      <c r="B2138">
        <v>1275</v>
      </c>
    </row>
    <row r="2139" spans="1:2" x14ac:dyDescent="0.25">
      <c r="A2139" t="s">
        <v>4963</v>
      </c>
      <c r="B2139">
        <v>4002</v>
      </c>
    </row>
    <row r="2140" spans="1:2" x14ac:dyDescent="0.25">
      <c r="A2140" t="s">
        <v>5629</v>
      </c>
      <c r="B2140">
        <v>1251</v>
      </c>
    </row>
    <row r="2141" spans="1:2" x14ac:dyDescent="0.25">
      <c r="A2141" t="s">
        <v>3788</v>
      </c>
      <c r="B2141">
        <v>25333</v>
      </c>
    </row>
    <row r="2142" spans="1:2" x14ac:dyDescent="0.25">
      <c r="A2142" t="s">
        <v>3789</v>
      </c>
      <c r="B2142">
        <v>21331</v>
      </c>
    </row>
    <row r="2143" spans="1:2" x14ac:dyDescent="0.25">
      <c r="A2143" t="s">
        <v>5520</v>
      </c>
      <c r="B2143">
        <v>4004</v>
      </c>
    </row>
    <row r="2144" spans="1:2" x14ac:dyDescent="0.25">
      <c r="A2144" t="s">
        <v>4964</v>
      </c>
      <c r="B2144">
        <v>1256</v>
      </c>
    </row>
    <row r="2145" spans="1:2" x14ac:dyDescent="0.25">
      <c r="A2145" t="s">
        <v>4965</v>
      </c>
      <c r="B2145">
        <v>1257</v>
      </c>
    </row>
    <row r="2146" spans="1:2" x14ac:dyDescent="0.25">
      <c r="A2146" t="s">
        <v>3790</v>
      </c>
      <c r="B2146">
        <v>3982</v>
      </c>
    </row>
    <row r="2147" spans="1:2" x14ac:dyDescent="0.25">
      <c r="A2147" t="s">
        <v>5521</v>
      </c>
      <c r="B2147">
        <v>20257</v>
      </c>
    </row>
    <row r="2148" spans="1:2" x14ac:dyDescent="0.25">
      <c r="A2148" t="s">
        <v>4966</v>
      </c>
      <c r="B2148">
        <v>21120</v>
      </c>
    </row>
    <row r="2149" spans="1:2" x14ac:dyDescent="0.25">
      <c r="A2149" t="s">
        <v>5557</v>
      </c>
      <c r="B2149">
        <v>21911</v>
      </c>
    </row>
    <row r="2150" spans="1:2" x14ac:dyDescent="0.25">
      <c r="A2150" t="s">
        <v>4967</v>
      </c>
      <c r="B2150">
        <v>1272</v>
      </c>
    </row>
    <row r="2151" spans="1:2" x14ac:dyDescent="0.25">
      <c r="A2151" t="s">
        <v>5522</v>
      </c>
      <c r="B2151">
        <v>25191</v>
      </c>
    </row>
    <row r="2152" spans="1:2" x14ac:dyDescent="0.25">
      <c r="A2152" t="s">
        <v>5938</v>
      </c>
      <c r="B2152">
        <v>21091</v>
      </c>
    </row>
    <row r="2153" spans="1:2" x14ac:dyDescent="0.25">
      <c r="A2153" t="s">
        <v>4968</v>
      </c>
      <c r="B2153">
        <v>4003</v>
      </c>
    </row>
    <row r="2154" spans="1:2" x14ac:dyDescent="0.25">
      <c r="A2154" t="s">
        <v>5523</v>
      </c>
      <c r="B2154">
        <v>1262</v>
      </c>
    </row>
    <row r="2155" spans="1:2" x14ac:dyDescent="0.25">
      <c r="A2155" t="s">
        <v>3791</v>
      </c>
      <c r="B2155">
        <v>25402</v>
      </c>
    </row>
    <row r="2156" spans="1:2" x14ac:dyDescent="0.25">
      <c r="A2156" t="s">
        <v>3792</v>
      </c>
      <c r="B2156">
        <v>21332</v>
      </c>
    </row>
    <row r="2157" spans="1:2" x14ac:dyDescent="0.25">
      <c r="A2157" t="s">
        <v>4969</v>
      </c>
      <c r="B2157">
        <v>1274</v>
      </c>
    </row>
    <row r="2158" spans="1:2" x14ac:dyDescent="0.25">
      <c r="A2158" t="s">
        <v>4970</v>
      </c>
      <c r="B2158">
        <v>1264</v>
      </c>
    </row>
    <row r="2159" spans="1:2" x14ac:dyDescent="0.25">
      <c r="A2159" t="s">
        <v>3793</v>
      </c>
      <c r="B2159">
        <v>1265</v>
      </c>
    </row>
    <row r="2160" spans="1:2" x14ac:dyDescent="0.25">
      <c r="A2160" t="s">
        <v>4971</v>
      </c>
      <c r="B2160">
        <v>4480</v>
      </c>
    </row>
    <row r="2161" spans="1:2" x14ac:dyDescent="0.25">
      <c r="A2161" t="s">
        <v>5524</v>
      </c>
      <c r="B2161">
        <v>4793</v>
      </c>
    </row>
    <row r="2162" spans="1:2" x14ac:dyDescent="0.25">
      <c r="A2162" t="s">
        <v>4972</v>
      </c>
      <c r="B2162">
        <v>1259</v>
      </c>
    </row>
    <row r="2163" spans="1:2" x14ac:dyDescent="0.25">
      <c r="A2163" t="s">
        <v>4973</v>
      </c>
      <c r="B2163">
        <v>1266</v>
      </c>
    </row>
    <row r="2164" spans="1:2" x14ac:dyDescent="0.25">
      <c r="A2164" t="s">
        <v>5634</v>
      </c>
      <c r="B2164">
        <v>25352</v>
      </c>
    </row>
    <row r="2165" spans="1:2" x14ac:dyDescent="0.25">
      <c r="A2165" t="s">
        <v>5525</v>
      </c>
      <c r="B2165">
        <v>1267</v>
      </c>
    </row>
    <row r="2166" spans="1:2" x14ac:dyDescent="0.25">
      <c r="A2166" t="s">
        <v>3794</v>
      </c>
      <c r="B2166">
        <v>20795</v>
      </c>
    </row>
    <row r="2167" spans="1:2" x14ac:dyDescent="0.25">
      <c r="A2167" t="s">
        <v>4974</v>
      </c>
      <c r="B2167">
        <v>4795</v>
      </c>
    </row>
    <row r="2168" spans="1:2" x14ac:dyDescent="0.25">
      <c r="A2168" t="s">
        <v>4975</v>
      </c>
      <c r="B2168">
        <v>1270</v>
      </c>
    </row>
    <row r="2169" spans="1:2" x14ac:dyDescent="0.25">
      <c r="A2169" t="s">
        <v>3795</v>
      </c>
      <c r="B2169">
        <v>21005</v>
      </c>
    </row>
    <row r="2170" spans="1:2" x14ac:dyDescent="0.25">
      <c r="A2170" t="s">
        <v>3796</v>
      </c>
      <c r="B2170">
        <v>21554</v>
      </c>
    </row>
    <row r="2171" spans="1:2" x14ac:dyDescent="0.25">
      <c r="A2171" t="s">
        <v>3797</v>
      </c>
      <c r="B2171">
        <v>20067</v>
      </c>
    </row>
    <row r="2172" spans="1:2" x14ac:dyDescent="0.25">
      <c r="A2172" t="s">
        <v>4976</v>
      </c>
      <c r="B2172">
        <v>1247</v>
      </c>
    </row>
    <row r="2173" spans="1:2" x14ac:dyDescent="0.25">
      <c r="A2173" t="s">
        <v>4977</v>
      </c>
      <c r="B2173">
        <v>4798</v>
      </c>
    </row>
    <row r="2174" spans="1:2" x14ac:dyDescent="0.25">
      <c r="A2174" t="s">
        <v>5768</v>
      </c>
      <c r="B2174">
        <v>3990</v>
      </c>
    </row>
    <row r="2175" spans="1:2" x14ac:dyDescent="0.25">
      <c r="A2175" t="s">
        <v>3798</v>
      </c>
      <c r="B2175">
        <v>25334</v>
      </c>
    </row>
    <row r="2176" spans="1:2" x14ac:dyDescent="0.25">
      <c r="A2176" t="s">
        <v>3799</v>
      </c>
      <c r="B2176">
        <v>25335</v>
      </c>
    </row>
    <row r="2177" spans="1:2" x14ac:dyDescent="0.25">
      <c r="A2177" t="s">
        <v>3800</v>
      </c>
      <c r="B2177">
        <v>20438</v>
      </c>
    </row>
    <row r="2178" spans="1:2" x14ac:dyDescent="0.25">
      <c r="A2178" t="s">
        <v>3801</v>
      </c>
      <c r="B2178">
        <v>25336</v>
      </c>
    </row>
    <row r="2179" spans="1:2" x14ac:dyDescent="0.25">
      <c r="A2179" t="s">
        <v>5682</v>
      </c>
      <c r="B2179">
        <v>1252</v>
      </c>
    </row>
    <row r="2180" spans="1:2" x14ac:dyDescent="0.25">
      <c r="A2180" t="s">
        <v>4978</v>
      </c>
      <c r="B2180">
        <v>1279</v>
      </c>
    </row>
    <row r="2181" spans="1:2" x14ac:dyDescent="0.25">
      <c r="A2181" t="s">
        <v>5602</v>
      </c>
      <c r="B2181">
        <v>1280</v>
      </c>
    </row>
    <row r="2182" spans="1:2" x14ac:dyDescent="0.25">
      <c r="A2182" t="s">
        <v>3802</v>
      </c>
      <c r="B2182">
        <v>22308</v>
      </c>
    </row>
    <row r="2183" spans="1:2" x14ac:dyDescent="0.25">
      <c r="A2183" t="s">
        <v>4979</v>
      </c>
      <c r="B2183">
        <v>4010</v>
      </c>
    </row>
    <row r="2184" spans="1:2" x14ac:dyDescent="0.25">
      <c r="A2184" t="s">
        <v>4980</v>
      </c>
      <c r="B2184">
        <v>4012</v>
      </c>
    </row>
    <row r="2185" spans="1:2" x14ac:dyDescent="0.25">
      <c r="A2185" t="s">
        <v>3803</v>
      </c>
      <c r="B2185">
        <v>25192</v>
      </c>
    </row>
    <row r="2186" spans="1:2" x14ac:dyDescent="0.25">
      <c r="A2186" t="s">
        <v>4981</v>
      </c>
      <c r="B2186">
        <v>855</v>
      </c>
    </row>
    <row r="2187" spans="1:2" x14ac:dyDescent="0.25">
      <c r="A2187" t="s">
        <v>5526</v>
      </c>
      <c r="B2187">
        <v>856</v>
      </c>
    </row>
    <row r="2188" spans="1:2" x14ac:dyDescent="0.25">
      <c r="A2188" t="s">
        <v>3804</v>
      </c>
      <c r="B2188">
        <v>22309</v>
      </c>
    </row>
    <row r="2189" spans="1:2" x14ac:dyDescent="0.25">
      <c r="A2189" t="s">
        <v>5527</v>
      </c>
      <c r="B2189">
        <v>4739</v>
      </c>
    </row>
    <row r="2190" spans="1:2" x14ac:dyDescent="0.25">
      <c r="A2190" t="s">
        <v>4982</v>
      </c>
      <c r="B2190">
        <v>3610</v>
      </c>
    </row>
    <row r="2191" spans="1:2" x14ac:dyDescent="0.25">
      <c r="A2191" t="s">
        <v>3805</v>
      </c>
      <c r="B2191">
        <v>21392</v>
      </c>
    </row>
    <row r="2192" spans="1:2" x14ac:dyDescent="0.25">
      <c r="A2192" t="s">
        <v>3806</v>
      </c>
      <c r="B2192">
        <v>5376</v>
      </c>
    </row>
    <row r="2193" spans="1:2" x14ac:dyDescent="0.25">
      <c r="A2193" t="s">
        <v>3807</v>
      </c>
      <c r="B2193">
        <v>20437</v>
      </c>
    </row>
    <row r="2194" spans="1:2" x14ac:dyDescent="0.25">
      <c r="A2194" t="s">
        <v>5773</v>
      </c>
      <c r="B2194">
        <v>4051</v>
      </c>
    </row>
    <row r="2195" spans="1:2" x14ac:dyDescent="0.25">
      <c r="A2195" t="s">
        <v>4983</v>
      </c>
      <c r="B2195">
        <v>2834</v>
      </c>
    </row>
    <row r="2196" spans="1:2" x14ac:dyDescent="0.25">
      <c r="A2196" t="s">
        <v>4178</v>
      </c>
      <c r="B2196">
        <v>1282</v>
      </c>
    </row>
    <row r="2197" spans="1:2" x14ac:dyDescent="0.25">
      <c r="A2197" t="s">
        <v>4984</v>
      </c>
      <c r="B2197">
        <v>4054</v>
      </c>
    </row>
    <row r="2198" spans="1:2" x14ac:dyDescent="0.25">
      <c r="A2198" t="s">
        <v>5683</v>
      </c>
      <c r="B2198">
        <v>1281</v>
      </c>
    </row>
    <row r="2199" spans="1:2" x14ac:dyDescent="0.25">
      <c r="A2199" t="s">
        <v>5684</v>
      </c>
      <c r="B2199">
        <v>1283</v>
      </c>
    </row>
    <row r="2200" spans="1:2" x14ac:dyDescent="0.25">
      <c r="A2200" t="s">
        <v>4985</v>
      </c>
      <c r="B2200">
        <v>4069</v>
      </c>
    </row>
    <row r="2201" spans="1:2" x14ac:dyDescent="0.25">
      <c r="A2201" t="s">
        <v>3808</v>
      </c>
      <c r="B2201">
        <v>20558</v>
      </c>
    </row>
    <row r="2202" spans="1:2" x14ac:dyDescent="0.25">
      <c r="A2202" t="s">
        <v>5838</v>
      </c>
      <c r="B2202">
        <v>22369</v>
      </c>
    </row>
    <row r="2203" spans="1:2" x14ac:dyDescent="0.25">
      <c r="A2203" t="s">
        <v>4179</v>
      </c>
      <c r="B2203">
        <v>4036</v>
      </c>
    </row>
    <row r="2204" spans="1:2" x14ac:dyDescent="0.25">
      <c r="A2204" t="s">
        <v>4986</v>
      </c>
      <c r="B2204">
        <v>4067</v>
      </c>
    </row>
    <row r="2205" spans="1:2" x14ac:dyDescent="0.25">
      <c r="A2205" t="s">
        <v>4987</v>
      </c>
      <c r="B2205">
        <v>4065</v>
      </c>
    </row>
    <row r="2206" spans="1:2" x14ac:dyDescent="0.25">
      <c r="A2206" t="s">
        <v>3809</v>
      </c>
      <c r="B2206">
        <v>25194</v>
      </c>
    </row>
    <row r="2207" spans="1:2" x14ac:dyDescent="0.25">
      <c r="A2207" t="s">
        <v>4988</v>
      </c>
      <c r="B2207">
        <v>4032</v>
      </c>
    </row>
    <row r="2208" spans="1:2" x14ac:dyDescent="0.25">
      <c r="A2208" t="s">
        <v>4989</v>
      </c>
      <c r="B2208">
        <v>1285</v>
      </c>
    </row>
    <row r="2209" spans="1:2" x14ac:dyDescent="0.25">
      <c r="A2209" t="s">
        <v>4990</v>
      </c>
      <c r="B2209">
        <v>1286</v>
      </c>
    </row>
    <row r="2210" spans="1:2" x14ac:dyDescent="0.25">
      <c r="A2210" t="s">
        <v>5528</v>
      </c>
      <c r="B2210">
        <v>4063</v>
      </c>
    </row>
    <row r="2211" spans="1:2" x14ac:dyDescent="0.25">
      <c r="A2211" t="s">
        <v>4180</v>
      </c>
      <c r="B2211">
        <v>1287</v>
      </c>
    </row>
    <row r="2212" spans="1:2" x14ac:dyDescent="0.25">
      <c r="A2212" t="s">
        <v>3810</v>
      </c>
      <c r="B2212">
        <v>20559</v>
      </c>
    </row>
    <row r="2213" spans="1:2" x14ac:dyDescent="0.25">
      <c r="A2213" t="s">
        <v>3811</v>
      </c>
      <c r="B2213">
        <v>25337</v>
      </c>
    </row>
    <row r="2214" spans="1:2" x14ac:dyDescent="0.25">
      <c r="A2214" t="s">
        <v>5529</v>
      </c>
      <c r="B2214">
        <v>1288</v>
      </c>
    </row>
    <row r="2215" spans="1:2" x14ac:dyDescent="0.25">
      <c r="A2215" t="s">
        <v>5155</v>
      </c>
      <c r="B2215">
        <v>4040</v>
      </c>
    </row>
    <row r="2216" spans="1:2" x14ac:dyDescent="0.25">
      <c r="A2216" t="s">
        <v>4181</v>
      </c>
      <c r="B2216">
        <v>274</v>
      </c>
    </row>
    <row r="2217" spans="1:2" x14ac:dyDescent="0.25">
      <c r="A2217" t="s">
        <v>3812</v>
      </c>
      <c r="B2217">
        <v>21535</v>
      </c>
    </row>
    <row r="2218" spans="1:2" x14ac:dyDescent="0.25">
      <c r="A2218" t="s">
        <v>5530</v>
      </c>
      <c r="B2218">
        <v>4058</v>
      </c>
    </row>
    <row r="2219" spans="1:2" x14ac:dyDescent="0.25">
      <c r="A2219" t="s">
        <v>5872</v>
      </c>
      <c r="B2219">
        <v>6056</v>
      </c>
    </row>
    <row r="2220" spans="1:2" x14ac:dyDescent="0.25">
      <c r="A2220" t="s">
        <v>5531</v>
      </c>
      <c r="B2220">
        <v>1291</v>
      </c>
    </row>
    <row r="2221" spans="1:2" x14ac:dyDescent="0.25">
      <c r="A2221" t="s">
        <v>3813</v>
      </c>
      <c r="B2221">
        <v>21237</v>
      </c>
    </row>
    <row r="2222" spans="1:2" x14ac:dyDescent="0.25">
      <c r="A2222" t="s">
        <v>5769</v>
      </c>
      <c r="B2222">
        <v>4022</v>
      </c>
    </row>
    <row r="2223" spans="1:2" x14ac:dyDescent="0.25">
      <c r="A2223" t="s">
        <v>5532</v>
      </c>
      <c r="B2223">
        <v>4060</v>
      </c>
    </row>
    <row r="2224" spans="1:2" x14ac:dyDescent="0.25">
      <c r="A2224" t="s">
        <v>5533</v>
      </c>
      <c r="B2224">
        <v>20540</v>
      </c>
    </row>
    <row r="2225" spans="1:2" x14ac:dyDescent="0.25">
      <c r="A2225" t="s">
        <v>3814</v>
      </c>
      <c r="B2225">
        <v>4062</v>
      </c>
    </row>
    <row r="2226" spans="1:2" x14ac:dyDescent="0.25">
      <c r="A2226" t="s">
        <v>3815</v>
      </c>
      <c r="B2226">
        <v>4061</v>
      </c>
    </row>
    <row r="2227" spans="1:2" x14ac:dyDescent="0.25">
      <c r="A2227" t="s">
        <v>4182</v>
      </c>
      <c r="B2227">
        <v>4030</v>
      </c>
    </row>
    <row r="2228" spans="1:2" x14ac:dyDescent="0.25">
      <c r="A2228" t="s">
        <v>5775</v>
      </c>
      <c r="B2228">
        <v>4083</v>
      </c>
    </row>
    <row r="2229" spans="1:2" x14ac:dyDescent="0.25">
      <c r="A2229" t="s">
        <v>3816</v>
      </c>
      <c r="B2229">
        <v>2932</v>
      </c>
    </row>
    <row r="2230" spans="1:2" x14ac:dyDescent="0.25">
      <c r="A2230" t="s">
        <v>3817</v>
      </c>
      <c r="B2230">
        <v>25193</v>
      </c>
    </row>
    <row r="2231" spans="1:2" x14ac:dyDescent="0.25">
      <c r="A2231" t="s">
        <v>5829</v>
      </c>
      <c r="B2231">
        <v>20554</v>
      </c>
    </row>
    <row r="2232" spans="1:2" x14ac:dyDescent="0.25">
      <c r="A2232" t="s">
        <v>4991</v>
      </c>
      <c r="B2232">
        <v>1292</v>
      </c>
    </row>
    <row r="2233" spans="1:2" x14ac:dyDescent="0.25">
      <c r="A2233" t="s">
        <v>4992</v>
      </c>
      <c r="B2233">
        <v>1289</v>
      </c>
    </row>
    <row r="2234" spans="1:2" x14ac:dyDescent="0.25">
      <c r="A2234" t="s">
        <v>4993</v>
      </c>
      <c r="B2234">
        <v>4021</v>
      </c>
    </row>
    <row r="2235" spans="1:2" x14ac:dyDescent="0.25">
      <c r="A2235" t="s">
        <v>5771</v>
      </c>
      <c r="B2235">
        <v>4038</v>
      </c>
    </row>
    <row r="2236" spans="1:2" x14ac:dyDescent="0.25">
      <c r="A2236" t="s">
        <v>4994</v>
      </c>
      <c r="B2236">
        <v>1295</v>
      </c>
    </row>
    <row r="2237" spans="1:2" x14ac:dyDescent="0.25">
      <c r="A2237" t="s">
        <v>4995</v>
      </c>
      <c r="B2237">
        <v>4014</v>
      </c>
    </row>
    <row r="2238" spans="1:2" x14ac:dyDescent="0.25">
      <c r="A2238" t="s">
        <v>3818</v>
      </c>
      <c r="B2238">
        <v>22051</v>
      </c>
    </row>
    <row r="2239" spans="1:2" x14ac:dyDescent="0.25">
      <c r="A2239" t="s">
        <v>4996</v>
      </c>
      <c r="B2239">
        <v>6022</v>
      </c>
    </row>
    <row r="2240" spans="1:2" x14ac:dyDescent="0.25">
      <c r="A2240" t="s">
        <v>5603</v>
      </c>
      <c r="B2240">
        <v>4031</v>
      </c>
    </row>
    <row r="2241" spans="1:2" x14ac:dyDescent="0.25">
      <c r="A2241" t="s">
        <v>4997</v>
      </c>
      <c r="B2241">
        <v>6008</v>
      </c>
    </row>
    <row r="2242" spans="1:2" x14ac:dyDescent="0.25">
      <c r="A2242" t="s">
        <v>4183</v>
      </c>
      <c r="B2242">
        <v>1296</v>
      </c>
    </row>
    <row r="2243" spans="1:2" x14ac:dyDescent="0.25">
      <c r="A2243" t="s">
        <v>4998</v>
      </c>
      <c r="B2243">
        <v>20831</v>
      </c>
    </row>
    <row r="2244" spans="1:2" x14ac:dyDescent="0.25">
      <c r="A2244" t="s">
        <v>4999</v>
      </c>
      <c r="B2244">
        <v>1297</v>
      </c>
    </row>
    <row r="2245" spans="1:2" x14ac:dyDescent="0.25">
      <c r="A2245" t="s">
        <v>5770</v>
      </c>
      <c r="B2245">
        <v>4023</v>
      </c>
    </row>
    <row r="2246" spans="1:2" x14ac:dyDescent="0.25">
      <c r="A2246" t="s">
        <v>5000</v>
      </c>
      <c r="B2246">
        <v>2960</v>
      </c>
    </row>
    <row r="2247" spans="1:2" x14ac:dyDescent="0.25">
      <c r="A2247" t="s">
        <v>5001</v>
      </c>
      <c r="B2247">
        <v>1298</v>
      </c>
    </row>
    <row r="2248" spans="1:2" x14ac:dyDescent="0.25">
      <c r="A2248" t="s">
        <v>3819</v>
      </c>
      <c r="B2248">
        <v>20555</v>
      </c>
    </row>
    <row r="2249" spans="1:2" x14ac:dyDescent="0.25">
      <c r="A2249" t="s">
        <v>5604</v>
      </c>
      <c r="B2249">
        <v>1300</v>
      </c>
    </row>
    <row r="2250" spans="1:2" x14ac:dyDescent="0.25">
      <c r="A2250" t="s">
        <v>5002</v>
      </c>
      <c r="B2250">
        <v>4020</v>
      </c>
    </row>
    <row r="2251" spans="1:2" x14ac:dyDescent="0.25">
      <c r="A2251" t="s">
        <v>5003</v>
      </c>
      <c r="B2251">
        <v>4052</v>
      </c>
    </row>
    <row r="2252" spans="1:2" x14ac:dyDescent="0.25">
      <c r="A2252" t="s">
        <v>3820</v>
      </c>
      <c r="B2252">
        <v>21949</v>
      </c>
    </row>
    <row r="2253" spans="1:2" x14ac:dyDescent="0.25">
      <c r="A2253" t="s">
        <v>5004</v>
      </c>
      <c r="B2253">
        <v>4024</v>
      </c>
    </row>
    <row r="2254" spans="1:2" x14ac:dyDescent="0.25">
      <c r="A2254" t="s">
        <v>5005</v>
      </c>
      <c r="B2254">
        <v>2939</v>
      </c>
    </row>
    <row r="2255" spans="1:2" x14ac:dyDescent="0.25">
      <c r="A2255" t="s">
        <v>5774</v>
      </c>
      <c r="B2255">
        <v>4072</v>
      </c>
    </row>
    <row r="2256" spans="1:2" x14ac:dyDescent="0.25">
      <c r="A2256" t="s">
        <v>3821</v>
      </c>
      <c r="B2256">
        <v>22310</v>
      </c>
    </row>
    <row r="2257" spans="1:2" x14ac:dyDescent="0.25">
      <c r="A2257" t="s">
        <v>5006</v>
      </c>
      <c r="B2257">
        <v>4050</v>
      </c>
    </row>
    <row r="2258" spans="1:2" x14ac:dyDescent="0.25">
      <c r="A2258" t="s">
        <v>5772</v>
      </c>
      <c r="B2258">
        <v>4049</v>
      </c>
    </row>
    <row r="2259" spans="1:2" x14ac:dyDescent="0.25">
      <c r="A2259" t="s">
        <v>3822</v>
      </c>
      <c r="B2259">
        <v>22311</v>
      </c>
    </row>
    <row r="2260" spans="1:2" x14ac:dyDescent="0.25">
      <c r="A2260" t="s">
        <v>5007</v>
      </c>
      <c r="B2260">
        <v>1202</v>
      </c>
    </row>
    <row r="2261" spans="1:2" x14ac:dyDescent="0.25">
      <c r="A2261" t="s">
        <v>3823</v>
      </c>
      <c r="B2261">
        <v>22312</v>
      </c>
    </row>
    <row r="2262" spans="1:2" x14ac:dyDescent="0.25">
      <c r="A2262" t="s">
        <v>3824</v>
      </c>
      <c r="B2262">
        <v>20664</v>
      </c>
    </row>
    <row r="2263" spans="1:2" x14ac:dyDescent="0.25">
      <c r="A2263" t="s">
        <v>5008</v>
      </c>
      <c r="B2263">
        <v>522</v>
      </c>
    </row>
    <row r="2264" spans="1:2" x14ac:dyDescent="0.25">
      <c r="A2264" t="s">
        <v>3825</v>
      </c>
      <c r="B2264">
        <v>25195</v>
      </c>
    </row>
    <row r="2265" spans="1:2" x14ac:dyDescent="0.25">
      <c r="A2265" t="s">
        <v>5009</v>
      </c>
      <c r="B2265">
        <v>456</v>
      </c>
    </row>
    <row r="2266" spans="1:2" x14ac:dyDescent="0.25">
      <c r="A2266" t="s">
        <v>5447</v>
      </c>
      <c r="B2266">
        <v>1697</v>
      </c>
    </row>
    <row r="2267" spans="1:2" x14ac:dyDescent="0.25">
      <c r="A2267" t="s">
        <v>3826</v>
      </c>
      <c r="B2267">
        <v>22313</v>
      </c>
    </row>
    <row r="2268" spans="1:2" x14ac:dyDescent="0.25">
      <c r="A2268" t="s">
        <v>5010</v>
      </c>
      <c r="B2268">
        <v>4099</v>
      </c>
    </row>
    <row r="2269" spans="1:2" x14ac:dyDescent="0.25">
      <c r="A2269" t="s">
        <v>3827</v>
      </c>
      <c r="B2269">
        <v>22314</v>
      </c>
    </row>
    <row r="2270" spans="1:2" x14ac:dyDescent="0.25">
      <c r="A2270" t="s">
        <v>3828</v>
      </c>
      <c r="B2270">
        <v>7010</v>
      </c>
    </row>
    <row r="2271" spans="1:2" x14ac:dyDescent="0.25">
      <c r="A2271" t="s">
        <v>3829</v>
      </c>
      <c r="B2271">
        <v>22315</v>
      </c>
    </row>
    <row r="2272" spans="1:2" x14ac:dyDescent="0.25">
      <c r="A2272" t="s">
        <v>5011</v>
      </c>
      <c r="B2272">
        <v>4106</v>
      </c>
    </row>
    <row r="2273" spans="1:2" x14ac:dyDescent="0.25">
      <c r="A2273" t="s">
        <v>5118</v>
      </c>
      <c r="B2273">
        <v>25196</v>
      </c>
    </row>
    <row r="2274" spans="1:2" x14ac:dyDescent="0.25">
      <c r="A2274" t="s">
        <v>5448</v>
      </c>
      <c r="B2274">
        <v>25197</v>
      </c>
    </row>
    <row r="2275" spans="1:2" x14ac:dyDescent="0.25">
      <c r="A2275" t="s">
        <v>5012</v>
      </c>
      <c r="B2275">
        <v>1304</v>
      </c>
    </row>
    <row r="2276" spans="1:2" x14ac:dyDescent="0.25">
      <c r="A2276" t="s">
        <v>5776</v>
      </c>
      <c r="B2276">
        <v>4110</v>
      </c>
    </row>
    <row r="2277" spans="1:2" x14ac:dyDescent="0.25">
      <c r="A2277" t="s">
        <v>5013</v>
      </c>
      <c r="B2277">
        <v>4112</v>
      </c>
    </row>
    <row r="2278" spans="1:2" x14ac:dyDescent="0.25">
      <c r="A2278" t="s">
        <v>5809</v>
      </c>
      <c r="B2278">
        <v>4768</v>
      </c>
    </row>
    <row r="2279" spans="1:2" x14ac:dyDescent="0.25">
      <c r="A2279" t="s">
        <v>5014</v>
      </c>
      <c r="B2279">
        <v>1305</v>
      </c>
    </row>
    <row r="2280" spans="1:2" x14ac:dyDescent="0.25">
      <c r="A2280" t="s">
        <v>3830</v>
      </c>
      <c r="B2280">
        <v>1306</v>
      </c>
    </row>
    <row r="2281" spans="1:2" x14ac:dyDescent="0.25">
      <c r="A2281" t="s">
        <v>5449</v>
      </c>
      <c r="B2281">
        <v>25198</v>
      </c>
    </row>
    <row r="2282" spans="1:2" x14ac:dyDescent="0.25">
      <c r="A2282" t="s">
        <v>5119</v>
      </c>
      <c r="B2282">
        <v>25199</v>
      </c>
    </row>
    <row r="2283" spans="1:2" x14ac:dyDescent="0.25">
      <c r="A2283" t="s">
        <v>5015</v>
      </c>
      <c r="B2283">
        <v>25200</v>
      </c>
    </row>
    <row r="2284" spans="1:2" x14ac:dyDescent="0.25">
      <c r="A2284" t="s">
        <v>5016</v>
      </c>
      <c r="B2284">
        <v>25201</v>
      </c>
    </row>
    <row r="2285" spans="1:2" x14ac:dyDescent="0.25">
      <c r="A2285" t="s">
        <v>5450</v>
      </c>
      <c r="B2285">
        <v>25202</v>
      </c>
    </row>
    <row r="2286" spans="1:2" x14ac:dyDescent="0.25">
      <c r="A2286" t="s">
        <v>5674</v>
      </c>
      <c r="B2286">
        <v>25203</v>
      </c>
    </row>
    <row r="2287" spans="1:2" x14ac:dyDescent="0.25">
      <c r="A2287" t="s">
        <v>5120</v>
      </c>
      <c r="B2287">
        <v>25204</v>
      </c>
    </row>
    <row r="2288" spans="1:2" x14ac:dyDescent="0.25">
      <c r="A2288" t="s">
        <v>3831</v>
      </c>
      <c r="B2288">
        <v>22316</v>
      </c>
    </row>
    <row r="2289" spans="1:2" x14ac:dyDescent="0.25">
      <c r="A2289" t="s">
        <v>3832</v>
      </c>
      <c r="B2289">
        <v>1307</v>
      </c>
    </row>
    <row r="2290" spans="1:2" x14ac:dyDescent="0.25">
      <c r="A2290" t="s">
        <v>3833</v>
      </c>
      <c r="B2290">
        <v>22317</v>
      </c>
    </row>
    <row r="2291" spans="1:2" x14ac:dyDescent="0.25">
      <c r="A2291" t="s">
        <v>5451</v>
      </c>
      <c r="B2291">
        <v>2933</v>
      </c>
    </row>
    <row r="2292" spans="1:2" x14ac:dyDescent="0.25">
      <c r="A2292" t="s">
        <v>3834</v>
      </c>
      <c r="B2292">
        <v>22319</v>
      </c>
    </row>
    <row r="2293" spans="1:2" x14ac:dyDescent="0.25">
      <c r="A2293" t="s">
        <v>3835</v>
      </c>
      <c r="B2293">
        <v>4114</v>
      </c>
    </row>
    <row r="2294" spans="1:2" x14ac:dyDescent="0.25">
      <c r="A2294" t="s">
        <v>3836</v>
      </c>
      <c r="B2294">
        <v>22320</v>
      </c>
    </row>
    <row r="2295" spans="1:2" x14ac:dyDescent="0.25">
      <c r="A2295" t="s">
        <v>5605</v>
      </c>
      <c r="B2295">
        <v>1311</v>
      </c>
    </row>
    <row r="2296" spans="1:2" x14ac:dyDescent="0.25">
      <c r="A2296" t="s">
        <v>5017</v>
      </c>
      <c r="B2296">
        <v>4115</v>
      </c>
    </row>
    <row r="2297" spans="1:2" x14ac:dyDescent="0.25">
      <c r="A2297" t="s">
        <v>5452</v>
      </c>
      <c r="B2297">
        <v>25205</v>
      </c>
    </row>
    <row r="2298" spans="1:2" x14ac:dyDescent="0.25">
      <c r="A2298" t="s">
        <v>5018</v>
      </c>
      <c r="B2298">
        <v>25206</v>
      </c>
    </row>
    <row r="2299" spans="1:2" x14ac:dyDescent="0.25">
      <c r="A2299" t="s">
        <v>3837</v>
      </c>
      <c r="B2299">
        <v>22321</v>
      </c>
    </row>
    <row r="2300" spans="1:2" x14ac:dyDescent="0.25">
      <c r="A2300" t="s">
        <v>5019</v>
      </c>
      <c r="B2300">
        <v>4118</v>
      </c>
    </row>
    <row r="2301" spans="1:2" x14ac:dyDescent="0.25">
      <c r="A2301" t="s">
        <v>3838</v>
      </c>
      <c r="B2301">
        <v>21534</v>
      </c>
    </row>
    <row r="2302" spans="1:2" x14ac:dyDescent="0.25">
      <c r="A2302" t="s">
        <v>5453</v>
      </c>
      <c r="B2302">
        <v>1316</v>
      </c>
    </row>
    <row r="2303" spans="1:2" x14ac:dyDescent="0.25">
      <c r="A2303" t="s">
        <v>5920</v>
      </c>
      <c r="B2303">
        <v>607</v>
      </c>
    </row>
    <row r="2304" spans="1:2" x14ac:dyDescent="0.25">
      <c r="A2304" t="s">
        <v>3839</v>
      </c>
      <c r="B2304">
        <v>22322</v>
      </c>
    </row>
    <row r="2305" spans="1:2" x14ac:dyDescent="0.25">
      <c r="A2305" t="s">
        <v>3840</v>
      </c>
      <c r="B2305">
        <v>3194</v>
      </c>
    </row>
    <row r="2306" spans="1:2" x14ac:dyDescent="0.25">
      <c r="A2306" t="s">
        <v>5020</v>
      </c>
      <c r="B2306">
        <v>468</v>
      </c>
    </row>
    <row r="2307" spans="1:2" x14ac:dyDescent="0.25">
      <c r="A2307" t="s">
        <v>3841</v>
      </c>
      <c r="B2307">
        <v>469</v>
      </c>
    </row>
    <row r="2308" spans="1:2" x14ac:dyDescent="0.25">
      <c r="A2308" t="s">
        <v>3842</v>
      </c>
      <c r="B2308">
        <v>5393</v>
      </c>
    </row>
    <row r="2309" spans="1:2" x14ac:dyDescent="0.25">
      <c r="A2309" t="s">
        <v>5021</v>
      </c>
      <c r="B2309">
        <v>1320</v>
      </c>
    </row>
    <row r="2310" spans="1:2" x14ac:dyDescent="0.25">
      <c r="A2310" t="s">
        <v>5721</v>
      </c>
      <c r="B2310">
        <v>2979</v>
      </c>
    </row>
    <row r="2311" spans="1:2" x14ac:dyDescent="0.25">
      <c r="A2311" t="s">
        <v>5807</v>
      </c>
      <c r="B2311">
        <v>4512</v>
      </c>
    </row>
    <row r="2312" spans="1:2" x14ac:dyDescent="0.25">
      <c r="A2312" t="s">
        <v>5929</v>
      </c>
      <c r="B2312">
        <v>878</v>
      </c>
    </row>
    <row r="2313" spans="1:2" x14ac:dyDescent="0.25">
      <c r="A2313" t="s">
        <v>5777</v>
      </c>
      <c r="B2313">
        <v>4124</v>
      </c>
    </row>
    <row r="2314" spans="1:2" x14ac:dyDescent="0.25">
      <c r="A2314" t="s">
        <v>5022</v>
      </c>
      <c r="B2314">
        <v>1321</v>
      </c>
    </row>
    <row r="2315" spans="1:2" x14ac:dyDescent="0.25">
      <c r="A2315" t="s">
        <v>5454</v>
      </c>
      <c r="B2315">
        <v>4123</v>
      </c>
    </row>
    <row r="2316" spans="1:2" x14ac:dyDescent="0.25">
      <c r="A2316" t="s">
        <v>5455</v>
      </c>
      <c r="B2316">
        <v>4122</v>
      </c>
    </row>
    <row r="2317" spans="1:2" x14ac:dyDescent="0.25">
      <c r="A2317" t="s">
        <v>5023</v>
      </c>
      <c r="B2317">
        <v>1322</v>
      </c>
    </row>
    <row r="2318" spans="1:2" x14ac:dyDescent="0.25">
      <c r="A2318" t="s">
        <v>5675</v>
      </c>
      <c r="B2318">
        <v>25207</v>
      </c>
    </row>
    <row r="2319" spans="1:2" x14ac:dyDescent="0.25">
      <c r="A2319" t="s">
        <v>5456</v>
      </c>
      <c r="B2319">
        <v>25208</v>
      </c>
    </row>
    <row r="2320" spans="1:2" x14ac:dyDescent="0.25">
      <c r="A2320" t="s">
        <v>3843</v>
      </c>
      <c r="B2320">
        <v>25209</v>
      </c>
    </row>
    <row r="2321" spans="1:2" x14ac:dyDescent="0.25">
      <c r="A2321" t="s">
        <v>5024</v>
      </c>
      <c r="B2321">
        <v>20263</v>
      </c>
    </row>
    <row r="2322" spans="1:2" x14ac:dyDescent="0.25">
      <c r="A2322" t="s">
        <v>3844</v>
      </c>
      <c r="B2322">
        <v>25392</v>
      </c>
    </row>
    <row r="2323" spans="1:2" x14ac:dyDescent="0.25">
      <c r="A2323" t="s">
        <v>5457</v>
      </c>
      <c r="B2323">
        <v>827</v>
      </c>
    </row>
    <row r="2324" spans="1:2" x14ac:dyDescent="0.25">
      <c r="A2324" t="s">
        <v>5025</v>
      </c>
      <c r="B2324">
        <v>2922</v>
      </c>
    </row>
    <row r="2325" spans="1:2" x14ac:dyDescent="0.25">
      <c r="A2325" t="s">
        <v>5026</v>
      </c>
      <c r="B2325">
        <v>833</v>
      </c>
    </row>
    <row r="2326" spans="1:2" x14ac:dyDescent="0.25">
      <c r="A2326" t="s">
        <v>5628</v>
      </c>
      <c r="B2326">
        <v>447</v>
      </c>
    </row>
    <row r="2327" spans="1:2" x14ac:dyDescent="0.25">
      <c r="A2327" t="s">
        <v>5458</v>
      </c>
      <c r="B2327">
        <v>448</v>
      </c>
    </row>
    <row r="2328" spans="1:2" x14ac:dyDescent="0.25">
      <c r="A2328" t="s">
        <v>5027</v>
      </c>
      <c r="B2328">
        <v>846</v>
      </c>
    </row>
    <row r="2329" spans="1:2" x14ac:dyDescent="0.25">
      <c r="A2329" t="s">
        <v>5821</v>
      </c>
      <c r="B2329">
        <v>7002</v>
      </c>
    </row>
    <row r="2330" spans="1:2" x14ac:dyDescent="0.25">
      <c r="A2330" t="s">
        <v>5028</v>
      </c>
      <c r="B2330">
        <v>841</v>
      </c>
    </row>
    <row r="2331" spans="1:2" x14ac:dyDescent="0.25">
      <c r="A2331" t="s">
        <v>5459</v>
      </c>
      <c r="B2331">
        <v>20119</v>
      </c>
    </row>
    <row r="2332" spans="1:2" x14ac:dyDescent="0.25">
      <c r="A2332" t="s">
        <v>5029</v>
      </c>
      <c r="B2332">
        <v>839</v>
      </c>
    </row>
    <row r="2333" spans="1:2" x14ac:dyDescent="0.25">
      <c r="A2333" t="s">
        <v>3845</v>
      </c>
      <c r="B2333">
        <v>25378</v>
      </c>
    </row>
    <row r="2334" spans="1:2" x14ac:dyDescent="0.25">
      <c r="A2334" t="s">
        <v>5030</v>
      </c>
      <c r="B2334">
        <v>842</v>
      </c>
    </row>
    <row r="2335" spans="1:2" x14ac:dyDescent="0.25">
      <c r="A2335" t="s">
        <v>5031</v>
      </c>
      <c r="B2335">
        <v>3185</v>
      </c>
    </row>
    <row r="2336" spans="1:2" x14ac:dyDescent="0.25">
      <c r="A2336" t="s">
        <v>5460</v>
      </c>
      <c r="B2336">
        <v>843</v>
      </c>
    </row>
    <row r="2337" spans="1:2" x14ac:dyDescent="0.25">
      <c r="A2337" t="s">
        <v>5032</v>
      </c>
      <c r="B2337">
        <v>3548</v>
      </c>
    </row>
    <row r="2338" spans="1:2" x14ac:dyDescent="0.25">
      <c r="A2338" t="s">
        <v>5461</v>
      </c>
      <c r="B2338">
        <v>845</v>
      </c>
    </row>
    <row r="2339" spans="1:2" x14ac:dyDescent="0.25">
      <c r="A2339" t="s">
        <v>5033</v>
      </c>
      <c r="B2339">
        <v>4730</v>
      </c>
    </row>
    <row r="2340" spans="1:2" x14ac:dyDescent="0.25">
      <c r="A2340" t="s">
        <v>5462</v>
      </c>
      <c r="B2340">
        <v>21686</v>
      </c>
    </row>
    <row r="2341" spans="1:2" x14ac:dyDescent="0.25">
      <c r="A2341" t="s">
        <v>5034</v>
      </c>
      <c r="B2341">
        <v>847</v>
      </c>
    </row>
    <row r="2342" spans="1:2" x14ac:dyDescent="0.25">
      <c r="A2342" t="s">
        <v>5035</v>
      </c>
      <c r="B2342">
        <v>848</v>
      </c>
    </row>
    <row r="2343" spans="1:2" x14ac:dyDescent="0.25">
      <c r="A2343" t="s">
        <v>5463</v>
      </c>
      <c r="B2343">
        <v>849</v>
      </c>
    </row>
    <row r="2344" spans="1:2" x14ac:dyDescent="0.25">
      <c r="A2344" t="s">
        <v>3846</v>
      </c>
      <c r="B2344">
        <v>22323</v>
      </c>
    </row>
    <row r="2345" spans="1:2" x14ac:dyDescent="0.25">
      <c r="A2345" t="s">
        <v>3847</v>
      </c>
      <c r="B2345">
        <v>20060</v>
      </c>
    </row>
    <row r="2346" spans="1:2" x14ac:dyDescent="0.25">
      <c r="A2346" t="s">
        <v>3848</v>
      </c>
      <c r="B2346">
        <v>22324</v>
      </c>
    </row>
    <row r="2347" spans="1:2" x14ac:dyDescent="0.25">
      <c r="A2347" t="s">
        <v>5464</v>
      </c>
      <c r="B2347">
        <v>1324</v>
      </c>
    </row>
    <row r="2348" spans="1:2" x14ac:dyDescent="0.25">
      <c r="A2348" t="s">
        <v>3849</v>
      </c>
      <c r="B2348">
        <v>5401</v>
      </c>
    </row>
    <row r="2349" spans="1:2" x14ac:dyDescent="0.25">
      <c r="A2349" t="s">
        <v>5036</v>
      </c>
      <c r="B2349">
        <v>1327</v>
      </c>
    </row>
    <row r="2350" spans="1:2" x14ac:dyDescent="0.25">
      <c r="A2350" t="s">
        <v>5558</v>
      </c>
      <c r="B2350">
        <v>4128</v>
      </c>
    </row>
    <row r="2351" spans="1:2" x14ac:dyDescent="0.25">
      <c r="A2351" t="s">
        <v>5465</v>
      </c>
      <c r="B2351">
        <v>4129</v>
      </c>
    </row>
    <row r="2352" spans="1:2" x14ac:dyDescent="0.25">
      <c r="A2352" t="s">
        <v>5037</v>
      </c>
      <c r="B2352">
        <v>25210</v>
      </c>
    </row>
    <row r="2353" spans="1:2" x14ac:dyDescent="0.25">
      <c r="A2353" t="s">
        <v>5686</v>
      </c>
      <c r="B2353">
        <v>1329</v>
      </c>
    </row>
    <row r="2354" spans="1:2" x14ac:dyDescent="0.25">
      <c r="A2354" t="s">
        <v>5038</v>
      </c>
      <c r="B2354">
        <v>4130</v>
      </c>
    </row>
    <row r="2355" spans="1:2" x14ac:dyDescent="0.25">
      <c r="A2355" t="s">
        <v>5039</v>
      </c>
      <c r="B2355">
        <v>4127</v>
      </c>
    </row>
    <row r="2356" spans="1:2" x14ac:dyDescent="0.25">
      <c r="A2356" t="s">
        <v>5040</v>
      </c>
      <c r="B2356">
        <v>1330</v>
      </c>
    </row>
    <row r="2357" spans="1:2" x14ac:dyDescent="0.25">
      <c r="A2357" t="s">
        <v>5466</v>
      </c>
      <c r="B2357">
        <v>1331</v>
      </c>
    </row>
    <row r="2358" spans="1:2" x14ac:dyDescent="0.25">
      <c r="A2358" t="s">
        <v>5903</v>
      </c>
      <c r="B2358">
        <v>25418</v>
      </c>
    </row>
    <row r="2359" spans="1:2" x14ac:dyDescent="0.25">
      <c r="A2359" t="s">
        <v>5619</v>
      </c>
      <c r="B2359">
        <v>59</v>
      </c>
    </row>
    <row r="2360" spans="1:2" x14ac:dyDescent="0.25">
      <c r="A2360" t="s">
        <v>3850</v>
      </c>
      <c r="B2360">
        <v>22325</v>
      </c>
    </row>
    <row r="2361" spans="1:2" x14ac:dyDescent="0.25">
      <c r="A2361" t="s">
        <v>5687</v>
      </c>
      <c r="B2361">
        <v>1332</v>
      </c>
    </row>
    <row r="2362" spans="1:2" x14ac:dyDescent="0.25">
      <c r="A2362" t="s">
        <v>5041</v>
      </c>
      <c r="B2362">
        <v>1333</v>
      </c>
    </row>
    <row r="2363" spans="1:2" x14ac:dyDescent="0.25">
      <c r="A2363" t="s">
        <v>3851</v>
      </c>
      <c r="B2363">
        <v>22327</v>
      </c>
    </row>
    <row r="2364" spans="1:2" x14ac:dyDescent="0.25">
      <c r="A2364" t="s">
        <v>5042</v>
      </c>
      <c r="B2364">
        <v>4132</v>
      </c>
    </row>
    <row r="2365" spans="1:2" x14ac:dyDescent="0.25">
      <c r="A2365" t="s">
        <v>3852</v>
      </c>
      <c r="B2365">
        <v>22370</v>
      </c>
    </row>
    <row r="2366" spans="1:2" x14ac:dyDescent="0.25">
      <c r="A2366" t="s">
        <v>3853</v>
      </c>
      <c r="B2366">
        <v>22328</v>
      </c>
    </row>
    <row r="2367" spans="1:2" x14ac:dyDescent="0.25">
      <c r="A2367" t="s">
        <v>5778</v>
      </c>
      <c r="B2367">
        <v>4134</v>
      </c>
    </row>
    <row r="2368" spans="1:2" x14ac:dyDescent="0.25">
      <c r="A2368" t="s">
        <v>5043</v>
      </c>
      <c r="B2368">
        <v>4135</v>
      </c>
    </row>
    <row r="2369" spans="1:2" x14ac:dyDescent="0.25">
      <c r="A2369" t="s">
        <v>3854</v>
      </c>
      <c r="B2369">
        <v>22329</v>
      </c>
    </row>
    <row r="2370" spans="1:2" x14ac:dyDescent="0.25">
      <c r="A2370" t="s">
        <v>5044</v>
      </c>
      <c r="B2370">
        <v>20617</v>
      </c>
    </row>
    <row r="2371" spans="1:2" x14ac:dyDescent="0.25">
      <c r="A2371" t="s">
        <v>5045</v>
      </c>
      <c r="B2371">
        <v>1150</v>
      </c>
    </row>
    <row r="2372" spans="1:2" x14ac:dyDescent="0.25">
      <c r="A2372" t="s">
        <v>3855</v>
      </c>
      <c r="B2372">
        <v>22062</v>
      </c>
    </row>
    <row r="2373" spans="1:2" x14ac:dyDescent="0.25">
      <c r="A2373" t="s">
        <v>3856</v>
      </c>
      <c r="B2373">
        <v>21669</v>
      </c>
    </row>
    <row r="2374" spans="1:2" x14ac:dyDescent="0.25">
      <c r="A2374" t="s">
        <v>3857</v>
      </c>
      <c r="B2374">
        <v>22330</v>
      </c>
    </row>
    <row r="2375" spans="1:2" x14ac:dyDescent="0.25">
      <c r="A2375" t="s">
        <v>5046</v>
      </c>
      <c r="B2375">
        <v>2859</v>
      </c>
    </row>
    <row r="2376" spans="1:2" x14ac:dyDescent="0.25">
      <c r="A2376" t="s">
        <v>3858</v>
      </c>
      <c r="B2376">
        <v>20764</v>
      </c>
    </row>
    <row r="2377" spans="1:2" x14ac:dyDescent="0.25">
      <c r="A2377" t="s">
        <v>5047</v>
      </c>
      <c r="B2377">
        <v>2934</v>
      </c>
    </row>
    <row r="2378" spans="1:2" x14ac:dyDescent="0.25">
      <c r="A2378" t="s">
        <v>5048</v>
      </c>
      <c r="B2378">
        <v>4148</v>
      </c>
    </row>
    <row r="2379" spans="1:2" x14ac:dyDescent="0.25">
      <c r="A2379" t="s">
        <v>5049</v>
      </c>
      <c r="B2379">
        <v>4140</v>
      </c>
    </row>
    <row r="2380" spans="1:2" x14ac:dyDescent="0.25">
      <c r="A2380" t="s">
        <v>3859</v>
      </c>
      <c r="B2380">
        <v>20832</v>
      </c>
    </row>
    <row r="2381" spans="1:2" x14ac:dyDescent="0.25">
      <c r="A2381" t="s">
        <v>5050</v>
      </c>
      <c r="B2381">
        <v>4143</v>
      </c>
    </row>
    <row r="2382" spans="1:2" x14ac:dyDescent="0.25">
      <c r="A2382" t="s">
        <v>3860</v>
      </c>
      <c r="B2382">
        <v>5411</v>
      </c>
    </row>
    <row r="2383" spans="1:2" x14ac:dyDescent="0.25">
      <c r="A2383" t="s">
        <v>3861</v>
      </c>
      <c r="B2383">
        <v>20647</v>
      </c>
    </row>
    <row r="2384" spans="1:2" x14ac:dyDescent="0.25">
      <c r="A2384" t="s">
        <v>3862</v>
      </c>
      <c r="B2384">
        <v>4125</v>
      </c>
    </row>
    <row r="2385" spans="1:2" x14ac:dyDescent="0.25">
      <c r="A2385" t="s">
        <v>4628</v>
      </c>
      <c r="B2385">
        <v>4164</v>
      </c>
    </row>
    <row r="2386" spans="1:2" x14ac:dyDescent="0.25">
      <c r="A2386" t="s">
        <v>4629</v>
      </c>
      <c r="B2386">
        <v>1340</v>
      </c>
    </row>
    <row r="2387" spans="1:2" x14ac:dyDescent="0.25">
      <c r="A2387" t="s">
        <v>5434</v>
      </c>
      <c r="B2387">
        <v>1341</v>
      </c>
    </row>
    <row r="2388" spans="1:2" x14ac:dyDescent="0.25">
      <c r="A2388" t="s">
        <v>5780</v>
      </c>
      <c r="B2388">
        <v>4162</v>
      </c>
    </row>
    <row r="2389" spans="1:2" x14ac:dyDescent="0.25">
      <c r="A2389" t="s">
        <v>3863</v>
      </c>
      <c r="B2389">
        <v>21872</v>
      </c>
    </row>
    <row r="2390" spans="1:2" x14ac:dyDescent="0.25">
      <c r="A2390" t="s">
        <v>3864</v>
      </c>
      <c r="B2390">
        <v>1343</v>
      </c>
    </row>
    <row r="2391" spans="1:2" x14ac:dyDescent="0.25">
      <c r="A2391" t="s">
        <v>5779</v>
      </c>
      <c r="B2391">
        <v>4155</v>
      </c>
    </row>
    <row r="2392" spans="1:2" x14ac:dyDescent="0.25">
      <c r="A2392" t="s">
        <v>3865</v>
      </c>
      <c r="B2392">
        <v>20645</v>
      </c>
    </row>
    <row r="2393" spans="1:2" x14ac:dyDescent="0.25">
      <c r="A2393" t="s">
        <v>5781</v>
      </c>
      <c r="B2393">
        <v>4165</v>
      </c>
    </row>
    <row r="2394" spans="1:2" x14ac:dyDescent="0.25">
      <c r="A2394" t="s">
        <v>4630</v>
      </c>
      <c r="B2394">
        <v>4151</v>
      </c>
    </row>
    <row r="2395" spans="1:2" x14ac:dyDescent="0.25">
      <c r="A2395" t="s">
        <v>5688</v>
      </c>
      <c r="B2395">
        <v>1344</v>
      </c>
    </row>
    <row r="2396" spans="1:2" x14ac:dyDescent="0.25">
      <c r="A2396" t="s">
        <v>3866</v>
      </c>
      <c r="B2396">
        <v>25369</v>
      </c>
    </row>
    <row r="2397" spans="1:2" x14ac:dyDescent="0.25">
      <c r="A2397" t="s">
        <v>5584</v>
      </c>
      <c r="B2397">
        <v>3233</v>
      </c>
    </row>
    <row r="2398" spans="1:2" x14ac:dyDescent="0.25">
      <c r="A2398" t="s">
        <v>4631</v>
      </c>
      <c r="B2398">
        <v>4158</v>
      </c>
    </row>
    <row r="2399" spans="1:2" x14ac:dyDescent="0.25">
      <c r="A2399" t="s">
        <v>4632</v>
      </c>
      <c r="B2399">
        <v>4174</v>
      </c>
    </row>
    <row r="2400" spans="1:2" x14ac:dyDescent="0.25">
      <c r="A2400" t="s">
        <v>4633</v>
      </c>
      <c r="B2400">
        <v>1347</v>
      </c>
    </row>
    <row r="2401" spans="1:2" x14ac:dyDescent="0.25">
      <c r="A2401" t="s">
        <v>4634</v>
      </c>
      <c r="B2401">
        <v>20238</v>
      </c>
    </row>
    <row r="2402" spans="1:2" x14ac:dyDescent="0.25">
      <c r="A2402" t="s">
        <v>5676</v>
      </c>
      <c r="B2402">
        <v>25211</v>
      </c>
    </row>
    <row r="2403" spans="1:2" x14ac:dyDescent="0.25">
      <c r="A2403" t="s">
        <v>4635</v>
      </c>
      <c r="B2403">
        <v>25212</v>
      </c>
    </row>
    <row r="2404" spans="1:2" x14ac:dyDescent="0.25">
      <c r="A2404" t="s">
        <v>4636</v>
      </c>
      <c r="B2404">
        <v>25213</v>
      </c>
    </row>
    <row r="2405" spans="1:2" x14ac:dyDescent="0.25">
      <c r="A2405" t="s">
        <v>4637</v>
      </c>
      <c r="B2405">
        <v>1348</v>
      </c>
    </row>
    <row r="2406" spans="1:2" x14ac:dyDescent="0.25">
      <c r="A2406" t="s">
        <v>3867</v>
      </c>
      <c r="B2406">
        <v>22331</v>
      </c>
    </row>
    <row r="2407" spans="1:2" x14ac:dyDescent="0.25">
      <c r="A2407" t="s">
        <v>5689</v>
      </c>
      <c r="B2407">
        <v>1349</v>
      </c>
    </row>
    <row r="2408" spans="1:2" x14ac:dyDescent="0.25">
      <c r="A2408" t="s">
        <v>5767</v>
      </c>
      <c r="B2408">
        <v>3879</v>
      </c>
    </row>
    <row r="2409" spans="1:2" x14ac:dyDescent="0.25">
      <c r="A2409" t="s">
        <v>3868</v>
      </c>
      <c r="B2409">
        <v>5416</v>
      </c>
    </row>
    <row r="2410" spans="1:2" x14ac:dyDescent="0.25">
      <c r="A2410" t="s">
        <v>4638</v>
      </c>
      <c r="B2410">
        <v>2935</v>
      </c>
    </row>
    <row r="2411" spans="1:2" x14ac:dyDescent="0.25">
      <c r="A2411" t="s">
        <v>4639</v>
      </c>
      <c r="B2411">
        <v>4182</v>
      </c>
    </row>
    <row r="2412" spans="1:2" x14ac:dyDescent="0.25">
      <c r="A2412" t="s">
        <v>4640</v>
      </c>
      <c r="B2412">
        <v>1342</v>
      </c>
    </row>
    <row r="2413" spans="1:2" x14ac:dyDescent="0.25">
      <c r="A2413" t="s">
        <v>5435</v>
      </c>
      <c r="B2413">
        <v>1351</v>
      </c>
    </row>
    <row r="2414" spans="1:2" x14ac:dyDescent="0.25">
      <c r="A2414" t="s">
        <v>5436</v>
      </c>
      <c r="B2414">
        <v>4292</v>
      </c>
    </row>
    <row r="2415" spans="1:2" x14ac:dyDescent="0.25">
      <c r="A2415" t="s">
        <v>5690</v>
      </c>
      <c r="B2415">
        <v>1352</v>
      </c>
    </row>
    <row r="2416" spans="1:2" x14ac:dyDescent="0.25">
      <c r="A2416" t="s">
        <v>5437</v>
      </c>
      <c r="B2416">
        <v>4179</v>
      </c>
    </row>
    <row r="2417" spans="1:2" x14ac:dyDescent="0.25">
      <c r="A2417" t="s">
        <v>4641</v>
      </c>
      <c r="B2417">
        <v>25215</v>
      </c>
    </row>
    <row r="2418" spans="1:2" x14ac:dyDescent="0.25">
      <c r="A2418" t="s">
        <v>5121</v>
      </c>
      <c r="B2418">
        <v>25214</v>
      </c>
    </row>
    <row r="2419" spans="1:2" x14ac:dyDescent="0.25">
      <c r="A2419" t="s">
        <v>5782</v>
      </c>
      <c r="B2419">
        <v>4188</v>
      </c>
    </row>
    <row r="2420" spans="1:2" x14ac:dyDescent="0.25">
      <c r="A2420" t="s">
        <v>4642</v>
      </c>
      <c r="B2420">
        <v>4184</v>
      </c>
    </row>
    <row r="2421" spans="1:2" x14ac:dyDescent="0.25">
      <c r="A2421" t="s">
        <v>4643</v>
      </c>
      <c r="B2421">
        <v>1357</v>
      </c>
    </row>
    <row r="2422" spans="1:2" x14ac:dyDescent="0.25">
      <c r="A2422" t="s">
        <v>4644</v>
      </c>
      <c r="B2422">
        <v>4185</v>
      </c>
    </row>
    <row r="2423" spans="1:2" x14ac:dyDescent="0.25">
      <c r="A2423" t="s">
        <v>4645</v>
      </c>
      <c r="B2423">
        <v>1359</v>
      </c>
    </row>
    <row r="2424" spans="1:2" x14ac:dyDescent="0.25">
      <c r="A2424" t="s">
        <v>5438</v>
      </c>
      <c r="B2424">
        <v>4189</v>
      </c>
    </row>
    <row r="2425" spans="1:2" x14ac:dyDescent="0.25">
      <c r="A2425" t="s">
        <v>4646</v>
      </c>
      <c r="B2425">
        <v>2864</v>
      </c>
    </row>
    <row r="2426" spans="1:2" x14ac:dyDescent="0.25">
      <c r="A2426" t="s">
        <v>4647</v>
      </c>
      <c r="B2426">
        <v>2865</v>
      </c>
    </row>
    <row r="2427" spans="1:2" x14ac:dyDescent="0.25">
      <c r="A2427" t="s">
        <v>4648</v>
      </c>
      <c r="B2427">
        <v>1364</v>
      </c>
    </row>
    <row r="2428" spans="1:2" x14ac:dyDescent="0.25">
      <c r="A2428" t="s">
        <v>5122</v>
      </c>
      <c r="B2428">
        <v>1363</v>
      </c>
    </row>
    <row r="2429" spans="1:2" x14ac:dyDescent="0.25">
      <c r="A2429" t="s">
        <v>3869</v>
      </c>
      <c r="B2429">
        <v>5417</v>
      </c>
    </row>
    <row r="2430" spans="1:2" x14ac:dyDescent="0.25">
      <c r="A2430" t="s">
        <v>5439</v>
      </c>
      <c r="B2430">
        <v>1365</v>
      </c>
    </row>
    <row r="2431" spans="1:2" x14ac:dyDescent="0.25">
      <c r="A2431" t="s">
        <v>4184</v>
      </c>
      <c r="B2431">
        <v>1367</v>
      </c>
    </row>
    <row r="2432" spans="1:2" x14ac:dyDescent="0.25">
      <c r="A2432" t="s">
        <v>4185</v>
      </c>
      <c r="B2432">
        <v>1368</v>
      </c>
    </row>
    <row r="2433" spans="1:2" x14ac:dyDescent="0.25">
      <c r="A2433" t="s">
        <v>4186</v>
      </c>
      <c r="B2433">
        <v>1369</v>
      </c>
    </row>
    <row r="2434" spans="1:2" x14ac:dyDescent="0.25">
      <c r="A2434" t="s">
        <v>3870</v>
      </c>
      <c r="B2434">
        <v>22333</v>
      </c>
    </row>
    <row r="2435" spans="1:2" x14ac:dyDescent="0.25">
      <c r="A2435" t="s">
        <v>5440</v>
      </c>
      <c r="B2435">
        <v>1937</v>
      </c>
    </row>
    <row r="2436" spans="1:2" x14ac:dyDescent="0.25">
      <c r="A2436" t="s">
        <v>4649</v>
      </c>
      <c r="B2436">
        <v>1372</v>
      </c>
    </row>
    <row r="2437" spans="1:2" x14ac:dyDescent="0.25">
      <c r="A2437" t="s">
        <v>5585</v>
      </c>
      <c r="B2437">
        <v>1374</v>
      </c>
    </row>
    <row r="2438" spans="1:2" x14ac:dyDescent="0.25">
      <c r="A2438" t="s">
        <v>3871</v>
      </c>
      <c r="B2438">
        <v>5422</v>
      </c>
    </row>
    <row r="2439" spans="1:2" x14ac:dyDescent="0.25">
      <c r="A2439" t="s">
        <v>5441</v>
      </c>
      <c r="B2439">
        <v>1377</v>
      </c>
    </row>
    <row r="2440" spans="1:2" x14ac:dyDescent="0.25">
      <c r="A2440" t="s">
        <v>5765</v>
      </c>
      <c r="B2440">
        <v>3860</v>
      </c>
    </row>
    <row r="2441" spans="1:2" x14ac:dyDescent="0.25">
      <c r="A2441" t="s">
        <v>4650</v>
      </c>
      <c r="B2441">
        <v>1375</v>
      </c>
    </row>
    <row r="2442" spans="1:2" x14ac:dyDescent="0.25">
      <c r="A2442" t="s">
        <v>3872</v>
      </c>
      <c r="B2442">
        <v>25338</v>
      </c>
    </row>
    <row r="2443" spans="1:2" x14ac:dyDescent="0.25">
      <c r="A2443" t="s">
        <v>4651</v>
      </c>
      <c r="B2443">
        <v>20642</v>
      </c>
    </row>
    <row r="2444" spans="1:2" x14ac:dyDescent="0.25">
      <c r="A2444" t="s">
        <v>4652</v>
      </c>
      <c r="B2444">
        <v>1798</v>
      </c>
    </row>
    <row r="2445" spans="1:2" x14ac:dyDescent="0.25">
      <c r="A2445" t="s">
        <v>5442</v>
      </c>
      <c r="B2445">
        <v>6055</v>
      </c>
    </row>
    <row r="2446" spans="1:2" x14ac:dyDescent="0.25">
      <c r="A2446" t="s">
        <v>3873</v>
      </c>
      <c r="B2446">
        <v>25391</v>
      </c>
    </row>
    <row r="2447" spans="1:2" x14ac:dyDescent="0.25">
      <c r="A2447" t="s">
        <v>5443</v>
      </c>
      <c r="B2447">
        <v>6039</v>
      </c>
    </row>
    <row r="2448" spans="1:2" x14ac:dyDescent="0.25">
      <c r="A2448" t="s">
        <v>3874</v>
      </c>
      <c r="B2448">
        <v>22334</v>
      </c>
    </row>
    <row r="2449" spans="1:2" x14ac:dyDescent="0.25">
      <c r="A2449" t="s">
        <v>4653</v>
      </c>
      <c r="B2449">
        <v>4190</v>
      </c>
    </row>
    <row r="2450" spans="1:2" x14ac:dyDescent="0.25">
      <c r="A2450" t="s">
        <v>5904</v>
      </c>
      <c r="B2450">
        <v>25419</v>
      </c>
    </row>
    <row r="2451" spans="1:2" x14ac:dyDescent="0.25">
      <c r="A2451" t="s">
        <v>5635</v>
      </c>
      <c r="B2451">
        <v>25356</v>
      </c>
    </row>
    <row r="2452" spans="1:2" x14ac:dyDescent="0.25">
      <c r="A2452" t="s">
        <v>3875</v>
      </c>
      <c r="B2452">
        <v>5427</v>
      </c>
    </row>
    <row r="2453" spans="1:2" x14ac:dyDescent="0.25">
      <c r="A2453" t="s">
        <v>3876</v>
      </c>
      <c r="B2453">
        <v>22335</v>
      </c>
    </row>
    <row r="2454" spans="1:2" x14ac:dyDescent="0.25">
      <c r="A2454" t="s">
        <v>5783</v>
      </c>
      <c r="B2454">
        <v>4191</v>
      </c>
    </row>
    <row r="2455" spans="1:2" x14ac:dyDescent="0.25">
      <c r="A2455" t="s">
        <v>3877</v>
      </c>
      <c r="B2455">
        <v>22336</v>
      </c>
    </row>
    <row r="2456" spans="1:2" x14ac:dyDescent="0.25">
      <c r="A2456" t="s">
        <v>4654</v>
      </c>
      <c r="B2456">
        <v>1799</v>
      </c>
    </row>
    <row r="2457" spans="1:2" x14ac:dyDescent="0.25">
      <c r="A2457" t="s">
        <v>5547</v>
      </c>
      <c r="B2457">
        <v>630</v>
      </c>
    </row>
    <row r="2458" spans="1:2" x14ac:dyDescent="0.25">
      <c r="A2458" t="s">
        <v>4655</v>
      </c>
      <c r="B2458">
        <v>25216</v>
      </c>
    </row>
    <row r="2459" spans="1:2" x14ac:dyDescent="0.25">
      <c r="A2459" t="s">
        <v>5937</v>
      </c>
      <c r="B2459">
        <v>4196</v>
      </c>
    </row>
    <row r="2460" spans="1:2" x14ac:dyDescent="0.25">
      <c r="A2460" t="s">
        <v>4656</v>
      </c>
      <c r="B2460">
        <v>654</v>
      </c>
    </row>
    <row r="2461" spans="1:2" x14ac:dyDescent="0.25">
      <c r="A2461" t="s">
        <v>4657</v>
      </c>
      <c r="B2461">
        <v>4197</v>
      </c>
    </row>
    <row r="2462" spans="1:2" x14ac:dyDescent="0.25">
      <c r="A2462" t="s">
        <v>3878</v>
      </c>
      <c r="B2462">
        <v>25217</v>
      </c>
    </row>
    <row r="2463" spans="1:2" x14ac:dyDescent="0.25">
      <c r="A2463" t="s">
        <v>4658</v>
      </c>
      <c r="B2463">
        <v>1966</v>
      </c>
    </row>
    <row r="2464" spans="1:2" x14ac:dyDescent="0.25">
      <c r="A2464" t="s">
        <v>4659</v>
      </c>
      <c r="B2464">
        <v>1978</v>
      </c>
    </row>
    <row r="2465" spans="1:2" x14ac:dyDescent="0.25">
      <c r="A2465" t="s">
        <v>4660</v>
      </c>
      <c r="B2465">
        <v>6004</v>
      </c>
    </row>
    <row r="2466" spans="1:2" x14ac:dyDescent="0.25">
      <c r="A2466" t="s">
        <v>4661</v>
      </c>
      <c r="B2466">
        <v>1957</v>
      </c>
    </row>
    <row r="2467" spans="1:2" x14ac:dyDescent="0.25">
      <c r="A2467" t="s">
        <v>4662</v>
      </c>
      <c r="B2467">
        <v>1956</v>
      </c>
    </row>
    <row r="2468" spans="1:2" x14ac:dyDescent="0.25">
      <c r="A2468" t="s">
        <v>4663</v>
      </c>
      <c r="B2468">
        <v>2138</v>
      </c>
    </row>
    <row r="2469" spans="1:2" x14ac:dyDescent="0.25">
      <c r="A2469" t="s">
        <v>4664</v>
      </c>
      <c r="B2469">
        <v>1955</v>
      </c>
    </row>
    <row r="2470" spans="1:2" x14ac:dyDescent="0.25">
      <c r="A2470" t="s">
        <v>5719</v>
      </c>
      <c r="B2470">
        <v>1975</v>
      </c>
    </row>
    <row r="2471" spans="1:2" x14ac:dyDescent="0.25">
      <c r="A2471" t="s">
        <v>5444</v>
      </c>
      <c r="B2471">
        <v>4273</v>
      </c>
    </row>
    <row r="2472" spans="1:2" x14ac:dyDescent="0.25">
      <c r="A2472" t="s">
        <v>3879</v>
      </c>
      <c r="B2472">
        <v>22337</v>
      </c>
    </row>
    <row r="2473" spans="1:2" x14ac:dyDescent="0.25">
      <c r="A2473" t="s">
        <v>4665</v>
      </c>
      <c r="B2473">
        <v>2231</v>
      </c>
    </row>
    <row r="2474" spans="1:2" x14ac:dyDescent="0.25">
      <c r="A2474" t="s">
        <v>5445</v>
      </c>
      <c r="B2474">
        <v>1382</v>
      </c>
    </row>
    <row r="2475" spans="1:2" x14ac:dyDescent="0.25">
      <c r="A2475" t="s">
        <v>5692</v>
      </c>
      <c r="B2475">
        <v>1383</v>
      </c>
    </row>
    <row r="2476" spans="1:2" x14ac:dyDescent="0.25">
      <c r="A2476" t="s">
        <v>3880</v>
      </c>
      <c r="B2476">
        <v>22338</v>
      </c>
    </row>
    <row r="2477" spans="1:2" x14ac:dyDescent="0.25">
      <c r="A2477" t="s">
        <v>4187</v>
      </c>
      <c r="B2477">
        <v>900</v>
      </c>
    </row>
    <row r="2478" spans="1:2" x14ac:dyDescent="0.25">
      <c r="A2478" t="s">
        <v>5562</v>
      </c>
      <c r="B2478">
        <v>901</v>
      </c>
    </row>
    <row r="2479" spans="1:2" x14ac:dyDescent="0.25">
      <c r="A2479" t="s">
        <v>5446</v>
      </c>
      <c r="B2479">
        <v>25218</v>
      </c>
    </row>
    <row r="2480" spans="1:2" x14ac:dyDescent="0.25">
      <c r="A2480" t="s">
        <v>4666</v>
      </c>
      <c r="B2480">
        <v>25219</v>
      </c>
    </row>
    <row r="2481" spans="1:2" x14ac:dyDescent="0.25">
      <c r="A2481" t="s">
        <v>3881</v>
      </c>
      <c r="B2481">
        <v>20222</v>
      </c>
    </row>
    <row r="2482" spans="1:2" x14ac:dyDescent="0.25">
      <c r="A2482" t="s">
        <v>3882</v>
      </c>
      <c r="B2482">
        <v>22339</v>
      </c>
    </row>
    <row r="2483" spans="1:2" x14ac:dyDescent="0.25">
      <c r="A2483" t="s">
        <v>4667</v>
      </c>
      <c r="B2483">
        <v>1384</v>
      </c>
    </row>
    <row r="2484" spans="1:2" x14ac:dyDescent="0.25">
      <c r="A2484" t="s">
        <v>3883</v>
      </c>
      <c r="B2484">
        <v>5436</v>
      </c>
    </row>
    <row r="2485" spans="1:2" x14ac:dyDescent="0.25">
      <c r="A2485" t="s">
        <v>3884</v>
      </c>
      <c r="B2485">
        <v>20604</v>
      </c>
    </row>
    <row r="2486" spans="1:2" x14ac:dyDescent="0.25">
      <c r="A2486" t="s">
        <v>3885</v>
      </c>
      <c r="B2486">
        <v>20403</v>
      </c>
    </row>
    <row r="2487" spans="1:2" x14ac:dyDescent="0.25">
      <c r="A2487" t="s">
        <v>3886</v>
      </c>
      <c r="B2487">
        <v>21991</v>
      </c>
    </row>
    <row r="2488" spans="1:2" x14ac:dyDescent="0.25">
      <c r="A2488" t="s">
        <v>3887</v>
      </c>
      <c r="B2488">
        <v>21109</v>
      </c>
    </row>
    <row r="2489" spans="1:2" x14ac:dyDescent="0.25">
      <c r="A2489" t="s">
        <v>5156</v>
      </c>
      <c r="B2489">
        <v>4238</v>
      </c>
    </row>
    <row r="2490" spans="1:2" x14ac:dyDescent="0.25">
      <c r="A2490" t="s">
        <v>3888</v>
      </c>
      <c r="B2490">
        <v>25370</v>
      </c>
    </row>
    <row r="2491" spans="1:2" x14ac:dyDescent="0.25">
      <c r="A2491" t="s">
        <v>5535</v>
      </c>
      <c r="B2491">
        <v>1385</v>
      </c>
    </row>
    <row r="2492" spans="1:2" x14ac:dyDescent="0.25">
      <c r="A2492" t="s">
        <v>3889</v>
      </c>
      <c r="B2492">
        <v>21134</v>
      </c>
    </row>
    <row r="2493" spans="1:2" x14ac:dyDescent="0.25">
      <c r="A2493" t="s">
        <v>3890</v>
      </c>
      <c r="B2493">
        <v>4208</v>
      </c>
    </row>
    <row r="2494" spans="1:2" x14ac:dyDescent="0.25">
      <c r="A2494" t="s">
        <v>5157</v>
      </c>
      <c r="B2494">
        <v>4200</v>
      </c>
    </row>
    <row r="2495" spans="1:2" x14ac:dyDescent="0.25">
      <c r="A2495" t="s">
        <v>3891</v>
      </c>
      <c r="B2495">
        <v>21547</v>
      </c>
    </row>
    <row r="2496" spans="1:2" x14ac:dyDescent="0.25">
      <c r="A2496" t="s">
        <v>3892</v>
      </c>
      <c r="B2496">
        <v>20854</v>
      </c>
    </row>
    <row r="2497" spans="1:2" x14ac:dyDescent="0.25">
      <c r="A2497" t="s">
        <v>5158</v>
      </c>
      <c r="B2497">
        <v>20602</v>
      </c>
    </row>
    <row r="2498" spans="1:2" x14ac:dyDescent="0.25">
      <c r="A2498" t="s">
        <v>3893</v>
      </c>
      <c r="B2498">
        <v>21146</v>
      </c>
    </row>
    <row r="2499" spans="1:2" x14ac:dyDescent="0.25">
      <c r="A2499" t="s">
        <v>5536</v>
      </c>
      <c r="B2499">
        <v>1388</v>
      </c>
    </row>
    <row r="2500" spans="1:2" x14ac:dyDescent="0.25">
      <c r="A2500" t="s">
        <v>5123</v>
      </c>
      <c r="B2500">
        <v>1389</v>
      </c>
    </row>
    <row r="2501" spans="1:2" x14ac:dyDescent="0.25">
      <c r="A2501" t="s">
        <v>5784</v>
      </c>
      <c r="B2501">
        <v>4227</v>
      </c>
    </row>
    <row r="2502" spans="1:2" x14ac:dyDescent="0.25">
      <c r="A2502" t="s">
        <v>5610</v>
      </c>
      <c r="B2502">
        <v>4229</v>
      </c>
    </row>
    <row r="2503" spans="1:2" x14ac:dyDescent="0.25">
      <c r="A2503" t="s">
        <v>5537</v>
      </c>
      <c r="B2503">
        <v>4236</v>
      </c>
    </row>
    <row r="2504" spans="1:2" x14ac:dyDescent="0.25">
      <c r="A2504" t="s">
        <v>3894</v>
      </c>
      <c r="B2504">
        <v>4223</v>
      </c>
    </row>
    <row r="2505" spans="1:2" x14ac:dyDescent="0.25">
      <c r="A2505" t="s">
        <v>5159</v>
      </c>
      <c r="B2505">
        <v>4230</v>
      </c>
    </row>
    <row r="2506" spans="1:2" x14ac:dyDescent="0.25">
      <c r="A2506" t="s">
        <v>5160</v>
      </c>
      <c r="B2506">
        <v>1394</v>
      </c>
    </row>
    <row r="2507" spans="1:2" x14ac:dyDescent="0.25">
      <c r="A2507" t="s">
        <v>3895</v>
      </c>
      <c r="B2507">
        <v>21009</v>
      </c>
    </row>
    <row r="2508" spans="1:2" x14ac:dyDescent="0.25">
      <c r="A2508" t="s">
        <v>5161</v>
      </c>
      <c r="B2508">
        <v>1395</v>
      </c>
    </row>
    <row r="2509" spans="1:2" x14ac:dyDescent="0.25">
      <c r="A2509" t="s">
        <v>5162</v>
      </c>
      <c r="B2509">
        <v>4235</v>
      </c>
    </row>
    <row r="2510" spans="1:2" x14ac:dyDescent="0.25">
      <c r="A2510" t="s">
        <v>3896</v>
      </c>
      <c r="B2510">
        <v>20782</v>
      </c>
    </row>
    <row r="2511" spans="1:2" x14ac:dyDescent="0.25">
      <c r="A2511" t="s">
        <v>3897</v>
      </c>
      <c r="B2511">
        <v>25339</v>
      </c>
    </row>
    <row r="2512" spans="1:2" x14ac:dyDescent="0.25">
      <c r="A2512" t="s">
        <v>3898</v>
      </c>
      <c r="B2512">
        <v>21144</v>
      </c>
    </row>
    <row r="2513" spans="1:2" x14ac:dyDescent="0.25">
      <c r="A2513" t="s">
        <v>3899</v>
      </c>
      <c r="B2513">
        <v>21147</v>
      </c>
    </row>
    <row r="2514" spans="1:2" x14ac:dyDescent="0.25">
      <c r="A2514" t="s">
        <v>3900</v>
      </c>
      <c r="B2514">
        <v>25368</v>
      </c>
    </row>
    <row r="2515" spans="1:2" x14ac:dyDescent="0.25">
      <c r="A2515" t="s">
        <v>5163</v>
      </c>
      <c r="B2515">
        <v>4245</v>
      </c>
    </row>
    <row r="2516" spans="1:2" x14ac:dyDescent="0.25">
      <c r="A2516" t="s">
        <v>3901</v>
      </c>
      <c r="B2516">
        <v>22340</v>
      </c>
    </row>
    <row r="2517" spans="1:2" x14ac:dyDescent="0.25">
      <c r="A2517" t="s">
        <v>5538</v>
      </c>
      <c r="B2517">
        <v>3914</v>
      </c>
    </row>
    <row r="2518" spans="1:2" x14ac:dyDescent="0.25">
      <c r="A2518" t="s">
        <v>3902</v>
      </c>
      <c r="B2518">
        <v>22341</v>
      </c>
    </row>
    <row r="2519" spans="1:2" x14ac:dyDescent="0.25">
      <c r="A2519" t="s">
        <v>5124</v>
      </c>
      <c r="B2519">
        <v>2947</v>
      </c>
    </row>
    <row r="2520" spans="1:2" x14ac:dyDescent="0.25">
      <c r="A2520" t="s">
        <v>5164</v>
      </c>
      <c r="B2520">
        <v>1402</v>
      </c>
    </row>
    <row r="2521" spans="1:2" x14ac:dyDescent="0.25">
      <c r="A2521" t="s">
        <v>5165</v>
      </c>
      <c r="B2521">
        <v>1399</v>
      </c>
    </row>
    <row r="2522" spans="1:2" x14ac:dyDescent="0.25">
      <c r="A2522" t="s">
        <v>5693</v>
      </c>
      <c r="B2522">
        <v>1400</v>
      </c>
    </row>
    <row r="2523" spans="1:2" x14ac:dyDescent="0.25">
      <c r="A2523" t="s">
        <v>5539</v>
      </c>
      <c r="B2523">
        <v>1401</v>
      </c>
    </row>
    <row r="2524" spans="1:2" x14ac:dyDescent="0.25">
      <c r="A2524" t="s">
        <v>5166</v>
      </c>
      <c r="B2524">
        <v>4248</v>
      </c>
    </row>
    <row r="2525" spans="1:2" x14ac:dyDescent="0.25">
      <c r="A2525" t="s">
        <v>5785</v>
      </c>
      <c r="B2525">
        <v>4251</v>
      </c>
    </row>
    <row r="2526" spans="1:2" x14ac:dyDescent="0.25">
      <c r="A2526" t="s">
        <v>3903</v>
      </c>
      <c r="B2526">
        <v>22343</v>
      </c>
    </row>
    <row r="2527" spans="1:2" x14ac:dyDescent="0.25">
      <c r="A2527" t="s">
        <v>3904</v>
      </c>
      <c r="B2527">
        <v>22344</v>
      </c>
    </row>
    <row r="2528" spans="1:2" x14ac:dyDescent="0.25">
      <c r="A2528" t="s">
        <v>4188</v>
      </c>
      <c r="B2528">
        <v>1407</v>
      </c>
    </row>
    <row r="2529" spans="1:2" x14ac:dyDescent="0.25">
      <c r="A2529" t="s">
        <v>5826</v>
      </c>
      <c r="B2529">
        <v>20197</v>
      </c>
    </row>
    <row r="2530" spans="1:2" x14ac:dyDescent="0.25">
      <c r="A2530" t="s">
        <v>5786</v>
      </c>
      <c r="B2530">
        <v>4260</v>
      </c>
    </row>
    <row r="2531" spans="1:2" x14ac:dyDescent="0.25">
      <c r="A2531" t="s">
        <v>4189</v>
      </c>
      <c r="B2531">
        <v>1408</v>
      </c>
    </row>
    <row r="2532" spans="1:2" x14ac:dyDescent="0.25">
      <c r="A2532" t="s">
        <v>3905</v>
      </c>
      <c r="B2532">
        <v>22345</v>
      </c>
    </row>
    <row r="2533" spans="1:2" x14ac:dyDescent="0.25">
      <c r="A2533" t="s">
        <v>4190</v>
      </c>
      <c r="B2533">
        <v>1410</v>
      </c>
    </row>
    <row r="2534" spans="1:2" x14ac:dyDescent="0.25">
      <c r="A2534" t="s">
        <v>3906</v>
      </c>
      <c r="B2534">
        <v>22346</v>
      </c>
    </row>
    <row r="2535" spans="1:2" x14ac:dyDescent="0.25">
      <c r="A2535" t="s">
        <v>5787</v>
      </c>
      <c r="B2535">
        <v>4261</v>
      </c>
    </row>
    <row r="2536" spans="1:2" x14ac:dyDescent="0.25">
      <c r="A2536" t="s">
        <v>3907</v>
      </c>
      <c r="B2536">
        <v>22347</v>
      </c>
    </row>
    <row r="2537" spans="1:2" x14ac:dyDescent="0.25">
      <c r="A2537" t="s">
        <v>3908</v>
      </c>
      <c r="B2537">
        <v>1414</v>
      </c>
    </row>
    <row r="2538" spans="1:2" x14ac:dyDescent="0.25">
      <c r="A2538" t="s">
        <v>4668</v>
      </c>
      <c r="B2538">
        <v>4264</v>
      </c>
    </row>
    <row r="2539" spans="1:2" x14ac:dyDescent="0.25">
      <c r="A2539" t="s">
        <v>3909</v>
      </c>
      <c r="B2539">
        <v>22348</v>
      </c>
    </row>
    <row r="2540" spans="1:2" x14ac:dyDescent="0.25">
      <c r="A2540" t="s">
        <v>4669</v>
      </c>
      <c r="B2540">
        <v>4272</v>
      </c>
    </row>
    <row r="2541" spans="1:2" x14ac:dyDescent="0.25">
      <c r="A2541" t="s">
        <v>3910</v>
      </c>
      <c r="B2541">
        <v>20565</v>
      </c>
    </row>
    <row r="2542" spans="1:2" x14ac:dyDescent="0.25">
      <c r="A2542" t="s">
        <v>3911</v>
      </c>
      <c r="B2542">
        <v>20792</v>
      </c>
    </row>
    <row r="2543" spans="1:2" x14ac:dyDescent="0.25">
      <c r="A2543" t="s">
        <v>3912</v>
      </c>
      <c r="B2543">
        <v>20117</v>
      </c>
    </row>
    <row r="2544" spans="1:2" x14ac:dyDescent="0.25">
      <c r="A2544" t="s">
        <v>3913</v>
      </c>
      <c r="B2544">
        <v>25340</v>
      </c>
    </row>
    <row r="2545" spans="1:2" x14ac:dyDescent="0.25">
      <c r="A2545" t="s">
        <v>5707</v>
      </c>
      <c r="B2545">
        <v>1714</v>
      </c>
    </row>
    <row r="2546" spans="1:2" x14ac:dyDescent="0.25">
      <c r="A2546" t="s">
        <v>3914</v>
      </c>
      <c r="B2546">
        <v>5446</v>
      </c>
    </row>
    <row r="2547" spans="1:2" x14ac:dyDescent="0.25">
      <c r="A2547" t="s">
        <v>3915</v>
      </c>
      <c r="B2547">
        <v>4285</v>
      </c>
    </row>
    <row r="2548" spans="1:2" x14ac:dyDescent="0.25">
      <c r="A2548" t="s">
        <v>4670</v>
      </c>
      <c r="B2548">
        <v>1421</v>
      </c>
    </row>
    <row r="2549" spans="1:2" x14ac:dyDescent="0.25">
      <c r="A2549" t="s">
        <v>5192</v>
      </c>
      <c r="B2549">
        <v>1415</v>
      </c>
    </row>
    <row r="2550" spans="1:2" x14ac:dyDescent="0.25">
      <c r="A2550" t="s">
        <v>5586</v>
      </c>
      <c r="B2550">
        <v>2371</v>
      </c>
    </row>
    <row r="2551" spans="1:2" x14ac:dyDescent="0.25">
      <c r="A2551" t="s">
        <v>4671</v>
      </c>
      <c r="B2551">
        <v>2866</v>
      </c>
    </row>
    <row r="2552" spans="1:2" x14ac:dyDescent="0.25">
      <c r="A2552" t="s">
        <v>5795</v>
      </c>
      <c r="B2552">
        <v>4287</v>
      </c>
    </row>
    <row r="2553" spans="1:2" x14ac:dyDescent="0.25">
      <c r="A2553" t="s">
        <v>3916</v>
      </c>
      <c r="B2553">
        <v>4298</v>
      </c>
    </row>
    <row r="2554" spans="1:2" x14ac:dyDescent="0.25">
      <c r="A2554" t="s">
        <v>4672</v>
      </c>
      <c r="B2554">
        <v>1420</v>
      </c>
    </row>
    <row r="2555" spans="1:2" x14ac:dyDescent="0.25">
      <c r="A2555" t="s">
        <v>3917</v>
      </c>
      <c r="B2555">
        <v>2374</v>
      </c>
    </row>
    <row r="2556" spans="1:2" x14ac:dyDescent="0.25">
      <c r="A2556" t="s">
        <v>3918</v>
      </c>
      <c r="B2556">
        <v>4279</v>
      </c>
    </row>
    <row r="2557" spans="1:2" x14ac:dyDescent="0.25">
      <c r="A2557" t="s">
        <v>3919</v>
      </c>
      <c r="B2557">
        <v>20096</v>
      </c>
    </row>
    <row r="2558" spans="1:2" x14ac:dyDescent="0.25">
      <c r="A2558" t="s">
        <v>4673</v>
      </c>
      <c r="B2558">
        <v>8224</v>
      </c>
    </row>
    <row r="2559" spans="1:2" x14ac:dyDescent="0.25">
      <c r="A2559" t="s">
        <v>4674</v>
      </c>
      <c r="B2559">
        <v>315</v>
      </c>
    </row>
    <row r="2560" spans="1:2" x14ac:dyDescent="0.25">
      <c r="A2560" t="s">
        <v>4675</v>
      </c>
      <c r="B2560">
        <v>2372</v>
      </c>
    </row>
    <row r="2561" spans="1:2" x14ac:dyDescent="0.25">
      <c r="A2561" t="s">
        <v>3920</v>
      </c>
      <c r="B2561">
        <v>4282</v>
      </c>
    </row>
    <row r="2562" spans="1:2" x14ac:dyDescent="0.25">
      <c r="A2562" t="s">
        <v>5788</v>
      </c>
      <c r="B2562">
        <v>4277</v>
      </c>
    </row>
    <row r="2563" spans="1:2" x14ac:dyDescent="0.25">
      <c r="A2563" t="s">
        <v>4676</v>
      </c>
      <c r="B2563">
        <v>1416</v>
      </c>
    </row>
    <row r="2564" spans="1:2" x14ac:dyDescent="0.25">
      <c r="A2564" t="s">
        <v>4677</v>
      </c>
      <c r="B2564">
        <v>1426</v>
      </c>
    </row>
    <row r="2565" spans="1:2" x14ac:dyDescent="0.25">
      <c r="A2565" t="s">
        <v>4678</v>
      </c>
      <c r="B2565">
        <v>1427</v>
      </c>
    </row>
    <row r="2566" spans="1:2" x14ac:dyDescent="0.25">
      <c r="A2566" t="s">
        <v>3921</v>
      </c>
      <c r="B2566">
        <v>20882</v>
      </c>
    </row>
    <row r="2567" spans="1:2" x14ac:dyDescent="0.25">
      <c r="A2567" t="s">
        <v>5794</v>
      </c>
      <c r="B2567">
        <v>4281</v>
      </c>
    </row>
    <row r="2568" spans="1:2" x14ac:dyDescent="0.25">
      <c r="A2568" t="s">
        <v>4679</v>
      </c>
      <c r="B2568">
        <v>4278</v>
      </c>
    </row>
    <row r="2569" spans="1:2" x14ac:dyDescent="0.25">
      <c r="A2569" t="s">
        <v>4680</v>
      </c>
      <c r="B2569">
        <v>4280</v>
      </c>
    </row>
    <row r="2570" spans="1:2" x14ac:dyDescent="0.25">
      <c r="A2570" t="s">
        <v>5948</v>
      </c>
      <c r="B2570">
        <v>20142</v>
      </c>
    </row>
    <row r="2571" spans="1:2" x14ac:dyDescent="0.25">
      <c r="A2571" t="s">
        <v>5193</v>
      </c>
      <c r="B2571">
        <v>25220</v>
      </c>
    </row>
    <row r="2572" spans="1:2" x14ac:dyDescent="0.25">
      <c r="A2572" t="s">
        <v>4681</v>
      </c>
      <c r="B2572">
        <v>25221</v>
      </c>
    </row>
    <row r="2573" spans="1:2" x14ac:dyDescent="0.25">
      <c r="A2573" t="s">
        <v>5194</v>
      </c>
      <c r="B2573">
        <v>25222</v>
      </c>
    </row>
    <row r="2574" spans="1:2" x14ac:dyDescent="0.25">
      <c r="A2574" t="s">
        <v>5540</v>
      </c>
      <c r="B2574">
        <v>22373</v>
      </c>
    </row>
    <row r="2575" spans="1:2" x14ac:dyDescent="0.25">
      <c r="A2575" t="s">
        <v>5869</v>
      </c>
      <c r="B2575">
        <v>4296</v>
      </c>
    </row>
    <row r="2576" spans="1:2" x14ac:dyDescent="0.25">
      <c r="A2576" t="s">
        <v>3922</v>
      </c>
      <c r="B2576">
        <v>25223</v>
      </c>
    </row>
    <row r="2577" spans="1:2" x14ac:dyDescent="0.25">
      <c r="A2577" t="s">
        <v>3923</v>
      </c>
      <c r="B2577">
        <v>25408</v>
      </c>
    </row>
    <row r="2578" spans="1:2" x14ac:dyDescent="0.25">
      <c r="A2578" t="s">
        <v>3924</v>
      </c>
      <c r="B2578">
        <v>4301</v>
      </c>
    </row>
    <row r="2579" spans="1:2" x14ac:dyDescent="0.25">
      <c r="A2579" t="s">
        <v>3925</v>
      </c>
      <c r="B2579">
        <v>25407</v>
      </c>
    </row>
    <row r="2580" spans="1:2" x14ac:dyDescent="0.25">
      <c r="A2580" t="s">
        <v>3926</v>
      </c>
      <c r="B2580">
        <v>5450</v>
      </c>
    </row>
    <row r="2581" spans="1:2" x14ac:dyDescent="0.25">
      <c r="A2581" t="s">
        <v>4682</v>
      </c>
      <c r="B2581">
        <v>1431</v>
      </c>
    </row>
    <row r="2582" spans="1:2" x14ac:dyDescent="0.25">
      <c r="A2582" t="s">
        <v>4683</v>
      </c>
      <c r="B2582">
        <v>1428</v>
      </c>
    </row>
    <row r="2583" spans="1:2" x14ac:dyDescent="0.25">
      <c r="A2583" t="s">
        <v>5620</v>
      </c>
      <c r="B2583">
        <v>25367</v>
      </c>
    </row>
    <row r="2584" spans="1:2" x14ac:dyDescent="0.25">
      <c r="A2584" t="s">
        <v>4684</v>
      </c>
      <c r="B2584">
        <v>1432</v>
      </c>
    </row>
    <row r="2585" spans="1:2" x14ac:dyDescent="0.25">
      <c r="A2585" t="s">
        <v>4685</v>
      </c>
      <c r="B2585">
        <v>1434</v>
      </c>
    </row>
    <row r="2586" spans="1:2" x14ac:dyDescent="0.25">
      <c r="A2586" t="s">
        <v>4686</v>
      </c>
      <c r="B2586">
        <v>1430</v>
      </c>
    </row>
    <row r="2587" spans="1:2" x14ac:dyDescent="0.25">
      <c r="A2587" t="s">
        <v>3927</v>
      </c>
      <c r="B2587">
        <v>5451</v>
      </c>
    </row>
    <row r="2588" spans="1:2" x14ac:dyDescent="0.25">
      <c r="A2588" t="s">
        <v>4687</v>
      </c>
      <c r="B2588">
        <v>4306</v>
      </c>
    </row>
    <row r="2589" spans="1:2" x14ac:dyDescent="0.25">
      <c r="A2589" t="s">
        <v>4688</v>
      </c>
      <c r="B2589">
        <v>692</v>
      </c>
    </row>
    <row r="2590" spans="1:2" x14ac:dyDescent="0.25">
      <c r="A2590" t="s">
        <v>4689</v>
      </c>
      <c r="B2590">
        <v>726</v>
      </c>
    </row>
    <row r="2591" spans="1:2" x14ac:dyDescent="0.25">
      <c r="A2591" t="s">
        <v>5647</v>
      </c>
      <c r="B2591">
        <v>1436</v>
      </c>
    </row>
    <row r="2592" spans="1:2" x14ac:dyDescent="0.25">
      <c r="A2592" t="s">
        <v>3928</v>
      </c>
      <c r="B2592">
        <v>727</v>
      </c>
    </row>
    <row r="2593" spans="1:2" x14ac:dyDescent="0.25">
      <c r="A2593" t="s">
        <v>5195</v>
      </c>
      <c r="B2593">
        <v>1429</v>
      </c>
    </row>
    <row r="2594" spans="1:2" x14ac:dyDescent="0.25">
      <c r="A2594" t="s">
        <v>5196</v>
      </c>
      <c r="B2594">
        <v>792</v>
      </c>
    </row>
    <row r="2595" spans="1:2" x14ac:dyDescent="0.25">
      <c r="A2595" t="s">
        <v>5694</v>
      </c>
      <c r="B2595">
        <v>1437</v>
      </c>
    </row>
    <row r="2596" spans="1:2" x14ac:dyDescent="0.25">
      <c r="A2596" t="s">
        <v>3929</v>
      </c>
      <c r="B2596">
        <v>22350</v>
      </c>
    </row>
    <row r="2597" spans="1:2" x14ac:dyDescent="0.25">
      <c r="A2597" t="s">
        <v>4690</v>
      </c>
      <c r="B2597">
        <v>1438</v>
      </c>
    </row>
    <row r="2598" spans="1:2" x14ac:dyDescent="0.25">
      <c r="A2598" t="s">
        <v>3930</v>
      </c>
      <c r="B2598">
        <v>25341</v>
      </c>
    </row>
    <row r="2599" spans="1:2" x14ac:dyDescent="0.25">
      <c r="A2599" t="s">
        <v>3931</v>
      </c>
      <c r="B2599">
        <v>22351</v>
      </c>
    </row>
    <row r="2600" spans="1:2" x14ac:dyDescent="0.25">
      <c r="A2600" t="s">
        <v>5197</v>
      </c>
      <c r="B2600">
        <v>327</v>
      </c>
    </row>
    <row r="2601" spans="1:2" x14ac:dyDescent="0.25">
      <c r="A2601" t="s">
        <v>3932</v>
      </c>
      <c r="B2601">
        <v>22352</v>
      </c>
    </row>
    <row r="2602" spans="1:2" x14ac:dyDescent="0.25">
      <c r="A2602" t="s">
        <v>5198</v>
      </c>
      <c r="B2602">
        <v>4310</v>
      </c>
    </row>
    <row r="2603" spans="1:2" x14ac:dyDescent="0.25">
      <c r="A2603" t="s">
        <v>4691</v>
      </c>
      <c r="B2603">
        <v>1448</v>
      </c>
    </row>
    <row r="2604" spans="1:2" x14ac:dyDescent="0.25">
      <c r="A2604" t="s">
        <v>4692</v>
      </c>
      <c r="B2604">
        <v>2936</v>
      </c>
    </row>
    <row r="2605" spans="1:2" x14ac:dyDescent="0.25">
      <c r="A2605" t="s">
        <v>3933</v>
      </c>
      <c r="B2605">
        <v>4333</v>
      </c>
    </row>
    <row r="2606" spans="1:2" x14ac:dyDescent="0.25">
      <c r="A2606" t="s">
        <v>3934</v>
      </c>
      <c r="B2606">
        <v>4331</v>
      </c>
    </row>
    <row r="2607" spans="1:2" x14ac:dyDescent="0.25">
      <c r="A2607" t="s">
        <v>4693</v>
      </c>
      <c r="B2607">
        <v>1446</v>
      </c>
    </row>
    <row r="2608" spans="1:2" x14ac:dyDescent="0.25">
      <c r="A2608" t="s">
        <v>4694</v>
      </c>
      <c r="B2608">
        <v>4313</v>
      </c>
    </row>
    <row r="2609" spans="1:2" x14ac:dyDescent="0.25">
      <c r="A2609" t="s">
        <v>4695</v>
      </c>
      <c r="B2609">
        <v>1447</v>
      </c>
    </row>
    <row r="2610" spans="1:2" x14ac:dyDescent="0.25">
      <c r="A2610" t="s">
        <v>4696</v>
      </c>
      <c r="B2610">
        <v>1443</v>
      </c>
    </row>
    <row r="2611" spans="1:2" x14ac:dyDescent="0.25">
      <c r="A2611" t="s">
        <v>5199</v>
      </c>
      <c r="B2611">
        <v>1444</v>
      </c>
    </row>
    <row r="2612" spans="1:2" x14ac:dyDescent="0.25">
      <c r="A2612" t="s">
        <v>4697</v>
      </c>
      <c r="B2612">
        <v>1450</v>
      </c>
    </row>
    <row r="2613" spans="1:2" x14ac:dyDescent="0.25">
      <c r="A2613" t="s">
        <v>5796</v>
      </c>
      <c r="B2613">
        <v>4309</v>
      </c>
    </row>
    <row r="2614" spans="1:2" x14ac:dyDescent="0.25">
      <c r="A2614" t="s">
        <v>5200</v>
      </c>
      <c r="B2614">
        <v>4311</v>
      </c>
    </row>
    <row r="2615" spans="1:2" x14ac:dyDescent="0.25">
      <c r="A2615" t="s">
        <v>5201</v>
      </c>
      <c r="B2615">
        <v>4321</v>
      </c>
    </row>
    <row r="2616" spans="1:2" x14ac:dyDescent="0.25">
      <c r="A2616" t="s">
        <v>4698</v>
      </c>
      <c r="B2616">
        <v>4312</v>
      </c>
    </row>
    <row r="2617" spans="1:2" x14ac:dyDescent="0.25">
      <c r="A2617" t="s">
        <v>3935</v>
      </c>
      <c r="B2617">
        <v>21057</v>
      </c>
    </row>
    <row r="2618" spans="1:2" x14ac:dyDescent="0.25">
      <c r="A2618" t="s">
        <v>4699</v>
      </c>
      <c r="B2618">
        <v>1451</v>
      </c>
    </row>
    <row r="2619" spans="1:2" x14ac:dyDescent="0.25">
      <c r="A2619" t="s">
        <v>4700</v>
      </c>
      <c r="B2619">
        <v>1452</v>
      </c>
    </row>
    <row r="2620" spans="1:2" x14ac:dyDescent="0.25">
      <c r="A2620" t="s">
        <v>4701</v>
      </c>
      <c r="B2620">
        <v>1453</v>
      </c>
    </row>
    <row r="2621" spans="1:2" x14ac:dyDescent="0.25">
      <c r="A2621" t="s">
        <v>5797</v>
      </c>
      <c r="B2621">
        <v>4324</v>
      </c>
    </row>
    <row r="2622" spans="1:2" x14ac:dyDescent="0.25">
      <c r="A2622" t="s">
        <v>4702</v>
      </c>
      <c r="B2622">
        <v>4328</v>
      </c>
    </row>
    <row r="2623" spans="1:2" x14ac:dyDescent="0.25">
      <c r="A2623" t="s">
        <v>4703</v>
      </c>
      <c r="B2623">
        <v>4308</v>
      </c>
    </row>
    <row r="2624" spans="1:2" x14ac:dyDescent="0.25">
      <c r="A2624" t="s">
        <v>4704</v>
      </c>
      <c r="B2624">
        <v>1455</v>
      </c>
    </row>
    <row r="2625" spans="1:2" x14ac:dyDescent="0.25">
      <c r="A2625" t="s">
        <v>4705</v>
      </c>
      <c r="B2625">
        <v>1454</v>
      </c>
    </row>
    <row r="2626" spans="1:2" x14ac:dyDescent="0.25">
      <c r="A2626" t="s">
        <v>3936</v>
      </c>
      <c r="B2626">
        <v>20032</v>
      </c>
    </row>
    <row r="2627" spans="1:2" x14ac:dyDescent="0.25">
      <c r="A2627" t="s">
        <v>3937</v>
      </c>
      <c r="B2627">
        <v>5464</v>
      </c>
    </row>
    <row r="2628" spans="1:2" x14ac:dyDescent="0.25">
      <c r="A2628" t="s">
        <v>3938</v>
      </c>
      <c r="B2628">
        <v>25342</v>
      </c>
    </row>
    <row r="2629" spans="1:2" x14ac:dyDescent="0.25">
      <c r="A2629" t="s">
        <v>4706</v>
      </c>
      <c r="B2629">
        <v>1456</v>
      </c>
    </row>
    <row r="2630" spans="1:2" x14ac:dyDescent="0.25">
      <c r="A2630" t="s">
        <v>4707</v>
      </c>
      <c r="B2630">
        <v>8228</v>
      </c>
    </row>
    <row r="2631" spans="1:2" x14ac:dyDescent="0.25">
      <c r="A2631" t="s">
        <v>4191</v>
      </c>
      <c r="B2631">
        <v>4336</v>
      </c>
    </row>
    <row r="2632" spans="1:2" x14ac:dyDescent="0.25">
      <c r="A2632" t="s">
        <v>4192</v>
      </c>
      <c r="B2632">
        <v>1458</v>
      </c>
    </row>
    <row r="2633" spans="1:2" x14ac:dyDescent="0.25">
      <c r="A2633" t="s">
        <v>4708</v>
      </c>
      <c r="B2633">
        <v>1469</v>
      </c>
    </row>
    <row r="2634" spans="1:2" x14ac:dyDescent="0.25">
      <c r="A2634" t="s">
        <v>5202</v>
      </c>
      <c r="B2634">
        <v>4335</v>
      </c>
    </row>
    <row r="2635" spans="1:2" x14ac:dyDescent="0.25">
      <c r="A2635" t="s">
        <v>5638</v>
      </c>
      <c r="B2635">
        <v>1472</v>
      </c>
    </row>
    <row r="2636" spans="1:2" x14ac:dyDescent="0.25">
      <c r="A2636" t="s">
        <v>3939</v>
      </c>
      <c r="B2636">
        <v>25343</v>
      </c>
    </row>
    <row r="2637" spans="1:2" x14ac:dyDescent="0.25">
      <c r="A2637" t="s">
        <v>5203</v>
      </c>
      <c r="B2637">
        <v>1462</v>
      </c>
    </row>
    <row r="2638" spans="1:2" x14ac:dyDescent="0.25">
      <c r="A2638" t="s">
        <v>5587</v>
      </c>
      <c r="B2638">
        <v>1466</v>
      </c>
    </row>
    <row r="2639" spans="1:2" x14ac:dyDescent="0.25">
      <c r="A2639" t="s">
        <v>3940</v>
      </c>
      <c r="B2639">
        <v>25224</v>
      </c>
    </row>
    <row r="2640" spans="1:2" x14ac:dyDescent="0.25">
      <c r="A2640" t="s">
        <v>4709</v>
      </c>
      <c r="B2640">
        <v>4344</v>
      </c>
    </row>
    <row r="2641" spans="1:2" x14ac:dyDescent="0.25">
      <c r="A2641" t="s">
        <v>5167</v>
      </c>
      <c r="B2641">
        <v>1467</v>
      </c>
    </row>
    <row r="2642" spans="1:2" x14ac:dyDescent="0.25">
      <c r="A2642" t="s">
        <v>5695</v>
      </c>
      <c r="B2642">
        <v>1468</v>
      </c>
    </row>
    <row r="2643" spans="1:2" x14ac:dyDescent="0.25">
      <c r="A2643" t="s">
        <v>5204</v>
      </c>
      <c r="B2643">
        <v>6057</v>
      </c>
    </row>
    <row r="2644" spans="1:2" x14ac:dyDescent="0.25">
      <c r="A2644" t="s">
        <v>4193</v>
      </c>
      <c r="B2644">
        <v>1457</v>
      </c>
    </row>
    <row r="2645" spans="1:2" x14ac:dyDescent="0.25">
      <c r="A2645" t="s">
        <v>4710</v>
      </c>
      <c r="B2645">
        <v>1465</v>
      </c>
    </row>
    <row r="2646" spans="1:2" x14ac:dyDescent="0.25">
      <c r="A2646" t="s">
        <v>5205</v>
      </c>
      <c r="B2646">
        <v>1470</v>
      </c>
    </row>
    <row r="2647" spans="1:2" x14ac:dyDescent="0.25">
      <c r="A2647" t="s">
        <v>4711</v>
      </c>
      <c r="B2647">
        <v>4337</v>
      </c>
    </row>
    <row r="2648" spans="1:2" x14ac:dyDescent="0.25">
      <c r="A2648" t="s">
        <v>5696</v>
      </c>
      <c r="B2648">
        <v>1471</v>
      </c>
    </row>
    <row r="2649" spans="1:2" x14ac:dyDescent="0.25">
      <c r="A2649" t="s">
        <v>4712</v>
      </c>
      <c r="B2649">
        <v>4345</v>
      </c>
    </row>
    <row r="2650" spans="1:2" x14ac:dyDescent="0.25">
      <c r="A2650" t="s">
        <v>3941</v>
      </c>
      <c r="B2650">
        <v>25268</v>
      </c>
    </row>
    <row r="2651" spans="1:2" x14ac:dyDescent="0.25">
      <c r="A2651" t="s">
        <v>4194</v>
      </c>
      <c r="B2651">
        <v>1914</v>
      </c>
    </row>
    <row r="2652" spans="1:2" x14ac:dyDescent="0.25">
      <c r="A2652" t="s">
        <v>3942</v>
      </c>
      <c r="B2652">
        <v>22353</v>
      </c>
    </row>
    <row r="2653" spans="1:2" x14ac:dyDescent="0.25">
      <c r="A2653" t="s">
        <v>4713</v>
      </c>
      <c r="B2653">
        <v>329</v>
      </c>
    </row>
    <row r="2654" spans="1:2" x14ac:dyDescent="0.25">
      <c r="A2654" t="s">
        <v>3943</v>
      </c>
      <c r="B2654">
        <v>22354</v>
      </c>
    </row>
    <row r="2655" spans="1:2" x14ac:dyDescent="0.25">
      <c r="A2655" t="s">
        <v>4714</v>
      </c>
      <c r="B2655">
        <v>977</v>
      </c>
    </row>
    <row r="2656" spans="1:2" x14ac:dyDescent="0.25">
      <c r="A2656" t="s">
        <v>3944</v>
      </c>
      <c r="B2656">
        <v>22355</v>
      </c>
    </row>
    <row r="2657" spans="1:2" x14ac:dyDescent="0.25">
      <c r="A2657" t="s">
        <v>5262</v>
      </c>
      <c r="B2657">
        <v>1075</v>
      </c>
    </row>
    <row r="2658" spans="1:2" x14ac:dyDescent="0.25">
      <c r="A2658" t="s">
        <v>4715</v>
      </c>
      <c r="B2658">
        <v>1077</v>
      </c>
    </row>
    <row r="2659" spans="1:2" x14ac:dyDescent="0.25">
      <c r="A2659" t="s">
        <v>5798</v>
      </c>
      <c r="B2659">
        <v>4346</v>
      </c>
    </row>
    <row r="2660" spans="1:2" x14ac:dyDescent="0.25">
      <c r="A2660" t="s">
        <v>3945</v>
      </c>
      <c r="B2660">
        <v>5466</v>
      </c>
    </row>
    <row r="2661" spans="1:2" x14ac:dyDescent="0.25">
      <c r="A2661" t="s">
        <v>5803</v>
      </c>
      <c r="B2661">
        <v>4401</v>
      </c>
    </row>
    <row r="2662" spans="1:2" x14ac:dyDescent="0.25">
      <c r="A2662" t="s">
        <v>3946</v>
      </c>
      <c r="B2662">
        <v>21156</v>
      </c>
    </row>
    <row r="2663" spans="1:2" x14ac:dyDescent="0.25">
      <c r="A2663" t="s">
        <v>4716</v>
      </c>
      <c r="B2663">
        <v>1473</v>
      </c>
    </row>
    <row r="2664" spans="1:2" x14ac:dyDescent="0.25">
      <c r="A2664" t="s">
        <v>3947</v>
      </c>
      <c r="B2664">
        <v>25344</v>
      </c>
    </row>
    <row r="2665" spans="1:2" x14ac:dyDescent="0.25">
      <c r="A2665" t="s">
        <v>4717</v>
      </c>
      <c r="B2665">
        <v>4834</v>
      </c>
    </row>
    <row r="2666" spans="1:2" x14ac:dyDescent="0.25">
      <c r="A2666" t="s">
        <v>3948</v>
      </c>
      <c r="B2666">
        <v>21031</v>
      </c>
    </row>
    <row r="2667" spans="1:2" x14ac:dyDescent="0.25">
      <c r="A2667" t="s">
        <v>3949</v>
      </c>
      <c r="B2667">
        <v>20987</v>
      </c>
    </row>
    <row r="2668" spans="1:2" x14ac:dyDescent="0.25">
      <c r="A2668" t="s">
        <v>4718</v>
      </c>
      <c r="B2668">
        <v>1484</v>
      </c>
    </row>
    <row r="2669" spans="1:2" x14ac:dyDescent="0.25">
      <c r="A2669" t="s">
        <v>5263</v>
      </c>
      <c r="B2669">
        <v>1476</v>
      </c>
    </row>
    <row r="2670" spans="1:2" x14ac:dyDescent="0.25">
      <c r="A2670" t="s">
        <v>5264</v>
      </c>
      <c r="B2670">
        <v>20781</v>
      </c>
    </row>
    <row r="2671" spans="1:2" x14ac:dyDescent="0.25">
      <c r="A2671" t="s">
        <v>3950</v>
      </c>
      <c r="B2671">
        <v>21977</v>
      </c>
    </row>
    <row r="2672" spans="1:2" x14ac:dyDescent="0.25">
      <c r="A2672" t="s">
        <v>4719</v>
      </c>
      <c r="B2672">
        <v>4838</v>
      </c>
    </row>
    <row r="2673" spans="1:2" x14ac:dyDescent="0.25">
      <c r="A2673" t="s">
        <v>4720</v>
      </c>
      <c r="B2673">
        <v>4357</v>
      </c>
    </row>
    <row r="2674" spans="1:2" x14ac:dyDescent="0.25">
      <c r="A2674" t="s">
        <v>4721</v>
      </c>
      <c r="B2674">
        <v>4841</v>
      </c>
    </row>
    <row r="2675" spans="1:2" x14ac:dyDescent="0.25">
      <c r="A2675" t="s">
        <v>5802</v>
      </c>
      <c r="B2675">
        <v>4390</v>
      </c>
    </row>
    <row r="2676" spans="1:2" x14ac:dyDescent="0.25">
      <c r="A2676" t="s">
        <v>3951</v>
      </c>
      <c r="B2676">
        <v>20421</v>
      </c>
    </row>
    <row r="2677" spans="1:2" x14ac:dyDescent="0.25">
      <c r="A2677" t="s">
        <v>3952</v>
      </c>
      <c r="B2677">
        <v>25345</v>
      </c>
    </row>
    <row r="2678" spans="1:2" x14ac:dyDescent="0.25">
      <c r="A2678" t="s">
        <v>3953</v>
      </c>
      <c r="B2678">
        <v>25346</v>
      </c>
    </row>
    <row r="2679" spans="1:2" x14ac:dyDescent="0.25">
      <c r="A2679" t="s">
        <v>3954</v>
      </c>
      <c r="B2679">
        <v>22037</v>
      </c>
    </row>
    <row r="2680" spans="1:2" x14ac:dyDescent="0.25">
      <c r="A2680" t="s">
        <v>3955</v>
      </c>
      <c r="B2680">
        <v>21028</v>
      </c>
    </row>
    <row r="2681" spans="1:2" x14ac:dyDescent="0.25">
      <c r="A2681" t="s">
        <v>3956</v>
      </c>
      <c r="B2681">
        <v>21072</v>
      </c>
    </row>
    <row r="2682" spans="1:2" x14ac:dyDescent="0.25">
      <c r="A2682" t="s">
        <v>3957</v>
      </c>
      <c r="B2682">
        <v>21105</v>
      </c>
    </row>
    <row r="2683" spans="1:2" x14ac:dyDescent="0.25">
      <c r="A2683" t="s">
        <v>4722</v>
      </c>
      <c r="B2683">
        <v>4348</v>
      </c>
    </row>
    <row r="2684" spans="1:2" x14ac:dyDescent="0.25">
      <c r="A2684" t="s">
        <v>5824</v>
      </c>
      <c r="B2684">
        <v>8272</v>
      </c>
    </row>
    <row r="2685" spans="1:2" x14ac:dyDescent="0.25">
      <c r="A2685" t="s">
        <v>5697</v>
      </c>
      <c r="B2685">
        <v>1488</v>
      </c>
    </row>
    <row r="2686" spans="1:2" x14ac:dyDescent="0.25">
      <c r="A2686" t="s">
        <v>3958</v>
      </c>
      <c r="B2686">
        <v>21029</v>
      </c>
    </row>
    <row r="2687" spans="1:2" x14ac:dyDescent="0.25">
      <c r="A2687" t="s">
        <v>3959</v>
      </c>
      <c r="B2687">
        <v>21102</v>
      </c>
    </row>
    <row r="2688" spans="1:2" x14ac:dyDescent="0.25">
      <c r="A2688" t="s">
        <v>3960</v>
      </c>
      <c r="B2688">
        <v>25347</v>
      </c>
    </row>
    <row r="2689" spans="1:2" x14ac:dyDescent="0.25">
      <c r="A2689" t="s">
        <v>4723</v>
      </c>
      <c r="B2689">
        <v>1494</v>
      </c>
    </row>
    <row r="2690" spans="1:2" x14ac:dyDescent="0.25">
      <c r="A2690" t="s">
        <v>3961</v>
      </c>
      <c r="B2690">
        <v>21066</v>
      </c>
    </row>
    <row r="2691" spans="1:2" x14ac:dyDescent="0.25">
      <c r="A2691" t="s">
        <v>4724</v>
      </c>
      <c r="B2691">
        <v>4369</v>
      </c>
    </row>
    <row r="2692" spans="1:2" x14ac:dyDescent="0.25">
      <c r="A2692" t="s">
        <v>5265</v>
      </c>
      <c r="B2692">
        <v>1490</v>
      </c>
    </row>
    <row r="2693" spans="1:2" x14ac:dyDescent="0.25">
      <c r="A2693" t="s">
        <v>3962</v>
      </c>
      <c r="B2693">
        <v>25383</v>
      </c>
    </row>
    <row r="2694" spans="1:2" x14ac:dyDescent="0.25">
      <c r="A2694" t="s">
        <v>3963</v>
      </c>
      <c r="B2694">
        <v>21135</v>
      </c>
    </row>
    <row r="2695" spans="1:2" x14ac:dyDescent="0.25">
      <c r="A2695" t="s">
        <v>3964</v>
      </c>
      <c r="B2695">
        <v>20044</v>
      </c>
    </row>
    <row r="2696" spans="1:2" x14ac:dyDescent="0.25">
      <c r="A2696" t="s">
        <v>5266</v>
      </c>
      <c r="B2696">
        <v>21073</v>
      </c>
    </row>
    <row r="2697" spans="1:2" x14ac:dyDescent="0.25">
      <c r="A2697" t="s">
        <v>4725</v>
      </c>
      <c r="B2697">
        <v>1495</v>
      </c>
    </row>
    <row r="2698" spans="1:2" x14ac:dyDescent="0.25">
      <c r="A2698" t="s">
        <v>5677</v>
      </c>
      <c r="B2698">
        <v>25225</v>
      </c>
    </row>
    <row r="2699" spans="1:2" x14ac:dyDescent="0.25">
      <c r="A2699" t="s">
        <v>5467</v>
      </c>
      <c r="B2699">
        <v>25226</v>
      </c>
    </row>
    <row r="2700" spans="1:2" x14ac:dyDescent="0.25">
      <c r="A2700" t="s">
        <v>5051</v>
      </c>
      <c r="B2700">
        <v>25227</v>
      </c>
    </row>
    <row r="2701" spans="1:2" x14ac:dyDescent="0.25">
      <c r="A2701" t="s">
        <v>3965</v>
      </c>
      <c r="B2701">
        <v>1496</v>
      </c>
    </row>
    <row r="2702" spans="1:2" x14ac:dyDescent="0.25">
      <c r="A2702" t="s">
        <v>3966</v>
      </c>
      <c r="B2702">
        <v>20858</v>
      </c>
    </row>
    <row r="2703" spans="1:2" x14ac:dyDescent="0.25">
      <c r="A2703" t="s">
        <v>5052</v>
      </c>
      <c r="B2703">
        <v>4430</v>
      </c>
    </row>
    <row r="2704" spans="1:2" x14ac:dyDescent="0.25">
      <c r="A2704" t="s">
        <v>3967</v>
      </c>
      <c r="B2704">
        <v>21137</v>
      </c>
    </row>
    <row r="2705" spans="1:2" x14ac:dyDescent="0.25">
      <c r="A2705" t="s">
        <v>5468</v>
      </c>
      <c r="B2705">
        <v>4416</v>
      </c>
    </row>
    <row r="2706" spans="1:2" x14ac:dyDescent="0.25">
      <c r="A2706" t="s">
        <v>5469</v>
      </c>
      <c r="B2706">
        <v>4397</v>
      </c>
    </row>
    <row r="2707" spans="1:2" x14ac:dyDescent="0.25">
      <c r="A2707" t="s">
        <v>5053</v>
      </c>
      <c r="B2707">
        <v>1503</v>
      </c>
    </row>
    <row r="2708" spans="1:2" x14ac:dyDescent="0.25">
      <c r="A2708" t="s">
        <v>3968</v>
      </c>
      <c r="B2708">
        <v>21070</v>
      </c>
    </row>
    <row r="2709" spans="1:2" x14ac:dyDescent="0.25">
      <c r="A2709" t="s">
        <v>5054</v>
      </c>
      <c r="B2709">
        <v>20603</v>
      </c>
    </row>
    <row r="2710" spans="1:2" x14ac:dyDescent="0.25">
      <c r="A2710" t="s">
        <v>5470</v>
      </c>
      <c r="B2710">
        <v>25229</v>
      </c>
    </row>
    <row r="2711" spans="1:2" x14ac:dyDescent="0.25">
      <c r="A2711" t="s">
        <v>5548</v>
      </c>
      <c r="B2711">
        <v>25228</v>
      </c>
    </row>
    <row r="2712" spans="1:2" x14ac:dyDescent="0.25">
      <c r="A2712" t="s">
        <v>3969</v>
      </c>
      <c r="B2712">
        <v>25348</v>
      </c>
    </row>
    <row r="2713" spans="1:2" x14ac:dyDescent="0.25">
      <c r="A2713" t="s">
        <v>5055</v>
      </c>
      <c r="B2713">
        <v>20420</v>
      </c>
    </row>
    <row r="2714" spans="1:2" x14ac:dyDescent="0.25">
      <c r="A2714" t="s">
        <v>3970</v>
      </c>
      <c r="B2714">
        <v>21136</v>
      </c>
    </row>
    <row r="2715" spans="1:2" x14ac:dyDescent="0.25">
      <c r="A2715" t="s">
        <v>5699</v>
      </c>
      <c r="B2715">
        <v>1507</v>
      </c>
    </row>
    <row r="2716" spans="1:2" x14ac:dyDescent="0.25">
      <c r="A2716" t="s">
        <v>5471</v>
      </c>
      <c r="B2716">
        <v>1508</v>
      </c>
    </row>
    <row r="2717" spans="1:2" x14ac:dyDescent="0.25">
      <c r="A2717" t="s">
        <v>5056</v>
      </c>
      <c r="B2717">
        <v>4418</v>
      </c>
    </row>
    <row r="2718" spans="1:2" x14ac:dyDescent="0.25">
      <c r="A2718" t="s">
        <v>5057</v>
      </c>
      <c r="B2718">
        <v>1510</v>
      </c>
    </row>
    <row r="2719" spans="1:2" x14ac:dyDescent="0.25">
      <c r="A2719" t="s">
        <v>3971</v>
      </c>
      <c r="B2719">
        <v>20428</v>
      </c>
    </row>
    <row r="2720" spans="1:2" x14ac:dyDescent="0.25">
      <c r="A2720" t="s">
        <v>5472</v>
      </c>
      <c r="B2720">
        <v>4372</v>
      </c>
    </row>
    <row r="2721" spans="1:2" x14ac:dyDescent="0.25">
      <c r="A2721" t="s">
        <v>3972</v>
      </c>
      <c r="B2721">
        <v>25390</v>
      </c>
    </row>
    <row r="2722" spans="1:2" x14ac:dyDescent="0.25">
      <c r="A2722" t="s">
        <v>5804</v>
      </c>
      <c r="B2722">
        <v>4441</v>
      </c>
    </row>
    <row r="2723" spans="1:2" x14ac:dyDescent="0.25">
      <c r="A2723" t="s">
        <v>5606</v>
      </c>
      <c r="B2723">
        <v>1512</v>
      </c>
    </row>
    <row r="2724" spans="1:2" x14ac:dyDescent="0.25">
      <c r="A2724" t="s">
        <v>3973</v>
      </c>
      <c r="B2724">
        <v>25349</v>
      </c>
    </row>
    <row r="2725" spans="1:2" x14ac:dyDescent="0.25">
      <c r="A2725" t="s">
        <v>5473</v>
      </c>
      <c r="B2725">
        <v>4885</v>
      </c>
    </row>
    <row r="2726" spans="1:2" x14ac:dyDescent="0.25">
      <c r="A2726" t="s">
        <v>4195</v>
      </c>
      <c r="B2726">
        <v>1513</v>
      </c>
    </row>
    <row r="2727" spans="1:2" x14ac:dyDescent="0.25">
      <c r="A2727" t="s">
        <v>5639</v>
      </c>
      <c r="B2727">
        <v>25389</v>
      </c>
    </row>
    <row r="2728" spans="1:2" x14ac:dyDescent="0.25">
      <c r="A2728" t="s">
        <v>5058</v>
      </c>
      <c r="B2728">
        <v>4376</v>
      </c>
    </row>
    <row r="2729" spans="1:2" x14ac:dyDescent="0.25">
      <c r="A2729" t="s">
        <v>5059</v>
      </c>
      <c r="B2729">
        <v>4363</v>
      </c>
    </row>
    <row r="2730" spans="1:2" x14ac:dyDescent="0.25">
      <c r="A2730" t="s">
        <v>3974</v>
      </c>
      <c r="B2730">
        <v>20857</v>
      </c>
    </row>
    <row r="2731" spans="1:2" x14ac:dyDescent="0.25">
      <c r="A2731" t="s">
        <v>5800</v>
      </c>
      <c r="B2731">
        <v>4384</v>
      </c>
    </row>
    <row r="2732" spans="1:2" x14ac:dyDescent="0.25">
      <c r="A2732" t="s">
        <v>3975</v>
      </c>
      <c r="B2732">
        <v>25388</v>
      </c>
    </row>
    <row r="2733" spans="1:2" x14ac:dyDescent="0.25">
      <c r="A2733" t="s">
        <v>5060</v>
      </c>
      <c r="B2733">
        <v>4427</v>
      </c>
    </row>
    <row r="2734" spans="1:2" x14ac:dyDescent="0.25">
      <c r="A2734" t="s">
        <v>3976</v>
      </c>
      <c r="B2734">
        <v>21025</v>
      </c>
    </row>
    <row r="2735" spans="1:2" x14ac:dyDescent="0.25">
      <c r="A2735" t="s">
        <v>3977</v>
      </c>
      <c r="B2735">
        <v>21071</v>
      </c>
    </row>
    <row r="2736" spans="1:2" x14ac:dyDescent="0.25">
      <c r="A2736" t="s">
        <v>3978</v>
      </c>
      <c r="B2736">
        <v>20989</v>
      </c>
    </row>
    <row r="2737" spans="1:2" x14ac:dyDescent="0.25">
      <c r="A2737" t="s">
        <v>3979</v>
      </c>
      <c r="B2737">
        <v>20988</v>
      </c>
    </row>
    <row r="2738" spans="1:2" x14ac:dyDescent="0.25">
      <c r="A2738" t="s">
        <v>5837</v>
      </c>
      <c r="B2738">
        <v>22075</v>
      </c>
    </row>
    <row r="2739" spans="1:2" x14ac:dyDescent="0.25">
      <c r="A2739" t="s">
        <v>3980</v>
      </c>
      <c r="B2739">
        <v>21106</v>
      </c>
    </row>
    <row r="2740" spans="1:2" x14ac:dyDescent="0.25">
      <c r="A2740" t="s">
        <v>5061</v>
      </c>
      <c r="B2740">
        <v>4422</v>
      </c>
    </row>
    <row r="2741" spans="1:2" x14ac:dyDescent="0.25">
      <c r="A2741" t="s">
        <v>3981</v>
      </c>
      <c r="B2741">
        <v>21024</v>
      </c>
    </row>
    <row r="2742" spans="1:2" x14ac:dyDescent="0.25">
      <c r="A2742" t="s">
        <v>5062</v>
      </c>
      <c r="B2742">
        <v>8273</v>
      </c>
    </row>
    <row r="2743" spans="1:2" x14ac:dyDescent="0.25">
      <c r="A2743" t="s">
        <v>3982</v>
      </c>
      <c r="B2743">
        <v>21101</v>
      </c>
    </row>
    <row r="2744" spans="1:2" x14ac:dyDescent="0.25">
      <c r="A2744" t="s">
        <v>5646</v>
      </c>
      <c r="B2744">
        <v>4457</v>
      </c>
    </row>
    <row r="2745" spans="1:2" x14ac:dyDescent="0.25">
      <c r="A2745" t="s">
        <v>3983</v>
      </c>
      <c r="B2745">
        <v>22356</v>
      </c>
    </row>
    <row r="2746" spans="1:2" x14ac:dyDescent="0.25">
      <c r="A2746" t="s">
        <v>5830</v>
      </c>
      <c r="B2746">
        <v>20763</v>
      </c>
    </row>
    <row r="2747" spans="1:2" x14ac:dyDescent="0.25">
      <c r="A2747" t="s">
        <v>5607</v>
      </c>
      <c r="B2747">
        <v>21962</v>
      </c>
    </row>
    <row r="2748" spans="1:2" x14ac:dyDescent="0.25">
      <c r="A2748" t="s">
        <v>5063</v>
      </c>
      <c r="B2748">
        <v>20688</v>
      </c>
    </row>
    <row r="2749" spans="1:2" x14ac:dyDescent="0.25">
      <c r="A2749" t="s">
        <v>3984</v>
      </c>
      <c r="B2749">
        <v>20823</v>
      </c>
    </row>
    <row r="2750" spans="1:2" x14ac:dyDescent="0.25">
      <c r="A2750" t="s">
        <v>3985</v>
      </c>
      <c r="B2750">
        <v>22357</v>
      </c>
    </row>
    <row r="2751" spans="1:2" x14ac:dyDescent="0.25">
      <c r="A2751" t="s">
        <v>5168</v>
      </c>
      <c r="B2751">
        <v>4381</v>
      </c>
    </row>
    <row r="2752" spans="1:2" x14ac:dyDescent="0.25">
      <c r="A2752" t="s">
        <v>5474</v>
      </c>
      <c r="B2752">
        <v>25230</v>
      </c>
    </row>
    <row r="2753" spans="1:2" x14ac:dyDescent="0.25">
      <c r="A2753" t="s">
        <v>5125</v>
      </c>
      <c r="B2753">
        <v>25231</v>
      </c>
    </row>
    <row r="2754" spans="1:2" x14ac:dyDescent="0.25">
      <c r="A2754" t="s">
        <v>3986</v>
      </c>
      <c r="B2754">
        <v>5468</v>
      </c>
    </row>
    <row r="2755" spans="1:2" x14ac:dyDescent="0.25">
      <c r="A2755" t="s">
        <v>5475</v>
      </c>
      <c r="B2755">
        <v>1520</v>
      </c>
    </row>
    <row r="2756" spans="1:2" x14ac:dyDescent="0.25">
      <c r="A2756" t="s">
        <v>5643</v>
      </c>
      <c r="B2756">
        <v>1521</v>
      </c>
    </row>
    <row r="2757" spans="1:2" x14ac:dyDescent="0.25">
      <c r="A2757" t="s">
        <v>4196</v>
      </c>
      <c r="B2757">
        <v>1522</v>
      </c>
    </row>
    <row r="2758" spans="1:2" x14ac:dyDescent="0.25">
      <c r="A2758" t="s">
        <v>4197</v>
      </c>
      <c r="B2758">
        <v>4464</v>
      </c>
    </row>
    <row r="2759" spans="1:2" x14ac:dyDescent="0.25">
      <c r="A2759" t="s">
        <v>4198</v>
      </c>
      <c r="B2759">
        <v>1523</v>
      </c>
    </row>
    <row r="2760" spans="1:2" x14ac:dyDescent="0.25">
      <c r="A2760" t="s">
        <v>3987</v>
      </c>
      <c r="B2760">
        <v>22358</v>
      </c>
    </row>
    <row r="2761" spans="1:2" x14ac:dyDescent="0.25">
      <c r="A2761" t="s">
        <v>5064</v>
      </c>
      <c r="B2761">
        <v>910</v>
      </c>
    </row>
    <row r="2762" spans="1:2" x14ac:dyDescent="0.25">
      <c r="A2762" t="s">
        <v>3988</v>
      </c>
      <c r="B2762">
        <v>22359</v>
      </c>
    </row>
    <row r="2763" spans="1:2" x14ac:dyDescent="0.25">
      <c r="A2763" t="s">
        <v>5476</v>
      </c>
      <c r="B2763">
        <v>6047</v>
      </c>
    </row>
    <row r="2764" spans="1:2" x14ac:dyDescent="0.25">
      <c r="A2764" t="s">
        <v>5065</v>
      </c>
      <c r="B2764">
        <v>337</v>
      </c>
    </row>
    <row r="2765" spans="1:2" x14ac:dyDescent="0.25">
      <c r="A2765" t="s">
        <v>5549</v>
      </c>
      <c r="B2765">
        <v>25232</v>
      </c>
    </row>
    <row r="2766" spans="1:2" x14ac:dyDescent="0.25">
      <c r="A2766" t="s">
        <v>5477</v>
      </c>
      <c r="B2766">
        <v>25233</v>
      </c>
    </row>
    <row r="2767" spans="1:2" x14ac:dyDescent="0.25">
      <c r="A2767" t="s">
        <v>3989</v>
      </c>
      <c r="B2767">
        <v>25350</v>
      </c>
    </row>
    <row r="2768" spans="1:2" x14ac:dyDescent="0.25">
      <c r="A2768" t="s">
        <v>3990</v>
      </c>
      <c r="B2768">
        <v>25234</v>
      </c>
    </row>
    <row r="2769" spans="1:2" x14ac:dyDescent="0.25">
      <c r="A2769" t="s">
        <v>5066</v>
      </c>
      <c r="B2769">
        <v>20478</v>
      </c>
    </row>
    <row r="2770" spans="1:2" x14ac:dyDescent="0.25">
      <c r="A2770" t="s">
        <v>3991</v>
      </c>
      <c r="B2770">
        <v>25235</v>
      </c>
    </row>
    <row r="2771" spans="1:2" x14ac:dyDescent="0.25">
      <c r="A2771" t="s">
        <v>5126</v>
      </c>
      <c r="B2771">
        <v>21972</v>
      </c>
    </row>
    <row r="2772" spans="1:2" x14ac:dyDescent="0.25">
      <c r="A2772" t="s">
        <v>3992</v>
      </c>
      <c r="B2772">
        <v>25236</v>
      </c>
    </row>
    <row r="2773" spans="1:2" x14ac:dyDescent="0.25">
      <c r="A2773" t="s">
        <v>5067</v>
      </c>
      <c r="B2773">
        <v>1529</v>
      </c>
    </row>
    <row r="2774" spans="1:2" x14ac:dyDescent="0.25">
      <c r="A2774" t="s">
        <v>5169</v>
      </c>
      <c r="B2774">
        <v>1971</v>
      </c>
    </row>
    <row r="2775" spans="1:2" x14ac:dyDescent="0.25">
      <c r="A2775" t="s">
        <v>3993</v>
      </c>
      <c r="B2775">
        <v>25264</v>
      </c>
    </row>
    <row r="2776" spans="1:2" x14ac:dyDescent="0.25">
      <c r="A2776" t="s">
        <v>3994</v>
      </c>
      <c r="B2776">
        <v>25387</v>
      </c>
    </row>
    <row r="2777" spans="1:2" x14ac:dyDescent="0.25">
      <c r="A2777" t="s">
        <v>5478</v>
      </c>
      <c r="B2777">
        <v>2015</v>
      </c>
    </row>
    <row r="2778" spans="1:2" x14ac:dyDescent="0.25">
      <c r="A2778" t="s">
        <v>3995</v>
      </c>
      <c r="B2778">
        <v>22360</v>
      </c>
    </row>
    <row r="2779" spans="1:2" x14ac:dyDescent="0.25">
      <c r="A2779" t="s">
        <v>3996</v>
      </c>
      <c r="B2779">
        <v>25386</v>
      </c>
    </row>
    <row r="2780" spans="1:2" x14ac:dyDescent="0.25">
      <c r="A2780" t="s">
        <v>5068</v>
      </c>
      <c r="B2780">
        <v>988</v>
      </c>
    </row>
    <row r="2781" spans="1:2" x14ac:dyDescent="0.25">
      <c r="A2781" t="s">
        <v>5479</v>
      </c>
      <c r="B2781">
        <v>1003</v>
      </c>
    </row>
    <row r="2782" spans="1:2" x14ac:dyDescent="0.25">
      <c r="A2782" t="s">
        <v>5657</v>
      </c>
      <c r="B2782">
        <v>1005</v>
      </c>
    </row>
    <row r="2783" spans="1:2" x14ac:dyDescent="0.25">
      <c r="A2783" t="s">
        <v>3997</v>
      </c>
      <c r="B2783">
        <v>25406</v>
      </c>
    </row>
    <row r="2784" spans="1:2" x14ac:dyDescent="0.25">
      <c r="A2784" t="s">
        <v>5550</v>
      </c>
      <c r="B2784">
        <v>1014</v>
      </c>
    </row>
    <row r="2785" spans="1:2" x14ac:dyDescent="0.25">
      <c r="A2785" t="s">
        <v>5480</v>
      </c>
      <c r="B2785">
        <v>25237</v>
      </c>
    </row>
    <row r="2786" spans="1:2" x14ac:dyDescent="0.25">
      <c r="A2786" t="s">
        <v>5127</v>
      </c>
      <c r="B2786">
        <v>25238</v>
      </c>
    </row>
    <row r="2787" spans="1:2" x14ac:dyDescent="0.25">
      <c r="A2787" t="s">
        <v>5551</v>
      </c>
      <c r="B2787">
        <v>25239</v>
      </c>
    </row>
    <row r="2788" spans="1:2" x14ac:dyDescent="0.25">
      <c r="A2788" t="s">
        <v>5069</v>
      </c>
      <c r="B2788">
        <v>25240</v>
      </c>
    </row>
    <row r="2789" spans="1:2" x14ac:dyDescent="0.25">
      <c r="A2789" t="s">
        <v>5128</v>
      </c>
      <c r="B2789">
        <v>1009</v>
      </c>
    </row>
    <row r="2790" spans="1:2" x14ac:dyDescent="0.25">
      <c r="A2790" t="s">
        <v>5070</v>
      </c>
      <c r="B2790">
        <v>3685</v>
      </c>
    </row>
    <row r="2791" spans="1:2" x14ac:dyDescent="0.25">
      <c r="A2791" t="s">
        <v>3998</v>
      </c>
      <c r="B2791">
        <v>25405</v>
      </c>
    </row>
    <row r="2792" spans="1:2" x14ac:dyDescent="0.25">
      <c r="A2792" t="s">
        <v>5481</v>
      </c>
      <c r="B2792">
        <v>3684</v>
      </c>
    </row>
    <row r="2793" spans="1:2" x14ac:dyDescent="0.25">
      <c r="A2793" t="s">
        <v>5482</v>
      </c>
      <c r="B2793">
        <v>1026</v>
      </c>
    </row>
    <row r="2794" spans="1:2" x14ac:dyDescent="0.25">
      <c r="A2794" t="s">
        <v>3999</v>
      </c>
      <c r="B2794">
        <v>5474</v>
      </c>
    </row>
    <row r="2795" spans="1:2" x14ac:dyDescent="0.25">
      <c r="A2795" t="s">
        <v>4000</v>
      </c>
      <c r="B2795">
        <v>1526</v>
      </c>
    </row>
    <row r="2796" spans="1:2" x14ac:dyDescent="0.25">
      <c r="A2796" t="s">
        <v>5071</v>
      </c>
      <c r="B2796">
        <v>1528</v>
      </c>
    </row>
    <row r="2797" spans="1:2" x14ac:dyDescent="0.25">
      <c r="A2797" t="s">
        <v>5483</v>
      </c>
      <c r="B2797">
        <v>25241</v>
      </c>
    </row>
    <row r="2798" spans="1:2" x14ac:dyDescent="0.25">
      <c r="A2798" t="s">
        <v>5678</v>
      </c>
      <c r="B2798">
        <v>25242</v>
      </c>
    </row>
    <row r="2799" spans="1:2" x14ac:dyDescent="0.25">
      <c r="A2799" t="s">
        <v>5945</v>
      </c>
      <c r="B2799">
        <v>25243</v>
      </c>
    </row>
    <row r="2800" spans="1:2" x14ac:dyDescent="0.25">
      <c r="A2800" t="s">
        <v>5072</v>
      </c>
      <c r="B2800">
        <v>20670</v>
      </c>
    </row>
    <row r="2801" spans="1:2" x14ac:dyDescent="0.25">
      <c r="A2801" t="s">
        <v>5073</v>
      </c>
      <c r="B2801">
        <v>1530</v>
      </c>
    </row>
    <row r="2802" spans="1:2" x14ac:dyDescent="0.25">
      <c r="A2802" t="s">
        <v>5534</v>
      </c>
      <c r="B2802">
        <v>25244</v>
      </c>
    </row>
    <row r="2803" spans="1:2" x14ac:dyDescent="0.25">
      <c r="A2803" t="s">
        <v>5074</v>
      </c>
      <c r="B2803">
        <v>25245</v>
      </c>
    </row>
    <row r="2804" spans="1:2" x14ac:dyDescent="0.25">
      <c r="A2804" t="s">
        <v>5075</v>
      </c>
      <c r="B2804">
        <v>4467</v>
      </c>
    </row>
    <row r="2805" spans="1:2" x14ac:dyDescent="0.25">
      <c r="A2805" t="s">
        <v>4001</v>
      </c>
      <c r="B2805">
        <v>22361</v>
      </c>
    </row>
    <row r="2806" spans="1:2" x14ac:dyDescent="0.25">
      <c r="A2806" t="s">
        <v>4002</v>
      </c>
      <c r="B2806">
        <v>25246</v>
      </c>
    </row>
    <row r="2807" spans="1:2" x14ac:dyDescent="0.25">
      <c r="A2807" t="s">
        <v>5076</v>
      </c>
      <c r="B2807">
        <v>1532</v>
      </c>
    </row>
    <row r="2808" spans="1:2" x14ac:dyDescent="0.25">
      <c r="A2808" t="s">
        <v>4003</v>
      </c>
      <c r="B2808">
        <v>25247</v>
      </c>
    </row>
    <row r="2809" spans="1:2" x14ac:dyDescent="0.25">
      <c r="A2809" t="s">
        <v>5077</v>
      </c>
      <c r="B2809">
        <v>1533</v>
      </c>
    </row>
    <row r="2810" spans="1:2" x14ac:dyDescent="0.25">
      <c r="A2810" t="s">
        <v>5078</v>
      </c>
      <c r="B2810">
        <v>1534</v>
      </c>
    </row>
    <row r="2811" spans="1:2" x14ac:dyDescent="0.25">
      <c r="A2811" t="s">
        <v>5079</v>
      </c>
      <c r="B2811">
        <v>576</v>
      </c>
    </row>
    <row r="2812" spans="1:2" x14ac:dyDescent="0.25">
      <c r="A2812" t="s">
        <v>5915</v>
      </c>
      <c r="B2812">
        <v>577</v>
      </c>
    </row>
    <row r="2813" spans="1:2" x14ac:dyDescent="0.25">
      <c r="A2813" t="s">
        <v>4004</v>
      </c>
      <c r="B2813">
        <v>22362</v>
      </c>
    </row>
    <row r="2814" spans="1:2" x14ac:dyDescent="0.25">
      <c r="A2814" t="s">
        <v>4005</v>
      </c>
      <c r="B2814">
        <v>20739</v>
      </c>
    </row>
    <row r="2815" spans="1:2" x14ac:dyDescent="0.25">
      <c r="A2815" t="s">
        <v>4006</v>
      </c>
      <c r="B2815">
        <v>22363</v>
      </c>
    </row>
    <row r="2816" spans="1:2" x14ac:dyDescent="0.25">
      <c r="A2816" t="s">
        <v>5080</v>
      </c>
      <c r="B2816">
        <v>1178</v>
      </c>
    </row>
    <row r="2817" spans="1:2" x14ac:dyDescent="0.25">
      <c r="A2817" t="s">
        <v>5081</v>
      </c>
      <c r="B2817">
        <v>22374</v>
      </c>
    </row>
    <row r="2818" spans="1:2" x14ac:dyDescent="0.25">
      <c r="A2818" t="s">
        <v>5082</v>
      </c>
      <c r="B2818">
        <v>966</v>
      </c>
    </row>
    <row r="2819" spans="1:2" x14ac:dyDescent="0.25">
      <c r="A2819" t="s">
        <v>5608</v>
      </c>
      <c r="B2819">
        <v>1</v>
      </c>
    </row>
  </sheetData>
  <sheetProtection algorithmName="SHA-512" hashValue="RkaGEmxTXFBwcdkCygUpA9oiDyL8bg/8dtZPM8vO2lY9rY+j5jzHyHkr9NISLwjDvWpujtS3dHvX2KMfhqhOpQ==" saltValue="aUohwjBMZedjO26vCdLz/A==" spinCount="100000" sheet="1" objects="1" scenario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9F6BA-F0EB-492B-82DE-25D3E63DF4F7}">
  <sheetPr codeName="Tabelle2">
    <tabColor theme="9" tint="0.59999389629810485"/>
  </sheetPr>
  <dimension ref="A1:AR1014"/>
  <sheetViews>
    <sheetView workbookViewId="0">
      <pane xSplit="3" ySplit="14" topLeftCell="D15" activePane="bottomRight" state="frozen"/>
      <selection pane="topRight" activeCell="D1" sqref="D1"/>
      <selection pane="bottomLeft" activeCell="A15" sqref="A15"/>
      <selection pane="bottomRight" activeCell="B2" sqref="B2"/>
    </sheetView>
  </sheetViews>
  <sheetFormatPr baseColWidth="10" defaultColWidth="0" defaultRowHeight="15" zeroHeight="1" x14ac:dyDescent="0.25"/>
  <cols>
    <col min="1" max="1" width="7.7109375" style="102" customWidth="1"/>
    <col min="2" max="2" width="38.5703125" customWidth="1"/>
    <col min="3" max="3" width="32" customWidth="1"/>
    <col min="4" max="4" width="21.140625" customWidth="1"/>
    <col min="5" max="5" width="15.42578125" customWidth="1"/>
    <col min="6" max="6" width="26.140625" customWidth="1"/>
    <col min="7" max="7" width="21.28515625" customWidth="1"/>
    <col min="8" max="8" width="16" customWidth="1"/>
    <col min="9" max="9" width="17.140625" customWidth="1"/>
    <col min="10" max="10" width="17.5703125" customWidth="1"/>
    <col min="11" max="11" width="25.28515625" customWidth="1"/>
    <col min="12" max="13" width="13.42578125" customWidth="1"/>
    <col min="14" max="14" width="11.42578125" customWidth="1"/>
    <col min="15" max="15" width="8.85546875" customWidth="1"/>
    <col min="16" max="17" width="11.42578125" customWidth="1"/>
    <col min="18" max="19" width="16" customWidth="1"/>
    <col min="20" max="20" width="33.140625" customWidth="1"/>
    <col min="21" max="21" width="17.140625" customWidth="1"/>
    <col min="22" max="22" width="17.42578125" customWidth="1"/>
    <col min="23" max="23" width="20.140625" customWidth="1"/>
    <col min="24" max="25" width="19.140625" customWidth="1"/>
    <col min="26" max="26" width="31.42578125" customWidth="1"/>
    <col min="27" max="27" width="26.5703125" customWidth="1"/>
    <col min="28" max="28" width="24" customWidth="1"/>
    <col min="29" max="29" width="11.85546875" customWidth="1"/>
    <col min="30" max="30" width="31" customWidth="1"/>
    <col min="31" max="31" width="18.7109375" customWidth="1"/>
    <col min="32" max="32" width="21.85546875" customWidth="1"/>
    <col min="33" max="33" width="12.5703125" customWidth="1"/>
    <col min="34" max="34" width="16.85546875" customWidth="1"/>
    <col min="35" max="35" width="13.5703125" customWidth="1"/>
    <col min="36" max="36" width="15" customWidth="1"/>
    <col min="37" max="37" width="16" customWidth="1"/>
    <col min="38" max="38" width="14.5703125" customWidth="1"/>
    <col min="39" max="44" width="11.42578125" style="86" customWidth="1"/>
    <col min="45" max="114" width="11.42578125" hidden="1" customWidth="1"/>
    <col min="115" max="16384" width="11.42578125" hidden="1"/>
  </cols>
  <sheetData>
    <row r="1" spans="1:44" s="102" customFormat="1" ht="28.5" x14ac:dyDescent="0.45">
      <c r="A1" s="87"/>
      <c r="B1" s="4" t="str">
        <f>Felder_spr!E2</f>
        <v>Tabelle zur Erfassung von Flechtendaten</v>
      </c>
      <c r="C1" s="88"/>
      <c r="D1" s="89"/>
      <c r="E1" s="90"/>
      <c r="F1" s="5" t="str">
        <f>Felder_spr!E3&amp;" "&amp;"05.09.2023"</f>
        <v>Version: 05.09.2023</v>
      </c>
      <c r="G1" s="91"/>
      <c r="H1" s="88"/>
      <c r="I1" s="92"/>
      <c r="J1" s="93"/>
      <c r="K1" s="93"/>
      <c r="L1" s="94"/>
      <c r="M1" s="95"/>
      <c r="N1" s="95"/>
      <c r="O1" s="92"/>
      <c r="P1" s="96"/>
      <c r="Q1" s="97"/>
      <c r="R1" s="98"/>
      <c r="S1" s="95"/>
      <c r="T1" s="98"/>
      <c r="U1" s="93"/>
      <c r="V1" s="95"/>
      <c r="W1" s="98"/>
      <c r="X1" s="95"/>
      <c r="Y1" s="98"/>
      <c r="Z1" s="95"/>
      <c r="AA1" s="95"/>
      <c r="AB1" s="98"/>
      <c r="AC1" s="95"/>
      <c r="AD1" s="96"/>
      <c r="AE1" s="98"/>
      <c r="AF1" s="95"/>
      <c r="AG1" s="99"/>
      <c r="AH1" s="100"/>
      <c r="AI1" s="95"/>
      <c r="AJ1" s="95"/>
      <c r="AK1" s="95"/>
      <c r="AL1" s="95"/>
      <c r="AM1" s="101"/>
      <c r="AN1" s="101"/>
      <c r="AO1" s="101"/>
      <c r="AP1" s="101"/>
      <c r="AQ1" s="101"/>
      <c r="AR1" s="101"/>
    </row>
    <row r="2" spans="1:44" s="102" customFormat="1" ht="28.5" x14ac:dyDescent="0.45">
      <c r="A2" s="87"/>
      <c r="B2" s="6" t="str">
        <f>Felder_spr!E4</f>
        <v>Daten bitte senden an: swisslichens@wsl.ch</v>
      </c>
      <c r="C2" s="103"/>
      <c r="D2" s="96"/>
      <c r="E2" s="95"/>
      <c r="F2" s="7"/>
      <c r="G2" s="104"/>
      <c r="H2" s="105"/>
      <c r="I2" s="92"/>
      <c r="J2" s="93"/>
      <c r="K2" s="106"/>
      <c r="L2" s="95"/>
      <c r="M2" s="98"/>
      <c r="N2" s="95"/>
      <c r="O2" s="92"/>
      <c r="P2" s="96"/>
      <c r="Q2" s="97"/>
      <c r="R2" s="96"/>
      <c r="S2" s="95"/>
      <c r="T2" s="98"/>
      <c r="U2" s="93"/>
      <c r="V2" s="95"/>
      <c r="W2" s="95"/>
      <c r="X2" s="107"/>
      <c r="Y2" s="108"/>
      <c r="Z2" s="107"/>
      <c r="AA2" s="107"/>
      <c r="AB2" s="108"/>
      <c r="AC2" s="107"/>
      <c r="AD2" s="109"/>
      <c r="AE2" s="108"/>
      <c r="AF2" s="107"/>
      <c r="AG2" s="110"/>
      <c r="AH2" s="111"/>
      <c r="AI2" s="107"/>
      <c r="AJ2" s="107"/>
      <c r="AK2" s="107"/>
      <c r="AL2" s="107"/>
      <c r="AM2" s="101"/>
      <c r="AN2" s="101"/>
      <c r="AO2" s="101"/>
      <c r="AP2" s="101"/>
      <c r="AQ2" s="101"/>
      <c r="AR2" s="101"/>
    </row>
    <row r="3" spans="1:44" s="102" customFormat="1" x14ac:dyDescent="0.25">
      <c r="A3" s="112"/>
      <c r="B3" s="8"/>
      <c r="C3" s="113"/>
      <c r="D3" s="114"/>
      <c r="E3" s="115"/>
      <c r="F3" s="9"/>
      <c r="G3" s="104"/>
      <c r="H3" s="45"/>
      <c r="I3" s="104"/>
      <c r="J3" s="93"/>
      <c r="K3" s="93"/>
      <c r="L3" s="104"/>
      <c r="M3" s="98"/>
      <c r="N3" s="95"/>
      <c r="O3" s="104"/>
      <c r="P3" s="96"/>
      <c r="Q3" s="91"/>
      <c r="R3" s="96"/>
      <c r="S3" s="95"/>
      <c r="T3" s="95"/>
      <c r="U3" s="98"/>
      <c r="V3" s="95"/>
      <c r="W3" s="94"/>
      <c r="X3" s="95"/>
      <c r="Y3" s="98"/>
      <c r="Z3" s="95"/>
      <c r="AA3" s="95"/>
      <c r="AB3" s="98"/>
      <c r="AC3" s="95"/>
      <c r="AD3" s="96"/>
      <c r="AE3" s="98"/>
      <c r="AF3" s="95"/>
      <c r="AG3" s="99"/>
      <c r="AH3" s="100"/>
      <c r="AI3" s="95"/>
      <c r="AJ3" s="95"/>
      <c r="AK3" s="95"/>
      <c r="AL3" s="95"/>
      <c r="AM3" s="101"/>
      <c r="AN3" s="101"/>
      <c r="AO3" s="101"/>
      <c r="AP3" s="101"/>
      <c r="AQ3" s="101"/>
      <c r="AR3" s="101"/>
    </row>
    <row r="4" spans="1:44" s="102" customFormat="1" x14ac:dyDescent="0.25">
      <c r="A4" s="112"/>
      <c r="B4" s="112"/>
      <c r="C4" s="113"/>
      <c r="D4" s="116"/>
      <c r="E4" s="115"/>
      <c r="F4" s="10"/>
      <c r="G4" s="117"/>
      <c r="H4" s="104"/>
      <c r="I4" s="104"/>
      <c r="J4" s="118"/>
      <c r="K4" s="106"/>
      <c r="L4" s="104"/>
      <c r="M4" s="98"/>
      <c r="N4" s="119"/>
      <c r="O4" s="104"/>
      <c r="P4" s="96"/>
      <c r="Q4" s="91"/>
      <c r="R4" s="94"/>
      <c r="S4" s="95"/>
      <c r="T4" s="95"/>
      <c r="U4" s="98"/>
      <c r="V4" s="95"/>
      <c r="W4" s="94"/>
      <c r="X4" s="107"/>
      <c r="Y4" s="108"/>
      <c r="Z4" s="107"/>
      <c r="AA4" s="107"/>
      <c r="AB4" s="108"/>
      <c r="AC4" s="107"/>
      <c r="AD4" s="109"/>
      <c r="AE4" s="108"/>
      <c r="AF4" s="107"/>
      <c r="AG4" s="110"/>
      <c r="AH4" s="111"/>
      <c r="AI4" s="107"/>
      <c r="AJ4" s="107"/>
      <c r="AK4" s="107"/>
      <c r="AL4" s="107"/>
      <c r="AM4" s="101"/>
      <c r="AN4" s="101"/>
      <c r="AO4" s="101"/>
      <c r="AP4" s="101"/>
      <c r="AQ4" s="101"/>
      <c r="AR4" s="101"/>
    </row>
    <row r="5" spans="1:44" s="102" customFormat="1" ht="16.5" thickBot="1" x14ac:dyDescent="0.3">
      <c r="A5" s="96"/>
      <c r="B5" s="11" t="str">
        <f>Felder_spr!E53</f>
        <v>Legende:</v>
      </c>
      <c r="C5" s="120"/>
      <c r="D5" s="120"/>
      <c r="E5" s="115"/>
      <c r="F5" s="12" t="str">
        <f>Felder_spr!E6</f>
        <v>Datenschutzbestimmungen (Link):</v>
      </c>
      <c r="G5" s="119"/>
      <c r="H5" s="119"/>
      <c r="I5" s="95"/>
      <c r="J5" s="93"/>
      <c r="K5" s="93"/>
      <c r="L5" s="94"/>
      <c r="M5" s="95"/>
      <c r="N5" s="119"/>
      <c r="O5" s="107"/>
      <c r="P5" s="109"/>
      <c r="Q5" s="87"/>
      <c r="R5" s="108"/>
      <c r="S5" s="107"/>
      <c r="T5" s="94"/>
      <c r="U5" s="94"/>
      <c r="V5" s="95"/>
      <c r="W5" s="95"/>
      <c r="X5" s="119"/>
      <c r="Y5" s="121"/>
      <c r="Z5" s="119"/>
      <c r="AA5" s="119"/>
      <c r="AB5" s="121"/>
      <c r="AC5" s="119"/>
      <c r="AD5" s="112"/>
      <c r="AE5" s="121"/>
      <c r="AF5" s="119"/>
      <c r="AG5" s="122"/>
      <c r="AH5" s="123"/>
      <c r="AI5" s="119"/>
      <c r="AJ5" s="119"/>
      <c r="AK5" s="119"/>
      <c r="AL5" s="119"/>
      <c r="AM5" s="101"/>
      <c r="AN5" s="101"/>
      <c r="AO5" s="101"/>
      <c r="AP5" s="101"/>
      <c r="AQ5" s="101"/>
      <c r="AR5" s="101"/>
    </row>
    <row r="6" spans="1:44" s="102" customFormat="1" ht="15.75" thickBot="1" x14ac:dyDescent="0.3">
      <c r="A6" s="108"/>
      <c r="B6" s="13" t="str">
        <f>Felder_spr!E9</f>
        <v xml:space="preserve">Obligatorische Angabe </v>
      </c>
      <c r="C6" s="124"/>
      <c r="D6" s="120"/>
      <c r="E6" s="125"/>
      <c r="F6" s="14" t="str">
        <f>Felder_spr!E5</f>
        <v>Vertraulichkeitsniveau:</v>
      </c>
      <c r="G6" s="200"/>
      <c r="H6" s="201"/>
      <c r="I6" s="126"/>
      <c r="J6" s="93"/>
      <c r="K6" s="93"/>
      <c r="L6" s="202"/>
      <c r="M6" s="203"/>
      <c r="N6" s="95"/>
      <c r="O6" s="95"/>
      <c r="P6" s="91"/>
      <c r="Q6" s="96"/>
      <c r="R6" s="98"/>
      <c r="S6" s="95"/>
      <c r="T6" s="96"/>
      <c r="U6" s="119"/>
      <c r="V6" s="96"/>
      <c r="W6" s="94"/>
      <c r="X6" s="95"/>
      <c r="Y6" s="98"/>
      <c r="Z6" s="95"/>
      <c r="AA6" s="95"/>
      <c r="AB6" s="98"/>
      <c r="AC6" s="95"/>
      <c r="AD6" s="96"/>
      <c r="AE6" s="98"/>
      <c r="AF6" s="95"/>
      <c r="AG6" s="99"/>
      <c r="AH6" s="100"/>
      <c r="AI6" s="95"/>
      <c r="AJ6" s="95"/>
      <c r="AK6" s="95"/>
      <c r="AL6" s="95"/>
      <c r="AM6" s="101"/>
      <c r="AN6" s="101"/>
      <c r="AO6" s="101"/>
      <c r="AP6" s="101"/>
      <c r="AQ6" s="101"/>
      <c r="AR6" s="101"/>
    </row>
    <row r="7" spans="1:44" s="102" customFormat="1" ht="15.75" thickBot="1" x14ac:dyDescent="0.3">
      <c r="A7" s="127"/>
      <c r="B7" s="15" t="str">
        <f>Felder_spr!E10</f>
        <v>Angabe erwünscht</v>
      </c>
      <c r="C7" s="124"/>
      <c r="D7" s="128"/>
      <c r="E7" s="125"/>
      <c r="F7" s="16" t="str">
        <f>Felder_spr!E7</f>
        <v>Öffentliche oder private Daten:</v>
      </c>
      <c r="G7" s="204"/>
      <c r="H7" s="205"/>
      <c r="I7" s="96"/>
      <c r="J7" s="93"/>
      <c r="K7" s="129"/>
      <c r="L7" s="95"/>
      <c r="M7" s="96"/>
      <c r="N7" s="95"/>
      <c r="O7" s="130"/>
      <c r="P7" s="96"/>
      <c r="Q7" s="99"/>
      <c r="R7" s="108"/>
      <c r="S7" s="95"/>
      <c r="T7" s="108"/>
      <c r="U7" s="119"/>
      <c r="V7" s="95"/>
      <c r="W7" s="95"/>
      <c r="X7" s="107"/>
      <c r="Y7" s="108"/>
      <c r="Z7" s="107"/>
      <c r="AA7" s="107"/>
      <c r="AB7" s="108"/>
      <c r="AC7" s="107"/>
      <c r="AD7" s="109"/>
      <c r="AE7" s="108"/>
      <c r="AF7" s="107"/>
      <c r="AG7" s="110"/>
      <c r="AH7" s="111"/>
      <c r="AI7" s="107"/>
      <c r="AJ7" s="107"/>
      <c r="AK7" s="107"/>
      <c r="AL7" s="107"/>
      <c r="AM7" s="101"/>
      <c r="AN7" s="101"/>
      <c r="AO7" s="101"/>
      <c r="AP7" s="101"/>
      <c r="AQ7" s="101"/>
      <c r="AR7" s="101"/>
    </row>
    <row r="8" spans="1:44" s="102" customFormat="1" ht="15.75" thickBot="1" x14ac:dyDescent="0.3">
      <c r="A8" s="108"/>
      <c r="B8" s="17" t="str">
        <f>Felder_spr!E11</f>
        <v>Angabe fakultativ</v>
      </c>
      <c r="C8" s="124"/>
      <c r="D8" s="120"/>
      <c r="E8" s="125"/>
      <c r="F8" s="18" t="str">
        <f>Felder_spr!E8</f>
        <v>Veröffentlichung von Namen:</v>
      </c>
      <c r="G8" s="204"/>
      <c r="H8" s="205"/>
      <c r="I8" s="96"/>
      <c r="J8" s="93"/>
      <c r="K8" s="129"/>
      <c r="L8" s="131"/>
      <c r="M8" s="132"/>
      <c r="N8" s="95"/>
      <c r="O8" s="130"/>
      <c r="P8" s="96"/>
      <c r="Q8" s="99"/>
      <c r="R8" s="96"/>
      <c r="S8" s="107"/>
      <c r="T8" s="133"/>
      <c r="U8" s="94"/>
      <c r="V8" s="95"/>
      <c r="W8" s="95"/>
      <c r="X8" s="119"/>
      <c r="Y8" s="95"/>
      <c r="Z8" s="119"/>
      <c r="AA8" s="95"/>
      <c r="AB8" s="94"/>
      <c r="AC8" s="95"/>
      <c r="AD8" s="96"/>
      <c r="AE8" s="98"/>
      <c r="AF8" s="95"/>
      <c r="AG8" s="99"/>
      <c r="AH8" s="100"/>
      <c r="AI8" s="95"/>
      <c r="AJ8" s="95"/>
      <c r="AK8" s="95"/>
      <c r="AL8" s="95"/>
      <c r="AM8" s="101"/>
      <c r="AN8" s="101"/>
      <c r="AO8" s="101"/>
      <c r="AP8" s="101"/>
      <c r="AQ8" s="101"/>
      <c r="AR8" s="101"/>
    </row>
    <row r="9" spans="1:44" s="102" customFormat="1" ht="16.5" thickBot="1" x14ac:dyDescent="0.3">
      <c r="A9" s="134"/>
      <c r="B9" s="19" t="str">
        <f>Felder_spr!E12</f>
        <v xml:space="preserve">Spalten mit Drop-Down Liste </v>
      </c>
      <c r="C9" s="135"/>
      <c r="D9" s="114"/>
      <c r="E9" s="115"/>
      <c r="F9" s="136"/>
      <c r="G9" s="137"/>
      <c r="H9" s="137"/>
      <c r="I9" s="95"/>
      <c r="J9" s="93"/>
      <c r="K9" s="93"/>
      <c r="L9" s="95"/>
      <c r="M9" s="96"/>
      <c r="N9" s="95"/>
      <c r="O9" s="95"/>
      <c r="P9" s="96"/>
      <c r="Q9" s="96"/>
      <c r="R9" s="108"/>
      <c r="S9" s="95"/>
      <c r="T9" s="95"/>
      <c r="U9" s="95"/>
      <c r="V9" s="87"/>
      <c r="W9" s="89"/>
      <c r="X9" s="95"/>
      <c r="Y9" s="132"/>
      <c r="Z9" s="95"/>
      <c r="AA9" s="131"/>
      <c r="AB9" s="132"/>
      <c r="AC9" s="131"/>
      <c r="AD9" s="87"/>
      <c r="AE9" s="132"/>
      <c r="AF9" s="131"/>
      <c r="AG9" s="138"/>
      <c r="AH9" s="139"/>
      <c r="AI9" s="131"/>
      <c r="AJ9" s="131"/>
      <c r="AK9" s="131"/>
      <c r="AL9" s="131"/>
      <c r="AM9" s="101"/>
      <c r="AN9" s="101"/>
      <c r="AO9" s="101"/>
      <c r="AP9" s="101"/>
      <c r="AQ9" s="101"/>
      <c r="AR9" s="101"/>
    </row>
    <row r="10" spans="1:44" s="102" customFormat="1" x14ac:dyDescent="0.25">
      <c r="A10" s="127"/>
      <c r="B10" s="206" t="str">
        <f>Felder_spr!E13</f>
        <v>Wenn Sie den Cursor über die Zelle bewegen,
werden Zusatzinformationen angezeigt.</v>
      </c>
      <c r="C10" s="20"/>
      <c r="D10" s="114"/>
      <c r="E10" s="120"/>
      <c r="F10" s="21" t="str">
        <f>Felder_spr!E54</f>
        <v>Projektname:</v>
      </c>
      <c r="G10" s="208"/>
      <c r="H10" s="209"/>
      <c r="I10" s="87"/>
      <c r="J10" s="129"/>
      <c r="K10" s="129"/>
      <c r="L10" s="107"/>
      <c r="M10" s="108"/>
      <c r="N10" s="131"/>
      <c r="O10" s="95"/>
      <c r="P10" s="96"/>
      <c r="Q10" s="96"/>
      <c r="R10" s="96"/>
      <c r="S10" s="94"/>
      <c r="T10" s="95"/>
      <c r="U10" s="119"/>
      <c r="V10" s="95"/>
      <c r="W10" s="119"/>
      <c r="X10" s="87"/>
      <c r="Y10" s="95"/>
      <c r="Z10" s="107"/>
      <c r="AA10" s="107"/>
      <c r="AB10" s="95"/>
      <c r="AC10" s="95"/>
      <c r="AD10" s="87"/>
      <c r="AE10" s="95"/>
      <c r="AF10" s="95"/>
      <c r="AG10" s="138"/>
      <c r="AH10" s="139"/>
      <c r="AI10" s="131"/>
      <c r="AJ10" s="95"/>
      <c r="AK10" s="95"/>
      <c r="AL10" s="95"/>
      <c r="AM10" s="101"/>
      <c r="AN10" s="101"/>
      <c r="AO10" s="101"/>
      <c r="AP10" s="101"/>
      <c r="AQ10" s="101"/>
      <c r="AR10" s="101"/>
    </row>
    <row r="11" spans="1:44" s="102" customFormat="1" ht="12.75" customHeight="1" x14ac:dyDescent="0.25">
      <c r="A11" s="108"/>
      <c r="B11" s="207"/>
      <c r="C11" s="22"/>
      <c r="D11" s="114"/>
      <c r="E11" s="140"/>
      <c r="F11" s="141"/>
      <c r="G11" s="129"/>
      <c r="H11" s="132"/>
      <c r="I11" s="94"/>
      <c r="J11" s="142"/>
      <c r="K11" s="143"/>
      <c r="L11" s="210" t="str">
        <f>Felder_spr!E14</f>
        <v>Link zur Karte</v>
      </c>
      <c r="M11" s="211"/>
      <c r="N11" s="112"/>
      <c r="O11" s="96"/>
      <c r="P11" s="95"/>
      <c r="Q11" s="94"/>
      <c r="R11" s="95"/>
      <c r="S11" s="119"/>
      <c r="T11" s="131"/>
      <c r="U11" s="95"/>
      <c r="V11" s="95"/>
      <c r="W11" s="95"/>
      <c r="X11" s="112"/>
      <c r="Y11" s="96"/>
      <c r="Z11" s="95"/>
      <c r="AA11" s="95"/>
      <c r="AB11" s="108"/>
      <c r="AC11" s="131"/>
      <c r="AD11" s="95"/>
      <c r="AE11" s="95"/>
      <c r="AF11" s="131"/>
      <c r="AG11" s="144"/>
      <c r="AH11" s="100"/>
      <c r="AI11" s="95"/>
      <c r="AJ11" s="95"/>
      <c r="AK11" s="131"/>
      <c r="AL11" s="131"/>
      <c r="AM11" s="101"/>
      <c r="AN11" s="101"/>
      <c r="AO11" s="101"/>
      <c r="AP11" s="101"/>
      <c r="AQ11" s="101"/>
      <c r="AR11" s="101"/>
    </row>
    <row r="12" spans="1:44" s="102" customFormat="1" ht="15.75" thickBot="1" x14ac:dyDescent="0.3">
      <c r="A12" s="96"/>
      <c r="B12" s="145"/>
      <c r="C12" s="146"/>
      <c r="D12" s="147"/>
      <c r="E12" s="148"/>
      <c r="F12" s="147"/>
      <c r="G12" s="147"/>
      <c r="H12" s="146"/>
      <c r="I12" s="148"/>
      <c r="J12" s="149"/>
      <c r="K12" s="150"/>
      <c r="L12" s="212"/>
      <c r="M12" s="213"/>
      <c r="N12" s="151"/>
      <c r="O12" s="146"/>
      <c r="P12" s="146"/>
      <c r="Q12" s="149"/>
      <c r="R12" s="150"/>
      <c r="S12" s="95"/>
      <c r="T12" s="148"/>
      <c r="U12" s="146"/>
      <c r="V12" s="152"/>
      <c r="W12" s="153"/>
      <c r="X12" s="146"/>
      <c r="Y12" s="146"/>
      <c r="Z12" s="152"/>
      <c r="AA12" s="148"/>
      <c r="AB12" s="95"/>
      <c r="AC12" s="148"/>
      <c r="AD12" s="153"/>
      <c r="AE12" s="154"/>
      <c r="AF12" s="155"/>
      <c r="AG12" s="156"/>
      <c r="AH12" s="157"/>
      <c r="AI12" s="158"/>
      <c r="AJ12" s="158"/>
      <c r="AK12" s="158"/>
      <c r="AL12" s="159"/>
      <c r="AM12" s="101"/>
      <c r="AN12" s="101"/>
      <c r="AO12" s="101"/>
      <c r="AP12" s="101"/>
      <c r="AQ12" s="101"/>
      <c r="AR12" s="101"/>
    </row>
    <row r="13" spans="1:44" s="102" customFormat="1" ht="76.5" customHeight="1" thickBot="1" x14ac:dyDescent="0.3">
      <c r="A13" s="160"/>
      <c r="B13" s="23" t="str">
        <f>Felder_spr!E15</f>
        <v>Name Gattung</v>
      </c>
      <c r="C13" s="24" t="str">
        <f>Felder_spr!E16</f>
        <v>Name Art</v>
      </c>
      <c r="D13" s="23" t="str">
        <f>Felder_spr!E17</f>
        <v>Autor Art</v>
      </c>
      <c r="E13" s="25" t="str">
        <f>Felder_spr!E18</f>
        <v>ssp.</v>
      </c>
      <c r="F13" s="26" t="str">
        <f>Felder_spr!E19</f>
        <v>Autoren ssp.</v>
      </c>
      <c r="G13" s="26" t="str">
        <f>Felder_spr!E20</f>
        <v>var.</v>
      </c>
      <c r="H13" s="26" t="str">
        <f>Felder_spr!E21</f>
        <v>Autoren var.</v>
      </c>
      <c r="I13" s="26" t="str">
        <f>Felder_spr!E22</f>
        <v>forma</v>
      </c>
      <c r="J13" s="26" t="str">
        <f>Felder_spr!E23</f>
        <v>Autoren forma</v>
      </c>
      <c r="K13" s="26" t="str">
        <f>Felder_spr!E24</f>
        <v>Bemerkungen zur Taxonomie</v>
      </c>
      <c r="L13" s="23" t="str">
        <f>Felder_spr!E25</f>
        <v>X-Koordinate (LV95)</v>
      </c>
      <c r="M13" s="23" t="str">
        <f>Felder_spr!E26</f>
        <v>Y-Koordinate (LV95)</v>
      </c>
      <c r="N13" s="27" t="str">
        <f>Felder_spr!E27</f>
        <v>Präzision Position [m]</v>
      </c>
      <c r="O13" s="27" t="str">
        <f>Felder_spr!E28</f>
        <v>Höhe          [m ü. M.]</v>
      </c>
      <c r="P13" s="28" t="str">
        <f>Felder_spr!E29</f>
        <v>Gemeinde</v>
      </c>
      <c r="Q13" s="29" t="str">
        <f>Felder_spr!E30</f>
        <v>Flurname</v>
      </c>
      <c r="R13" s="30" t="str">
        <f>Felder_spr!E31</f>
        <v>Datum des Fundes [dd/mm/jjjj]</v>
      </c>
      <c r="S13" s="31" t="str">
        <f>Felder_spr!E32</f>
        <v>Präzision Datum</v>
      </c>
      <c r="T13" s="32" t="str">
        <f>Felder_spr!E33</f>
        <v>Status</v>
      </c>
      <c r="U13" s="33" t="str">
        <f>Felder_spr!E34</f>
        <v>Belegbezeichnung</v>
      </c>
      <c r="V13" s="34" t="str">
        <f>Felder_spr!E35</f>
        <v>Herbar</v>
      </c>
      <c r="W13" s="35" t="str">
        <f>Felder_spr!E36</f>
        <v>Bestimmungsliteratur</v>
      </c>
      <c r="X13" s="36" t="str">
        <f>Felder_spr!E37</f>
        <v>Bemerkungen zur Bestimmung</v>
      </c>
      <c r="Y13" s="37" t="str">
        <f>Felder_spr!E38</f>
        <v>Beschreibung des Fundortes</v>
      </c>
      <c r="Z13" s="35" t="str">
        <f>Felder_spr!E39</f>
        <v>Lebensraum</v>
      </c>
      <c r="AA13" s="35" t="str">
        <f>Felder_spr!E40</f>
        <v>Substrat</v>
      </c>
      <c r="AB13" s="31" t="str">
        <f>Felder_spr!E41</f>
        <v>Landschaftsstruktur</v>
      </c>
      <c r="AC13" s="38" t="str">
        <f>Felder_spr!E42</f>
        <v>BHU - Brusthöhenumfang [cm]</v>
      </c>
      <c r="AD13" s="31" t="str">
        <f>Felder_spr!E43</f>
        <v>Mikrohabitat</v>
      </c>
      <c r="AE13" s="31" t="str">
        <f>Felder_spr!E44</f>
        <v>Spezialstandort</v>
      </c>
      <c r="AF13" s="39" t="str">
        <f>Felder_spr!E45</f>
        <v>Populationsgrösse 
(wertvolle Zusatzangabe bei gefährdeten Arten)</v>
      </c>
      <c r="AG13" s="40" t="str">
        <f>Felder_spr!E46</f>
        <v>Auf Moos</v>
      </c>
      <c r="AH13" s="41" t="str">
        <f>Felder_spr!E47</f>
        <v>Auf Holz eines lebenden Baumes</v>
      </c>
      <c r="AI13" s="23" t="str">
        <f>Felder_spr!E48</f>
        <v>Melder*in</v>
      </c>
      <c r="AJ13" s="42" t="str">
        <f>Felder_spr!E49</f>
        <v>Finder*in</v>
      </c>
      <c r="AK13" s="23" t="str">
        <f>Felder_spr!E50</f>
        <v>Bestimmer*in</v>
      </c>
      <c r="AL13" s="26" t="str">
        <f>Felder_spr!E51</f>
        <v>verifiziert durch</v>
      </c>
      <c r="AM13" s="101"/>
      <c r="AN13" s="101"/>
      <c r="AO13" s="101"/>
      <c r="AP13" s="101"/>
      <c r="AQ13" s="101"/>
      <c r="AR13" s="101"/>
    </row>
    <row r="14" spans="1:44" s="102" customFormat="1" x14ac:dyDescent="0.25">
      <c r="A14" s="43" t="str">
        <f>Felder_spr!E52</f>
        <v>Beispiel</v>
      </c>
      <c r="B14" s="44" t="s">
        <v>3</v>
      </c>
      <c r="C14" s="44" t="s">
        <v>4</v>
      </c>
      <c r="D14" s="161" t="s">
        <v>5</v>
      </c>
      <c r="E14" s="44"/>
      <c r="F14" s="44"/>
      <c r="G14" s="44"/>
      <c r="H14" s="44"/>
      <c r="I14" s="161" t="s">
        <v>6</v>
      </c>
      <c r="J14" s="161" t="s">
        <v>7</v>
      </c>
      <c r="K14" s="161"/>
      <c r="L14" s="161">
        <v>2600000</v>
      </c>
      <c r="M14" s="161">
        <v>1200000</v>
      </c>
      <c r="N14" s="44">
        <v>10</v>
      </c>
      <c r="O14" s="44">
        <v>560</v>
      </c>
      <c r="P14" s="44" t="s">
        <v>8</v>
      </c>
      <c r="Q14" s="44" t="s">
        <v>9</v>
      </c>
      <c r="R14" s="162">
        <v>44197</v>
      </c>
      <c r="S14" s="163" t="s">
        <v>10</v>
      </c>
      <c r="T14" s="44" t="s">
        <v>11</v>
      </c>
      <c r="U14" s="44" t="s">
        <v>12</v>
      </c>
      <c r="V14" s="44" t="s">
        <v>13</v>
      </c>
      <c r="W14" s="164" t="s">
        <v>14</v>
      </c>
      <c r="X14" s="44"/>
      <c r="Y14" s="44"/>
      <c r="Z14" s="44" t="s">
        <v>15</v>
      </c>
      <c r="AA14" s="44" t="s">
        <v>16</v>
      </c>
      <c r="AB14" s="44" t="s">
        <v>17</v>
      </c>
      <c r="AC14" s="165">
        <v>150</v>
      </c>
      <c r="AD14" s="165" t="s">
        <v>18</v>
      </c>
      <c r="AE14" s="165"/>
      <c r="AF14" s="165" t="s">
        <v>19</v>
      </c>
      <c r="AG14" s="166" t="b">
        <v>1</v>
      </c>
      <c r="AH14" s="166" t="b">
        <v>0</v>
      </c>
      <c r="AI14" s="165" t="s">
        <v>20</v>
      </c>
      <c r="AJ14" s="165" t="s">
        <v>20</v>
      </c>
      <c r="AK14" s="165" t="s">
        <v>20</v>
      </c>
      <c r="AL14" s="165"/>
      <c r="AM14" s="101"/>
      <c r="AN14" s="101"/>
      <c r="AO14" s="101"/>
      <c r="AP14" s="101"/>
      <c r="AQ14" s="101"/>
      <c r="AR14" s="101"/>
    </row>
    <row r="15" spans="1:44" x14ac:dyDescent="0.25">
      <c r="A15" s="45">
        <v>1</v>
      </c>
      <c r="B15" s="173"/>
      <c r="C15" s="174"/>
      <c r="D15" s="174"/>
      <c r="E15" s="174"/>
      <c r="F15" s="174"/>
      <c r="G15" s="174"/>
      <c r="H15" s="174"/>
      <c r="I15" s="174"/>
      <c r="J15" s="174"/>
      <c r="K15" s="175"/>
      <c r="L15" s="176"/>
      <c r="M15" s="176"/>
      <c r="N15" s="177"/>
      <c r="O15" s="177"/>
      <c r="P15" s="174"/>
      <c r="Q15" s="174"/>
      <c r="R15" s="46"/>
      <c r="S15" s="46"/>
      <c r="T15" s="174"/>
      <c r="U15" s="174"/>
      <c r="V15" s="174"/>
      <c r="W15" s="178"/>
      <c r="X15" s="174"/>
      <c r="Y15" s="174"/>
      <c r="Z15" s="174"/>
      <c r="AA15" s="173"/>
      <c r="AB15" s="173"/>
      <c r="AC15" s="179"/>
      <c r="AD15" s="180"/>
      <c r="AE15" s="180"/>
      <c r="AF15" s="180"/>
      <c r="AG15" s="181"/>
      <c r="AH15" s="174"/>
      <c r="AI15" s="180"/>
      <c r="AJ15" s="180"/>
      <c r="AK15" s="180"/>
      <c r="AL15" s="173"/>
    </row>
    <row r="16" spans="1:44" x14ac:dyDescent="0.25">
      <c r="A16" s="45">
        <v>2</v>
      </c>
      <c r="B16" s="174"/>
      <c r="C16" s="174"/>
      <c r="D16" s="174"/>
      <c r="E16" s="174"/>
      <c r="F16" s="174"/>
      <c r="G16" s="174"/>
      <c r="H16" s="174"/>
      <c r="I16" s="174"/>
      <c r="J16" s="174"/>
      <c r="K16" s="175"/>
      <c r="L16" s="176"/>
      <c r="M16" s="176"/>
      <c r="N16" s="177"/>
      <c r="O16" s="177"/>
      <c r="P16" s="174"/>
      <c r="Q16" s="174"/>
      <c r="R16" s="46"/>
      <c r="S16" s="46"/>
      <c r="T16" s="174"/>
      <c r="U16" s="174"/>
      <c r="V16" s="174"/>
      <c r="W16" s="178"/>
      <c r="X16" s="174"/>
      <c r="Y16" s="174"/>
      <c r="Z16" s="174"/>
      <c r="AA16" s="173"/>
      <c r="AB16" s="173"/>
      <c r="AC16" s="179"/>
      <c r="AD16" s="180"/>
      <c r="AE16" s="180"/>
      <c r="AF16" s="180"/>
      <c r="AG16" s="181"/>
      <c r="AH16" s="174"/>
      <c r="AI16" s="173"/>
      <c r="AJ16" s="173"/>
      <c r="AK16" s="173"/>
      <c r="AL16" s="173"/>
    </row>
    <row r="17" spans="1:38" x14ac:dyDescent="0.25">
      <c r="A17" s="45">
        <v>3</v>
      </c>
      <c r="B17" s="174"/>
      <c r="C17" s="174"/>
      <c r="D17" s="174"/>
      <c r="E17" s="174"/>
      <c r="F17" s="174"/>
      <c r="G17" s="174"/>
      <c r="H17" s="174"/>
      <c r="I17" s="174"/>
      <c r="J17" s="174"/>
      <c r="K17" s="175"/>
      <c r="L17" s="176"/>
      <c r="M17" s="176"/>
      <c r="N17" s="177"/>
      <c r="O17" s="177"/>
      <c r="P17" s="174"/>
      <c r="Q17" s="174"/>
      <c r="R17" s="46"/>
      <c r="S17" s="46"/>
      <c r="T17" s="174"/>
      <c r="U17" s="174"/>
      <c r="V17" s="174"/>
      <c r="W17" s="178"/>
      <c r="X17" s="174"/>
      <c r="Y17" s="174"/>
      <c r="Z17" s="174"/>
      <c r="AA17" s="173"/>
      <c r="AB17" s="173"/>
      <c r="AC17" s="179"/>
      <c r="AD17" s="180"/>
      <c r="AE17" s="180"/>
      <c r="AF17" s="180"/>
      <c r="AG17" s="181"/>
      <c r="AH17" s="174"/>
      <c r="AI17" s="173"/>
      <c r="AJ17" s="173"/>
      <c r="AK17" s="173"/>
      <c r="AL17" s="173"/>
    </row>
    <row r="18" spans="1:38" x14ac:dyDescent="0.25">
      <c r="A18" s="45">
        <v>4</v>
      </c>
      <c r="B18" s="174"/>
      <c r="C18" s="174"/>
      <c r="D18" s="174"/>
      <c r="E18" s="174"/>
      <c r="F18" s="174"/>
      <c r="G18" s="174"/>
      <c r="H18" s="174"/>
      <c r="I18" s="174"/>
      <c r="J18" s="174"/>
      <c r="K18" s="175"/>
      <c r="L18" s="176"/>
      <c r="M18" s="176"/>
      <c r="N18" s="177"/>
      <c r="O18" s="177"/>
      <c r="P18" s="174"/>
      <c r="Q18" s="174"/>
      <c r="R18" s="46"/>
      <c r="S18" s="46"/>
      <c r="T18" s="174"/>
      <c r="U18" s="174"/>
      <c r="V18" s="174"/>
      <c r="W18" s="178"/>
      <c r="X18" s="174"/>
      <c r="Y18" s="174"/>
      <c r="Z18" s="174"/>
      <c r="AA18" s="173"/>
      <c r="AB18" s="173"/>
      <c r="AC18" s="179"/>
      <c r="AD18" s="180"/>
      <c r="AE18" s="180"/>
      <c r="AF18" s="180"/>
      <c r="AG18" s="181"/>
      <c r="AH18" s="174"/>
      <c r="AI18" s="173"/>
      <c r="AJ18" s="173"/>
      <c r="AK18" s="173"/>
      <c r="AL18" s="173"/>
    </row>
    <row r="19" spans="1:38" x14ac:dyDescent="0.25">
      <c r="A19" s="45">
        <v>5</v>
      </c>
      <c r="B19" s="174"/>
      <c r="C19" s="174"/>
      <c r="D19" s="174"/>
      <c r="E19" s="174"/>
      <c r="F19" s="174"/>
      <c r="G19" s="174"/>
      <c r="H19" s="174"/>
      <c r="I19" s="174"/>
      <c r="J19" s="174"/>
      <c r="K19" s="175"/>
      <c r="L19" s="176"/>
      <c r="M19" s="176"/>
      <c r="N19" s="177"/>
      <c r="O19" s="177"/>
      <c r="P19" s="174"/>
      <c r="Q19" s="174"/>
      <c r="R19" s="46"/>
      <c r="S19" s="46"/>
      <c r="T19" s="174"/>
      <c r="U19" s="174"/>
      <c r="V19" s="174"/>
      <c r="W19" s="178"/>
      <c r="X19" s="174"/>
      <c r="Y19" s="174"/>
      <c r="Z19" s="174"/>
      <c r="AA19" s="173"/>
      <c r="AB19" s="173"/>
      <c r="AC19" s="179"/>
      <c r="AD19" s="180"/>
      <c r="AE19" s="180"/>
      <c r="AF19" s="180"/>
      <c r="AG19" s="181"/>
      <c r="AH19" s="174"/>
      <c r="AI19" s="173"/>
      <c r="AJ19" s="173"/>
      <c r="AK19" s="173"/>
      <c r="AL19" s="173"/>
    </row>
    <row r="20" spans="1:38" x14ac:dyDescent="0.25">
      <c r="A20" s="45">
        <v>6</v>
      </c>
      <c r="B20" s="174"/>
      <c r="C20" s="174"/>
      <c r="D20" s="174"/>
      <c r="E20" s="174"/>
      <c r="F20" s="174"/>
      <c r="G20" s="174"/>
      <c r="H20" s="174"/>
      <c r="I20" s="174"/>
      <c r="J20" s="174"/>
      <c r="K20" s="175"/>
      <c r="L20" s="176"/>
      <c r="M20" s="176"/>
      <c r="N20" s="177"/>
      <c r="O20" s="177"/>
      <c r="P20" s="174"/>
      <c r="Q20" s="174"/>
      <c r="R20" s="46"/>
      <c r="S20" s="46"/>
      <c r="T20" s="174"/>
      <c r="U20" s="174"/>
      <c r="V20" s="174"/>
      <c r="W20" s="178"/>
      <c r="X20" s="174"/>
      <c r="Y20" s="174"/>
      <c r="Z20" s="174"/>
      <c r="AA20" s="173"/>
      <c r="AB20" s="173"/>
      <c r="AC20" s="179"/>
      <c r="AD20" s="180"/>
      <c r="AE20" s="180"/>
      <c r="AF20" s="180"/>
      <c r="AG20" s="181"/>
      <c r="AH20" s="174"/>
      <c r="AI20" s="173"/>
      <c r="AJ20" s="173"/>
      <c r="AK20" s="173"/>
      <c r="AL20" s="173"/>
    </row>
    <row r="21" spans="1:38" x14ac:dyDescent="0.25">
      <c r="A21" s="45">
        <v>7</v>
      </c>
      <c r="B21" s="174"/>
      <c r="C21" s="174"/>
      <c r="D21" s="174"/>
      <c r="E21" s="174"/>
      <c r="F21" s="174"/>
      <c r="G21" s="174"/>
      <c r="H21" s="174"/>
      <c r="I21" s="174"/>
      <c r="J21" s="174"/>
      <c r="K21" s="175"/>
      <c r="L21" s="176"/>
      <c r="M21" s="176"/>
      <c r="N21" s="177"/>
      <c r="O21" s="177"/>
      <c r="P21" s="174"/>
      <c r="Q21" s="174"/>
      <c r="R21" s="46"/>
      <c r="S21" s="46"/>
      <c r="T21" s="174"/>
      <c r="U21" s="174"/>
      <c r="V21" s="174"/>
      <c r="W21" s="178"/>
      <c r="X21" s="174"/>
      <c r="Y21" s="174"/>
      <c r="Z21" s="174"/>
      <c r="AA21" s="173"/>
      <c r="AB21" s="173"/>
      <c r="AC21" s="179"/>
      <c r="AD21" s="180"/>
      <c r="AE21" s="180"/>
      <c r="AF21" s="180"/>
      <c r="AG21" s="181"/>
      <c r="AH21" s="174"/>
      <c r="AI21" s="173"/>
      <c r="AJ21" s="173"/>
      <c r="AK21" s="173"/>
      <c r="AL21" s="173"/>
    </row>
    <row r="22" spans="1:38" x14ac:dyDescent="0.25">
      <c r="A22" s="45">
        <v>8</v>
      </c>
      <c r="B22" s="174"/>
      <c r="C22" s="174"/>
      <c r="D22" s="174"/>
      <c r="E22" s="174"/>
      <c r="F22" s="174"/>
      <c r="G22" s="174"/>
      <c r="H22" s="174"/>
      <c r="I22" s="174"/>
      <c r="J22" s="174"/>
      <c r="K22" s="175"/>
      <c r="L22" s="176"/>
      <c r="M22" s="176"/>
      <c r="N22" s="177"/>
      <c r="O22" s="177"/>
      <c r="P22" s="174"/>
      <c r="Q22" s="174"/>
      <c r="R22" s="46"/>
      <c r="S22" s="46"/>
      <c r="T22" s="174"/>
      <c r="U22" s="174"/>
      <c r="V22" s="174"/>
      <c r="W22" s="178"/>
      <c r="X22" s="174"/>
      <c r="Y22" s="174"/>
      <c r="Z22" s="174"/>
      <c r="AA22" s="173"/>
      <c r="AB22" s="173"/>
      <c r="AC22" s="179"/>
      <c r="AD22" s="180"/>
      <c r="AE22" s="180"/>
      <c r="AF22" s="180"/>
      <c r="AG22" s="181"/>
      <c r="AH22" s="174"/>
      <c r="AI22" s="173"/>
      <c r="AJ22" s="173"/>
      <c r="AK22" s="173"/>
      <c r="AL22" s="173"/>
    </row>
    <row r="23" spans="1:38" x14ac:dyDescent="0.25">
      <c r="A23" s="45">
        <v>9</v>
      </c>
      <c r="B23" s="174"/>
      <c r="C23" s="174"/>
      <c r="D23" s="174"/>
      <c r="E23" s="174"/>
      <c r="F23" s="174"/>
      <c r="G23" s="174"/>
      <c r="H23" s="174"/>
      <c r="I23" s="174"/>
      <c r="J23" s="174"/>
      <c r="K23" s="175"/>
      <c r="L23" s="176"/>
      <c r="M23" s="176"/>
      <c r="N23" s="177"/>
      <c r="O23" s="177"/>
      <c r="P23" s="174"/>
      <c r="Q23" s="174"/>
      <c r="R23" s="46"/>
      <c r="S23" s="46"/>
      <c r="T23" s="174"/>
      <c r="U23" s="174"/>
      <c r="V23" s="174"/>
      <c r="W23" s="178"/>
      <c r="X23" s="174"/>
      <c r="Y23" s="174"/>
      <c r="Z23" s="174"/>
      <c r="AA23" s="173"/>
      <c r="AB23" s="173"/>
      <c r="AC23" s="179"/>
      <c r="AD23" s="180"/>
      <c r="AE23" s="180"/>
      <c r="AF23" s="180"/>
      <c r="AG23" s="181"/>
      <c r="AH23" s="174"/>
      <c r="AI23" s="173"/>
      <c r="AJ23" s="173"/>
      <c r="AK23" s="173"/>
      <c r="AL23" s="173"/>
    </row>
    <row r="24" spans="1:38" x14ac:dyDescent="0.25">
      <c r="A24" s="45">
        <v>10</v>
      </c>
      <c r="B24" s="174"/>
      <c r="C24" s="174"/>
      <c r="D24" s="174"/>
      <c r="E24" s="174"/>
      <c r="F24" s="174"/>
      <c r="G24" s="174"/>
      <c r="H24" s="174"/>
      <c r="I24" s="174"/>
      <c r="J24" s="174"/>
      <c r="K24" s="175"/>
      <c r="L24" s="176"/>
      <c r="M24" s="176"/>
      <c r="N24" s="177"/>
      <c r="O24" s="177"/>
      <c r="P24" s="174"/>
      <c r="Q24" s="174"/>
      <c r="R24" s="46"/>
      <c r="S24" s="46"/>
      <c r="T24" s="174"/>
      <c r="U24" s="174"/>
      <c r="V24" s="174"/>
      <c r="W24" s="178"/>
      <c r="X24" s="174"/>
      <c r="Y24" s="174"/>
      <c r="Z24" s="174"/>
      <c r="AA24" s="173"/>
      <c r="AB24" s="173"/>
      <c r="AC24" s="179"/>
      <c r="AD24" s="180"/>
      <c r="AE24" s="180"/>
      <c r="AF24" s="180"/>
      <c r="AG24" s="181"/>
      <c r="AH24" s="174"/>
      <c r="AI24" s="173"/>
      <c r="AJ24" s="173"/>
      <c r="AK24" s="173"/>
      <c r="AL24" s="173"/>
    </row>
    <row r="25" spans="1:38" x14ac:dyDescent="0.25">
      <c r="A25" s="45">
        <v>11</v>
      </c>
      <c r="B25" s="174"/>
      <c r="C25" s="174"/>
      <c r="D25" s="174"/>
      <c r="E25" s="174"/>
      <c r="F25" s="174"/>
      <c r="G25" s="174"/>
      <c r="H25" s="174"/>
      <c r="I25" s="174"/>
      <c r="J25" s="174"/>
      <c r="K25" s="175"/>
      <c r="L25" s="176"/>
      <c r="M25" s="176"/>
      <c r="N25" s="177"/>
      <c r="O25" s="177"/>
      <c r="P25" s="174"/>
      <c r="Q25" s="174"/>
      <c r="R25" s="46"/>
      <c r="S25" s="46"/>
      <c r="T25" s="174"/>
      <c r="U25" s="174"/>
      <c r="V25" s="174"/>
      <c r="W25" s="178"/>
      <c r="X25" s="174"/>
      <c r="Y25" s="174"/>
      <c r="Z25" s="174"/>
      <c r="AA25" s="173"/>
      <c r="AB25" s="173"/>
      <c r="AC25" s="179"/>
      <c r="AD25" s="180"/>
      <c r="AE25" s="180"/>
      <c r="AF25" s="180"/>
      <c r="AG25" s="181"/>
      <c r="AH25" s="174"/>
      <c r="AI25" s="173"/>
      <c r="AJ25" s="173"/>
      <c r="AK25" s="173"/>
      <c r="AL25" s="173"/>
    </row>
    <row r="26" spans="1:38" x14ac:dyDescent="0.25">
      <c r="A26" s="45">
        <v>12</v>
      </c>
      <c r="B26" s="174"/>
      <c r="C26" s="174"/>
      <c r="D26" s="174"/>
      <c r="E26" s="174"/>
      <c r="F26" s="174"/>
      <c r="G26" s="174"/>
      <c r="H26" s="174"/>
      <c r="I26" s="174"/>
      <c r="J26" s="174"/>
      <c r="K26" s="175"/>
      <c r="L26" s="176"/>
      <c r="M26" s="176"/>
      <c r="N26" s="177"/>
      <c r="O26" s="177"/>
      <c r="P26" s="174"/>
      <c r="Q26" s="174"/>
      <c r="R26" s="46"/>
      <c r="S26" s="46"/>
      <c r="T26" s="174"/>
      <c r="U26" s="174"/>
      <c r="V26" s="174"/>
      <c r="W26" s="178"/>
      <c r="X26" s="174"/>
      <c r="Y26" s="174"/>
      <c r="Z26" s="174"/>
      <c r="AA26" s="173"/>
      <c r="AB26" s="173"/>
      <c r="AC26" s="179"/>
      <c r="AD26" s="180"/>
      <c r="AE26" s="180"/>
      <c r="AF26" s="180"/>
      <c r="AG26" s="181"/>
      <c r="AH26" s="174"/>
      <c r="AI26" s="173"/>
      <c r="AJ26" s="173"/>
      <c r="AK26" s="173"/>
      <c r="AL26" s="173"/>
    </row>
    <row r="27" spans="1:38" x14ac:dyDescent="0.25">
      <c r="A27" s="45">
        <v>13</v>
      </c>
      <c r="B27" s="174"/>
      <c r="C27" s="174"/>
      <c r="D27" s="174"/>
      <c r="E27" s="174"/>
      <c r="F27" s="174"/>
      <c r="G27" s="174"/>
      <c r="H27" s="174"/>
      <c r="I27" s="174"/>
      <c r="J27" s="174"/>
      <c r="K27" s="175"/>
      <c r="L27" s="176"/>
      <c r="M27" s="176"/>
      <c r="N27" s="177"/>
      <c r="O27" s="177"/>
      <c r="P27" s="174"/>
      <c r="Q27" s="174"/>
      <c r="R27" s="46"/>
      <c r="S27" s="46"/>
      <c r="T27" s="174"/>
      <c r="U27" s="174"/>
      <c r="V27" s="174"/>
      <c r="W27" s="178"/>
      <c r="X27" s="174"/>
      <c r="Y27" s="174"/>
      <c r="Z27" s="174"/>
      <c r="AA27" s="173"/>
      <c r="AB27" s="173"/>
      <c r="AC27" s="179"/>
      <c r="AD27" s="180"/>
      <c r="AE27" s="180"/>
      <c r="AF27" s="180"/>
      <c r="AG27" s="181"/>
      <c r="AH27" s="174"/>
      <c r="AI27" s="173"/>
      <c r="AJ27" s="173"/>
      <c r="AK27" s="173"/>
      <c r="AL27" s="173"/>
    </row>
    <row r="28" spans="1:38" x14ac:dyDescent="0.25">
      <c r="A28" s="45">
        <v>14</v>
      </c>
      <c r="B28" s="174"/>
      <c r="C28" s="174"/>
      <c r="D28" s="174"/>
      <c r="E28" s="174"/>
      <c r="F28" s="174"/>
      <c r="G28" s="174"/>
      <c r="H28" s="174"/>
      <c r="I28" s="174"/>
      <c r="J28" s="174"/>
      <c r="K28" s="175"/>
      <c r="L28" s="176"/>
      <c r="M28" s="176"/>
      <c r="N28" s="177"/>
      <c r="O28" s="177"/>
      <c r="P28" s="174"/>
      <c r="Q28" s="174"/>
      <c r="R28" s="46"/>
      <c r="S28" s="46"/>
      <c r="T28" s="174"/>
      <c r="U28" s="174"/>
      <c r="V28" s="174"/>
      <c r="W28" s="178"/>
      <c r="X28" s="174"/>
      <c r="Y28" s="174"/>
      <c r="Z28" s="174"/>
      <c r="AA28" s="173"/>
      <c r="AB28" s="173"/>
      <c r="AC28" s="179"/>
      <c r="AD28" s="180"/>
      <c r="AE28" s="180"/>
      <c r="AF28" s="180"/>
      <c r="AG28" s="181"/>
      <c r="AH28" s="174"/>
      <c r="AI28" s="173"/>
      <c r="AJ28" s="173"/>
      <c r="AK28" s="173"/>
      <c r="AL28" s="173"/>
    </row>
    <row r="29" spans="1:38" x14ac:dyDescent="0.25">
      <c r="A29" s="45">
        <v>15</v>
      </c>
      <c r="B29" s="174"/>
      <c r="C29" s="174"/>
      <c r="D29" s="174"/>
      <c r="E29" s="174"/>
      <c r="F29" s="174"/>
      <c r="G29" s="174"/>
      <c r="H29" s="174"/>
      <c r="I29" s="174"/>
      <c r="J29" s="174"/>
      <c r="K29" s="175"/>
      <c r="L29" s="176"/>
      <c r="M29" s="176"/>
      <c r="N29" s="177"/>
      <c r="O29" s="177"/>
      <c r="P29" s="174"/>
      <c r="Q29" s="174"/>
      <c r="R29" s="46"/>
      <c r="S29" s="46"/>
      <c r="T29" s="174"/>
      <c r="U29" s="174"/>
      <c r="V29" s="174"/>
      <c r="W29" s="178"/>
      <c r="X29" s="174"/>
      <c r="Y29" s="174"/>
      <c r="Z29" s="174"/>
      <c r="AA29" s="173"/>
      <c r="AB29" s="173"/>
      <c r="AC29" s="179"/>
      <c r="AD29" s="180"/>
      <c r="AE29" s="180"/>
      <c r="AF29" s="180"/>
      <c r="AG29" s="181"/>
      <c r="AH29" s="174"/>
      <c r="AI29" s="173"/>
      <c r="AJ29" s="173"/>
      <c r="AK29" s="173"/>
      <c r="AL29" s="173"/>
    </row>
    <row r="30" spans="1:38" x14ac:dyDescent="0.25">
      <c r="A30" s="45">
        <v>16</v>
      </c>
      <c r="B30" s="174"/>
      <c r="C30" s="174"/>
      <c r="D30" s="174"/>
      <c r="E30" s="174"/>
      <c r="F30" s="174"/>
      <c r="G30" s="174"/>
      <c r="H30" s="174"/>
      <c r="I30" s="174"/>
      <c r="J30" s="174"/>
      <c r="K30" s="175"/>
      <c r="L30" s="176"/>
      <c r="M30" s="176"/>
      <c r="N30" s="177"/>
      <c r="O30" s="177"/>
      <c r="P30" s="174"/>
      <c r="Q30" s="174"/>
      <c r="R30" s="46"/>
      <c r="S30" s="46"/>
      <c r="T30" s="174"/>
      <c r="U30" s="174"/>
      <c r="V30" s="174"/>
      <c r="W30" s="178"/>
      <c r="X30" s="174"/>
      <c r="Y30" s="174"/>
      <c r="Z30" s="174"/>
      <c r="AA30" s="173"/>
      <c r="AB30" s="173"/>
      <c r="AC30" s="179"/>
      <c r="AD30" s="180"/>
      <c r="AE30" s="180"/>
      <c r="AF30" s="180"/>
      <c r="AG30" s="181"/>
      <c r="AH30" s="174"/>
      <c r="AI30" s="173"/>
      <c r="AJ30" s="173"/>
      <c r="AK30" s="173"/>
      <c r="AL30" s="173"/>
    </row>
    <row r="31" spans="1:38" x14ac:dyDescent="0.25">
      <c r="A31" s="45">
        <v>17</v>
      </c>
      <c r="B31" s="174"/>
      <c r="C31" s="174"/>
      <c r="D31" s="174"/>
      <c r="E31" s="174"/>
      <c r="F31" s="174"/>
      <c r="G31" s="174"/>
      <c r="H31" s="174"/>
      <c r="I31" s="174"/>
      <c r="J31" s="174"/>
      <c r="K31" s="175"/>
      <c r="L31" s="176"/>
      <c r="M31" s="176"/>
      <c r="N31" s="177"/>
      <c r="O31" s="177"/>
      <c r="P31" s="174"/>
      <c r="Q31" s="174"/>
      <c r="R31" s="46"/>
      <c r="S31" s="46"/>
      <c r="T31" s="174"/>
      <c r="U31" s="174"/>
      <c r="V31" s="174"/>
      <c r="W31" s="178"/>
      <c r="X31" s="174"/>
      <c r="Y31" s="174"/>
      <c r="Z31" s="174"/>
      <c r="AA31" s="173"/>
      <c r="AB31" s="173"/>
      <c r="AC31" s="179"/>
      <c r="AD31" s="180"/>
      <c r="AE31" s="180"/>
      <c r="AF31" s="180"/>
      <c r="AG31" s="181"/>
      <c r="AH31" s="174"/>
      <c r="AI31" s="173"/>
      <c r="AJ31" s="173"/>
      <c r="AK31" s="173"/>
      <c r="AL31" s="173"/>
    </row>
    <row r="32" spans="1:38" x14ac:dyDescent="0.25">
      <c r="A32" s="45">
        <v>18</v>
      </c>
      <c r="B32" s="174"/>
      <c r="C32" s="174"/>
      <c r="D32" s="174"/>
      <c r="E32" s="174"/>
      <c r="F32" s="174"/>
      <c r="G32" s="174"/>
      <c r="H32" s="174"/>
      <c r="I32" s="174"/>
      <c r="J32" s="174"/>
      <c r="K32" s="175"/>
      <c r="L32" s="176"/>
      <c r="M32" s="176"/>
      <c r="N32" s="177"/>
      <c r="O32" s="177"/>
      <c r="P32" s="174"/>
      <c r="Q32" s="174"/>
      <c r="R32" s="46"/>
      <c r="S32" s="46"/>
      <c r="T32" s="174"/>
      <c r="U32" s="174"/>
      <c r="V32" s="174"/>
      <c r="W32" s="178"/>
      <c r="X32" s="174"/>
      <c r="Y32" s="174"/>
      <c r="Z32" s="174"/>
      <c r="AA32" s="173"/>
      <c r="AB32" s="173"/>
      <c r="AC32" s="179"/>
      <c r="AD32" s="180"/>
      <c r="AE32" s="180"/>
      <c r="AF32" s="180"/>
      <c r="AG32" s="181"/>
      <c r="AH32" s="174"/>
      <c r="AI32" s="173"/>
      <c r="AJ32" s="173"/>
      <c r="AK32" s="173"/>
      <c r="AL32" s="173"/>
    </row>
    <row r="33" spans="1:38" x14ac:dyDescent="0.25">
      <c r="A33" s="45">
        <v>19</v>
      </c>
      <c r="B33" s="174"/>
      <c r="C33" s="174"/>
      <c r="D33" s="174"/>
      <c r="E33" s="174"/>
      <c r="F33" s="174"/>
      <c r="G33" s="174"/>
      <c r="H33" s="174"/>
      <c r="I33" s="174"/>
      <c r="J33" s="174"/>
      <c r="K33" s="175"/>
      <c r="L33" s="176"/>
      <c r="M33" s="176"/>
      <c r="N33" s="177"/>
      <c r="O33" s="177"/>
      <c r="P33" s="174"/>
      <c r="Q33" s="174"/>
      <c r="R33" s="46"/>
      <c r="S33" s="46"/>
      <c r="T33" s="174"/>
      <c r="U33" s="174"/>
      <c r="V33" s="174"/>
      <c r="W33" s="178"/>
      <c r="X33" s="174"/>
      <c r="Y33" s="174"/>
      <c r="Z33" s="174"/>
      <c r="AA33" s="173"/>
      <c r="AB33" s="173"/>
      <c r="AC33" s="179"/>
      <c r="AD33" s="180"/>
      <c r="AE33" s="180"/>
      <c r="AF33" s="180"/>
      <c r="AG33" s="181"/>
      <c r="AH33" s="174"/>
      <c r="AI33" s="173"/>
      <c r="AJ33" s="173"/>
      <c r="AK33" s="173"/>
      <c r="AL33" s="173"/>
    </row>
    <row r="34" spans="1:38" x14ac:dyDescent="0.25">
      <c r="A34" s="45">
        <v>20</v>
      </c>
      <c r="B34" s="174"/>
      <c r="C34" s="174"/>
      <c r="D34" s="174"/>
      <c r="E34" s="174"/>
      <c r="F34" s="174"/>
      <c r="G34" s="174"/>
      <c r="H34" s="174"/>
      <c r="I34" s="174"/>
      <c r="J34" s="174"/>
      <c r="K34" s="175"/>
      <c r="L34" s="176"/>
      <c r="M34" s="176"/>
      <c r="N34" s="177"/>
      <c r="O34" s="177"/>
      <c r="P34" s="174"/>
      <c r="Q34" s="174"/>
      <c r="R34" s="46"/>
      <c r="S34" s="46"/>
      <c r="T34" s="174"/>
      <c r="U34" s="174"/>
      <c r="V34" s="174"/>
      <c r="W34" s="178"/>
      <c r="X34" s="174"/>
      <c r="Y34" s="174"/>
      <c r="Z34" s="174"/>
      <c r="AA34" s="173"/>
      <c r="AB34" s="173"/>
      <c r="AC34" s="179"/>
      <c r="AD34" s="180"/>
      <c r="AE34" s="180"/>
      <c r="AF34" s="180"/>
      <c r="AG34" s="181"/>
      <c r="AH34" s="174"/>
      <c r="AI34" s="173"/>
      <c r="AJ34" s="173"/>
      <c r="AK34" s="173"/>
      <c r="AL34" s="173"/>
    </row>
    <row r="35" spans="1:38" x14ac:dyDescent="0.25">
      <c r="A35" s="45">
        <v>21</v>
      </c>
      <c r="B35" s="174"/>
      <c r="C35" s="174"/>
      <c r="D35" s="174"/>
      <c r="E35" s="174"/>
      <c r="F35" s="174"/>
      <c r="G35" s="174"/>
      <c r="H35" s="174"/>
      <c r="I35" s="174"/>
      <c r="J35" s="174"/>
      <c r="K35" s="175"/>
      <c r="L35" s="176"/>
      <c r="M35" s="176"/>
      <c r="N35" s="177"/>
      <c r="O35" s="177"/>
      <c r="P35" s="174"/>
      <c r="Q35" s="174"/>
      <c r="R35" s="46"/>
      <c r="S35" s="46"/>
      <c r="T35" s="174"/>
      <c r="U35" s="174"/>
      <c r="V35" s="174"/>
      <c r="W35" s="178"/>
      <c r="X35" s="174"/>
      <c r="Y35" s="174"/>
      <c r="Z35" s="174"/>
      <c r="AA35" s="173"/>
      <c r="AB35" s="173"/>
      <c r="AC35" s="179"/>
      <c r="AD35" s="180"/>
      <c r="AE35" s="180"/>
      <c r="AF35" s="180"/>
      <c r="AG35" s="181"/>
      <c r="AH35" s="174"/>
      <c r="AI35" s="173"/>
      <c r="AJ35" s="173"/>
      <c r="AK35" s="173"/>
      <c r="AL35" s="173"/>
    </row>
    <row r="36" spans="1:38" x14ac:dyDescent="0.25">
      <c r="A36" s="45">
        <v>22</v>
      </c>
      <c r="B36" s="174"/>
      <c r="C36" s="174"/>
      <c r="D36" s="174"/>
      <c r="E36" s="174"/>
      <c r="F36" s="174"/>
      <c r="G36" s="174"/>
      <c r="H36" s="174"/>
      <c r="I36" s="174"/>
      <c r="J36" s="174"/>
      <c r="K36" s="175"/>
      <c r="L36" s="176"/>
      <c r="M36" s="176"/>
      <c r="N36" s="177"/>
      <c r="O36" s="177"/>
      <c r="P36" s="174"/>
      <c r="Q36" s="174"/>
      <c r="R36" s="46"/>
      <c r="S36" s="46"/>
      <c r="T36" s="174"/>
      <c r="U36" s="174"/>
      <c r="V36" s="174"/>
      <c r="W36" s="178"/>
      <c r="X36" s="174"/>
      <c r="Y36" s="174"/>
      <c r="Z36" s="174"/>
      <c r="AA36" s="173"/>
      <c r="AB36" s="173"/>
      <c r="AC36" s="179"/>
      <c r="AD36" s="180"/>
      <c r="AE36" s="180"/>
      <c r="AF36" s="180"/>
      <c r="AG36" s="181"/>
      <c r="AH36" s="174"/>
      <c r="AI36" s="173"/>
      <c r="AJ36" s="173"/>
      <c r="AK36" s="173"/>
      <c r="AL36" s="173"/>
    </row>
    <row r="37" spans="1:38" x14ac:dyDescent="0.25">
      <c r="A37" s="45">
        <v>23</v>
      </c>
      <c r="B37" s="174"/>
      <c r="C37" s="174"/>
      <c r="D37" s="174"/>
      <c r="E37" s="174"/>
      <c r="F37" s="174"/>
      <c r="G37" s="174"/>
      <c r="H37" s="174"/>
      <c r="I37" s="174"/>
      <c r="J37" s="174"/>
      <c r="K37" s="175"/>
      <c r="L37" s="176"/>
      <c r="M37" s="176"/>
      <c r="N37" s="177"/>
      <c r="O37" s="177"/>
      <c r="P37" s="174"/>
      <c r="Q37" s="174"/>
      <c r="R37" s="46"/>
      <c r="S37" s="46"/>
      <c r="T37" s="174"/>
      <c r="U37" s="174"/>
      <c r="V37" s="174"/>
      <c r="W37" s="178"/>
      <c r="X37" s="174"/>
      <c r="Y37" s="174"/>
      <c r="Z37" s="174"/>
      <c r="AA37" s="173"/>
      <c r="AB37" s="173"/>
      <c r="AC37" s="179"/>
      <c r="AD37" s="180"/>
      <c r="AE37" s="180"/>
      <c r="AF37" s="180"/>
      <c r="AG37" s="181"/>
      <c r="AH37" s="174"/>
      <c r="AI37" s="173"/>
      <c r="AJ37" s="173"/>
      <c r="AK37" s="173"/>
      <c r="AL37" s="173"/>
    </row>
    <row r="38" spans="1:38" x14ac:dyDescent="0.25">
      <c r="A38" s="45">
        <v>24</v>
      </c>
      <c r="B38" s="174"/>
      <c r="C38" s="174"/>
      <c r="D38" s="174"/>
      <c r="E38" s="174"/>
      <c r="F38" s="174"/>
      <c r="G38" s="174"/>
      <c r="H38" s="174"/>
      <c r="I38" s="174"/>
      <c r="J38" s="174"/>
      <c r="K38" s="175"/>
      <c r="L38" s="176"/>
      <c r="M38" s="176"/>
      <c r="N38" s="177"/>
      <c r="O38" s="177"/>
      <c r="P38" s="174"/>
      <c r="Q38" s="174"/>
      <c r="R38" s="46"/>
      <c r="S38" s="46"/>
      <c r="T38" s="174"/>
      <c r="U38" s="174"/>
      <c r="V38" s="174"/>
      <c r="W38" s="178"/>
      <c r="X38" s="174"/>
      <c r="Y38" s="174"/>
      <c r="Z38" s="174"/>
      <c r="AA38" s="173"/>
      <c r="AB38" s="173"/>
      <c r="AC38" s="179"/>
      <c r="AD38" s="180"/>
      <c r="AE38" s="180"/>
      <c r="AF38" s="180"/>
      <c r="AG38" s="181"/>
      <c r="AH38" s="174"/>
      <c r="AI38" s="173"/>
      <c r="AJ38" s="173"/>
      <c r="AK38" s="173"/>
      <c r="AL38" s="173"/>
    </row>
    <row r="39" spans="1:38" x14ac:dyDescent="0.25">
      <c r="A39" s="45">
        <v>25</v>
      </c>
      <c r="B39" s="174"/>
      <c r="C39" s="174"/>
      <c r="D39" s="174"/>
      <c r="E39" s="174"/>
      <c r="F39" s="174"/>
      <c r="G39" s="174"/>
      <c r="H39" s="174"/>
      <c r="I39" s="174"/>
      <c r="J39" s="174"/>
      <c r="K39" s="175"/>
      <c r="L39" s="176"/>
      <c r="M39" s="176"/>
      <c r="N39" s="177"/>
      <c r="O39" s="177"/>
      <c r="P39" s="174"/>
      <c r="Q39" s="174"/>
      <c r="R39" s="46"/>
      <c r="S39" s="46"/>
      <c r="T39" s="174"/>
      <c r="U39" s="174"/>
      <c r="V39" s="174"/>
      <c r="W39" s="178"/>
      <c r="X39" s="174"/>
      <c r="Y39" s="174"/>
      <c r="Z39" s="174"/>
      <c r="AA39" s="173"/>
      <c r="AB39" s="173"/>
      <c r="AC39" s="179"/>
      <c r="AD39" s="180"/>
      <c r="AE39" s="180"/>
      <c r="AF39" s="180"/>
      <c r="AG39" s="181"/>
      <c r="AH39" s="174"/>
      <c r="AI39" s="173"/>
      <c r="AJ39" s="173"/>
      <c r="AK39" s="173"/>
      <c r="AL39" s="173"/>
    </row>
    <row r="40" spans="1:38" x14ac:dyDescent="0.25">
      <c r="A40" s="45">
        <v>26</v>
      </c>
      <c r="B40" s="174"/>
      <c r="C40" s="174"/>
      <c r="D40" s="174"/>
      <c r="E40" s="174"/>
      <c r="F40" s="174"/>
      <c r="G40" s="174"/>
      <c r="H40" s="174"/>
      <c r="I40" s="174"/>
      <c r="J40" s="174"/>
      <c r="K40" s="175"/>
      <c r="L40" s="176"/>
      <c r="M40" s="176"/>
      <c r="N40" s="177"/>
      <c r="O40" s="177"/>
      <c r="P40" s="174"/>
      <c r="Q40" s="174"/>
      <c r="R40" s="46"/>
      <c r="S40" s="46"/>
      <c r="T40" s="174"/>
      <c r="U40" s="174"/>
      <c r="V40" s="174"/>
      <c r="W40" s="178"/>
      <c r="X40" s="174"/>
      <c r="Y40" s="174"/>
      <c r="Z40" s="174"/>
      <c r="AA40" s="173"/>
      <c r="AB40" s="173"/>
      <c r="AC40" s="179"/>
      <c r="AD40" s="180"/>
      <c r="AE40" s="180"/>
      <c r="AF40" s="180"/>
      <c r="AG40" s="181"/>
      <c r="AH40" s="174"/>
      <c r="AI40" s="173"/>
      <c r="AJ40" s="173"/>
      <c r="AK40" s="173"/>
      <c r="AL40" s="173"/>
    </row>
    <row r="41" spans="1:38" x14ac:dyDescent="0.25">
      <c r="A41" s="45">
        <v>27</v>
      </c>
      <c r="B41" s="174"/>
      <c r="C41" s="174"/>
      <c r="D41" s="174"/>
      <c r="E41" s="174"/>
      <c r="F41" s="174"/>
      <c r="G41" s="174"/>
      <c r="H41" s="174"/>
      <c r="I41" s="174"/>
      <c r="J41" s="174"/>
      <c r="K41" s="175"/>
      <c r="L41" s="176"/>
      <c r="M41" s="176"/>
      <c r="N41" s="177"/>
      <c r="O41" s="177"/>
      <c r="P41" s="174"/>
      <c r="Q41" s="174"/>
      <c r="R41" s="46"/>
      <c r="S41" s="46"/>
      <c r="T41" s="174"/>
      <c r="U41" s="174"/>
      <c r="V41" s="174"/>
      <c r="W41" s="178"/>
      <c r="X41" s="174"/>
      <c r="Y41" s="174"/>
      <c r="Z41" s="174"/>
      <c r="AA41" s="173"/>
      <c r="AB41" s="173"/>
      <c r="AC41" s="179"/>
      <c r="AD41" s="180"/>
      <c r="AE41" s="180"/>
      <c r="AF41" s="180"/>
      <c r="AG41" s="181"/>
      <c r="AH41" s="174"/>
      <c r="AI41" s="173"/>
      <c r="AJ41" s="173"/>
      <c r="AK41" s="173"/>
      <c r="AL41" s="173"/>
    </row>
    <row r="42" spans="1:38" x14ac:dyDescent="0.25">
      <c r="A42" s="45">
        <v>28</v>
      </c>
      <c r="B42" s="174"/>
      <c r="C42" s="174"/>
      <c r="D42" s="174"/>
      <c r="E42" s="174"/>
      <c r="F42" s="174"/>
      <c r="G42" s="174"/>
      <c r="H42" s="174"/>
      <c r="I42" s="174"/>
      <c r="J42" s="174"/>
      <c r="K42" s="175"/>
      <c r="L42" s="176"/>
      <c r="M42" s="176"/>
      <c r="N42" s="177"/>
      <c r="O42" s="177"/>
      <c r="P42" s="174"/>
      <c r="Q42" s="174"/>
      <c r="R42" s="46"/>
      <c r="S42" s="46"/>
      <c r="T42" s="174"/>
      <c r="U42" s="174"/>
      <c r="V42" s="174"/>
      <c r="W42" s="178"/>
      <c r="X42" s="174"/>
      <c r="Y42" s="174"/>
      <c r="Z42" s="174"/>
      <c r="AA42" s="173"/>
      <c r="AB42" s="173"/>
      <c r="AC42" s="179"/>
      <c r="AD42" s="180"/>
      <c r="AE42" s="180"/>
      <c r="AF42" s="180"/>
      <c r="AG42" s="181"/>
      <c r="AH42" s="174"/>
      <c r="AI42" s="173"/>
      <c r="AJ42" s="173"/>
      <c r="AK42" s="173"/>
      <c r="AL42" s="173"/>
    </row>
    <row r="43" spans="1:38" x14ac:dyDescent="0.25">
      <c r="A43" s="45">
        <v>29</v>
      </c>
      <c r="B43" s="174"/>
      <c r="C43" s="174"/>
      <c r="D43" s="174"/>
      <c r="E43" s="174"/>
      <c r="F43" s="174"/>
      <c r="G43" s="174"/>
      <c r="H43" s="174"/>
      <c r="I43" s="174"/>
      <c r="J43" s="174"/>
      <c r="K43" s="175"/>
      <c r="L43" s="176"/>
      <c r="M43" s="176"/>
      <c r="N43" s="177"/>
      <c r="O43" s="177"/>
      <c r="P43" s="174"/>
      <c r="Q43" s="174"/>
      <c r="R43" s="46"/>
      <c r="S43" s="46"/>
      <c r="T43" s="174"/>
      <c r="U43" s="174"/>
      <c r="V43" s="174"/>
      <c r="W43" s="178"/>
      <c r="X43" s="174"/>
      <c r="Y43" s="174"/>
      <c r="Z43" s="174"/>
      <c r="AA43" s="173"/>
      <c r="AB43" s="173"/>
      <c r="AC43" s="179"/>
      <c r="AD43" s="180"/>
      <c r="AE43" s="180"/>
      <c r="AF43" s="180"/>
      <c r="AG43" s="181"/>
      <c r="AH43" s="174"/>
      <c r="AI43" s="173"/>
      <c r="AJ43" s="173"/>
      <c r="AK43" s="173"/>
      <c r="AL43" s="173"/>
    </row>
    <row r="44" spans="1:38" x14ac:dyDescent="0.25">
      <c r="A44" s="45">
        <v>30</v>
      </c>
      <c r="B44" s="174"/>
      <c r="C44" s="174"/>
      <c r="D44" s="174"/>
      <c r="E44" s="174"/>
      <c r="F44" s="174"/>
      <c r="G44" s="174"/>
      <c r="H44" s="174"/>
      <c r="I44" s="174"/>
      <c r="J44" s="174"/>
      <c r="K44" s="175"/>
      <c r="L44" s="176"/>
      <c r="M44" s="176"/>
      <c r="N44" s="177"/>
      <c r="O44" s="177"/>
      <c r="P44" s="174"/>
      <c r="Q44" s="174"/>
      <c r="R44" s="46"/>
      <c r="S44" s="46"/>
      <c r="T44" s="174"/>
      <c r="U44" s="174"/>
      <c r="V44" s="174"/>
      <c r="W44" s="178"/>
      <c r="X44" s="174"/>
      <c r="Y44" s="174"/>
      <c r="Z44" s="174"/>
      <c r="AA44" s="173"/>
      <c r="AB44" s="173"/>
      <c r="AC44" s="179"/>
      <c r="AD44" s="180"/>
      <c r="AE44" s="180"/>
      <c r="AF44" s="180"/>
      <c r="AG44" s="181"/>
      <c r="AH44" s="174"/>
      <c r="AI44" s="173"/>
      <c r="AJ44" s="173"/>
      <c r="AK44" s="173"/>
      <c r="AL44" s="173"/>
    </row>
    <row r="45" spans="1:38" x14ac:dyDescent="0.25">
      <c r="A45" s="45">
        <v>31</v>
      </c>
      <c r="B45" s="174"/>
      <c r="C45" s="174"/>
      <c r="D45" s="174"/>
      <c r="E45" s="174"/>
      <c r="F45" s="174"/>
      <c r="G45" s="174"/>
      <c r="H45" s="174"/>
      <c r="I45" s="174"/>
      <c r="J45" s="174"/>
      <c r="K45" s="175"/>
      <c r="L45" s="176"/>
      <c r="M45" s="176"/>
      <c r="N45" s="177"/>
      <c r="O45" s="177"/>
      <c r="P45" s="174"/>
      <c r="Q45" s="174"/>
      <c r="R45" s="46"/>
      <c r="S45" s="46"/>
      <c r="T45" s="174"/>
      <c r="U45" s="174"/>
      <c r="V45" s="174"/>
      <c r="W45" s="178"/>
      <c r="X45" s="174"/>
      <c r="Y45" s="174"/>
      <c r="Z45" s="174"/>
      <c r="AA45" s="173"/>
      <c r="AB45" s="173"/>
      <c r="AC45" s="179"/>
      <c r="AD45" s="180"/>
      <c r="AE45" s="180"/>
      <c r="AF45" s="180"/>
      <c r="AG45" s="181"/>
      <c r="AH45" s="174"/>
      <c r="AI45" s="173"/>
      <c r="AJ45" s="173"/>
      <c r="AK45" s="173"/>
      <c r="AL45" s="173"/>
    </row>
    <row r="46" spans="1:38" x14ac:dyDescent="0.25">
      <c r="A46" s="45">
        <v>32</v>
      </c>
      <c r="B46" s="174"/>
      <c r="C46" s="174"/>
      <c r="D46" s="174"/>
      <c r="E46" s="174"/>
      <c r="F46" s="174"/>
      <c r="G46" s="174"/>
      <c r="H46" s="174"/>
      <c r="I46" s="174"/>
      <c r="J46" s="174"/>
      <c r="K46" s="175"/>
      <c r="L46" s="176"/>
      <c r="M46" s="176"/>
      <c r="N46" s="177"/>
      <c r="O46" s="177"/>
      <c r="P46" s="174"/>
      <c r="Q46" s="174"/>
      <c r="R46" s="46"/>
      <c r="S46" s="46"/>
      <c r="T46" s="174"/>
      <c r="U46" s="174"/>
      <c r="V46" s="174"/>
      <c r="W46" s="178"/>
      <c r="X46" s="174"/>
      <c r="Y46" s="174"/>
      <c r="Z46" s="174"/>
      <c r="AA46" s="173"/>
      <c r="AB46" s="173"/>
      <c r="AC46" s="179"/>
      <c r="AD46" s="180"/>
      <c r="AE46" s="180"/>
      <c r="AF46" s="180"/>
      <c r="AG46" s="181"/>
      <c r="AH46" s="174"/>
      <c r="AI46" s="173"/>
      <c r="AJ46" s="173"/>
      <c r="AK46" s="173"/>
      <c r="AL46" s="173"/>
    </row>
    <row r="47" spans="1:38" x14ac:dyDescent="0.25">
      <c r="A47" s="45">
        <v>33</v>
      </c>
      <c r="B47" s="174"/>
      <c r="C47" s="174"/>
      <c r="D47" s="174"/>
      <c r="E47" s="174"/>
      <c r="F47" s="174"/>
      <c r="G47" s="174"/>
      <c r="H47" s="174"/>
      <c r="I47" s="174"/>
      <c r="J47" s="174"/>
      <c r="K47" s="175"/>
      <c r="L47" s="176"/>
      <c r="M47" s="176"/>
      <c r="N47" s="177"/>
      <c r="O47" s="177"/>
      <c r="P47" s="174"/>
      <c r="Q47" s="174"/>
      <c r="R47" s="46"/>
      <c r="S47" s="46"/>
      <c r="T47" s="174"/>
      <c r="U47" s="174"/>
      <c r="V47" s="174"/>
      <c r="W47" s="178"/>
      <c r="X47" s="174"/>
      <c r="Y47" s="174"/>
      <c r="Z47" s="174"/>
      <c r="AA47" s="173"/>
      <c r="AB47" s="173"/>
      <c r="AC47" s="179"/>
      <c r="AD47" s="180"/>
      <c r="AE47" s="180"/>
      <c r="AF47" s="180"/>
      <c r="AG47" s="181"/>
      <c r="AH47" s="174"/>
      <c r="AI47" s="173"/>
      <c r="AJ47" s="173"/>
      <c r="AK47" s="173"/>
      <c r="AL47" s="173"/>
    </row>
    <row r="48" spans="1:38" x14ac:dyDescent="0.25">
      <c r="A48" s="45">
        <v>34</v>
      </c>
      <c r="B48" s="174"/>
      <c r="C48" s="174"/>
      <c r="D48" s="174"/>
      <c r="E48" s="174"/>
      <c r="F48" s="174"/>
      <c r="G48" s="174"/>
      <c r="H48" s="174"/>
      <c r="I48" s="174"/>
      <c r="J48" s="174"/>
      <c r="K48" s="175"/>
      <c r="L48" s="176"/>
      <c r="M48" s="176"/>
      <c r="N48" s="177"/>
      <c r="O48" s="177"/>
      <c r="P48" s="174"/>
      <c r="Q48" s="174"/>
      <c r="R48" s="46"/>
      <c r="S48" s="46"/>
      <c r="T48" s="174"/>
      <c r="U48" s="174"/>
      <c r="V48" s="174"/>
      <c r="W48" s="178"/>
      <c r="X48" s="174"/>
      <c r="Y48" s="174"/>
      <c r="Z48" s="174"/>
      <c r="AA48" s="173"/>
      <c r="AB48" s="173"/>
      <c r="AC48" s="179"/>
      <c r="AD48" s="180"/>
      <c r="AE48" s="180"/>
      <c r="AF48" s="180"/>
      <c r="AG48" s="181"/>
      <c r="AH48" s="174"/>
      <c r="AI48" s="173"/>
      <c r="AJ48" s="173"/>
      <c r="AK48" s="173"/>
      <c r="AL48" s="173"/>
    </row>
    <row r="49" spans="1:38" x14ac:dyDescent="0.25">
      <c r="A49" s="45">
        <v>35</v>
      </c>
      <c r="B49" s="174"/>
      <c r="C49" s="174"/>
      <c r="D49" s="174"/>
      <c r="E49" s="174"/>
      <c r="F49" s="174"/>
      <c r="G49" s="174"/>
      <c r="H49" s="174"/>
      <c r="I49" s="174"/>
      <c r="J49" s="174"/>
      <c r="K49" s="175"/>
      <c r="L49" s="176"/>
      <c r="M49" s="176"/>
      <c r="N49" s="177"/>
      <c r="O49" s="177"/>
      <c r="P49" s="174"/>
      <c r="Q49" s="174"/>
      <c r="R49" s="46"/>
      <c r="S49" s="46"/>
      <c r="T49" s="174"/>
      <c r="U49" s="174"/>
      <c r="V49" s="174"/>
      <c r="W49" s="178"/>
      <c r="X49" s="174"/>
      <c r="Y49" s="174"/>
      <c r="Z49" s="174"/>
      <c r="AA49" s="173"/>
      <c r="AB49" s="173"/>
      <c r="AC49" s="179"/>
      <c r="AD49" s="180"/>
      <c r="AE49" s="180"/>
      <c r="AF49" s="180"/>
      <c r="AG49" s="181"/>
      <c r="AH49" s="174"/>
      <c r="AI49" s="173"/>
      <c r="AJ49" s="173"/>
      <c r="AK49" s="173"/>
      <c r="AL49" s="173"/>
    </row>
    <row r="50" spans="1:38" x14ac:dyDescent="0.25">
      <c r="A50" s="45">
        <v>36</v>
      </c>
      <c r="B50" s="174"/>
      <c r="C50" s="174"/>
      <c r="D50" s="174"/>
      <c r="E50" s="174"/>
      <c r="F50" s="174"/>
      <c r="G50" s="174"/>
      <c r="H50" s="174"/>
      <c r="I50" s="174"/>
      <c r="J50" s="174"/>
      <c r="K50" s="175"/>
      <c r="L50" s="176"/>
      <c r="M50" s="176"/>
      <c r="N50" s="177"/>
      <c r="O50" s="177"/>
      <c r="P50" s="174"/>
      <c r="Q50" s="174"/>
      <c r="R50" s="46"/>
      <c r="S50" s="46"/>
      <c r="T50" s="174"/>
      <c r="U50" s="174"/>
      <c r="V50" s="174"/>
      <c r="W50" s="178"/>
      <c r="X50" s="174"/>
      <c r="Y50" s="174"/>
      <c r="Z50" s="174"/>
      <c r="AA50" s="173"/>
      <c r="AB50" s="173"/>
      <c r="AC50" s="179"/>
      <c r="AD50" s="180"/>
      <c r="AE50" s="180"/>
      <c r="AF50" s="180"/>
      <c r="AG50" s="181"/>
      <c r="AH50" s="174"/>
      <c r="AI50" s="173"/>
      <c r="AJ50" s="173"/>
      <c r="AK50" s="173"/>
      <c r="AL50" s="173"/>
    </row>
    <row r="51" spans="1:38" x14ac:dyDescent="0.25">
      <c r="A51" s="45">
        <v>37</v>
      </c>
      <c r="B51" s="174"/>
      <c r="C51" s="174"/>
      <c r="D51" s="174"/>
      <c r="E51" s="174"/>
      <c r="F51" s="174"/>
      <c r="G51" s="174"/>
      <c r="H51" s="174"/>
      <c r="I51" s="174"/>
      <c r="J51" s="174"/>
      <c r="K51" s="175"/>
      <c r="L51" s="176"/>
      <c r="M51" s="176"/>
      <c r="N51" s="177"/>
      <c r="O51" s="177"/>
      <c r="P51" s="174"/>
      <c r="Q51" s="174"/>
      <c r="R51" s="46"/>
      <c r="S51" s="46"/>
      <c r="T51" s="174"/>
      <c r="U51" s="174"/>
      <c r="V51" s="174"/>
      <c r="W51" s="178"/>
      <c r="X51" s="174"/>
      <c r="Y51" s="174"/>
      <c r="Z51" s="174"/>
      <c r="AA51" s="173"/>
      <c r="AB51" s="173"/>
      <c r="AC51" s="179"/>
      <c r="AD51" s="180"/>
      <c r="AE51" s="180"/>
      <c r="AF51" s="180"/>
      <c r="AG51" s="181"/>
      <c r="AH51" s="174"/>
      <c r="AI51" s="173"/>
      <c r="AJ51" s="173"/>
      <c r="AK51" s="173"/>
      <c r="AL51" s="173"/>
    </row>
    <row r="52" spans="1:38" x14ac:dyDescent="0.25">
      <c r="A52" s="45">
        <v>38</v>
      </c>
      <c r="B52" s="174"/>
      <c r="C52" s="174"/>
      <c r="D52" s="174"/>
      <c r="E52" s="174"/>
      <c r="F52" s="174"/>
      <c r="G52" s="174"/>
      <c r="H52" s="174"/>
      <c r="I52" s="174"/>
      <c r="J52" s="174"/>
      <c r="K52" s="175"/>
      <c r="L52" s="176"/>
      <c r="M52" s="176"/>
      <c r="N52" s="177"/>
      <c r="O52" s="177"/>
      <c r="P52" s="174"/>
      <c r="Q52" s="174"/>
      <c r="R52" s="46"/>
      <c r="S52" s="46"/>
      <c r="T52" s="174"/>
      <c r="U52" s="174"/>
      <c r="V52" s="174"/>
      <c r="W52" s="178"/>
      <c r="X52" s="174"/>
      <c r="Y52" s="174"/>
      <c r="Z52" s="174"/>
      <c r="AA52" s="173"/>
      <c r="AB52" s="173"/>
      <c r="AC52" s="179"/>
      <c r="AD52" s="180"/>
      <c r="AE52" s="180"/>
      <c r="AF52" s="180"/>
      <c r="AG52" s="181"/>
      <c r="AH52" s="174"/>
      <c r="AI52" s="173"/>
      <c r="AJ52" s="173"/>
      <c r="AK52" s="173"/>
      <c r="AL52" s="173"/>
    </row>
    <row r="53" spans="1:38" x14ac:dyDescent="0.25">
      <c r="A53" s="45">
        <v>39</v>
      </c>
      <c r="B53" s="174"/>
      <c r="C53" s="174"/>
      <c r="D53" s="174"/>
      <c r="E53" s="174"/>
      <c r="F53" s="174"/>
      <c r="G53" s="174"/>
      <c r="H53" s="174"/>
      <c r="I53" s="174"/>
      <c r="J53" s="174"/>
      <c r="K53" s="175"/>
      <c r="L53" s="176"/>
      <c r="M53" s="176"/>
      <c r="N53" s="177"/>
      <c r="O53" s="177"/>
      <c r="P53" s="174"/>
      <c r="Q53" s="174"/>
      <c r="R53" s="46"/>
      <c r="S53" s="46"/>
      <c r="T53" s="174"/>
      <c r="U53" s="174"/>
      <c r="V53" s="174"/>
      <c r="W53" s="178"/>
      <c r="X53" s="174"/>
      <c r="Y53" s="174"/>
      <c r="Z53" s="174"/>
      <c r="AA53" s="173"/>
      <c r="AB53" s="173"/>
      <c r="AC53" s="179"/>
      <c r="AD53" s="180"/>
      <c r="AE53" s="180"/>
      <c r="AF53" s="180"/>
      <c r="AG53" s="181"/>
      <c r="AH53" s="174"/>
      <c r="AI53" s="173"/>
      <c r="AJ53" s="173"/>
      <c r="AK53" s="173"/>
      <c r="AL53" s="173"/>
    </row>
    <row r="54" spans="1:38" x14ac:dyDescent="0.25">
      <c r="A54" s="45">
        <v>40</v>
      </c>
      <c r="B54" s="174"/>
      <c r="C54" s="174"/>
      <c r="D54" s="174"/>
      <c r="E54" s="174"/>
      <c r="F54" s="174"/>
      <c r="G54" s="174"/>
      <c r="H54" s="174"/>
      <c r="I54" s="174"/>
      <c r="J54" s="174"/>
      <c r="K54" s="175"/>
      <c r="L54" s="176"/>
      <c r="M54" s="176"/>
      <c r="N54" s="177"/>
      <c r="O54" s="177"/>
      <c r="P54" s="174"/>
      <c r="Q54" s="174"/>
      <c r="R54" s="46"/>
      <c r="S54" s="46"/>
      <c r="T54" s="174"/>
      <c r="U54" s="174"/>
      <c r="V54" s="174"/>
      <c r="W54" s="178"/>
      <c r="X54" s="174"/>
      <c r="Y54" s="174"/>
      <c r="Z54" s="174"/>
      <c r="AA54" s="173"/>
      <c r="AB54" s="173"/>
      <c r="AC54" s="179"/>
      <c r="AD54" s="180"/>
      <c r="AE54" s="180"/>
      <c r="AF54" s="180"/>
      <c r="AG54" s="181"/>
      <c r="AH54" s="174"/>
      <c r="AI54" s="173"/>
      <c r="AJ54" s="173"/>
      <c r="AK54" s="173"/>
      <c r="AL54" s="173"/>
    </row>
    <row r="55" spans="1:38" x14ac:dyDescent="0.25">
      <c r="A55" s="45">
        <v>41</v>
      </c>
      <c r="B55" s="174"/>
      <c r="C55" s="174"/>
      <c r="D55" s="174"/>
      <c r="E55" s="174"/>
      <c r="F55" s="174"/>
      <c r="G55" s="174"/>
      <c r="H55" s="174"/>
      <c r="I55" s="174"/>
      <c r="J55" s="174"/>
      <c r="K55" s="175"/>
      <c r="L55" s="176"/>
      <c r="M55" s="176"/>
      <c r="N55" s="177"/>
      <c r="O55" s="177"/>
      <c r="P55" s="174"/>
      <c r="Q55" s="174"/>
      <c r="R55" s="46"/>
      <c r="S55" s="46"/>
      <c r="T55" s="174"/>
      <c r="U55" s="174"/>
      <c r="V55" s="174"/>
      <c r="W55" s="178"/>
      <c r="X55" s="174"/>
      <c r="Y55" s="174"/>
      <c r="Z55" s="174"/>
      <c r="AA55" s="173"/>
      <c r="AB55" s="173"/>
      <c r="AC55" s="179"/>
      <c r="AD55" s="180"/>
      <c r="AE55" s="180"/>
      <c r="AF55" s="180"/>
      <c r="AG55" s="181"/>
      <c r="AH55" s="174"/>
      <c r="AI55" s="173"/>
      <c r="AJ55" s="173"/>
      <c r="AK55" s="173"/>
      <c r="AL55" s="173"/>
    </row>
    <row r="56" spans="1:38" x14ac:dyDescent="0.25">
      <c r="A56" s="45">
        <v>42</v>
      </c>
      <c r="B56" s="174"/>
      <c r="C56" s="174"/>
      <c r="D56" s="174"/>
      <c r="E56" s="174"/>
      <c r="F56" s="174"/>
      <c r="G56" s="174"/>
      <c r="H56" s="174"/>
      <c r="I56" s="174"/>
      <c r="J56" s="174"/>
      <c r="K56" s="175"/>
      <c r="L56" s="176"/>
      <c r="M56" s="176"/>
      <c r="N56" s="177"/>
      <c r="O56" s="177"/>
      <c r="P56" s="174"/>
      <c r="Q56" s="174"/>
      <c r="R56" s="46"/>
      <c r="S56" s="46"/>
      <c r="T56" s="174"/>
      <c r="U56" s="174"/>
      <c r="V56" s="174"/>
      <c r="W56" s="178"/>
      <c r="X56" s="174"/>
      <c r="Y56" s="174"/>
      <c r="Z56" s="174"/>
      <c r="AA56" s="173"/>
      <c r="AB56" s="173"/>
      <c r="AC56" s="179"/>
      <c r="AD56" s="180"/>
      <c r="AE56" s="180"/>
      <c r="AF56" s="180"/>
      <c r="AG56" s="181"/>
      <c r="AH56" s="174"/>
      <c r="AI56" s="173"/>
      <c r="AJ56" s="173"/>
      <c r="AK56" s="173"/>
      <c r="AL56" s="173"/>
    </row>
    <row r="57" spans="1:38" x14ac:dyDescent="0.25">
      <c r="A57" s="45">
        <v>43</v>
      </c>
      <c r="B57" s="174"/>
      <c r="C57" s="174"/>
      <c r="D57" s="174"/>
      <c r="E57" s="174"/>
      <c r="F57" s="174"/>
      <c r="G57" s="174"/>
      <c r="H57" s="174"/>
      <c r="I57" s="174"/>
      <c r="J57" s="174"/>
      <c r="K57" s="175"/>
      <c r="L57" s="176"/>
      <c r="M57" s="176"/>
      <c r="N57" s="177"/>
      <c r="O57" s="177"/>
      <c r="P57" s="174"/>
      <c r="Q57" s="174"/>
      <c r="R57" s="46"/>
      <c r="S57" s="46"/>
      <c r="T57" s="174"/>
      <c r="U57" s="174"/>
      <c r="V57" s="174"/>
      <c r="W57" s="178"/>
      <c r="X57" s="174"/>
      <c r="Y57" s="174"/>
      <c r="Z57" s="174"/>
      <c r="AA57" s="173"/>
      <c r="AB57" s="173"/>
      <c r="AC57" s="179"/>
      <c r="AD57" s="180"/>
      <c r="AE57" s="180"/>
      <c r="AF57" s="180"/>
      <c r="AG57" s="181"/>
      <c r="AH57" s="174"/>
      <c r="AI57" s="173"/>
      <c r="AJ57" s="173"/>
      <c r="AK57" s="173"/>
      <c r="AL57" s="173"/>
    </row>
    <row r="58" spans="1:38" x14ac:dyDescent="0.25">
      <c r="A58" s="45">
        <v>44</v>
      </c>
      <c r="B58" s="174"/>
      <c r="C58" s="174"/>
      <c r="D58" s="174"/>
      <c r="E58" s="174"/>
      <c r="F58" s="174"/>
      <c r="G58" s="174"/>
      <c r="H58" s="174"/>
      <c r="I58" s="174"/>
      <c r="J58" s="174"/>
      <c r="K58" s="175"/>
      <c r="L58" s="176"/>
      <c r="M58" s="176"/>
      <c r="N58" s="177"/>
      <c r="O58" s="177"/>
      <c r="P58" s="174"/>
      <c r="Q58" s="174"/>
      <c r="R58" s="46"/>
      <c r="S58" s="46"/>
      <c r="T58" s="174"/>
      <c r="U58" s="174"/>
      <c r="V58" s="174"/>
      <c r="W58" s="178"/>
      <c r="X58" s="174"/>
      <c r="Y58" s="174"/>
      <c r="Z58" s="174"/>
      <c r="AA58" s="173"/>
      <c r="AB58" s="173"/>
      <c r="AC58" s="179"/>
      <c r="AD58" s="180"/>
      <c r="AE58" s="180"/>
      <c r="AF58" s="180"/>
      <c r="AG58" s="181"/>
      <c r="AH58" s="174"/>
      <c r="AI58" s="173"/>
      <c r="AJ58" s="173"/>
      <c r="AK58" s="173"/>
      <c r="AL58" s="173"/>
    </row>
    <row r="59" spans="1:38" x14ac:dyDescent="0.25">
      <c r="A59" s="45">
        <v>45</v>
      </c>
      <c r="B59" s="174"/>
      <c r="C59" s="174"/>
      <c r="D59" s="174"/>
      <c r="E59" s="174"/>
      <c r="F59" s="174"/>
      <c r="G59" s="174"/>
      <c r="H59" s="174"/>
      <c r="I59" s="174"/>
      <c r="J59" s="174"/>
      <c r="K59" s="175"/>
      <c r="L59" s="176"/>
      <c r="M59" s="176"/>
      <c r="N59" s="177"/>
      <c r="O59" s="177"/>
      <c r="P59" s="174"/>
      <c r="Q59" s="174"/>
      <c r="R59" s="46"/>
      <c r="S59" s="46"/>
      <c r="T59" s="174"/>
      <c r="U59" s="174"/>
      <c r="V59" s="174"/>
      <c r="W59" s="178"/>
      <c r="X59" s="174"/>
      <c r="Y59" s="174"/>
      <c r="Z59" s="174"/>
      <c r="AA59" s="173"/>
      <c r="AB59" s="173"/>
      <c r="AC59" s="179"/>
      <c r="AD59" s="180"/>
      <c r="AE59" s="180"/>
      <c r="AF59" s="180"/>
      <c r="AG59" s="181"/>
      <c r="AH59" s="174"/>
      <c r="AI59" s="173"/>
      <c r="AJ59" s="173"/>
      <c r="AK59" s="173"/>
      <c r="AL59" s="173"/>
    </row>
    <row r="60" spans="1:38" x14ac:dyDescent="0.25">
      <c r="A60" s="45">
        <v>46</v>
      </c>
      <c r="B60" s="174"/>
      <c r="C60" s="174"/>
      <c r="D60" s="174"/>
      <c r="E60" s="174"/>
      <c r="F60" s="174"/>
      <c r="G60" s="174"/>
      <c r="H60" s="174"/>
      <c r="I60" s="174"/>
      <c r="J60" s="174"/>
      <c r="K60" s="175"/>
      <c r="L60" s="176"/>
      <c r="M60" s="176"/>
      <c r="N60" s="177"/>
      <c r="O60" s="177"/>
      <c r="P60" s="174"/>
      <c r="Q60" s="174"/>
      <c r="R60" s="46"/>
      <c r="S60" s="46"/>
      <c r="T60" s="174"/>
      <c r="U60" s="174"/>
      <c r="V60" s="174"/>
      <c r="W60" s="178"/>
      <c r="X60" s="174"/>
      <c r="Y60" s="174"/>
      <c r="Z60" s="174"/>
      <c r="AA60" s="173"/>
      <c r="AB60" s="173"/>
      <c r="AC60" s="179"/>
      <c r="AD60" s="180"/>
      <c r="AE60" s="180"/>
      <c r="AF60" s="180"/>
      <c r="AG60" s="181"/>
      <c r="AH60" s="174"/>
      <c r="AI60" s="173"/>
      <c r="AJ60" s="173"/>
      <c r="AK60" s="173"/>
      <c r="AL60" s="173"/>
    </row>
    <row r="61" spans="1:38" x14ac:dyDescent="0.25">
      <c r="A61" s="45">
        <v>47</v>
      </c>
      <c r="B61" s="174"/>
      <c r="C61" s="174"/>
      <c r="D61" s="174"/>
      <c r="E61" s="174"/>
      <c r="F61" s="174"/>
      <c r="G61" s="174"/>
      <c r="H61" s="174"/>
      <c r="I61" s="174"/>
      <c r="J61" s="174"/>
      <c r="K61" s="175"/>
      <c r="L61" s="176"/>
      <c r="M61" s="176"/>
      <c r="N61" s="177"/>
      <c r="O61" s="177"/>
      <c r="P61" s="174"/>
      <c r="Q61" s="174"/>
      <c r="R61" s="46"/>
      <c r="S61" s="46"/>
      <c r="T61" s="174"/>
      <c r="U61" s="174"/>
      <c r="V61" s="174"/>
      <c r="W61" s="178"/>
      <c r="X61" s="174"/>
      <c r="Y61" s="174"/>
      <c r="Z61" s="174"/>
      <c r="AA61" s="173"/>
      <c r="AB61" s="173"/>
      <c r="AC61" s="179"/>
      <c r="AD61" s="180"/>
      <c r="AE61" s="180"/>
      <c r="AF61" s="180"/>
      <c r="AG61" s="181"/>
      <c r="AH61" s="174"/>
      <c r="AI61" s="173"/>
      <c r="AJ61" s="173"/>
      <c r="AK61" s="173"/>
      <c r="AL61" s="173"/>
    </row>
    <row r="62" spans="1:38" x14ac:dyDescent="0.25">
      <c r="A62" s="45">
        <v>48</v>
      </c>
      <c r="B62" s="174"/>
      <c r="C62" s="174"/>
      <c r="D62" s="174"/>
      <c r="E62" s="174"/>
      <c r="F62" s="174"/>
      <c r="G62" s="174"/>
      <c r="H62" s="174"/>
      <c r="I62" s="174"/>
      <c r="J62" s="174"/>
      <c r="K62" s="175"/>
      <c r="L62" s="176"/>
      <c r="M62" s="176"/>
      <c r="N62" s="177"/>
      <c r="O62" s="177"/>
      <c r="P62" s="174"/>
      <c r="Q62" s="174"/>
      <c r="R62" s="46"/>
      <c r="S62" s="46"/>
      <c r="T62" s="174"/>
      <c r="U62" s="174"/>
      <c r="V62" s="174"/>
      <c r="W62" s="178"/>
      <c r="X62" s="174"/>
      <c r="Y62" s="174"/>
      <c r="Z62" s="174"/>
      <c r="AA62" s="173"/>
      <c r="AB62" s="173"/>
      <c r="AC62" s="179"/>
      <c r="AD62" s="180"/>
      <c r="AE62" s="180"/>
      <c r="AF62" s="180"/>
      <c r="AG62" s="181"/>
      <c r="AH62" s="174"/>
      <c r="AI62" s="173"/>
      <c r="AJ62" s="173"/>
      <c r="AK62" s="173"/>
      <c r="AL62" s="173"/>
    </row>
    <row r="63" spans="1:38" x14ac:dyDescent="0.25">
      <c r="A63" s="45">
        <v>49</v>
      </c>
      <c r="B63" s="174"/>
      <c r="C63" s="174"/>
      <c r="D63" s="174"/>
      <c r="E63" s="174"/>
      <c r="F63" s="174"/>
      <c r="G63" s="174"/>
      <c r="H63" s="174"/>
      <c r="I63" s="174"/>
      <c r="J63" s="174"/>
      <c r="K63" s="175"/>
      <c r="L63" s="176"/>
      <c r="M63" s="176"/>
      <c r="N63" s="177"/>
      <c r="O63" s="177"/>
      <c r="P63" s="174"/>
      <c r="Q63" s="174"/>
      <c r="R63" s="46"/>
      <c r="S63" s="46"/>
      <c r="T63" s="174"/>
      <c r="U63" s="174"/>
      <c r="V63" s="174"/>
      <c r="W63" s="178"/>
      <c r="X63" s="174"/>
      <c r="Y63" s="174"/>
      <c r="Z63" s="174"/>
      <c r="AA63" s="173"/>
      <c r="AB63" s="173"/>
      <c r="AC63" s="179"/>
      <c r="AD63" s="180"/>
      <c r="AE63" s="180"/>
      <c r="AF63" s="180"/>
      <c r="AG63" s="181"/>
      <c r="AH63" s="174"/>
      <c r="AI63" s="173"/>
      <c r="AJ63" s="173"/>
      <c r="AK63" s="173"/>
      <c r="AL63" s="173"/>
    </row>
    <row r="64" spans="1:38" x14ac:dyDescent="0.25">
      <c r="A64" s="45">
        <v>50</v>
      </c>
      <c r="B64" s="174"/>
      <c r="C64" s="174"/>
      <c r="D64" s="174"/>
      <c r="E64" s="174"/>
      <c r="F64" s="174"/>
      <c r="G64" s="174"/>
      <c r="H64" s="174"/>
      <c r="I64" s="174"/>
      <c r="J64" s="174"/>
      <c r="K64" s="175"/>
      <c r="L64" s="176"/>
      <c r="M64" s="176"/>
      <c r="N64" s="177"/>
      <c r="O64" s="177"/>
      <c r="P64" s="174"/>
      <c r="Q64" s="174"/>
      <c r="R64" s="46"/>
      <c r="S64" s="46"/>
      <c r="T64" s="174"/>
      <c r="U64" s="174"/>
      <c r="V64" s="174"/>
      <c r="W64" s="178"/>
      <c r="X64" s="174"/>
      <c r="Y64" s="174"/>
      <c r="Z64" s="174"/>
      <c r="AA64" s="173"/>
      <c r="AB64" s="173"/>
      <c r="AC64" s="179"/>
      <c r="AD64" s="180"/>
      <c r="AE64" s="180"/>
      <c r="AF64" s="180"/>
      <c r="AG64" s="181"/>
      <c r="AH64" s="174"/>
      <c r="AI64" s="173"/>
      <c r="AJ64" s="173"/>
      <c r="AK64" s="173"/>
      <c r="AL64" s="173"/>
    </row>
    <row r="65" spans="1:38" x14ac:dyDescent="0.25">
      <c r="A65" s="45">
        <v>51</v>
      </c>
      <c r="B65" s="174"/>
      <c r="C65" s="174"/>
      <c r="D65" s="174"/>
      <c r="E65" s="174"/>
      <c r="F65" s="174"/>
      <c r="G65" s="174"/>
      <c r="H65" s="174"/>
      <c r="I65" s="174"/>
      <c r="J65" s="174"/>
      <c r="K65" s="175"/>
      <c r="L65" s="176"/>
      <c r="M65" s="176"/>
      <c r="N65" s="177"/>
      <c r="O65" s="177"/>
      <c r="P65" s="174"/>
      <c r="Q65" s="174"/>
      <c r="R65" s="46"/>
      <c r="S65" s="46"/>
      <c r="T65" s="174"/>
      <c r="U65" s="174"/>
      <c r="V65" s="174"/>
      <c r="W65" s="178"/>
      <c r="X65" s="174"/>
      <c r="Y65" s="174"/>
      <c r="Z65" s="174"/>
      <c r="AA65" s="173"/>
      <c r="AB65" s="173"/>
      <c r="AC65" s="179"/>
      <c r="AD65" s="180"/>
      <c r="AE65" s="180"/>
      <c r="AF65" s="180"/>
      <c r="AG65" s="181"/>
      <c r="AH65" s="174"/>
      <c r="AI65" s="173"/>
      <c r="AJ65" s="173"/>
      <c r="AK65" s="173"/>
      <c r="AL65" s="173"/>
    </row>
    <row r="66" spans="1:38" x14ac:dyDescent="0.25">
      <c r="A66" s="45">
        <v>52</v>
      </c>
      <c r="B66" s="174"/>
      <c r="C66" s="174"/>
      <c r="D66" s="174"/>
      <c r="E66" s="174"/>
      <c r="F66" s="174"/>
      <c r="G66" s="174"/>
      <c r="H66" s="174"/>
      <c r="I66" s="174"/>
      <c r="J66" s="174"/>
      <c r="K66" s="175"/>
      <c r="L66" s="176"/>
      <c r="M66" s="176"/>
      <c r="N66" s="177"/>
      <c r="O66" s="177"/>
      <c r="P66" s="174"/>
      <c r="Q66" s="174"/>
      <c r="R66" s="46"/>
      <c r="S66" s="46"/>
      <c r="T66" s="174"/>
      <c r="U66" s="174"/>
      <c r="V66" s="174"/>
      <c r="W66" s="178"/>
      <c r="X66" s="174"/>
      <c r="Y66" s="174"/>
      <c r="Z66" s="174"/>
      <c r="AA66" s="173"/>
      <c r="AB66" s="173"/>
      <c r="AC66" s="179"/>
      <c r="AD66" s="180"/>
      <c r="AE66" s="180"/>
      <c r="AF66" s="180"/>
      <c r="AG66" s="181"/>
      <c r="AH66" s="174"/>
      <c r="AI66" s="173"/>
      <c r="AJ66" s="173"/>
      <c r="AK66" s="173"/>
      <c r="AL66" s="173"/>
    </row>
    <row r="67" spans="1:38" x14ac:dyDescent="0.25">
      <c r="A67" s="45">
        <v>53</v>
      </c>
      <c r="B67" s="174"/>
      <c r="C67" s="174"/>
      <c r="D67" s="174"/>
      <c r="E67" s="174"/>
      <c r="F67" s="174"/>
      <c r="G67" s="174"/>
      <c r="H67" s="174"/>
      <c r="I67" s="174"/>
      <c r="J67" s="174"/>
      <c r="K67" s="175"/>
      <c r="L67" s="176"/>
      <c r="M67" s="176"/>
      <c r="N67" s="177"/>
      <c r="O67" s="177"/>
      <c r="P67" s="174"/>
      <c r="Q67" s="174"/>
      <c r="R67" s="46"/>
      <c r="S67" s="46"/>
      <c r="T67" s="174"/>
      <c r="U67" s="174"/>
      <c r="V67" s="174"/>
      <c r="W67" s="178"/>
      <c r="X67" s="174"/>
      <c r="Y67" s="174"/>
      <c r="Z67" s="174"/>
      <c r="AA67" s="173"/>
      <c r="AB67" s="173"/>
      <c r="AC67" s="179"/>
      <c r="AD67" s="180"/>
      <c r="AE67" s="180"/>
      <c r="AF67" s="180"/>
      <c r="AG67" s="181"/>
      <c r="AH67" s="174"/>
      <c r="AI67" s="173"/>
      <c r="AJ67" s="173"/>
      <c r="AK67" s="173"/>
      <c r="AL67" s="173"/>
    </row>
    <row r="68" spans="1:38" x14ac:dyDescent="0.25">
      <c r="A68" s="45">
        <v>54</v>
      </c>
      <c r="B68" s="174"/>
      <c r="C68" s="174"/>
      <c r="D68" s="174"/>
      <c r="E68" s="174"/>
      <c r="F68" s="174"/>
      <c r="G68" s="174"/>
      <c r="H68" s="174"/>
      <c r="I68" s="174"/>
      <c r="J68" s="174"/>
      <c r="K68" s="175"/>
      <c r="L68" s="176"/>
      <c r="M68" s="176"/>
      <c r="N68" s="177"/>
      <c r="O68" s="177"/>
      <c r="P68" s="174"/>
      <c r="Q68" s="174"/>
      <c r="R68" s="46"/>
      <c r="S68" s="46"/>
      <c r="T68" s="174"/>
      <c r="U68" s="174"/>
      <c r="V68" s="174"/>
      <c r="W68" s="178"/>
      <c r="X68" s="174"/>
      <c r="Y68" s="174"/>
      <c r="Z68" s="174"/>
      <c r="AA68" s="173"/>
      <c r="AB68" s="173"/>
      <c r="AC68" s="179"/>
      <c r="AD68" s="180"/>
      <c r="AE68" s="180"/>
      <c r="AF68" s="180"/>
      <c r="AG68" s="181"/>
      <c r="AH68" s="174"/>
      <c r="AI68" s="173"/>
      <c r="AJ68" s="173"/>
      <c r="AK68" s="173"/>
      <c r="AL68" s="173"/>
    </row>
    <row r="69" spans="1:38" x14ac:dyDescent="0.25">
      <c r="A69" s="45">
        <v>55</v>
      </c>
      <c r="B69" s="174"/>
      <c r="C69" s="174"/>
      <c r="D69" s="174"/>
      <c r="E69" s="174"/>
      <c r="F69" s="174"/>
      <c r="G69" s="174"/>
      <c r="H69" s="174"/>
      <c r="I69" s="174"/>
      <c r="J69" s="174"/>
      <c r="K69" s="175"/>
      <c r="L69" s="176"/>
      <c r="M69" s="176"/>
      <c r="N69" s="177"/>
      <c r="O69" s="177"/>
      <c r="P69" s="174"/>
      <c r="Q69" s="174"/>
      <c r="R69" s="46"/>
      <c r="S69" s="46"/>
      <c r="T69" s="174"/>
      <c r="U69" s="174"/>
      <c r="V69" s="174"/>
      <c r="W69" s="178"/>
      <c r="X69" s="174"/>
      <c r="Y69" s="174"/>
      <c r="Z69" s="174"/>
      <c r="AA69" s="173"/>
      <c r="AB69" s="173"/>
      <c r="AC69" s="179"/>
      <c r="AD69" s="180"/>
      <c r="AE69" s="180"/>
      <c r="AF69" s="180"/>
      <c r="AG69" s="181"/>
      <c r="AH69" s="174"/>
      <c r="AI69" s="173"/>
      <c r="AJ69" s="173"/>
      <c r="AK69" s="173"/>
      <c r="AL69" s="173"/>
    </row>
    <row r="70" spans="1:38" x14ac:dyDescent="0.25">
      <c r="A70" s="45">
        <v>56</v>
      </c>
      <c r="B70" s="174"/>
      <c r="C70" s="174"/>
      <c r="D70" s="174"/>
      <c r="E70" s="174"/>
      <c r="F70" s="174"/>
      <c r="G70" s="174"/>
      <c r="H70" s="174"/>
      <c r="I70" s="174"/>
      <c r="J70" s="174"/>
      <c r="K70" s="175"/>
      <c r="L70" s="176"/>
      <c r="M70" s="176"/>
      <c r="N70" s="177"/>
      <c r="O70" s="177"/>
      <c r="P70" s="174"/>
      <c r="Q70" s="174"/>
      <c r="R70" s="46"/>
      <c r="S70" s="46"/>
      <c r="T70" s="174"/>
      <c r="U70" s="174"/>
      <c r="V70" s="174"/>
      <c r="W70" s="178"/>
      <c r="X70" s="174"/>
      <c r="Y70" s="174"/>
      <c r="Z70" s="174"/>
      <c r="AA70" s="173"/>
      <c r="AB70" s="173"/>
      <c r="AC70" s="179"/>
      <c r="AD70" s="180"/>
      <c r="AE70" s="180"/>
      <c r="AF70" s="180"/>
      <c r="AG70" s="181"/>
      <c r="AH70" s="174"/>
      <c r="AI70" s="173"/>
      <c r="AJ70" s="173"/>
      <c r="AK70" s="173"/>
      <c r="AL70" s="173"/>
    </row>
    <row r="71" spans="1:38" x14ac:dyDescent="0.25">
      <c r="A71" s="45">
        <v>57</v>
      </c>
      <c r="B71" s="174"/>
      <c r="C71" s="174"/>
      <c r="D71" s="174"/>
      <c r="E71" s="174"/>
      <c r="F71" s="174"/>
      <c r="G71" s="174"/>
      <c r="H71" s="174"/>
      <c r="I71" s="174"/>
      <c r="J71" s="174"/>
      <c r="K71" s="175"/>
      <c r="L71" s="176"/>
      <c r="M71" s="176"/>
      <c r="N71" s="177"/>
      <c r="O71" s="177"/>
      <c r="P71" s="174"/>
      <c r="Q71" s="174"/>
      <c r="R71" s="46"/>
      <c r="S71" s="46"/>
      <c r="T71" s="174"/>
      <c r="U71" s="174"/>
      <c r="V71" s="174"/>
      <c r="W71" s="178"/>
      <c r="X71" s="174"/>
      <c r="Y71" s="174"/>
      <c r="Z71" s="174"/>
      <c r="AA71" s="173"/>
      <c r="AB71" s="173"/>
      <c r="AC71" s="179"/>
      <c r="AD71" s="180"/>
      <c r="AE71" s="180"/>
      <c r="AF71" s="180"/>
      <c r="AG71" s="181"/>
      <c r="AH71" s="174"/>
      <c r="AI71" s="173"/>
      <c r="AJ71" s="173"/>
      <c r="AK71" s="173"/>
      <c r="AL71" s="173"/>
    </row>
    <row r="72" spans="1:38" x14ac:dyDescent="0.25">
      <c r="A72" s="45">
        <v>58</v>
      </c>
      <c r="B72" s="174"/>
      <c r="C72" s="174"/>
      <c r="D72" s="174"/>
      <c r="E72" s="174"/>
      <c r="F72" s="174"/>
      <c r="G72" s="174"/>
      <c r="H72" s="174"/>
      <c r="I72" s="174"/>
      <c r="J72" s="174"/>
      <c r="K72" s="175"/>
      <c r="L72" s="176"/>
      <c r="M72" s="176"/>
      <c r="N72" s="177"/>
      <c r="O72" s="177"/>
      <c r="P72" s="174"/>
      <c r="Q72" s="174"/>
      <c r="R72" s="46"/>
      <c r="S72" s="46"/>
      <c r="T72" s="174"/>
      <c r="U72" s="174"/>
      <c r="V72" s="174"/>
      <c r="W72" s="178"/>
      <c r="X72" s="174"/>
      <c r="Y72" s="174"/>
      <c r="Z72" s="174"/>
      <c r="AA72" s="173"/>
      <c r="AB72" s="173"/>
      <c r="AC72" s="179"/>
      <c r="AD72" s="180"/>
      <c r="AE72" s="180"/>
      <c r="AF72" s="180"/>
      <c r="AG72" s="181"/>
      <c r="AH72" s="174"/>
      <c r="AI72" s="173"/>
      <c r="AJ72" s="173"/>
      <c r="AK72" s="173"/>
      <c r="AL72" s="173"/>
    </row>
    <row r="73" spans="1:38" x14ac:dyDescent="0.25">
      <c r="A73" s="45">
        <v>59</v>
      </c>
      <c r="B73" s="174"/>
      <c r="C73" s="174"/>
      <c r="D73" s="174"/>
      <c r="E73" s="174"/>
      <c r="F73" s="174"/>
      <c r="G73" s="174"/>
      <c r="H73" s="174"/>
      <c r="I73" s="174"/>
      <c r="J73" s="174"/>
      <c r="K73" s="175"/>
      <c r="L73" s="176"/>
      <c r="M73" s="176"/>
      <c r="N73" s="177"/>
      <c r="O73" s="177"/>
      <c r="P73" s="174"/>
      <c r="Q73" s="174"/>
      <c r="R73" s="46"/>
      <c r="S73" s="46"/>
      <c r="T73" s="174"/>
      <c r="U73" s="174"/>
      <c r="V73" s="174"/>
      <c r="W73" s="178"/>
      <c r="X73" s="174"/>
      <c r="Y73" s="174"/>
      <c r="Z73" s="174"/>
      <c r="AA73" s="173"/>
      <c r="AB73" s="173"/>
      <c r="AC73" s="179"/>
      <c r="AD73" s="180"/>
      <c r="AE73" s="180"/>
      <c r="AF73" s="180"/>
      <c r="AG73" s="181"/>
      <c r="AH73" s="174"/>
      <c r="AI73" s="173"/>
      <c r="AJ73" s="173"/>
      <c r="AK73" s="173"/>
      <c r="AL73" s="173"/>
    </row>
    <row r="74" spans="1:38" x14ac:dyDescent="0.25">
      <c r="A74" s="45">
        <v>60</v>
      </c>
      <c r="B74" s="174"/>
      <c r="C74" s="174"/>
      <c r="D74" s="174"/>
      <c r="E74" s="174"/>
      <c r="F74" s="174"/>
      <c r="G74" s="174"/>
      <c r="H74" s="174"/>
      <c r="I74" s="174"/>
      <c r="J74" s="174"/>
      <c r="K74" s="175"/>
      <c r="L74" s="176"/>
      <c r="M74" s="176"/>
      <c r="N74" s="177"/>
      <c r="O74" s="177"/>
      <c r="P74" s="174"/>
      <c r="Q74" s="174"/>
      <c r="R74" s="46"/>
      <c r="S74" s="46"/>
      <c r="T74" s="174"/>
      <c r="U74" s="174"/>
      <c r="V74" s="174"/>
      <c r="W74" s="178"/>
      <c r="X74" s="174"/>
      <c r="Y74" s="174"/>
      <c r="Z74" s="174"/>
      <c r="AA74" s="173"/>
      <c r="AB74" s="173"/>
      <c r="AC74" s="179"/>
      <c r="AD74" s="180"/>
      <c r="AE74" s="180"/>
      <c r="AF74" s="180"/>
      <c r="AG74" s="181"/>
      <c r="AH74" s="174"/>
      <c r="AI74" s="173"/>
      <c r="AJ74" s="173"/>
      <c r="AK74" s="173"/>
      <c r="AL74" s="173"/>
    </row>
    <row r="75" spans="1:38" x14ac:dyDescent="0.25">
      <c r="A75" s="45">
        <v>61</v>
      </c>
      <c r="B75" s="174"/>
      <c r="C75" s="174"/>
      <c r="D75" s="174"/>
      <c r="E75" s="174"/>
      <c r="F75" s="174"/>
      <c r="G75" s="174"/>
      <c r="H75" s="174"/>
      <c r="I75" s="174"/>
      <c r="J75" s="174"/>
      <c r="K75" s="175"/>
      <c r="L75" s="176"/>
      <c r="M75" s="176"/>
      <c r="N75" s="177"/>
      <c r="O75" s="177"/>
      <c r="P75" s="174"/>
      <c r="Q75" s="174"/>
      <c r="R75" s="46"/>
      <c r="S75" s="46"/>
      <c r="T75" s="174"/>
      <c r="U75" s="174"/>
      <c r="V75" s="174"/>
      <c r="W75" s="178"/>
      <c r="X75" s="174"/>
      <c r="Y75" s="174"/>
      <c r="Z75" s="174"/>
      <c r="AA75" s="173"/>
      <c r="AB75" s="173"/>
      <c r="AC75" s="179"/>
      <c r="AD75" s="180"/>
      <c r="AE75" s="180"/>
      <c r="AF75" s="180"/>
      <c r="AG75" s="181"/>
      <c r="AH75" s="174"/>
      <c r="AI75" s="173"/>
      <c r="AJ75" s="173"/>
      <c r="AK75" s="173"/>
      <c r="AL75" s="173"/>
    </row>
    <row r="76" spans="1:38" x14ac:dyDescent="0.25">
      <c r="A76" s="45">
        <v>62</v>
      </c>
      <c r="B76" s="174"/>
      <c r="C76" s="174"/>
      <c r="D76" s="174"/>
      <c r="E76" s="174"/>
      <c r="F76" s="174"/>
      <c r="G76" s="174"/>
      <c r="H76" s="174"/>
      <c r="I76" s="174"/>
      <c r="J76" s="174"/>
      <c r="K76" s="175"/>
      <c r="L76" s="176"/>
      <c r="M76" s="176"/>
      <c r="N76" s="177"/>
      <c r="O76" s="177"/>
      <c r="P76" s="174"/>
      <c r="Q76" s="174"/>
      <c r="R76" s="46"/>
      <c r="S76" s="46"/>
      <c r="T76" s="174"/>
      <c r="U76" s="174"/>
      <c r="V76" s="174"/>
      <c r="W76" s="178"/>
      <c r="X76" s="174"/>
      <c r="Y76" s="174"/>
      <c r="Z76" s="174"/>
      <c r="AA76" s="173"/>
      <c r="AB76" s="173"/>
      <c r="AC76" s="179"/>
      <c r="AD76" s="180"/>
      <c r="AE76" s="180"/>
      <c r="AF76" s="180"/>
      <c r="AG76" s="181"/>
      <c r="AH76" s="174"/>
      <c r="AI76" s="173"/>
      <c r="AJ76" s="173"/>
      <c r="AK76" s="173"/>
      <c r="AL76" s="173"/>
    </row>
    <row r="77" spans="1:38" x14ac:dyDescent="0.25">
      <c r="A77" s="45">
        <v>63</v>
      </c>
      <c r="B77" s="174"/>
      <c r="C77" s="174"/>
      <c r="D77" s="174"/>
      <c r="E77" s="174"/>
      <c r="F77" s="174"/>
      <c r="G77" s="174"/>
      <c r="H77" s="174"/>
      <c r="I77" s="174"/>
      <c r="J77" s="174"/>
      <c r="K77" s="175"/>
      <c r="L77" s="176"/>
      <c r="M77" s="176"/>
      <c r="N77" s="177"/>
      <c r="O77" s="177"/>
      <c r="P77" s="174"/>
      <c r="Q77" s="174"/>
      <c r="R77" s="46"/>
      <c r="S77" s="46"/>
      <c r="T77" s="174"/>
      <c r="U77" s="174"/>
      <c r="V77" s="174"/>
      <c r="W77" s="178"/>
      <c r="X77" s="174"/>
      <c r="Y77" s="174"/>
      <c r="Z77" s="174"/>
      <c r="AA77" s="173"/>
      <c r="AB77" s="173"/>
      <c r="AC77" s="179"/>
      <c r="AD77" s="180"/>
      <c r="AE77" s="180"/>
      <c r="AF77" s="180"/>
      <c r="AG77" s="181"/>
      <c r="AH77" s="174"/>
      <c r="AI77" s="173"/>
      <c r="AJ77" s="173"/>
      <c r="AK77" s="173"/>
      <c r="AL77" s="173"/>
    </row>
    <row r="78" spans="1:38" x14ac:dyDescent="0.25">
      <c r="A78" s="45">
        <v>64</v>
      </c>
      <c r="B78" s="174"/>
      <c r="C78" s="174"/>
      <c r="D78" s="174"/>
      <c r="E78" s="174"/>
      <c r="F78" s="174"/>
      <c r="G78" s="174"/>
      <c r="H78" s="174"/>
      <c r="I78" s="174"/>
      <c r="J78" s="174"/>
      <c r="K78" s="175"/>
      <c r="L78" s="176"/>
      <c r="M78" s="176"/>
      <c r="N78" s="177"/>
      <c r="O78" s="177"/>
      <c r="P78" s="174"/>
      <c r="Q78" s="174"/>
      <c r="R78" s="46"/>
      <c r="S78" s="46"/>
      <c r="T78" s="174"/>
      <c r="U78" s="174"/>
      <c r="V78" s="174"/>
      <c r="W78" s="178"/>
      <c r="X78" s="174"/>
      <c r="Y78" s="174"/>
      <c r="Z78" s="174"/>
      <c r="AA78" s="173"/>
      <c r="AB78" s="173"/>
      <c r="AC78" s="179"/>
      <c r="AD78" s="180"/>
      <c r="AE78" s="180"/>
      <c r="AF78" s="180"/>
      <c r="AG78" s="181"/>
      <c r="AH78" s="174"/>
      <c r="AI78" s="173"/>
      <c r="AJ78" s="173"/>
      <c r="AK78" s="173"/>
      <c r="AL78" s="173"/>
    </row>
    <row r="79" spans="1:38" x14ac:dyDescent="0.25">
      <c r="A79" s="45">
        <v>65</v>
      </c>
      <c r="B79" s="174"/>
      <c r="C79" s="174"/>
      <c r="D79" s="174"/>
      <c r="E79" s="174"/>
      <c r="F79" s="174"/>
      <c r="G79" s="174"/>
      <c r="H79" s="174"/>
      <c r="I79" s="174"/>
      <c r="J79" s="174"/>
      <c r="K79" s="175"/>
      <c r="L79" s="176"/>
      <c r="M79" s="176"/>
      <c r="N79" s="177"/>
      <c r="O79" s="177"/>
      <c r="P79" s="174"/>
      <c r="Q79" s="174"/>
      <c r="R79" s="46"/>
      <c r="S79" s="46"/>
      <c r="T79" s="174"/>
      <c r="U79" s="174"/>
      <c r="V79" s="174"/>
      <c r="W79" s="178"/>
      <c r="X79" s="174"/>
      <c r="Y79" s="174"/>
      <c r="Z79" s="174"/>
      <c r="AA79" s="173"/>
      <c r="AB79" s="173"/>
      <c r="AC79" s="179"/>
      <c r="AD79" s="180"/>
      <c r="AE79" s="180"/>
      <c r="AF79" s="180"/>
      <c r="AG79" s="181"/>
      <c r="AH79" s="174"/>
      <c r="AI79" s="173"/>
      <c r="AJ79" s="173"/>
      <c r="AK79" s="173"/>
      <c r="AL79" s="173"/>
    </row>
    <row r="80" spans="1:38" x14ac:dyDescent="0.25">
      <c r="A80" s="45">
        <v>66</v>
      </c>
      <c r="B80" s="174"/>
      <c r="C80" s="174"/>
      <c r="D80" s="174"/>
      <c r="E80" s="174"/>
      <c r="F80" s="174"/>
      <c r="G80" s="174"/>
      <c r="H80" s="174"/>
      <c r="I80" s="174"/>
      <c r="J80" s="174"/>
      <c r="K80" s="175"/>
      <c r="L80" s="176"/>
      <c r="M80" s="176"/>
      <c r="N80" s="177"/>
      <c r="O80" s="177"/>
      <c r="P80" s="174"/>
      <c r="Q80" s="174"/>
      <c r="R80" s="46"/>
      <c r="S80" s="46"/>
      <c r="T80" s="174"/>
      <c r="U80" s="174"/>
      <c r="V80" s="174"/>
      <c r="W80" s="178"/>
      <c r="X80" s="174"/>
      <c r="Y80" s="174"/>
      <c r="Z80" s="174"/>
      <c r="AA80" s="173"/>
      <c r="AB80" s="173"/>
      <c r="AC80" s="179"/>
      <c r="AD80" s="180"/>
      <c r="AE80" s="180"/>
      <c r="AF80" s="180"/>
      <c r="AG80" s="181"/>
      <c r="AH80" s="174"/>
      <c r="AI80" s="173"/>
      <c r="AJ80" s="173"/>
      <c r="AK80" s="173"/>
      <c r="AL80" s="173"/>
    </row>
    <row r="81" spans="1:38" x14ac:dyDescent="0.25">
      <c r="A81" s="45">
        <v>67</v>
      </c>
      <c r="B81" s="174"/>
      <c r="C81" s="174"/>
      <c r="D81" s="174"/>
      <c r="E81" s="174"/>
      <c r="F81" s="174"/>
      <c r="G81" s="174"/>
      <c r="H81" s="174"/>
      <c r="I81" s="174"/>
      <c r="J81" s="174"/>
      <c r="K81" s="175"/>
      <c r="L81" s="176"/>
      <c r="M81" s="176"/>
      <c r="N81" s="177"/>
      <c r="O81" s="177"/>
      <c r="P81" s="174"/>
      <c r="Q81" s="174"/>
      <c r="R81" s="46"/>
      <c r="S81" s="46"/>
      <c r="T81" s="174"/>
      <c r="U81" s="174"/>
      <c r="V81" s="174"/>
      <c r="W81" s="178"/>
      <c r="X81" s="174"/>
      <c r="Y81" s="174"/>
      <c r="Z81" s="174"/>
      <c r="AA81" s="173"/>
      <c r="AB81" s="173"/>
      <c r="AC81" s="179"/>
      <c r="AD81" s="180"/>
      <c r="AE81" s="180"/>
      <c r="AF81" s="180"/>
      <c r="AG81" s="181"/>
      <c r="AH81" s="174"/>
      <c r="AI81" s="173"/>
      <c r="AJ81" s="173"/>
      <c r="AK81" s="173"/>
      <c r="AL81" s="173"/>
    </row>
    <row r="82" spans="1:38" x14ac:dyDescent="0.25">
      <c r="A82" s="45">
        <v>68</v>
      </c>
      <c r="B82" s="174"/>
      <c r="C82" s="174"/>
      <c r="D82" s="174"/>
      <c r="E82" s="174"/>
      <c r="F82" s="174"/>
      <c r="G82" s="174"/>
      <c r="H82" s="174"/>
      <c r="I82" s="174"/>
      <c r="J82" s="174"/>
      <c r="K82" s="175"/>
      <c r="L82" s="176"/>
      <c r="M82" s="176"/>
      <c r="N82" s="177"/>
      <c r="O82" s="177"/>
      <c r="P82" s="174"/>
      <c r="Q82" s="174"/>
      <c r="R82" s="46"/>
      <c r="S82" s="46"/>
      <c r="T82" s="174"/>
      <c r="U82" s="174"/>
      <c r="V82" s="174"/>
      <c r="W82" s="178"/>
      <c r="X82" s="174"/>
      <c r="Y82" s="174"/>
      <c r="Z82" s="174"/>
      <c r="AA82" s="173"/>
      <c r="AB82" s="173"/>
      <c r="AC82" s="179"/>
      <c r="AD82" s="180"/>
      <c r="AE82" s="180"/>
      <c r="AF82" s="180"/>
      <c r="AG82" s="181"/>
      <c r="AH82" s="174"/>
      <c r="AI82" s="173"/>
      <c r="AJ82" s="173"/>
      <c r="AK82" s="173"/>
      <c r="AL82" s="173"/>
    </row>
    <row r="83" spans="1:38" x14ac:dyDescent="0.25">
      <c r="A83" s="45">
        <v>69</v>
      </c>
      <c r="B83" s="174"/>
      <c r="C83" s="174"/>
      <c r="D83" s="174"/>
      <c r="E83" s="174"/>
      <c r="F83" s="174"/>
      <c r="G83" s="174"/>
      <c r="H83" s="174"/>
      <c r="I83" s="174"/>
      <c r="J83" s="174"/>
      <c r="K83" s="175"/>
      <c r="L83" s="176"/>
      <c r="M83" s="176"/>
      <c r="N83" s="177"/>
      <c r="O83" s="177"/>
      <c r="P83" s="174"/>
      <c r="Q83" s="174"/>
      <c r="R83" s="46"/>
      <c r="S83" s="46"/>
      <c r="T83" s="174"/>
      <c r="U83" s="174"/>
      <c r="V83" s="174"/>
      <c r="W83" s="178"/>
      <c r="X83" s="174"/>
      <c r="Y83" s="174"/>
      <c r="Z83" s="174"/>
      <c r="AA83" s="173"/>
      <c r="AB83" s="173"/>
      <c r="AC83" s="179"/>
      <c r="AD83" s="180"/>
      <c r="AE83" s="180"/>
      <c r="AF83" s="180"/>
      <c r="AG83" s="181"/>
      <c r="AH83" s="174"/>
      <c r="AI83" s="173"/>
      <c r="AJ83" s="173"/>
      <c r="AK83" s="173"/>
      <c r="AL83" s="173"/>
    </row>
    <row r="84" spans="1:38" x14ac:dyDescent="0.25">
      <c r="A84" s="45">
        <v>70</v>
      </c>
      <c r="B84" s="174"/>
      <c r="C84" s="174"/>
      <c r="D84" s="174"/>
      <c r="E84" s="174"/>
      <c r="F84" s="174"/>
      <c r="G84" s="174"/>
      <c r="H84" s="174"/>
      <c r="I84" s="174"/>
      <c r="J84" s="174"/>
      <c r="K84" s="175"/>
      <c r="L84" s="176"/>
      <c r="M84" s="176"/>
      <c r="N84" s="177"/>
      <c r="O84" s="177"/>
      <c r="P84" s="174"/>
      <c r="Q84" s="174"/>
      <c r="R84" s="46"/>
      <c r="S84" s="46"/>
      <c r="T84" s="174"/>
      <c r="U84" s="174"/>
      <c r="V84" s="174"/>
      <c r="W84" s="178"/>
      <c r="X84" s="174"/>
      <c r="Y84" s="174"/>
      <c r="Z84" s="174"/>
      <c r="AA84" s="173"/>
      <c r="AB84" s="173"/>
      <c r="AC84" s="179"/>
      <c r="AD84" s="180"/>
      <c r="AE84" s="180"/>
      <c r="AF84" s="180"/>
      <c r="AG84" s="181"/>
      <c r="AH84" s="174"/>
      <c r="AI84" s="173"/>
      <c r="AJ84" s="173"/>
      <c r="AK84" s="173"/>
      <c r="AL84" s="173"/>
    </row>
    <row r="85" spans="1:38" x14ac:dyDescent="0.25">
      <c r="A85" s="45">
        <v>71</v>
      </c>
      <c r="B85" s="174"/>
      <c r="C85" s="174"/>
      <c r="D85" s="174"/>
      <c r="E85" s="174"/>
      <c r="F85" s="174"/>
      <c r="G85" s="174"/>
      <c r="H85" s="174"/>
      <c r="I85" s="174"/>
      <c r="J85" s="174"/>
      <c r="K85" s="175"/>
      <c r="L85" s="176"/>
      <c r="M85" s="176"/>
      <c r="N85" s="177"/>
      <c r="O85" s="177"/>
      <c r="P85" s="174"/>
      <c r="Q85" s="174"/>
      <c r="R85" s="46"/>
      <c r="S85" s="46"/>
      <c r="T85" s="174"/>
      <c r="U85" s="174"/>
      <c r="V85" s="174"/>
      <c r="W85" s="178"/>
      <c r="X85" s="174"/>
      <c r="Y85" s="174"/>
      <c r="Z85" s="174"/>
      <c r="AA85" s="173"/>
      <c r="AB85" s="173"/>
      <c r="AC85" s="179"/>
      <c r="AD85" s="180"/>
      <c r="AE85" s="180"/>
      <c r="AF85" s="180"/>
      <c r="AG85" s="181"/>
      <c r="AH85" s="174"/>
      <c r="AI85" s="173"/>
      <c r="AJ85" s="173"/>
      <c r="AK85" s="173"/>
      <c r="AL85" s="173"/>
    </row>
    <row r="86" spans="1:38" x14ac:dyDescent="0.25">
      <c r="A86" s="45">
        <v>72</v>
      </c>
      <c r="B86" s="174"/>
      <c r="C86" s="174"/>
      <c r="D86" s="174"/>
      <c r="E86" s="174"/>
      <c r="F86" s="174"/>
      <c r="G86" s="174"/>
      <c r="H86" s="174"/>
      <c r="I86" s="174"/>
      <c r="J86" s="174"/>
      <c r="K86" s="175"/>
      <c r="L86" s="176"/>
      <c r="M86" s="176"/>
      <c r="N86" s="177"/>
      <c r="O86" s="177"/>
      <c r="P86" s="174"/>
      <c r="Q86" s="174"/>
      <c r="R86" s="46"/>
      <c r="S86" s="46"/>
      <c r="T86" s="174"/>
      <c r="U86" s="174"/>
      <c r="V86" s="174"/>
      <c r="W86" s="178"/>
      <c r="X86" s="174"/>
      <c r="Y86" s="174"/>
      <c r="Z86" s="174"/>
      <c r="AA86" s="173"/>
      <c r="AB86" s="173"/>
      <c r="AC86" s="179"/>
      <c r="AD86" s="180"/>
      <c r="AE86" s="180"/>
      <c r="AF86" s="180"/>
      <c r="AG86" s="181"/>
      <c r="AH86" s="174"/>
      <c r="AI86" s="173"/>
      <c r="AJ86" s="173"/>
      <c r="AK86" s="173"/>
      <c r="AL86" s="173"/>
    </row>
    <row r="87" spans="1:38" x14ac:dyDescent="0.25">
      <c r="A87" s="45">
        <v>73</v>
      </c>
      <c r="B87" s="174"/>
      <c r="C87" s="174"/>
      <c r="D87" s="174"/>
      <c r="E87" s="174"/>
      <c r="F87" s="174"/>
      <c r="G87" s="174"/>
      <c r="H87" s="174"/>
      <c r="I87" s="174"/>
      <c r="J87" s="174"/>
      <c r="K87" s="175"/>
      <c r="L87" s="176"/>
      <c r="M87" s="176"/>
      <c r="N87" s="177"/>
      <c r="O87" s="177"/>
      <c r="P87" s="174"/>
      <c r="Q87" s="174"/>
      <c r="R87" s="46"/>
      <c r="S87" s="46"/>
      <c r="T87" s="174"/>
      <c r="U87" s="174"/>
      <c r="V87" s="174"/>
      <c r="W87" s="178"/>
      <c r="X87" s="174"/>
      <c r="Y87" s="174"/>
      <c r="Z87" s="174"/>
      <c r="AA87" s="173"/>
      <c r="AB87" s="173"/>
      <c r="AC87" s="179"/>
      <c r="AD87" s="180"/>
      <c r="AE87" s="180"/>
      <c r="AF87" s="180"/>
      <c r="AG87" s="181"/>
      <c r="AH87" s="174"/>
      <c r="AI87" s="173"/>
      <c r="AJ87" s="173"/>
      <c r="AK87" s="173"/>
      <c r="AL87" s="173"/>
    </row>
    <row r="88" spans="1:38" x14ac:dyDescent="0.25">
      <c r="A88" s="45">
        <v>74</v>
      </c>
      <c r="B88" s="174"/>
      <c r="C88" s="174"/>
      <c r="D88" s="174"/>
      <c r="E88" s="174"/>
      <c r="F88" s="174"/>
      <c r="G88" s="174"/>
      <c r="H88" s="174"/>
      <c r="I88" s="174"/>
      <c r="J88" s="174"/>
      <c r="K88" s="175"/>
      <c r="L88" s="176"/>
      <c r="M88" s="176"/>
      <c r="N88" s="177"/>
      <c r="O88" s="177"/>
      <c r="P88" s="174"/>
      <c r="Q88" s="174"/>
      <c r="R88" s="46"/>
      <c r="S88" s="46"/>
      <c r="T88" s="174"/>
      <c r="U88" s="174"/>
      <c r="V88" s="174"/>
      <c r="W88" s="178"/>
      <c r="X88" s="174"/>
      <c r="Y88" s="174"/>
      <c r="Z88" s="174"/>
      <c r="AA88" s="173"/>
      <c r="AB88" s="173"/>
      <c r="AC88" s="179"/>
      <c r="AD88" s="180"/>
      <c r="AE88" s="180"/>
      <c r="AF88" s="180"/>
      <c r="AG88" s="181"/>
      <c r="AH88" s="174"/>
      <c r="AI88" s="173"/>
      <c r="AJ88" s="173"/>
      <c r="AK88" s="173"/>
      <c r="AL88" s="173"/>
    </row>
    <row r="89" spans="1:38" x14ac:dyDescent="0.25">
      <c r="A89" s="45">
        <v>75</v>
      </c>
      <c r="B89" s="174"/>
      <c r="C89" s="174"/>
      <c r="D89" s="174"/>
      <c r="E89" s="174"/>
      <c r="F89" s="174"/>
      <c r="G89" s="174"/>
      <c r="H89" s="174"/>
      <c r="I89" s="174"/>
      <c r="J89" s="174"/>
      <c r="K89" s="175"/>
      <c r="L89" s="176"/>
      <c r="M89" s="176"/>
      <c r="N89" s="177"/>
      <c r="O89" s="177"/>
      <c r="P89" s="174"/>
      <c r="Q89" s="174"/>
      <c r="R89" s="46"/>
      <c r="S89" s="46"/>
      <c r="T89" s="174"/>
      <c r="U89" s="174"/>
      <c r="V89" s="174"/>
      <c r="W89" s="178"/>
      <c r="X89" s="174"/>
      <c r="Y89" s="174"/>
      <c r="Z89" s="174"/>
      <c r="AA89" s="173"/>
      <c r="AB89" s="173"/>
      <c r="AC89" s="179"/>
      <c r="AD89" s="180"/>
      <c r="AE89" s="180"/>
      <c r="AF89" s="180"/>
      <c r="AG89" s="181"/>
      <c r="AH89" s="174"/>
      <c r="AI89" s="173"/>
      <c r="AJ89" s="173"/>
      <c r="AK89" s="173"/>
      <c r="AL89" s="173"/>
    </row>
    <row r="90" spans="1:38" x14ac:dyDescent="0.25">
      <c r="A90" s="45">
        <v>76</v>
      </c>
      <c r="B90" s="174"/>
      <c r="C90" s="174"/>
      <c r="D90" s="174"/>
      <c r="E90" s="174"/>
      <c r="F90" s="174"/>
      <c r="G90" s="174"/>
      <c r="H90" s="174"/>
      <c r="I90" s="174"/>
      <c r="J90" s="174"/>
      <c r="K90" s="175"/>
      <c r="L90" s="176"/>
      <c r="M90" s="176"/>
      <c r="N90" s="177"/>
      <c r="O90" s="177"/>
      <c r="P90" s="174"/>
      <c r="Q90" s="174"/>
      <c r="R90" s="46"/>
      <c r="S90" s="46"/>
      <c r="T90" s="174"/>
      <c r="U90" s="174"/>
      <c r="V90" s="174"/>
      <c r="W90" s="178"/>
      <c r="X90" s="174"/>
      <c r="Y90" s="174"/>
      <c r="Z90" s="174"/>
      <c r="AA90" s="173"/>
      <c r="AB90" s="173"/>
      <c r="AC90" s="179"/>
      <c r="AD90" s="180"/>
      <c r="AE90" s="180"/>
      <c r="AF90" s="180"/>
      <c r="AG90" s="181"/>
      <c r="AH90" s="174"/>
      <c r="AI90" s="173"/>
      <c r="AJ90" s="173"/>
      <c r="AK90" s="173"/>
      <c r="AL90" s="173"/>
    </row>
    <row r="91" spans="1:38" x14ac:dyDescent="0.25">
      <c r="A91" s="45">
        <v>77</v>
      </c>
      <c r="B91" s="174"/>
      <c r="C91" s="174"/>
      <c r="D91" s="174"/>
      <c r="E91" s="174"/>
      <c r="F91" s="174"/>
      <c r="G91" s="174"/>
      <c r="H91" s="174"/>
      <c r="I91" s="174"/>
      <c r="J91" s="174"/>
      <c r="K91" s="175"/>
      <c r="L91" s="176"/>
      <c r="M91" s="176"/>
      <c r="N91" s="177"/>
      <c r="O91" s="177"/>
      <c r="P91" s="174"/>
      <c r="Q91" s="174"/>
      <c r="R91" s="46"/>
      <c r="S91" s="46"/>
      <c r="T91" s="174"/>
      <c r="U91" s="174"/>
      <c r="V91" s="174"/>
      <c r="W91" s="178"/>
      <c r="X91" s="174"/>
      <c r="Y91" s="174"/>
      <c r="Z91" s="174"/>
      <c r="AA91" s="173"/>
      <c r="AB91" s="173"/>
      <c r="AC91" s="179"/>
      <c r="AD91" s="180"/>
      <c r="AE91" s="180"/>
      <c r="AF91" s="180"/>
      <c r="AG91" s="181"/>
      <c r="AH91" s="174"/>
      <c r="AI91" s="173"/>
      <c r="AJ91" s="173"/>
      <c r="AK91" s="173"/>
      <c r="AL91" s="173"/>
    </row>
    <row r="92" spans="1:38" x14ac:dyDescent="0.25">
      <c r="A92" s="45">
        <v>78</v>
      </c>
      <c r="B92" s="174"/>
      <c r="C92" s="174"/>
      <c r="D92" s="174"/>
      <c r="E92" s="174"/>
      <c r="F92" s="174"/>
      <c r="G92" s="174"/>
      <c r="H92" s="174"/>
      <c r="I92" s="174"/>
      <c r="J92" s="174"/>
      <c r="K92" s="175"/>
      <c r="L92" s="176"/>
      <c r="M92" s="176"/>
      <c r="N92" s="177"/>
      <c r="O92" s="177"/>
      <c r="P92" s="174"/>
      <c r="Q92" s="174"/>
      <c r="R92" s="46"/>
      <c r="S92" s="46"/>
      <c r="T92" s="174"/>
      <c r="U92" s="174"/>
      <c r="V92" s="174"/>
      <c r="W92" s="178"/>
      <c r="X92" s="174"/>
      <c r="Y92" s="174"/>
      <c r="Z92" s="174"/>
      <c r="AA92" s="173"/>
      <c r="AB92" s="173"/>
      <c r="AC92" s="179"/>
      <c r="AD92" s="180"/>
      <c r="AE92" s="180"/>
      <c r="AF92" s="180"/>
      <c r="AG92" s="181"/>
      <c r="AH92" s="174"/>
      <c r="AI92" s="173"/>
      <c r="AJ92" s="173"/>
      <c r="AK92" s="173"/>
      <c r="AL92" s="173"/>
    </row>
    <row r="93" spans="1:38" x14ac:dyDescent="0.25">
      <c r="A93" s="45">
        <v>79</v>
      </c>
      <c r="B93" s="174"/>
      <c r="C93" s="174"/>
      <c r="D93" s="174"/>
      <c r="E93" s="174"/>
      <c r="F93" s="174"/>
      <c r="G93" s="174"/>
      <c r="H93" s="174"/>
      <c r="I93" s="174"/>
      <c r="J93" s="174"/>
      <c r="K93" s="175"/>
      <c r="L93" s="176"/>
      <c r="M93" s="176"/>
      <c r="N93" s="177"/>
      <c r="O93" s="177"/>
      <c r="P93" s="174"/>
      <c r="Q93" s="174"/>
      <c r="R93" s="46"/>
      <c r="S93" s="46"/>
      <c r="T93" s="174"/>
      <c r="U93" s="174"/>
      <c r="V93" s="174"/>
      <c r="W93" s="178"/>
      <c r="X93" s="174"/>
      <c r="Y93" s="174"/>
      <c r="Z93" s="174"/>
      <c r="AA93" s="173"/>
      <c r="AB93" s="173"/>
      <c r="AC93" s="179"/>
      <c r="AD93" s="180"/>
      <c r="AE93" s="180"/>
      <c r="AF93" s="180"/>
      <c r="AG93" s="181"/>
      <c r="AH93" s="174"/>
      <c r="AI93" s="173"/>
      <c r="AJ93" s="173"/>
      <c r="AK93" s="173"/>
      <c r="AL93" s="173"/>
    </row>
    <row r="94" spans="1:38" x14ac:dyDescent="0.25">
      <c r="A94" s="45">
        <v>80</v>
      </c>
      <c r="B94" s="174"/>
      <c r="C94" s="174"/>
      <c r="D94" s="174"/>
      <c r="E94" s="174"/>
      <c r="F94" s="174"/>
      <c r="G94" s="174"/>
      <c r="H94" s="174"/>
      <c r="I94" s="174"/>
      <c r="J94" s="174"/>
      <c r="K94" s="175"/>
      <c r="L94" s="176"/>
      <c r="M94" s="176"/>
      <c r="N94" s="177"/>
      <c r="O94" s="177"/>
      <c r="P94" s="174"/>
      <c r="Q94" s="174"/>
      <c r="R94" s="46"/>
      <c r="S94" s="46"/>
      <c r="T94" s="174"/>
      <c r="U94" s="174"/>
      <c r="V94" s="174"/>
      <c r="W94" s="178"/>
      <c r="X94" s="174"/>
      <c r="Y94" s="174"/>
      <c r="Z94" s="174"/>
      <c r="AA94" s="173"/>
      <c r="AB94" s="173"/>
      <c r="AC94" s="179"/>
      <c r="AD94" s="180"/>
      <c r="AE94" s="180"/>
      <c r="AF94" s="180"/>
      <c r="AG94" s="181"/>
      <c r="AH94" s="174"/>
      <c r="AI94" s="173"/>
      <c r="AJ94" s="173"/>
      <c r="AK94" s="173"/>
      <c r="AL94" s="173"/>
    </row>
    <row r="95" spans="1:38" x14ac:dyDescent="0.25">
      <c r="A95" s="45">
        <v>81</v>
      </c>
      <c r="B95" s="174"/>
      <c r="C95" s="174"/>
      <c r="D95" s="174"/>
      <c r="E95" s="174"/>
      <c r="F95" s="174"/>
      <c r="G95" s="174"/>
      <c r="H95" s="174"/>
      <c r="I95" s="174"/>
      <c r="J95" s="174"/>
      <c r="K95" s="175"/>
      <c r="L95" s="176"/>
      <c r="M95" s="176"/>
      <c r="N95" s="177"/>
      <c r="O95" s="177"/>
      <c r="P95" s="174"/>
      <c r="Q95" s="174"/>
      <c r="R95" s="46"/>
      <c r="S95" s="46"/>
      <c r="T95" s="174"/>
      <c r="U95" s="174"/>
      <c r="V95" s="174"/>
      <c r="W95" s="178"/>
      <c r="X95" s="174"/>
      <c r="Y95" s="174"/>
      <c r="Z95" s="174"/>
      <c r="AA95" s="173"/>
      <c r="AB95" s="173"/>
      <c r="AC95" s="179"/>
      <c r="AD95" s="180"/>
      <c r="AE95" s="180"/>
      <c r="AF95" s="180"/>
      <c r="AG95" s="181"/>
      <c r="AH95" s="174"/>
      <c r="AI95" s="173"/>
      <c r="AJ95" s="173"/>
      <c r="AK95" s="173"/>
      <c r="AL95" s="173"/>
    </row>
    <row r="96" spans="1:38" x14ac:dyDescent="0.25">
      <c r="A96" s="45">
        <v>82</v>
      </c>
      <c r="B96" s="174"/>
      <c r="C96" s="174"/>
      <c r="D96" s="174"/>
      <c r="E96" s="174"/>
      <c r="F96" s="174"/>
      <c r="G96" s="174"/>
      <c r="H96" s="174"/>
      <c r="I96" s="174"/>
      <c r="J96" s="174"/>
      <c r="K96" s="175"/>
      <c r="L96" s="176"/>
      <c r="M96" s="176"/>
      <c r="N96" s="177"/>
      <c r="O96" s="177"/>
      <c r="P96" s="174"/>
      <c r="Q96" s="174"/>
      <c r="R96" s="46"/>
      <c r="S96" s="46"/>
      <c r="T96" s="174"/>
      <c r="U96" s="174"/>
      <c r="V96" s="174"/>
      <c r="W96" s="178"/>
      <c r="X96" s="174"/>
      <c r="Y96" s="174"/>
      <c r="Z96" s="174"/>
      <c r="AA96" s="173"/>
      <c r="AB96" s="173"/>
      <c r="AC96" s="179"/>
      <c r="AD96" s="180"/>
      <c r="AE96" s="180"/>
      <c r="AF96" s="180"/>
      <c r="AG96" s="181"/>
      <c r="AH96" s="174"/>
      <c r="AI96" s="173"/>
      <c r="AJ96" s="173"/>
      <c r="AK96" s="173"/>
      <c r="AL96" s="173"/>
    </row>
    <row r="97" spans="1:38" x14ac:dyDescent="0.25">
      <c r="A97" s="45">
        <v>83</v>
      </c>
      <c r="B97" s="174"/>
      <c r="C97" s="174"/>
      <c r="D97" s="174"/>
      <c r="E97" s="174"/>
      <c r="F97" s="174"/>
      <c r="G97" s="174"/>
      <c r="H97" s="174"/>
      <c r="I97" s="174"/>
      <c r="J97" s="174"/>
      <c r="K97" s="175"/>
      <c r="L97" s="176"/>
      <c r="M97" s="176"/>
      <c r="N97" s="177"/>
      <c r="O97" s="177"/>
      <c r="P97" s="174"/>
      <c r="Q97" s="174"/>
      <c r="R97" s="46"/>
      <c r="S97" s="46"/>
      <c r="T97" s="174"/>
      <c r="U97" s="174"/>
      <c r="V97" s="174"/>
      <c r="W97" s="178"/>
      <c r="X97" s="174"/>
      <c r="Y97" s="174"/>
      <c r="Z97" s="174"/>
      <c r="AA97" s="173"/>
      <c r="AB97" s="173"/>
      <c r="AC97" s="179"/>
      <c r="AD97" s="180"/>
      <c r="AE97" s="180"/>
      <c r="AF97" s="180"/>
      <c r="AG97" s="181"/>
      <c r="AH97" s="174"/>
      <c r="AI97" s="173"/>
      <c r="AJ97" s="173"/>
      <c r="AK97" s="173"/>
      <c r="AL97" s="173"/>
    </row>
    <row r="98" spans="1:38" x14ac:dyDescent="0.25">
      <c r="A98" s="45">
        <v>84</v>
      </c>
      <c r="B98" s="174"/>
      <c r="C98" s="174"/>
      <c r="D98" s="174"/>
      <c r="E98" s="174"/>
      <c r="F98" s="174"/>
      <c r="G98" s="174"/>
      <c r="H98" s="174"/>
      <c r="I98" s="174"/>
      <c r="J98" s="174"/>
      <c r="K98" s="175"/>
      <c r="L98" s="176"/>
      <c r="M98" s="176"/>
      <c r="N98" s="177"/>
      <c r="O98" s="177"/>
      <c r="P98" s="174"/>
      <c r="Q98" s="174"/>
      <c r="R98" s="46"/>
      <c r="S98" s="46"/>
      <c r="T98" s="174"/>
      <c r="U98" s="174"/>
      <c r="V98" s="174"/>
      <c r="W98" s="178"/>
      <c r="X98" s="174"/>
      <c r="Y98" s="174"/>
      <c r="Z98" s="174"/>
      <c r="AA98" s="173"/>
      <c r="AB98" s="173"/>
      <c r="AC98" s="179"/>
      <c r="AD98" s="180"/>
      <c r="AE98" s="180"/>
      <c r="AF98" s="180"/>
      <c r="AG98" s="181"/>
      <c r="AH98" s="174"/>
      <c r="AI98" s="173"/>
      <c r="AJ98" s="173"/>
      <c r="AK98" s="173"/>
      <c r="AL98" s="173"/>
    </row>
    <row r="99" spans="1:38" x14ac:dyDescent="0.25">
      <c r="A99" s="45">
        <v>85</v>
      </c>
      <c r="B99" s="174"/>
      <c r="C99" s="174"/>
      <c r="D99" s="174"/>
      <c r="E99" s="174"/>
      <c r="F99" s="174"/>
      <c r="G99" s="174"/>
      <c r="H99" s="174"/>
      <c r="I99" s="174"/>
      <c r="J99" s="174"/>
      <c r="K99" s="175"/>
      <c r="L99" s="176"/>
      <c r="M99" s="176"/>
      <c r="N99" s="177"/>
      <c r="O99" s="177"/>
      <c r="P99" s="174"/>
      <c r="Q99" s="174"/>
      <c r="R99" s="46"/>
      <c r="S99" s="46"/>
      <c r="T99" s="174"/>
      <c r="U99" s="174"/>
      <c r="V99" s="174"/>
      <c r="W99" s="178"/>
      <c r="X99" s="174"/>
      <c r="Y99" s="174"/>
      <c r="Z99" s="174"/>
      <c r="AA99" s="173"/>
      <c r="AB99" s="173"/>
      <c r="AC99" s="179"/>
      <c r="AD99" s="180"/>
      <c r="AE99" s="180"/>
      <c r="AF99" s="180"/>
      <c r="AG99" s="181"/>
      <c r="AH99" s="174"/>
      <c r="AI99" s="173"/>
      <c r="AJ99" s="173"/>
      <c r="AK99" s="173"/>
      <c r="AL99" s="173"/>
    </row>
    <row r="100" spans="1:38" x14ac:dyDescent="0.25">
      <c r="A100" s="45">
        <v>86</v>
      </c>
      <c r="B100" s="174"/>
      <c r="C100" s="174"/>
      <c r="D100" s="174"/>
      <c r="E100" s="174"/>
      <c r="F100" s="174"/>
      <c r="G100" s="174"/>
      <c r="H100" s="174"/>
      <c r="I100" s="174"/>
      <c r="J100" s="174"/>
      <c r="K100" s="175"/>
      <c r="L100" s="176"/>
      <c r="M100" s="176"/>
      <c r="N100" s="177"/>
      <c r="O100" s="177"/>
      <c r="P100" s="174"/>
      <c r="Q100" s="174"/>
      <c r="R100" s="46"/>
      <c r="S100" s="46"/>
      <c r="T100" s="174"/>
      <c r="U100" s="174"/>
      <c r="V100" s="174"/>
      <c r="W100" s="178"/>
      <c r="X100" s="174"/>
      <c r="Y100" s="174"/>
      <c r="Z100" s="174"/>
      <c r="AA100" s="173"/>
      <c r="AB100" s="173"/>
      <c r="AC100" s="179"/>
      <c r="AD100" s="180"/>
      <c r="AE100" s="180"/>
      <c r="AF100" s="180"/>
      <c r="AG100" s="181"/>
      <c r="AH100" s="174"/>
      <c r="AI100" s="173"/>
      <c r="AJ100" s="173"/>
      <c r="AK100" s="173"/>
      <c r="AL100" s="173"/>
    </row>
    <row r="101" spans="1:38" x14ac:dyDescent="0.25">
      <c r="A101" s="45">
        <v>87</v>
      </c>
      <c r="B101" s="174"/>
      <c r="C101" s="174"/>
      <c r="D101" s="174"/>
      <c r="E101" s="174"/>
      <c r="F101" s="174"/>
      <c r="G101" s="174"/>
      <c r="H101" s="174"/>
      <c r="I101" s="174"/>
      <c r="J101" s="174"/>
      <c r="K101" s="175"/>
      <c r="L101" s="176"/>
      <c r="M101" s="176"/>
      <c r="N101" s="177"/>
      <c r="O101" s="177"/>
      <c r="P101" s="174"/>
      <c r="Q101" s="174"/>
      <c r="R101" s="46"/>
      <c r="S101" s="46"/>
      <c r="T101" s="174"/>
      <c r="U101" s="174"/>
      <c r="V101" s="174"/>
      <c r="W101" s="178"/>
      <c r="X101" s="174"/>
      <c r="Y101" s="174"/>
      <c r="Z101" s="174"/>
      <c r="AA101" s="173"/>
      <c r="AB101" s="173"/>
      <c r="AC101" s="179"/>
      <c r="AD101" s="180"/>
      <c r="AE101" s="180"/>
      <c r="AF101" s="180"/>
      <c r="AG101" s="181"/>
      <c r="AH101" s="174"/>
      <c r="AI101" s="173"/>
      <c r="AJ101" s="173"/>
      <c r="AK101" s="173"/>
      <c r="AL101" s="173"/>
    </row>
    <row r="102" spans="1:38" x14ac:dyDescent="0.25">
      <c r="A102" s="45">
        <v>88</v>
      </c>
      <c r="B102" s="174"/>
      <c r="C102" s="174"/>
      <c r="D102" s="174"/>
      <c r="E102" s="174"/>
      <c r="F102" s="174"/>
      <c r="G102" s="174"/>
      <c r="H102" s="174"/>
      <c r="I102" s="174"/>
      <c r="J102" s="174"/>
      <c r="K102" s="175"/>
      <c r="L102" s="176"/>
      <c r="M102" s="176"/>
      <c r="N102" s="177"/>
      <c r="O102" s="177"/>
      <c r="P102" s="174"/>
      <c r="Q102" s="174"/>
      <c r="R102" s="46"/>
      <c r="S102" s="46"/>
      <c r="T102" s="174"/>
      <c r="U102" s="174"/>
      <c r="V102" s="174"/>
      <c r="W102" s="178"/>
      <c r="X102" s="174"/>
      <c r="Y102" s="174"/>
      <c r="Z102" s="174"/>
      <c r="AA102" s="173"/>
      <c r="AB102" s="173"/>
      <c r="AC102" s="179"/>
      <c r="AD102" s="180"/>
      <c r="AE102" s="180"/>
      <c r="AF102" s="180"/>
      <c r="AG102" s="181"/>
      <c r="AH102" s="174"/>
      <c r="AI102" s="173"/>
      <c r="AJ102" s="173"/>
      <c r="AK102" s="173"/>
      <c r="AL102" s="173"/>
    </row>
    <row r="103" spans="1:38" x14ac:dyDescent="0.25">
      <c r="A103" s="45">
        <v>89</v>
      </c>
      <c r="B103" s="174"/>
      <c r="C103" s="174"/>
      <c r="D103" s="174"/>
      <c r="E103" s="174"/>
      <c r="F103" s="174"/>
      <c r="G103" s="174"/>
      <c r="H103" s="174"/>
      <c r="I103" s="174"/>
      <c r="J103" s="174"/>
      <c r="K103" s="175"/>
      <c r="L103" s="176"/>
      <c r="M103" s="176"/>
      <c r="N103" s="177"/>
      <c r="O103" s="177"/>
      <c r="P103" s="174"/>
      <c r="Q103" s="174"/>
      <c r="R103" s="46"/>
      <c r="S103" s="46"/>
      <c r="T103" s="174"/>
      <c r="U103" s="174"/>
      <c r="V103" s="174"/>
      <c r="W103" s="178"/>
      <c r="X103" s="174"/>
      <c r="Y103" s="174"/>
      <c r="Z103" s="174"/>
      <c r="AA103" s="173"/>
      <c r="AB103" s="173"/>
      <c r="AC103" s="179"/>
      <c r="AD103" s="180"/>
      <c r="AE103" s="180"/>
      <c r="AF103" s="180"/>
      <c r="AG103" s="181"/>
      <c r="AH103" s="174"/>
      <c r="AI103" s="173"/>
      <c r="AJ103" s="173"/>
      <c r="AK103" s="173"/>
      <c r="AL103" s="173"/>
    </row>
    <row r="104" spans="1:38" x14ac:dyDescent="0.25">
      <c r="A104" s="45">
        <v>90</v>
      </c>
      <c r="B104" s="174"/>
      <c r="C104" s="174"/>
      <c r="D104" s="174"/>
      <c r="E104" s="174"/>
      <c r="F104" s="174"/>
      <c r="G104" s="174"/>
      <c r="H104" s="174"/>
      <c r="I104" s="174"/>
      <c r="J104" s="174"/>
      <c r="K104" s="175"/>
      <c r="L104" s="176"/>
      <c r="M104" s="176"/>
      <c r="N104" s="177"/>
      <c r="O104" s="177"/>
      <c r="P104" s="174"/>
      <c r="Q104" s="174"/>
      <c r="R104" s="46"/>
      <c r="S104" s="46"/>
      <c r="T104" s="174"/>
      <c r="U104" s="174"/>
      <c r="V104" s="174"/>
      <c r="W104" s="178"/>
      <c r="X104" s="174"/>
      <c r="Y104" s="174"/>
      <c r="Z104" s="174"/>
      <c r="AA104" s="173"/>
      <c r="AB104" s="173"/>
      <c r="AC104" s="179"/>
      <c r="AD104" s="180"/>
      <c r="AE104" s="180"/>
      <c r="AF104" s="180"/>
      <c r="AG104" s="181"/>
      <c r="AH104" s="174"/>
      <c r="AI104" s="173"/>
      <c r="AJ104" s="173"/>
      <c r="AK104" s="173"/>
      <c r="AL104" s="173"/>
    </row>
    <row r="105" spans="1:38" x14ac:dyDescent="0.25">
      <c r="A105" s="45">
        <v>91</v>
      </c>
      <c r="B105" s="174"/>
      <c r="C105" s="174"/>
      <c r="D105" s="174"/>
      <c r="E105" s="174"/>
      <c r="F105" s="174"/>
      <c r="G105" s="174"/>
      <c r="H105" s="174"/>
      <c r="I105" s="174"/>
      <c r="J105" s="174"/>
      <c r="K105" s="175"/>
      <c r="L105" s="176"/>
      <c r="M105" s="176"/>
      <c r="N105" s="177"/>
      <c r="O105" s="177"/>
      <c r="P105" s="174"/>
      <c r="Q105" s="174"/>
      <c r="R105" s="46"/>
      <c r="S105" s="46"/>
      <c r="T105" s="174"/>
      <c r="U105" s="174"/>
      <c r="V105" s="174"/>
      <c r="W105" s="178"/>
      <c r="X105" s="174"/>
      <c r="Y105" s="174"/>
      <c r="Z105" s="174"/>
      <c r="AA105" s="173"/>
      <c r="AB105" s="173"/>
      <c r="AC105" s="179"/>
      <c r="AD105" s="180"/>
      <c r="AE105" s="180"/>
      <c r="AF105" s="180"/>
      <c r="AG105" s="181"/>
      <c r="AH105" s="174"/>
      <c r="AI105" s="173"/>
      <c r="AJ105" s="173"/>
      <c r="AK105" s="173"/>
      <c r="AL105" s="173"/>
    </row>
    <row r="106" spans="1:38" x14ac:dyDescent="0.25">
      <c r="A106" s="45">
        <v>92</v>
      </c>
      <c r="B106" s="174"/>
      <c r="C106" s="174"/>
      <c r="D106" s="174"/>
      <c r="E106" s="174"/>
      <c r="F106" s="174"/>
      <c r="G106" s="174"/>
      <c r="H106" s="174"/>
      <c r="I106" s="174"/>
      <c r="J106" s="174"/>
      <c r="K106" s="175"/>
      <c r="L106" s="176"/>
      <c r="M106" s="176"/>
      <c r="N106" s="177"/>
      <c r="O106" s="177"/>
      <c r="P106" s="174"/>
      <c r="Q106" s="174"/>
      <c r="R106" s="46"/>
      <c r="S106" s="46"/>
      <c r="T106" s="174"/>
      <c r="U106" s="174"/>
      <c r="V106" s="174"/>
      <c r="W106" s="178"/>
      <c r="X106" s="174"/>
      <c r="Y106" s="174"/>
      <c r="Z106" s="174"/>
      <c r="AA106" s="173"/>
      <c r="AB106" s="173"/>
      <c r="AC106" s="179"/>
      <c r="AD106" s="180"/>
      <c r="AE106" s="180"/>
      <c r="AF106" s="180"/>
      <c r="AG106" s="181"/>
      <c r="AH106" s="174"/>
      <c r="AI106" s="173"/>
      <c r="AJ106" s="173"/>
      <c r="AK106" s="173"/>
      <c r="AL106" s="173"/>
    </row>
    <row r="107" spans="1:38" x14ac:dyDescent="0.25">
      <c r="A107" s="45">
        <v>93</v>
      </c>
      <c r="B107" s="174"/>
      <c r="C107" s="174"/>
      <c r="D107" s="174"/>
      <c r="E107" s="174"/>
      <c r="F107" s="174"/>
      <c r="G107" s="174"/>
      <c r="H107" s="174"/>
      <c r="I107" s="174"/>
      <c r="J107" s="174"/>
      <c r="K107" s="175"/>
      <c r="L107" s="176"/>
      <c r="M107" s="176"/>
      <c r="N107" s="177"/>
      <c r="O107" s="177"/>
      <c r="P107" s="174"/>
      <c r="Q107" s="174"/>
      <c r="R107" s="46"/>
      <c r="S107" s="46"/>
      <c r="T107" s="174"/>
      <c r="U107" s="174"/>
      <c r="V107" s="174"/>
      <c r="W107" s="178"/>
      <c r="X107" s="174"/>
      <c r="Y107" s="174"/>
      <c r="Z107" s="174"/>
      <c r="AA107" s="173"/>
      <c r="AB107" s="173"/>
      <c r="AC107" s="179"/>
      <c r="AD107" s="180"/>
      <c r="AE107" s="180"/>
      <c r="AF107" s="180"/>
      <c r="AG107" s="181"/>
      <c r="AH107" s="174"/>
      <c r="AI107" s="173"/>
      <c r="AJ107" s="173"/>
      <c r="AK107" s="173"/>
      <c r="AL107" s="173"/>
    </row>
    <row r="108" spans="1:38" x14ac:dyDescent="0.25">
      <c r="A108" s="45">
        <v>94</v>
      </c>
      <c r="B108" s="174"/>
      <c r="C108" s="174"/>
      <c r="D108" s="174"/>
      <c r="E108" s="174"/>
      <c r="F108" s="174"/>
      <c r="G108" s="174"/>
      <c r="H108" s="174"/>
      <c r="I108" s="174"/>
      <c r="J108" s="174"/>
      <c r="K108" s="175"/>
      <c r="L108" s="176"/>
      <c r="M108" s="176"/>
      <c r="N108" s="177"/>
      <c r="O108" s="177"/>
      <c r="P108" s="174"/>
      <c r="Q108" s="174"/>
      <c r="R108" s="46"/>
      <c r="S108" s="46"/>
      <c r="T108" s="174"/>
      <c r="U108" s="174"/>
      <c r="V108" s="174"/>
      <c r="W108" s="178"/>
      <c r="X108" s="174"/>
      <c r="Y108" s="174"/>
      <c r="Z108" s="174"/>
      <c r="AA108" s="173"/>
      <c r="AB108" s="173"/>
      <c r="AC108" s="179"/>
      <c r="AD108" s="180"/>
      <c r="AE108" s="180"/>
      <c r="AF108" s="180"/>
      <c r="AG108" s="181"/>
      <c r="AH108" s="174"/>
      <c r="AI108" s="173"/>
      <c r="AJ108" s="173"/>
      <c r="AK108" s="173"/>
      <c r="AL108" s="173"/>
    </row>
    <row r="109" spans="1:38" x14ac:dyDescent="0.25">
      <c r="A109" s="45">
        <v>95</v>
      </c>
      <c r="B109" s="174"/>
      <c r="C109" s="174"/>
      <c r="D109" s="174"/>
      <c r="E109" s="174"/>
      <c r="F109" s="174"/>
      <c r="G109" s="174"/>
      <c r="H109" s="174"/>
      <c r="I109" s="174"/>
      <c r="J109" s="174"/>
      <c r="K109" s="175"/>
      <c r="L109" s="176"/>
      <c r="M109" s="176"/>
      <c r="N109" s="177"/>
      <c r="O109" s="177"/>
      <c r="P109" s="174"/>
      <c r="Q109" s="174"/>
      <c r="R109" s="46"/>
      <c r="S109" s="46"/>
      <c r="T109" s="174"/>
      <c r="U109" s="174"/>
      <c r="V109" s="174"/>
      <c r="W109" s="178"/>
      <c r="X109" s="174"/>
      <c r="Y109" s="174"/>
      <c r="Z109" s="174"/>
      <c r="AA109" s="173"/>
      <c r="AB109" s="173"/>
      <c r="AC109" s="179"/>
      <c r="AD109" s="180"/>
      <c r="AE109" s="180"/>
      <c r="AF109" s="180"/>
      <c r="AG109" s="181"/>
      <c r="AH109" s="174"/>
      <c r="AI109" s="173"/>
      <c r="AJ109" s="173"/>
      <c r="AK109" s="173"/>
      <c r="AL109" s="173"/>
    </row>
    <row r="110" spans="1:38" x14ac:dyDescent="0.25">
      <c r="A110" s="45">
        <v>96</v>
      </c>
      <c r="B110" s="174"/>
      <c r="C110" s="174"/>
      <c r="D110" s="174"/>
      <c r="E110" s="174"/>
      <c r="F110" s="174"/>
      <c r="G110" s="174"/>
      <c r="H110" s="174"/>
      <c r="I110" s="174"/>
      <c r="J110" s="174"/>
      <c r="K110" s="175"/>
      <c r="L110" s="176"/>
      <c r="M110" s="176"/>
      <c r="N110" s="177"/>
      <c r="O110" s="177"/>
      <c r="P110" s="174"/>
      <c r="Q110" s="174"/>
      <c r="R110" s="46"/>
      <c r="S110" s="46"/>
      <c r="T110" s="174"/>
      <c r="U110" s="174"/>
      <c r="V110" s="174"/>
      <c r="W110" s="178"/>
      <c r="X110" s="174"/>
      <c r="Y110" s="174"/>
      <c r="Z110" s="174"/>
      <c r="AA110" s="173"/>
      <c r="AB110" s="173"/>
      <c r="AC110" s="179"/>
      <c r="AD110" s="180"/>
      <c r="AE110" s="180"/>
      <c r="AF110" s="180"/>
      <c r="AG110" s="181"/>
      <c r="AH110" s="174"/>
      <c r="AI110" s="173"/>
      <c r="AJ110" s="173"/>
      <c r="AK110" s="173"/>
      <c r="AL110" s="173"/>
    </row>
    <row r="111" spans="1:38" x14ac:dyDescent="0.25">
      <c r="A111" s="45">
        <v>97</v>
      </c>
      <c r="B111" s="174"/>
      <c r="C111" s="174"/>
      <c r="D111" s="174"/>
      <c r="E111" s="174"/>
      <c r="F111" s="174"/>
      <c r="G111" s="174"/>
      <c r="H111" s="174"/>
      <c r="I111" s="174"/>
      <c r="J111" s="174"/>
      <c r="K111" s="175"/>
      <c r="L111" s="176"/>
      <c r="M111" s="176"/>
      <c r="N111" s="177"/>
      <c r="O111" s="177"/>
      <c r="P111" s="174"/>
      <c r="Q111" s="174"/>
      <c r="R111" s="46"/>
      <c r="S111" s="46"/>
      <c r="T111" s="174"/>
      <c r="U111" s="174"/>
      <c r="V111" s="174"/>
      <c r="W111" s="178"/>
      <c r="X111" s="174"/>
      <c r="Y111" s="174"/>
      <c r="Z111" s="174"/>
      <c r="AA111" s="173"/>
      <c r="AB111" s="173"/>
      <c r="AC111" s="179"/>
      <c r="AD111" s="180"/>
      <c r="AE111" s="180"/>
      <c r="AF111" s="180"/>
      <c r="AG111" s="181"/>
      <c r="AH111" s="174"/>
      <c r="AI111" s="173"/>
      <c r="AJ111" s="173"/>
      <c r="AK111" s="173"/>
      <c r="AL111" s="173"/>
    </row>
    <row r="112" spans="1:38" x14ac:dyDescent="0.25">
      <c r="A112" s="45">
        <v>98</v>
      </c>
      <c r="B112" s="174"/>
      <c r="C112" s="174"/>
      <c r="D112" s="174"/>
      <c r="E112" s="174"/>
      <c r="F112" s="174"/>
      <c r="G112" s="174"/>
      <c r="H112" s="174"/>
      <c r="I112" s="174"/>
      <c r="J112" s="174"/>
      <c r="K112" s="175"/>
      <c r="L112" s="176"/>
      <c r="M112" s="176"/>
      <c r="N112" s="177"/>
      <c r="O112" s="177"/>
      <c r="P112" s="174"/>
      <c r="Q112" s="174"/>
      <c r="R112" s="46"/>
      <c r="S112" s="46"/>
      <c r="T112" s="174"/>
      <c r="U112" s="174"/>
      <c r="V112" s="174"/>
      <c r="W112" s="178"/>
      <c r="X112" s="174"/>
      <c r="Y112" s="174"/>
      <c r="Z112" s="174"/>
      <c r="AA112" s="173"/>
      <c r="AB112" s="173"/>
      <c r="AC112" s="179"/>
      <c r="AD112" s="180"/>
      <c r="AE112" s="180"/>
      <c r="AF112" s="180"/>
      <c r="AG112" s="181"/>
      <c r="AH112" s="174"/>
      <c r="AI112" s="173"/>
      <c r="AJ112" s="173"/>
      <c r="AK112" s="173"/>
      <c r="AL112" s="173"/>
    </row>
    <row r="113" spans="1:38" x14ac:dyDescent="0.25">
      <c r="A113" s="45">
        <v>99</v>
      </c>
      <c r="B113" s="174"/>
      <c r="C113" s="174"/>
      <c r="D113" s="174"/>
      <c r="E113" s="174"/>
      <c r="F113" s="174"/>
      <c r="G113" s="174"/>
      <c r="H113" s="174"/>
      <c r="I113" s="174"/>
      <c r="J113" s="174"/>
      <c r="K113" s="175"/>
      <c r="L113" s="176"/>
      <c r="M113" s="176"/>
      <c r="N113" s="177"/>
      <c r="O113" s="177"/>
      <c r="P113" s="174"/>
      <c r="Q113" s="174"/>
      <c r="R113" s="46"/>
      <c r="S113" s="46"/>
      <c r="T113" s="174"/>
      <c r="U113" s="174"/>
      <c r="V113" s="174"/>
      <c r="W113" s="178"/>
      <c r="X113" s="174"/>
      <c r="Y113" s="174"/>
      <c r="Z113" s="174"/>
      <c r="AA113" s="173"/>
      <c r="AB113" s="173"/>
      <c r="AC113" s="179"/>
      <c r="AD113" s="180"/>
      <c r="AE113" s="180"/>
      <c r="AF113" s="180"/>
      <c r="AG113" s="181"/>
      <c r="AH113" s="174"/>
      <c r="AI113" s="173"/>
      <c r="AJ113" s="173"/>
      <c r="AK113" s="173"/>
      <c r="AL113" s="173"/>
    </row>
    <row r="114" spans="1:38" x14ac:dyDescent="0.25">
      <c r="A114" s="45">
        <v>100</v>
      </c>
      <c r="B114" s="174"/>
      <c r="C114" s="174"/>
      <c r="D114" s="174"/>
      <c r="E114" s="174"/>
      <c r="F114" s="174"/>
      <c r="G114" s="174"/>
      <c r="H114" s="174"/>
      <c r="I114" s="174"/>
      <c r="J114" s="174"/>
      <c r="K114" s="175"/>
      <c r="L114" s="176"/>
      <c r="M114" s="176"/>
      <c r="N114" s="177"/>
      <c r="O114" s="177"/>
      <c r="P114" s="174"/>
      <c r="Q114" s="174"/>
      <c r="R114" s="46"/>
      <c r="S114" s="46"/>
      <c r="T114" s="174"/>
      <c r="U114" s="174"/>
      <c r="V114" s="174"/>
      <c r="W114" s="178"/>
      <c r="X114" s="174"/>
      <c r="Y114" s="174"/>
      <c r="Z114" s="174"/>
      <c r="AA114" s="173"/>
      <c r="AB114" s="173"/>
      <c r="AC114" s="179"/>
      <c r="AD114" s="180"/>
      <c r="AE114" s="180"/>
      <c r="AF114" s="180"/>
      <c r="AG114" s="181"/>
      <c r="AH114" s="174"/>
      <c r="AI114" s="173"/>
      <c r="AJ114" s="173"/>
      <c r="AK114" s="173"/>
      <c r="AL114" s="173"/>
    </row>
    <row r="115" spans="1:38" x14ac:dyDescent="0.25">
      <c r="A115" s="45">
        <v>101</v>
      </c>
      <c r="B115" s="174"/>
      <c r="C115" s="174"/>
      <c r="D115" s="174"/>
      <c r="E115" s="174"/>
      <c r="F115" s="174"/>
      <c r="G115" s="174"/>
      <c r="H115" s="174"/>
      <c r="I115" s="174"/>
      <c r="J115" s="174"/>
      <c r="K115" s="175"/>
      <c r="L115" s="176"/>
      <c r="M115" s="176"/>
      <c r="N115" s="177"/>
      <c r="O115" s="177"/>
      <c r="P115" s="174"/>
      <c r="Q115" s="174"/>
      <c r="R115" s="46"/>
      <c r="S115" s="46"/>
      <c r="T115" s="174"/>
      <c r="U115" s="174"/>
      <c r="V115" s="174"/>
      <c r="W115" s="178"/>
      <c r="X115" s="174"/>
      <c r="Y115" s="174"/>
      <c r="Z115" s="174"/>
      <c r="AA115" s="173"/>
      <c r="AB115" s="173"/>
      <c r="AC115" s="179"/>
      <c r="AD115" s="180"/>
      <c r="AE115" s="180"/>
      <c r="AF115" s="180"/>
      <c r="AG115" s="181"/>
      <c r="AH115" s="174"/>
      <c r="AI115" s="173"/>
      <c r="AJ115" s="173"/>
      <c r="AK115" s="173"/>
      <c r="AL115" s="173"/>
    </row>
    <row r="116" spans="1:38" x14ac:dyDescent="0.25">
      <c r="A116" s="45">
        <v>102</v>
      </c>
      <c r="B116" s="174"/>
      <c r="C116" s="174"/>
      <c r="D116" s="174"/>
      <c r="E116" s="174"/>
      <c r="F116" s="174"/>
      <c r="G116" s="174"/>
      <c r="H116" s="174"/>
      <c r="I116" s="174"/>
      <c r="J116" s="174"/>
      <c r="K116" s="175"/>
      <c r="L116" s="176"/>
      <c r="M116" s="176"/>
      <c r="N116" s="177"/>
      <c r="O116" s="177"/>
      <c r="P116" s="174"/>
      <c r="Q116" s="174"/>
      <c r="R116" s="46"/>
      <c r="S116" s="46"/>
      <c r="T116" s="174"/>
      <c r="U116" s="174"/>
      <c r="V116" s="174"/>
      <c r="W116" s="178"/>
      <c r="X116" s="174"/>
      <c r="Y116" s="174"/>
      <c r="Z116" s="174"/>
      <c r="AA116" s="173"/>
      <c r="AB116" s="173"/>
      <c r="AC116" s="179"/>
      <c r="AD116" s="180"/>
      <c r="AE116" s="180"/>
      <c r="AF116" s="180"/>
      <c r="AG116" s="181"/>
      <c r="AH116" s="174"/>
      <c r="AI116" s="173"/>
      <c r="AJ116" s="173"/>
      <c r="AK116" s="173"/>
      <c r="AL116" s="173"/>
    </row>
    <row r="117" spans="1:38" x14ac:dyDescent="0.25">
      <c r="A117" s="45">
        <v>103</v>
      </c>
      <c r="B117" s="174"/>
      <c r="C117" s="174"/>
      <c r="D117" s="174"/>
      <c r="E117" s="174"/>
      <c r="F117" s="174"/>
      <c r="G117" s="174"/>
      <c r="H117" s="174"/>
      <c r="I117" s="174"/>
      <c r="J117" s="174"/>
      <c r="K117" s="175"/>
      <c r="L117" s="176"/>
      <c r="M117" s="176"/>
      <c r="N117" s="177"/>
      <c r="O117" s="177"/>
      <c r="P117" s="174"/>
      <c r="Q117" s="174"/>
      <c r="R117" s="46"/>
      <c r="S117" s="46"/>
      <c r="T117" s="174"/>
      <c r="U117" s="174"/>
      <c r="V117" s="174"/>
      <c r="W117" s="178"/>
      <c r="X117" s="174"/>
      <c r="Y117" s="174"/>
      <c r="Z117" s="174"/>
      <c r="AA117" s="173"/>
      <c r="AB117" s="173"/>
      <c r="AC117" s="179"/>
      <c r="AD117" s="180"/>
      <c r="AE117" s="180"/>
      <c r="AF117" s="180"/>
      <c r="AG117" s="181"/>
      <c r="AH117" s="174"/>
      <c r="AI117" s="173"/>
      <c r="AJ117" s="173"/>
      <c r="AK117" s="173"/>
      <c r="AL117" s="173"/>
    </row>
    <row r="118" spans="1:38" x14ac:dyDescent="0.25">
      <c r="A118" s="45">
        <v>104</v>
      </c>
      <c r="B118" s="174"/>
      <c r="C118" s="174"/>
      <c r="D118" s="174"/>
      <c r="E118" s="174"/>
      <c r="F118" s="174"/>
      <c r="G118" s="174"/>
      <c r="H118" s="174"/>
      <c r="I118" s="174"/>
      <c r="J118" s="174"/>
      <c r="K118" s="175"/>
      <c r="L118" s="176"/>
      <c r="M118" s="176"/>
      <c r="N118" s="177"/>
      <c r="O118" s="177"/>
      <c r="P118" s="174"/>
      <c r="Q118" s="174"/>
      <c r="R118" s="46"/>
      <c r="S118" s="46"/>
      <c r="T118" s="174"/>
      <c r="U118" s="174"/>
      <c r="V118" s="174"/>
      <c r="W118" s="178"/>
      <c r="X118" s="174"/>
      <c r="Y118" s="174"/>
      <c r="Z118" s="174"/>
      <c r="AA118" s="173"/>
      <c r="AB118" s="173"/>
      <c r="AC118" s="179"/>
      <c r="AD118" s="180"/>
      <c r="AE118" s="180"/>
      <c r="AF118" s="180"/>
      <c r="AG118" s="181"/>
      <c r="AH118" s="174"/>
      <c r="AI118" s="173"/>
      <c r="AJ118" s="173"/>
      <c r="AK118" s="173"/>
      <c r="AL118" s="173"/>
    </row>
    <row r="119" spans="1:38" x14ac:dyDescent="0.25">
      <c r="A119" s="45">
        <v>105</v>
      </c>
      <c r="B119" s="174"/>
      <c r="C119" s="174"/>
      <c r="D119" s="174"/>
      <c r="E119" s="174"/>
      <c r="F119" s="174"/>
      <c r="G119" s="174"/>
      <c r="H119" s="174"/>
      <c r="I119" s="174"/>
      <c r="J119" s="174"/>
      <c r="K119" s="175"/>
      <c r="L119" s="176"/>
      <c r="M119" s="176"/>
      <c r="N119" s="177"/>
      <c r="O119" s="177"/>
      <c r="P119" s="174"/>
      <c r="Q119" s="174"/>
      <c r="R119" s="46"/>
      <c r="S119" s="46"/>
      <c r="T119" s="174"/>
      <c r="U119" s="174"/>
      <c r="V119" s="174"/>
      <c r="W119" s="178"/>
      <c r="X119" s="174"/>
      <c r="Y119" s="174"/>
      <c r="Z119" s="174"/>
      <c r="AA119" s="173"/>
      <c r="AB119" s="173"/>
      <c r="AC119" s="179"/>
      <c r="AD119" s="180"/>
      <c r="AE119" s="180"/>
      <c r="AF119" s="180"/>
      <c r="AG119" s="181"/>
      <c r="AH119" s="174"/>
      <c r="AI119" s="173"/>
      <c r="AJ119" s="173"/>
      <c r="AK119" s="173"/>
      <c r="AL119" s="173"/>
    </row>
    <row r="120" spans="1:38" x14ac:dyDescent="0.25">
      <c r="A120" s="45">
        <v>106</v>
      </c>
      <c r="B120" s="174"/>
      <c r="C120" s="174"/>
      <c r="D120" s="174"/>
      <c r="E120" s="174"/>
      <c r="F120" s="174"/>
      <c r="G120" s="174"/>
      <c r="H120" s="174"/>
      <c r="I120" s="174"/>
      <c r="J120" s="174"/>
      <c r="K120" s="175"/>
      <c r="L120" s="176"/>
      <c r="M120" s="176"/>
      <c r="N120" s="177"/>
      <c r="O120" s="177"/>
      <c r="P120" s="174"/>
      <c r="Q120" s="174"/>
      <c r="R120" s="46"/>
      <c r="S120" s="46"/>
      <c r="T120" s="174"/>
      <c r="U120" s="174"/>
      <c r="V120" s="174"/>
      <c r="W120" s="178"/>
      <c r="X120" s="174"/>
      <c r="Y120" s="174"/>
      <c r="Z120" s="174"/>
      <c r="AA120" s="173"/>
      <c r="AB120" s="173"/>
      <c r="AC120" s="179"/>
      <c r="AD120" s="180"/>
      <c r="AE120" s="180"/>
      <c r="AF120" s="180"/>
      <c r="AG120" s="181"/>
      <c r="AH120" s="174"/>
      <c r="AI120" s="173"/>
      <c r="AJ120" s="173"/>
      <c r="AK120" s="173"/>
      <c r="AL120" s="173"/>
    </row>
    <row r="121" spans="1:38" x14ac:dyDescent="0.25">
      <c r="A121" s="45">
        <v>107</v>
      </c>
      <c r="B121" s="174"/>
      <c r="C121" s="174"/>
      <c r="D121" s="174"/>
      <c r="E121" s="174"/>
      <c r="F121" s="174"/>
      <c r="G121" s="174"/>
      <c r="H121" s="174"/>
      <c r="I121" s="174"/>
      <c r="J121" s="174"/>
      <c r="K121" s="175"/>
      <c r="L121" s="176"/>
      <c r="M121" s="176"/>
      <c r="N121" s="177"/>
      <c r="O121" s="177"/>
      <c r="P121" s="174"/>
      <c r="Q121" s="174"/>
      <c r="R121" s="46"/>
      <c r="S121" s="46"/>
      <c r="T121" s="174"/>
      <c r="U121" s="174"/>
      <c r="V121" s="174"/>
      <c r="W121" s="178"/>
      <c r="X121" s="174"/>
      <c r="Y121" s="174"/>
      <c r="Z121" s="174"/>
      <c r="AA121" s="173"/>
      <c r="AB121" s="173"/>
      <c r="AC121" s="179"/>
      <c r="AD121" s="180"/>
      <c r="AE121" s="180"/>
      <c r="AF121" s="180"/>
      <c r="AG121" s="181"/>
      <c r="AH121" s="174"/>
      <c r="AI121" s="173"/>
      <c r="AJ121" s="173"/>
      <c r="AK121" s="173"/>
      <c r="AL121" s="173"/>
    </row>
    <row r="122" spans="1:38" x14ac:dyDescent="0.25">
      <c r="A122" s="45">
        <v>108</v>
      </c>
      <c r="B122" s="174"/>
      <c r="C122" s="174"/>
      <c r="D122" s="174"/>
      <c r="E122" s="174"/>
      <c r="F122" s="174"/>
      <c r="G122" s="174"/>
      <c r="H122" s="174"/>
      <c r="I122" s="174"/>
      <c r="J122" s="174"/>
      <c r="K122" s="175"/>
      <c r="L122" s="176"/>
      <c r="M122" s="176"/>
      <c r="N122" s="177"/>
      <c r="O122" s="177"/>
      <c r="P122" s="174"/>
      <c r="Q122" s="174"/>
      <c r="R122" s="46"/>
      <c r="S122" s="46"/>
      <c r="T122" s="174"/>
      <c r="U122" s="174"/>
      <c r="V122" s="174"/>
      <c r="W122" s="178"/>
      <c r="X122" s="174"/>
      <c r="Y122" s="174"/>
      <c r="Z122" s="174"/>
      <c r="AA122" s="173"/>
      <c r="AB122" s="173"/>
      <c r="AC122" s="179"/>
      <c r="AD122" s="180"/>
      <c r="AE122" s="180"/>
      <c r="AF122" s="180"/>
      <c r="AG122" s="181"/>
      <c r="AH122" s="174"/>
      <c r="AI122" s="173"/>
      <c r="AJ122" s="173"/>
      <c r="AK122" s="173"/>
      <c r="AL122" s="173"/>
    </row>
    <row r="123" spans="1:38" x14ac:dyDescent="0.25">
      <c r="A123" s="45">
        <v>109</v>
      </c>
      <c r="B123" s="174"/>
      <c r="C123" s="174"/>
      <c r="D123" s="174"/>
      <c r="E123" s="174"/>
      <c r="F123" s="174"/>
      <c r="G123" s="174"/>
      <c r="H123" s="174"/>
      <c r="I123" s="174"/>
      <c r="J123" s="174"/>
      <c r="K123" s="175"/>
      <c r="L123" s="176"/>
      <c r="M123" s="176"/>
      <c r="N123" s="177"/>
      <c r="O123" s="177"/>
      <c r="P123" s="174"/>
      <c r="Q123" s="174"/>
      <c r="R123" s="46"/>
      <c r="S123" s="46"/>
      <c r="T123" s="174"/>
      <c r="U123" s="174"/>
      <c r="V123" s="174"/>
      <c r="W123" s="178"/>
      <c r="X123" s="174"/>
      <c r="Y123" s="174"/>
      <c r="Z123" s="174"/>
      <c r="AA123" s="173"/>
      <c r="AB123" s="173"/>
      <c r="AC123" s="179"/>
      <c r="AD123" s="180"/>
      <c r="AE123" s="180"/>
      <c r="AF123" s="180"/>
      <c r="AG123" s="181"/>
      <c r="AH123" s="174"/>
      <c r="AI123" s="173"/>
      <c r="AJ123" s="173"/>
      <c r="AK123" s="173"/>
      <c r="AL123" s="173"/>
    </row>
    <row r="124" spans="1:38" x14ac:dyDescent="0.25">
      <c r="A124" s="45">
        <v>110</v>
      </c>
      <c r="B124" s="174"/>
      <c r="C124" s="174"/>
      <c r="D124" s="174"/>
      <c r="E124" s="174"/>
      <c r="F124" s="174"/>
      <c r="G124" s="174"/>
      <c r="H124" s="174"/>
      <c r="I124" s="174"/>
      <c r="J124" s="174"/>
      <c r="K124" s="175"/>
      <c r="L124" s="176"/>
      <c r="M124" s="176"/>
      <c r="N124" s="177"/>
      <c r="O124" s="177"/>
      <c r="P124" s="174"/>
      <c r="Q124" s="174"/>
      <c r="R124" s="46"/>
      <c r="S124" s="46"/>
      <c r="T124" s="174"/>
      <c r="U124" s="174"/>
      <c r="V124" s="174"/>
      <c r="W124" s="178"/>
      <c r="X124" s="174"/>
      <c r="Y124" s="174"/>
      <c r="Z124" s="174"/>
      <c r="AA124" s="173"/>
      <c r="AB124" s="173"/>
      <c r="AC124" s="179"/>
      <c r="AD124" s="180"/>
      <c r="AE124" s="180"/>
      <c r="AF124" s="180"/>
      <c r="AG124" s="181"/>
      <c r="AH124" s="174"/>
      <c r="AI124" s="173"/>
      <c r="AJ124" s="173"/>
      <c r="AK124" s="173"/>
      <c r="AL124" s="173"/>
    </row>
    <row r="125" spans="1:38" x14ac:dyDescent="0.25">
      <c r="A125" s="45">
        <v>111</v>
      </c>
      <c r="B125" s="174"/>
      <c r="C125" s="174"/>
      <c r="D125" s="174"/>
      <c r="E125" s="174"/>
      <c r="F125" s="174"/>
      <c r="G125" s="174"/>
      <c r="H125" s="174"/>
      <c r="I125" s="174"/>
      <c r="J125" s="174"/>
      <c r="K125" s="175"/>
      <c r="L125" s="176"/>
      <c r="M125" s="176"/>
      <c r="N125" s="177"/>
      <c r="O125" s="177"/>
      <c r="P125" s="174"/>
      <c r="Q125" s="174"/>
      <c r="R125" s="46"/>
      <c r="S125" s="46"/>
      <c r="T125" s="174"/>
      <c r="U125" s="174"/>
      <c r="V125" s="174"/>
      <c r="W125" s="178"/>
      <c r="X125" s="174"/>
      <c r="Y125" s="174"/>
      <c r="Z125" s="174"/>
      <c r="AA125" s="173"/>
      <c r="AB125" s="173"/>
      <c r="AC125" s="179"/>
      <c r="AD125" s="180"/>
      <c r="AE125" s="180"/>
      <c r="AF125" s="180"/>
      <c r="AG125" s="181"/>
      <c r="AH125" s="174"/>
      <c r="AI125" s="173"/>
      <c r="AJ125" s="173"/>
      <c r="AK125" s="173"/>
      <c r="AL125" s="173"/>
    </row>
    <row r="126" spans="1:38" x14ac:dyDescent="0.25">
      <c r="A126" s="45">
        <v>112</v>
      </c>
      <c r="B126" s="174"/>
      <c r="C126" s="174"/>
      <c r="D126" s="174"/>
      <c r="E126" s="174"/>
      <c r="F126" s="174"/>
      <c r="G126" s="174"/>
      <c r="H126" s="174"/>
      <c r="I126" s="174"/>
      <c r="J126" s="174"/>
      <c r="K126" s="175"/>
      <c r="L126" s="176"/>
      <c r="M126" s="176"/>
      <c r="N126" s="177"/>
      <c r="O126" s="177"/>
      <c r="P126" s="174"/>
      <c r="Q126" s="174"/>
      <c r="R126" s="46"/>
      <c r="S126" s="46"/>
      <c r="T126" s="174"/>
      <c r="U126" s="174"/>
      <c r="V126" s="174"/>
      <c r="W126" s="178"/>
      <c r="X126" s="174"/>
      <c r="Y126" s="174"/>
      <c r="Z126" s="174"/>
      <c r="AA126" s="173"/>
      <c r="AB126" s="173"/>
      <c r="AC126" s="179"/>
      <c r="AD126" s="180"/>
      <c r="AE126" s="180"/>
      <c r="AF126" s="180"/>
      <c r="AG126" s="181"/>
      <c r="AH126" s="174"/>
      <c r="AI126" s="173"/>
      <c r="AJ126" s="173"/>
      <c r="AK126" s="173"/>
      <c r="AL126" s="173"/>
    </row>
    <row r="127" spans="1:38" x14ac:dyDescent="0.25">
      <c r="A127" s="45">
        <v>113</v>
      </c>
      <c r="B127" s="174"/>
      <c r="C127" s="174"/>
      <c r="D127" s="174"/>
      <c r="E127" s="174"/>
      <c r="F127" s="174"/>
      <c r="G127" s="174"/>
      <c r="H127" s="174"/>
      <c r="I127" s="174"/>
      <c r="J127" s="174"/>
      <c r="K127" s="175"/>
      <c r="L127" s="176"/>
      <c r="M127" s="176"/>
      <c r="N127" s="177"/>
      <c r="O127" s="177"/>
      <c r="P127" s="174"/>
      <c r="Q127" s="174"/>
      <c r="R127" s="46"/>
      <c r="S127" s="46"/>
      <c r="T127" s="174"/>
      <c r="U127" s="174"/>
      <c r="V127" s="174"/>
      <c r="W127" s="178"/>
      <c r="X127" s="174"/>
      <c r="Y127" s="174"/>
      <c r="Z127" s="174"/>
      <c r="AA127" s="173"/>
      <c r="AB127" s="173"/>
      <c r="AC127" s="179"/>
      <c r="AD127" s="180"/>
      <c r="AE127" s="180"/>
      <c r="AF127" s="180"/>
      <c r="AG127" s="181"/>
      <c r="AH127" s="174"/>
      <c r="AI127" s="173"/>
      <c r="AJ127" s="173"/>
      <c r="AK127" s="173"/>
      <c r="AL127" s="173"/>
    </row>
    <row r="128" spans="1:38" x14ac:dyDescent="0.25">
      <c r="A128" s="45">
        <v>114</v>
      </c>
      <c r="B128" s="174"/>
      <c r="C128" s="174"/>
      <c r="D128" s="174"/>
      <c r="E128" s="174"/>
      <c r="F128" s="174"/>
      <c r="G128" s="174"/>
      <c r="H128" s="174"/>
      <c r="I128" s="174"/>
      <c r="J128" s="174"/>
      <c r="K128" s="175"/>
      <c r="L128" s="176"/>
      <c r="M128" s="176"/>
      <c r="N128" s="177"/>
      <c r="O128" s="177"/>
      <c r="P128" s="174"/>
      <c r="Q128" s="174"/>
      <c r="R128" s="46"/>
      <c r="S128" s="46"/>
      <c r="T128" s="174"/>
      <c r="U128" s="174"/>
      <c r="V128" s="174"/>
      <c r="W128" s="178"/>
      <c r="X128" s="174"/>
      <c r="Y128" s="174"/>
      <c r="Z128" s="174"/>
      <c r="AA128" s="173"/>
      <c r="AB128" s="173"/>
      <c r="AC128" s="179"/>
      <c r="AD128" s="180"/>
      <c r="AE128" s="180"/>
      <c r="AF128" s="180"/>
      <c r="AG128" s="181"/>
      <c r="AH128" s="174"/>
      <c r="AI128" s="173"/>
      <c r="AJ128" s="173"/>
      <c r="AK128" s="173"/>
      <c r="AL128" s="173"/>
    </row>
    <row r="129" spans="1:38" x14ac:dyDescent="0.25">
      <c r="A129" s="45">
        <v>115</v>
      </c>
      <c r="B129" s="174"/>
      <c r="C129" s="174"/>
      <c r="D129" s="174"/>
      <c r="E129" s="174"/>
      <c r="F129" s="174"/>
      <c r="G129" s="174"/>
      <c r="H129" s="174"/>
      <c r="I129" s="174"/>
      <c r="J129" s="174"/>
      <c r="K129" s="175"/>
      <c r="L129" s="176"/>
      <c r="M129" s="176"/>
      <c r="N129" s="177"/>
      <c r="O129" s="177"/>
      <c r="P129" s="174"/>
      <c r="Q129" s="174"/>
      <c r="R129" s="46"/>
      <c r="S129" s="46"/>
      <c r="T129" s="174"/>
      <c r="U129" s="174"/>
      <c r="V129" s="174"/>
      <c r="W129" s="178"/>
      <c r="X129" s="174"/>
      <c r="Y129" s="174"/>
      <c r="Z129" s="174"/>
      <c r="AA129" s="173"/>
      <c r="AB129" s="173"/>
      <c r="AC129" s="179"/>
      <c r="AD129" s="180"/>
      <c r="AE129" s="180"/>
      <c r="AF129" s="180"/>
      <c r="AG129" s="181"/>
      <c r="AH129" s="174"/>
      <c r="AI129" s="173"/>
      <c r="AJ129" s="173"/>
      <c r="AK129" s="173"/>
      <c r="AL129" s="173"/>
    </row>
    <row r="130" spans="1:38" x14ac:dyDescent="0.25">
      <c r="A130" s="45">
        <v>116</v>
      </c>
      <c r="B130" s="174"/>
      <c r="C130" s="174"/>
      <c r="D130" s="174"/>
      <c r="E130" s="174"/>
      <c r="F130" s="174"/>
      <c r="G130" s="174"/>
      <c r="H130" s="174"/>
      <c r="I130" s="174"/>
      <c r="J130" s="174"/>
      <c r="K130" s="175"/>
      <c r="L130" s="176"/>
      <c r="M130" s="176"/>
      <c r="N130" s="177"/>
      <c r="O130" s="177"/>
      <c r="P130" s="174"/>
      <c r="Q130" s="174"/>
      <c r="R130" s="46"/>
      <c r="S130" s="46"/>
      <c r="T130" s="174"/>
      <c r="U130" s="174"/>
      <c r="V130" s="174"/>
      <c r="W130" s="178"/>
      <c r="X130" s="174"/>
      <c r="Y130" s="174"/>
      <c r="Z130" s="174"/>
      <c r="AA130" s="173"/>
      <c r="AB130" s="173"/>
      <c r="AC130" s="179"/>
      <c r="AD130" s="180"/>
      <c r="AE130" s="180"/>
      <c r="AF130" s="180"/>
      <c r="AG130" s="181"/>
      <c r="AH130" s="174"/>
      <c r="AI130" s="173"/>
      <c r="AJ130" s="173"/>
      <c r="AK130" s="173"/>
      <c r="AL130" s="173"/>
    </row>
    <row r="131" spans="1:38" x14ac:dyDescent="0.25">
      <c r="A131" s="45">
        <v>117</v>
      </c>
      <c r="B131" s="174"/>
      <c r="C131" s="174"/>
      <c r="D131" s="174"/>
      <c r="E131" s="174"/>
      <c r="F131" s="174"/>
      <c r="G131" s="174"/>
      <c r="H131" s="174"/>
      <c r="I131" s="174"/>
      <c r="J131" s="174"/>
      <c r="K131" s="175"/>
      <c r="L131" s="176"/>
      <c r="M131" s="176"/>
      <c r="N131" s="177"/>
      <c r="O131" s="177"/>
      <c r="P131" s="174"/>
      <c r="Q131" s="174"/>
      <c r="R131" s="46"/>
      <c r="S131" s="46"/>
      <c r="T131" s="174"/>
      <c r="U131" s="174"/>
      <c r="V131" s="174"/>
      <c r="W131" s="178"/>
      <c r="X131" s="174"/>
      <c r="Y131" s="174"/>
      <c r="Z131" s="174"/>
      <c r="AA131" s="173"/>
      <c r="AB131" s="173"/>
      <c r="AC131" s="179"/>
      <c r="AD131" s="180"/>
      <c r="AE131" s="180"/>
      <c r="AF131" s="180"/>
      <c r="AG131" s="181"/>
      <c r="AH131" s="174"/>
      <c r="AI131" s="173"/>
      <c r="AJ131" s="173"/>
      <c r="AK131" s="173"/>
      <c r="AL131" s="173"/>
    </row>
    <row r="132" spans="1:38" x14ac:dyDescent="0.25">
      <c r="A132" s="45">
        <v>118</v>
      </c>
      <c r="B132" s="174"/>
      <c r="C132" s="174"/>
      <c r="D132" s="174"/>
      <c r="E132" s="174"/>
      <c r="F132" s="174"/>
      <c r="G132" s="174"/>
      <c r="H132" s="174"/>
      <c r="I132" s="174"/>
      <c r="J132" s="174"/>
      <c r="K132" s="175"/>
      <c r="L132" s="176"/>
      <c r="M132" s="176"/>
      <c r="N132" s="177"/>
      <c r="O132" s="177"/>
      <c r="P132" s="174"/>
      <c r="Q132" s="174"/>
      <c r="R132" s="46"/>
      <c r="S132" s="46"/>
      <c r="T132" s="174"/>
      <c r="U132" s="174"/>
      <c r="V132" s="174"/>
      <c r="W132" s="178"/>
      <c r="X132" s="174"/>
      <c r="Y132" s="174"/>
      <c r="Z132" s="174"/>
      <c r="AA132" s="173"/>
      <c r="AB132" s="173"/>
      <c r="AC132" s="179"/>
      <c r="AD132" s="180"/>
      <c r="AE132" s="180"/>
      <c r="AF132" s="180"/>
      <c r="AG132" s="181"/>
      <c r="AH132" s="174"/>
      <c r="AI132" s="173"/>
      <c r="AJ132" s="173"/>
      <c r="AK132" s="173"/>
      <c r="AL132" s="173"/>
    </row>
    <row r="133" spans="1:38" x14ac:dyDescent="0.25">
      <c r="A133" s="45">
        <v>119</v>
      </c>
      <c r="B133" s="174"/>
      <c r="C133" s="174"/>
      <c r="D133" s="174"/>
      <c r="E133" s="174"/>
      <c r="F133" s="174"/>
      <c r="G133" s="174"/>
      <c r="H133" s="174"/>
      <c r="I133" s="174"/>
      <c r="J133" s="174"/>
      <c r="K133" s="175"/>
      <c r="L133" s="176"/>
      <c r="M133" s="176"/>
      <c r="N133" s="177"/>
      <c r="O133" s="177"/>
      <c r="P133" s="174"/>
      <c r="Q133" s="174"/>
      <c r="R133" s="46"/>
      <c r="S133" s="46"/>
      <c r="T133" s="174"/>
      <c r="U133" s="174"/>
      <c r="V133" s="174"/>
      <c r="W133" s="178"/>
      <c r="X133" s="174"/>
      <c r="Y133" s="174"/>
      <c r="Z133" s="174"/>
      <c r="AA133" s="173"/>
      <c r="AB133" s="173"/>
      <c r="AC133" s="179"/>
      <c r="AD133" s="180"/>
      <c r="AE133" s="180"/>
      <c r="AF133" s="180"/>
      <c r="AG133" s="181"/>
      <c r="AH133" s="174"/>
      <c r="AI133" s="173"/>
      <c r="AJ133" s="173"/>
      <c r="AK133" s="173"/>
      <c r="AL133" s="173"/>
    </row>
    <row r="134" spans="1:38" x14ac:dyDescent="0.25">
      <c r="A134" s="45">
        <v>120</v>
      </c>
      <c r="B134" s="174"/>
      <c r="C134" s="174"/>
      <c r="D134" s="174"/>
      <c r="E134" s="174"/>
      <c r="F134" s="174"/>
      <c r="G134" s="174"/>
      <c r="H134" s="174"/>
      <c r="I134" s="174"/>
      <c r="J134" s="174"/>
      <c r="K134" s="175"/>
      <c r="L134" s="176"/>
      <c r="M134" s="176"/>
      <c r="N134" s="177"/>
      <c r="O134" s="177"/>
      <c r="P134" s="174"/>
      <c r="Q134" s="174"/>
      <c r="R134" s="46"/>
      <c r="S134" s="46"/>
      <c r="T134" s="174"/>
      <c r="U134" s="174"/>
      <c r="V134" s="174"/>
      <c r="W134" s="178"/>
      <c r="X134" s="174"/>
      <c r="Y134" s="174"/>
      <c r="Z134" s="174"/>
      <c r="AA134" s="173"/>
      <c r="AB134" s="173"/>
      <c r="AC134" s="179"/>
      <c r="AD134" s="180"/>
      <c r="AE134" s="180"/>
      <c r="AF134" s="180"/>
      <c r="AG134" s="181"/>
      <c r="AH134" s="174"/>
      <c r="AI134" s="173"/>
      <c r="AJ134" s="173"/>
      <c r="AK134" s="173"/>
      <c r="AL134" s="173"/>
    </row>
    <row r="135" spans="1:38" x14ac:dyDescent="0.25">
      <c r="A135" s="45">
        <v>121</v>
      </c>
      <c r="B135" s="174"/>
      <c r="C135" s="174"/>
      <c r="D135" s="174"/>
      <c r="E135" s="174"/>
      <c r="F135" s="174"/>
      <c r="G135" s="174"/>
      <c r="H135" s="174"/>
      <c r="I135" s="174"/>
      <c r="J135" s="174"/>
      <c r="K135" s="175"/>
      <c r="L135" s="176"/>
      <c r="M135" s="176"/>
      <c r="N135" s="177"/>
      <c r="O135" s="177"/>
      <c r="P135" s="174"/>
      <c r="Q135" s="174"/>
      <c r="R135" s="46"/>
      <c r="S135" s="46"/>
      <c r="T135" s="174"/>
      <c r="U135" s="174"/>
      <c r="V135" s="174"/>
      <c r="W135" s="178"/>
      <c r="X135" s="174"/>
      <c r="Y135" s="174"/>
      <c r="Z135" s="174"/>
      <c r="AA135" s="173"/>
      <c r="AB135" s="173"/>
      <c r="AC135" s="179"/>
      <c r="AD135" s="180"/>
      <c r="AE135" s="180"/>
      <c r="AF135" s="180"/>
      <c r="AG135" s="181"/>
      <c r="AH135" s="174"/>
      <c r="AI135" s="173"/>
      <c r="AJ135" s="173"/>
      <c r="AK135" s="173"/>
      <c r="AL135" s="173"/>
    </row>
    <row r="136" spans="1:38" x14ac:dyDescent="0.25">
      <c r="A136" s="45">
        <v>122</v>
      </c>
      <c r="B136" s="174"/>
      <c r="C136" s="174"/>
      <c r="D136" s="174"/>
      <c r="E136" s="174"/>
      <c r="F136" s="174"/>
      <c r="G136" s="174"/>
      <c r="H136" s="174"/>
      <c r="I136" s="174"/>
      <c r="J136" s="174"/>
      <c r="K136" s="175"/>
      <c r="L136" s="176"/>
      <c r="M136" s="176"/>
      <c r="N136" s="177"/>
      <c r="O136" s="177"/>
      <c r="P136" s="174"/>
      <c r="Q136" s="174"/>
      <c r="R136" s="46"/>
      <c r="S136" s="46"/>
      <c r="T136" s="174"/>
      <c r="U136" s="174"/>
      <c r="V136" s="174"/>
      <c r="W136" s="178"/>
      <c r="X136" s="174"/>
      <c r="Y136" s="174"/>
      <c r="Z136" s="174"/>
      <c r="AA136" s="173"/>
      <c r="AB136" s="173"/>
      <c r="AC136" s="179"/>
      <c r="AD136" s="180"/>
      <c r="AE136" s="180"/>
      <c r="AF136" s="180"/>
      <c r="AG136" s="181"/>
      <c r="AH136" s="174"/>
      <c r="AI136" s="173"/>
      <c r="AJ136" s="173"/>
      <c r="AK136" s="173"/>
      <c r="AL136" s="173"/>
    </row>
    <row r="137" spans="1:38" x14ac:dyDescent="0.25">
      <c r="A137" s="45">
        <v>123</v>
      </c>
      <c r="B137" s="174"/>
      <c r="C137" s="174"/>
      <c r="D137" s="174"/>
      <c r="E137" s="174"/>
      <c r="F137" s="174"/>
      <c r="G137" s="174"/>
      <c r="H137" s="174"/>
      <c r="I137" s="174"/>
      <c r="J137" s="174"/>
      <c r="K137" s="175"/>
      <c r="L137" s="176"/>
      <c r="M137" s="176"/>
      <c r="N137" s="177"/>
      <c r="O137" s="177"/>
      <c r="P137" s="174"/>
      <c r="Q137" s="174"/>
      <c r="R137" s="46"/>
      <c r="S137" s="46"/>
      <c r="T137" s="174"/>
      <c r="U137" s="174"/>
      <c r="V137" s="174"/>
      <c r="W137" s="178"/>
      <c r="X137" s="174"/>
      <c r="Y137" s="174"/>
      <c r="Z137" s="174"/>
      <c r="AA137" s="173"/>
      <c r="AB137" s="173"/>
      <c r="AC137" s="179"/>
      <c r="AD137" s="180"/>
      <c r="AE137" s="180"/>
      <c r="AF137" s="180"/>
      <c r="AG137" s="181"/>
      <c r="AH137" s="174"/>
      <c r="AI137" s="173"/>
      <c r="AJ137" s="173"/>
      <c r="AK137" s="173"/>
      <c r="AL137" s="173"/>
    </row>
    <row r="138" spans="1:38" x14ac:dyDescent="0.25">
      <c r="A138" s="45">
        <v>124</v>
      </c>
      <c r="B138" s="174"/>
      <c r="C138" s="174"/>
      <c r="D138" s="174"/>
      <c r="E138" s="174"/>
      <c r="F138" s="174"/>
      <c r="G138" s="174"/>
      <c r="H138" s="174"/>
      <c r="I138" s="174"/>
      <c r="J138" s="174"/>
      <c r="K138" s="175"/>
      <c r="L138" s="176"/>
      <c r="M138" s="176"/>
      <c r="N138" s="177"/>
      <c r="O138" s="177"/>
      <c r="P138" s="174"/>
      <c r="Q138" s="174"/>
      <c r="R138" s="46"/>
      <c r="S138" s="46"/>
      <c r="T138" s="174"/>
      <c r="U138" s="174"/>
      <c r="V138" s="174"/>
      <c r="W138" s="178"/>
      <c r="X138" s="174"/>
      <c r="Y138" s="174"/>
      <c r="Z138" s="174"/>
      <c r="AA138" s="173"/>
      <c r="AB138" s="173"/>
      <c r="AC138" s="179"/>
      <c r="AD138" s="180"/>
      <c r="AE138" s="180"/>
      <c r="AF138" s="180"/>
      <c r="AG138" s="181"/>
      <c r="AH138" s="174"/>
      <c r="AI138" s="173"/>
      <c r="AJ138" s="173"/>
      <c r="AK138" s="173"/>
      <c r="AL138" s="173"/>
    </row>
    <row r="139" spans="1:38" x14ac:dyDescent="0.25">
      <c r="A139" s="45">
        <v>125</v>
      </c>
      <c r="B139" s="174"/>
      <c r="C139" s="174"/>
      <c r="D139" s="174"/>
      <c r="E139" s="174"/>
      <c r="F139" s="174"/>
      <c r="G139" s="174"/>
      <c r="H139" s="174"/>
      <c r="I139" s="174"/>
      <c r="J139" s="174"/>
      <c r="K139" s="175"/>
      <c r="L139" s="176"/>
      <c r="M139" s="176"/>
      <c r="N139" s="177"/>
      <c r="O139" s="177"/>
      <c r="P139" s="174"/>
      <c r="Q139" s="174"/>
      <c r="R139" s="46"/>
      <c r="S139" s="46"/>
      <c r="T139" s="174"/>
      <c r="U139" s="174"/>
      <c r="V139" s="174"/>
      <c r="W139" s="178"/>
      <c r="X139" s="174"/>
      <c r="Y139" s="174"/>
      <c r="Z139" s="174"/>
      <c r="AA139" s="173"/>
      <c r="AB139" s="173"/>
      <c r="AC139" s="179"/>
      <c r="AD139" s="180"/>
      <c r="AE139" s="180"/>
      <c r="AF139" s="180"/>
      <c r="AG139" s="181"/>
      <c r="AH139" s="174"/>
      <c r="AI139" s="173"/>
      <c r="AJ139" s="173"/>
      <c r="AK139" s="173"/>
      <c r="AL139" s="173"/>
    </row>
    <row r="140" spans="1:38" x14ac:dyDescent="0.25">
      <c r="A140" s="45">
        <v>126</v>
      </c>
      <c r="B140" s="174"/>
      <c r="C140" s="174"/>
      <c r="D140" s="174"/>
      <c r="E140" s="174"/>
      <c r="F140" s="174"/>
      <c r="G140" s="174"/>
      <c r="H140" s="174"/>
      <c r="I140" s="174"/>
      <c r="J140" s="174"/>
      <c r="K140" s="175"/>
      <c r="L140" s="176"/>
      <c r="M140" s="176"/>
      <c r="N140" s="177"/>
      <c r="O140" s="177"/>
      <c r="P140" s="174"/>
      <c r="Q140" s="174"/>
      <c r="R140" s="46"/>
      <c r="S140" s="46"/>
      <c r="T140" s="174"/>
      <c r="U140" s="174"/>
      <c r="V140" s="174"/>
      <c r="W140" s="178"/>
      <c r="X140" s="174"/>
      <c r="Y140" s="174"/>
      <c r="Z140" s="174"/>
      <c r="AA140" s="173"/>
      <c r="AB140" s="173"/>
      <c r="AC140" s="179"/>
      <c r="AD140" s="180"/>
      <c r="AE140" s="180"/>
      <c r="AF140" s="180"/>
      <c r="AG140" s="181"/>
      <c r="AH140" s="174"/>
      <c r="AI140" s="173"/>
      <c r="AJ140" s="173"/>
      <c r="AK140" s="173"/>
      <c r="AL140" s="173"/>
    </row>
    <row r="141" spans="1:38" x14ac:dyDescent="0.25">
      <c r="A141" s="45">
        <v>127</v>
      </c>
      <c r="B141" s="174"/>
      <c r="C141" s="174"/>
      <c r="D141" s="174"/>
      <c r="E141" s="174"/>
      <c r="F141" s="174"/>
      <c r="G141" s="174"/>
      <c r="H141" s="174"/>
      <c r="I141" s="174"/>
      <c r="J141" s="174"/>
      <c r="K141" s="175"/>
      <c r="L141" s="176"/>
      <c r="M141" s="176"/>
      <c r="N141" s="177"/>
      <c r="O141" s="177"/>
      <c r="P141" s="174"/>
      <c r="Q141" s="174"/>
      <c r="R141" s="46"/>
      <c r="S141" s="46"/>
      <c r="T141" s="174"/>
      <c r="U141" s="174"/>
      <c r="V141" s="174"/>
      <c r="W141" s="178"/>
      <c r="X141" s="174"/>
      <c r="Y141" s="174"/>
      <c r="Z141" s="174"/>
      <c r="AA141" s="173"/>
      <c r="AB141" s="173"/>
      <c r="AC141" s="179"/>
      <c r="AD141" s="180"/>
      <c r="AE141" s="180"/>
      <c r="AF141" s="180"/>
      <c r="AG141" s="181"/>
      <c r="AH141" s="174"/>
      <c r="AI141" s="173"/>
      <c r="AJ141" s="173"/>
      <c r="AK141" s="173"/>
      <c r="AL141" s="173"/>
    </row>
    <row r="142" spans="1:38" x14ac:dyDescent="0.25">
      <c r="A142" s="45">
        <v>128</v>
      </c>
      <c r="B142" s="174"/>
      <c r="C142" s="174"/>
      <c r="D142" s="174"/>
      <c r="E142" s="174"/>
      <c r="F142" s="174"/>
      <c r="G142" s="174"/>
      <c r="H142" s="174"/>
      <c r="I142" s="174"/>
      <c r="J142" s="174"/>
      <c r="K142" s="175"/>
      <c r="L142" s="176"/>
      <c r="M142" s="176"/>
      <c r="N142" s="177"/>
      <c r="O142" s="177"/>
      <c r="P142" s="174"/>
      <c r="Q142" s="174"/>
      <c r="R142" s="46"/>
      <c r="S142" s="46"/>
      <c r="T142" s="174"/>
      <c r="U142" s="174"/>
      <c r="V142" s="174"/>
      <c r="W142" s="178"/>
      <c r="X142" s="174"/>
      <c r="Y142" s="174"/>
      <c r="Z142" s="174"/>
      <c r="AA142" s="173"/>
      <c r="AB142" s="173"/>
      <c r="AC142" s="179"/>
      <c r="AD142" s="180"/>
      <c r="AE142" s="180"/>
      <c r="AF142" s="180"/>
      <c r="AG142" s="181"/>
      <c r="AH142" s="174"/>
      <c r="AI142" s="173"/>
      <c r="AJ142" s="173"/>
      <c r="AK142" s="173"/>
      <c r="AL142" s="173"/>
    </row>
    <row r="143" spans="1:38" x14ac:dyDescent="0.25">
      <c r="A143" s="45">
        <v>129</v>
      </c>
      <c r="B143" s="174"/>
      <c r="C143" s="174"/>
      <c r="D143" s="174"/>
      <c r="E143" s="174"/>
      <c r="F143" s="174"/>
      <c r="G143" s="174"/>
      <c r="H143" s="174"/>
      <c r="I143" s="174"/>
      <c r="J143" s="174"/>
      <c r="K143" s="175"/>
      <c r="L143" s="176"/>
      <c r="M143" s="176"/>
      <c r="N143" s="177"/>
      <c r="O143" s="177"/>
      <c r="P143" s="174"/>
      <c r="Q143" s="174"/>
      <c r="R143" s="46"/>
      <c r="S143" s="46"/>
      <c r="T143" s="174"/>
      <c r="U143" s="174"/>
      <c r="V143" s="174"/>
      <c r="W143" s="178"/>
      <c r="X143" s="174"/>
      <c r="Y143" s="174"/>
      <c r="Z143" s="174"/>
      <c r="AA143" s="173"/>
      <c r="AB143" s="173"/>
      <c r="AC143" s="179"/>
      <c r="AD143" s="180"/>
      <c r="AE143" s="180"/>
      <c r="AF143" s="180"/>
      <c r="AG143" s="181"/>
      <c r="AH143" s="174"/>
      <c r="AI143" s="173"/>
      <c r="AJ143" s="173"/>
      <c r="AK143" s="173"/>
      <c r="AL143" s="173"/>
    </row>
    <row r="144" spans="1:38" x14ac:dyDescent="0.25">
      <c r="A144" s="45">
        <v>130</v>
      </c>
      <c r="B144" s="174"/>
      <c r="C144" s="174"/>
      <c r="D144" s="174"/>
      <c r="E144" s="174"/>
      <c r="F144" s="174"/>
      <c r="G144" s="174"/>
      <c r="H144" s="174"/>
      <c r="I144" s="174"/>
      <c r="J144" s="174"/>
      <c r="K144" s="175"/>
      <c r="L144" s="176"/>
      <c r="M144" s="176"/>
      <c r="N144" s="177"/>
      <c r="O144" s="177"/>
      <c r="P144" s="174"/>
      <c r="Q144" s="174"/>
      <c r="R144" s="46"/>
      <c r="S144" s="46"/>
      <c r="T144" s="174"/>
      <c r="U144" s="174"/>
      <c r="V144" s="174"/>
      <c r="W144" s="178"/>
      <c r="X144" s="174"/>
      <c r="Y144" s="174"/>
      <c r="Z144" s="174"/>
      <c r="AA144" s="173"/>
      <c r="AB144" s="173"/>
      <c r="AC144" s="179"/>
      <c r="AD144" s="180"/>
      <c r="AE144" s="180"/>
      <c r="AF144" s="180"/>
      <c r="AG144" s="181"/>
      <c r="AH144" s="174"/>
      <c r="AI144" s="173"/>
      <c r="AJ144" s="173"/>
      <c r="AK144" s="173"/>
      <c r="AL144" s="173"/>
    </row>
    <row r="145" spans="1:38" x14ac:dyDescent="0.25">
      <c r="A145" s="45">
        <v>131</v>
      </c>
      <c r="B145" s="174"/>
      <c r="C145" s="174"/>
      <c r="D145" s="174"/>
      <c r="E145" s="174"/>
      <c r="F145" s="174"/>
      <c r="G145" s="174"/>
      <c r="H145" s="174"/>
      <c r="I145" s="174"/>
      <c r="J145" s="174"/>
      <c r="K145" s="175"/>
      <c r="L145" s="176"/>
      <c r="M145" s="176"/>
      <c r="N145" s="177"/>
      <c r="O145" s="177"/>
      <c r="P145" s="174"/>
      <c r="Q145" s="174"/>
      <c r="R145" s="46"/>
      <c r="S145" s="46"/>
      <c r="T145" s="174"/>
      <c r="U145" s="174"/>
      <c r="V145" s="174"/>
      <c r="W145" s="178"/>
      <c r="X145" s="174"/>
      <c r="Y145" s="174"/>
      <c r="Z145" s="174"/>
      <c r="AA145" s="173"/>
      <c r="AB145" s="173"/>
      <c r="AC145" s="179"/>
      <c r="AD145" s="180"/>
      <c r="AE145" s="180"/>
      <c r="AF145" s="180"/>
      <c r="AG145" s="181"/>
      <c r="AH145" s="174"/>
      <c r="AI145" s="173"/>
      <c r="AJ145" s="173"/>
      <c r="AK145" s="173"/>
      <c r="AL145" s="173"/>
    </row>
    <row r="146" spans="1:38" x14ac:dyDescent="0.25">
      <c r="A146" s="45">
        <v>132</v>
      </c>
      <c r="B146" s="174"/>
      <c r="C146" s="174"/>
      <c r="D146" s="174"/>
      <c r="E146" s="174"/>
      <c r="F146" s="174"/>
      <c r="G146" s="174"/>
      <c r="H146" s="174"/>
      <c r="I146" s="174"/>
      <c r="J146" s="174"/>
      <c r="K146" s="175"/>
      <c r="L146" s="176"/>
      <c r="M146" s="176"/>
      <c r="N146" s="177"/>
      <c r="O146" s="177"/>
      <c r="P146" s="174"/>
      <c r="Q146" s="174"/>
      <c r="R146" s="46"/>
      <c r="S146" s="46"/>
      <c r="T146" s="174"/>
      <c r="U146" s="174"/>
      <c r="V146" s="174"/>
      <c r="W146" s="178"/>
      <c r="X146" s="174"/>
      <c r="Y146" s="174"/>
      <c r="Z146" s="174"/>
      <c r="AA146" s="173"/>
      <c r="AB146" s="173"/>
      <c r="AC146" s="179"/>
      <c r="AD146" s="180"/>
      <c r="AE146" s="180"/>
      <c r="AF146" s="180"/>
      <c r="AG146" s="181"/>
      <c r="AH146" s="174"/>
      <c r="AI146" s="173"/>
      <c r="AJ146" s="173"/>
      <c r="AK146" s="173"/>
      <c r="AL146" s="173"/>
    </row>
    <row r="147" spans="1:38" x14ac:dyDescent="0.25">
      <c r="A147" s="45">
        <v>133</v>
      </c>
      <c r="B147" s="174"/>
      <c r="C147" s="174"/>
      <c r="D147" s="174"/>
      <c r="E147" s="174"/>
      <c r="F147" s="174"/>
      <c r="G147" s="174"/>
      <c r="H147" s="174"/>
      <c r="I147" s="174"/>
      <c r="J147" s="174"/>
      <c r="K147" s="175"/>
      <c r="L147" s="176"/>
      <c r="M147" s="176"/>
      <c r="N147" s="177"/>
      <c r="O147" s="177"/>
      <c r="P147" s="174"/>
      <c r="Q147" s="174"/>
      <c r="R147" s="46"/>
      <c r="S147" s="46"/>
      <c r="T147" s="174"/>
      <c r="U147" s="174"/>
      <c r="V147" s="174"/>
      <c r="W147" s="178"/>
      <c r="X147" s="174"/>
      <c r="Y147" s="174"/>
      <c r="Z147" s="174"/>
      <c r="AA147" s="173"/>
      <c r="AB147" s="173"/>
      <c r="AC147" s="179"/>
      <c r="AD147" s="180"/>
      <c r="AE147" s="180"/>
      <c r="AF147" s="180"/>
      <c r="AG147" s="181"/>
      <c r="AH147" s="174"/>
      <c r="AI147" s="173"/>
      <c r="AJ147" s="173"/>
      <c r="AK147" s="173"/>
      <c r="AL147" s="173"/>
    </row>
    <row r="148" spans="1:38" x14ac:dyDescent="0.25">
      <c r="A148" s="45">
        <v>134</v>
      </c>
      <c r="B148" s="174"/>
      <c r="C148" s="174"/>
      <c r="D148" s="174"/>
      <c r="E148" s="174"/>
      <c r="F148" s="174"/>
      <c r="G148" s="174"/>
      <c r="H148" s="174"/>
      <c r="I148" s="174"/>
      <c r="J148" s="174"/>
      <c r="K148" s="175"/>
      <c r="L148" s="176"/>
      <c r="M148" s="176"/>
      <c r="N148" s="177"/>
      <c r="O148" s="177"/>
      <c r="P148" s="174"/>
      <c r="Q148" s="174"/>
      <c r="R148" s="46"/>
      <c r="S148" s="46"/>
      <c r="T148" s="174"/>
      <c r="U148" s="174"/>
      <c r="V148" s="174"/>
      <c r="W148" s="178"/>
      <c r="X148" s="174"/>
      <c r="Y148" s="174"/>
      <c r="Z148" s="174"/>
      <c r="AA148" s="173"/>
      <c r="AB148" s="173"/>
      <c r="AC148" s="179"/>
      <c r="AD148" s="180"/>
      <c r="AE148" s="180"/>
      <c r="AF148" s="180"/>
      <c r="AG148" s="181"/>
      <c r="AH148" s="174"/>
      <c r="AI148" s="173"/>
      <c r="AJ148" s="173"/>
      <c r="AK148" s="173"/>
      <c r="AL148" s="173"/>
    </row>
    <row r="149" spans="1:38" x14ac:dyDescent="0.25">
      <c r="A149" s="45">
        <v>135</v>
      </c>
      <c r="B149" s="174"/>
      <c r="C149" s="174"/>
      <c r="D149" s="174"/>
      <c r="E149" s="174"/>
      <c r="F149" s="174"/>
      <c r="G149" s="174"/>
      <c r="H149" s="174"/>
      <c r="I149" s="174"/>
      <c r="J149" s="174"/>
      <c r="K149" s="175"/>
      <c r="L149" s="176"/>
      <c r="M149" s="176"/>
      <c r="N149" s="177"/>
      <c r="O149" s="177"/>
      <c r="P149" s="174"/>
      <c r="Q149" s="174"/>
      <c r="R149" s="46"/>
      <c r="S149" s="46"/>
      <c r="T149" s="174"/>
      <c r="U149" s="174"/>
      <c r="V149" s="174"/>
      <c r="W149" s="178"/>
      <c r="X149" s="174"/>
      <c r="Y149" s="174"/>
      <c r="Z149" s="174"/>
      <c r="AA149" s="173"/>
      <c r="AB149" s="173"/>
      <c r="AC149" s="179"/>
      <c r="AD149" s="180"/>
      <c r="AE149" s="180"/>
      <c r="AF149" s="180"/>
      <c r="AG149" s="181"/>
      <c r="AH149" s="174"/>
      <c r="AI149" s="173"/>
      <c r="AJ149" s="173"/>
      <c r="AK149" s="173"/>
      <c r="AL149" s="173"/>
    </row>
    <row r="150" spans="1:38" x14ac:dyDescent="0.25">
      <c r="A150" s="45">
        <v>136</v>
      </c>
      <c r="B150" s="174"/>
      <c r="C150" s="174"/>
      <c r="D150" s="174"/>
      <c r="E150" s="174"/>
      <c r="F150" s="174"/>
      <c r="G150" s="174"/>
      <c r="H150" s="174"/>
      <c r="I150" s="174"/>
      <c r="J150" s="174"/>
      <c r="K150" s="175"/>
      <c r="L150" s="176"/>
      <c r="M150" s="176"/>
      <c r="N150" s="177"/>
      <c r="O150" s="177"/>
      <c r="P150" s="174"/>
      <c r="Q150" s="174"/>
      <c r="R150" s="46"/>
      <c r="S150" s="46"/>
      <c r="T150" s="174"/>
      <c r="U150" s="174"/>
      <c r="V150" s="174"/>
      <c r="W150" s="178"/>
      <c r="X150" s="174"/>
      <c r="Y150" s="174"/>
      <c r="Z150" s="174"/>
      <c r="AA150" s="173"/>
      <c r="AB150" s="173"/>
      <c r="AC150" s="179"/>
      <c r="AD150" s="180"/>
      <c r="AE150" s="180"/>
      <c r="AF150" s="180"/>
      <c r="AG150" s="181"/>
      <c r="AH150" s="174"/>
      <c r="AI150" s="173"/>
      <c r="AJ150" s="173"/>
      <c r="AK150" s="173"/>
      <c r="AL150" s="173"/>
    </row>
    <row r="151" spans="1:38" x14ac:dyDescent="0.25">
      <c r="A151" s="45">
        <v>137</v>
      </c>
      <c r="B151" s="174"/>
      <c r="C151" s="174"/>
      <c r="D151" s="174"/>
      <c r="E151" s="174"/>
      <c r="F151" s="174"/>
      <c r="G151" s="174"/>
      <c r="H151" s="174"/>
      <c r="I151" s="174"/>
      <c r="J151" s="174"/>
      <c r="K151" s="175"/>
      <c r="L151" s="176"/>
      <c r="M151" s="176"/>
      <c r="N151" s="177"/>
      <c r="O151" s="177"/>
      <c r="P151" s="174"/>
      <c r="Q151" s="174"/>
      <c r="R151" s="46"/>
      <c r="S151" s="46"/>
      <c r="T151" s="174"/>
      <c r="U151" s="174"/>
      <c r="V151" s="174"/>
      <c r="W151" s="178"/>
      <c r="X151" s="174"/>
      <c r="Y151" s="174"/>
      <c r="Z151" s="174"/>
      <c r="AA151" s="173"/>
      <c r="AB151" s="173"/>
      <c r="AC151" s="179"/>
      <c r="AD151" s="180"/>
      <c r="AE151" s="180"/>
      <c r="AF151" s="180"/>
      <c r="AG151" s="181"/>
      <c r="AH151" s="174"/>
      <c r="AI151" s="173"/>
      <c r="AJ151" s="173"/>
      <c r="AK151" s="173"/>
      <c r="AL151" s="173"/>
    </row>
    <row r="152" spans="1:38" x14ac:dyDescent="0.25">
      <c r="A152" s="45">
        <v>138</v>
      </c>
      <c r="B152" s="174"/>
      <c r="C152" s="174"/>
      <c r="D152" s="174"/>
      <c r="E152" s="174"/>
      <c r="F152" s="174"/>
      <c r="G152" s="174"/>
      <c r="H152" s="174"/>
      <c r="I152" s="174"/>
      <c r="J152" s="174"/>
      <c r="K152" s="175"/>
      <c r="L152" s="176"/>
      <c r="M152" s="176"/>
      <c r="N152" s="177"/>
      <c r="O152" s="177"/>
      <c r="P152" s="174"/>
      <c r="Q152" s="174"/>
      <c r="R152" s="46"/>
      <c r="S152" s="46"/>
      <c r="T152" s="174"/>
      <c r="U152" s="174"/>
      <c r="V152" s="174"/>
      <c r="W152" s="178"/>
      <c r="X152" s="174"/>
      <c r="Y152" s="174"/>
      <c r="Z152" s="174"/>
      <c r="AA152" s="173"/>
      <c r="AB152" s="173"/>
      <c r="AC152" s="179"/>
      <c r="AD152" s="180"/>
      <c r="AE152" s="180"/>
      <c r="AF152" s="180"/>
      <c r="AG152" s="181"/>
      <c r="AH152" s="174"/>
      <c r="AI152" s="173"/>
      <c r="AJ152" s="173"/>
      <c r="AK152" s="173"/>
      <c r="AL152" s="173"/>
    </row>
    <row r="153" spans="1:38" x14ac:dyDescent="0.25">
      <c r="A153" s="45">
        <v>139</v>
      </c>
      <c r="B153" s="174"/>
      <c r="C153" s="174"/>
      <c r="D153" s="174"/>
      <c r="E153" s="174"/>
      <c r="F153" s="174"/>
      <c r="G153" s="174"/>
      <c r="H153" s="174"/>
      <c r="I153" s="174"/>
      <c r="J153" s="174"/>
      <c r="K153" s="175"/>
      <c r="L153" s="176"/>
      <c r="M153" s="176"/>
      <c r="N153" s="177"/>
      <c r="O153" s="177"/>
      <c r="P153" s="174"/>
      <c r="Q153" s="174"/>
      <c r="R153" s="46"/>
      <c r="S153" s="46"/>
      <c r="T153" s="174"/>
      <c r="U153" s="174"/>
      <c r="V153" s="174"/>
      <c r="W153" s="178"/>
      <c r="X153" s="174"/>
      <c r="Y153" s="174"/>
      <c r="Z153" s="174"/>
      <c r="AA153" s="173"/>
      <c r="AB153" s="173"/>
      <c r="AC153" s="179"/>
      <c r="AD153" s="180"/>
      <c r="AE153" s="180"/>
      <c r="AF153" s="180"/>
      <c r="AG153" s="181"/>
      <c r="AH153" s="174"/>
      <c r="AI153" s="173"/>
      <c r="AJ153" s="173"/>
      <c r="AK153" s="173"/>
      <c r="AL153" s="173"/>
    </row>
    <row r="154" spans="1:38" x14ac:dyDescent="0.25">
      <c r="A154" s="45">
        <v>140</v>
      </c>
      <c r="B154" s="174"/>
      <c r="C154" s="174"/>
      <c r="D154" s="174"/>
      <c r="E154" s="174"/>
      <c r="F154" s="174"/>
      <c r="G154" s="174"/>
      <c r="H154" s="174"/>
      <c r="I154" s="174"/>
      <c r="J154" s="174"/>
      <c r="K154" s="175"/>
      <c r="L154" s="176"/>
      <c r="M154" s="176"/>
      <c r="N154" s="177"/>
      <c r="O154" s="177"/>
      <c r="P154" s="174"/>
      <c r="Q154" s="174"/>
      <c r="R154" s="46"/>
      <c r="S154" s="46"/>
      <c r="T154" s="174"/>
      <c r="U154" s="174"/>
      <c r="V154" s="174"/>
      <c r="W154" s="178"/>
      <c r="X154" s="174"/>
      <c r="Y154" s="174"/>
      <c r="Z154" s="174"/>
      <c r="AA154" s="173"/>
      <c r="AB154" s="173"/>
      <c r="AC154" s="179"/>
      <c r="AD154" s="180"/>
      <c r="AE154" s="180"/>
      <c r="AF154" s="180"/>
      <c r="AG154" s="181"/>
      <c r="AH154" s="174"/>
      <c r="AI154" s="173"/>
      <c r="AJ154" s="173"/>
      <c r="AK154" s="173"/>
      <c r="AL154" s="173"/>
    </row>
    <row r="155" spans="1:38" x14ac:dyDescent="0.25">
      <c r="A155" s="45">
        <v>141</v>
      </c>
      <c r="B155" s="174"/>
      <c r="C155" s="174"/>
      <c r="D155" s="174"/>
      <c r="E155" s="174"/>
      <c r="F155" s="174"/>
      <c r="G155" s="174"/>
      <c r="H155" s="174"/>
      <c r="I155" s="174"/>
      <c r="J155" s="174"/>
      <c r="K155" s="175"/>
      <c r="L155" s="176"/>
      <c r="M155" s="176"/>
      <c r="N155" s="177"/>
      <c r="O155" s="177"/>
      <c r="P155" s="174"/>
      <c r="Q155" s="174"/>
      <c r="R155" s="46"/>
      <c r="S155" s="46"/>
      <c r="T155" s="174"/>
      <c r="U155" s="174"/>
      <c r="V155" s="174"/>
      <c r="W155" s="178"/>
      <c r="X155" s="174"/>
      <c r="Y155" s="174"/>
      <c r="Z155" s="174"/>
      <c r="AA155" s="173"/>
      <c r="AB155" s="173"/>
      <c r="AC155" s="179"/>
      <c r="AD155" s="180"/>
      <c r="AE155" s="180"/>
      <c r="AF155" s="180"/>
      <c r="AG155" s="181"/>
      <c r="AH155" s="174"/>
      <c r="AI155" s="173"/>
      <c r="AJ155" s="173"/>
      <c r="AK155" s="173"/>
      <c r="AL155" s="173"/>
    </row>
    <row r="156" spans="1:38" x14ac:dyDescent="0.25">
      <c r="A156" s="45">
        <v>142</v>
      </c>
      <c r="B156" s="174"/>
      <c r="C156" s="174"/>
      <c r="D156" s="174"/>
      <c r="E156" s="174"/>
      <c r="F156" s="174"/>
      <c r="G156" s="174"/>
      <c r="H156" s="174"/>
      <c r="I156" s="174"/>
      <c r="J156" s="174"/>
      <c r="K156" s="175"/>
      <c r="L156" s="176"/>
      <c r="M156" s="176"/>
      <c r="N156" s="177"/>
      <c r="O156" s="177"/>
      <c r="P156" s="174"/>
      <c r="Q156" s="174"/>
      <c r="R156" s="46"/>
      <c r="S156" s="46"/>
      <c r="T156" s="174"/>
      <c r="U156" s="174"/>
      <c r="V156" s="174"/>
      <c r="W156" s="178"/>
      <c r="X156" s="174"/>
      <c r="Y156" s="174"/>
      <c r="Z156" s="174"/>
      <c r="AA156" s="173"/>
      <c r="AB156" s="173"/>
      <c r="AC156" s="179"/>
      <c r="AD156" s="180"/>
      <c r="AE156" s="180"/>
      <c r="AF156" s="180"/>
      <c r="AG156" s="181"/>
      <c r="AH156" s="174"/>
      <c r="AI156" s="173"/>
      <c r="AJ156" s="173"/>
      <c r="AK156" s="173"/>
      <c r="AL156" s="173"/>
    </row>
    <row r="157" spans="1:38" x14ac:dyDescent="0.25">
      <c r="A157" s="45">
        <v>143</v>
      </c>
      <c r="B157" s="174"/>
      <c r="C157" s="174"/>
      <c r="D157" s="174"/>
      <c r="E157" s="174"/>
      <c r="F157" s="174"/>
      <c r="G157" s="174"/>
      <c r="H157" s="174"/>
      <c r="I157" s="174"/>
      <c r="J157" s="174"/>
      <c r="K157" s="175"/>
      <c r="L157" s="176"/>
      <c r="M157" s="176"/>
      <c r="N157" s="177"/>
      <c r="O157" s="177"/>
      <c r="P157" s="174"/>
      <c r="Q157" s="174"/>
      <c r="R157" s="46"/>
      <c r="S157" s="46"/>
      <c r="T157" s="174"/>
      <c r="U157" s="174"/>
      <c r="V157" s="174"/>
      <c r="W157" s="178"/>
      <c r="X157" s="174"/>
      <c r="Y157" s="174"/>
      <c r="Z157" s="174"/>
      <c r="AA157" s="173"/>
      <c r="AB157" s="173"/>
      <c r="AC157" s="179"/>
      <c r="AD157" s="180"/>
      <c r="AE157" s="180"/>
      <c r="AF157" s="180"/>
      <c r="AG157" s="181"/>
      <c r="AH157" s="174"/>
      <c r="AI157" s="173"/>
      <c r="AJ157" s="173"/>
      <c r="AK157" s="173"/>
      <c r="AL157" s="173"/>
    </row>
    <row r="158" spans="1:38" x14ac:dyDescent="0.25">
      <c r="A158" s="45">
        <v>144</v>
      </c>
      <c r="B158" s="174"/>
      <c r="C158" s="174"/>
      <c r="D158" s="174"/>
      <c r="E158" s="174"/>
      <c r="F158" s="174"/>
      <c r="G158" s="174"/>
      <c r="H158" s="174"/>
      <c r="I158" s="174"/>
      <c r="J158" s="174"/>
      <c r="K158" s="175"/>
      <c r="L158" s="176"/>
      <c r="M158" s="176"/>
      <c r="N158" s="177"/>
      <c r="O158" s="177"/>
      <c r="P158" s="174"/>
      <c r="Q158" s="174"/>
      <c r="R158" s="46"/>
      <c r="S158" s="46"/>
      <c r="T158" s="174"/>
      <c r="U158" s="174"/>
      <c r="V158" s="174"/>
      <c r="W158" s="178"/>
      <c r="X158" s="174"/>
      <c r="Y158" s="174"/>
      <c r="Z158" s="174"/>
      <c r="AA158" s="173"/>
      <c r="AB158" s="173"/>
      <c r="AC158" s="179"/>
      <c r="AD158" s="180"/>
      <c r="AE158" s="180"/>
      <c r="AF158" s="180"/>
      <c r="AG158" s="181"/>
      <c r="AH158" s="174"/>
      <c r="AI158" s="173"/>
      <c r="AJ158" s="173"/>
      <c r="AK158" s="173"/>
      <c r="AL158" s="173"/>
    </row>
    <row r="159" spans="1:38" x14ac:dyDescent="0.25">
      <c r="A159" s="45">
        <v>145</v>
      </c>
      <c r="B159" s="174"/>
      <c r="C159" s="174"/>
      <c r="D159" s="174"/>
      <c r="E159" s="174"/>
      <c r="F159" s="174"/>
      <c r="G159" s="174"/>
      <c r="H159" s="174"/>
      <c r="I159" s="174"/>
      <c r="J159" s="174"/>
      <c r="K159" s="175"/>
      <c r="L159" s="176"/>
      <c r="M159" s="176"/>
      <c r="N159" s="177"/>
      <c r="O159" s="177"/>
      <c r="P159" s="174"/>
      <c r="Q159" s="174"/>
      <c r="R159" s="46"/>
      <c r="S159" s="46"/>
      <c r="T159" s="174"/>
      <c r="U159" s="174"/>
      <c r="V159" s="174"/>
      <c r="W159" s="178"/>
      <c r="X159" s="174"/>
      <c r="Y159" s="174"/>
      <c r="Z159" s="174"/>
      <c r="AA159" s="173"/>
      <c r="AB159" s="173"/>
      <c r="AC159" s="179"/>
      <c r="AD159" s="180"/>
      <c r="AE159" s="180"/>
      <c r="AF159" s="180"/>
      <c r="AG159" s="181"/>
      <c r="AH159" s="174"/>
      <c r="AI159" s="173"/>
      <c r="AJ159" s="173"/>
      <c r="AK159" s="173"/>
      <c r="AL159" s="173"/>
    </row>
    <row r="160" spans="1:38" x14ac:dyDescent="0.25">
      <c r="A160" s="45">
        <v>146</v>
      </c>
      <c r="B160" s="174"/>
      <c r="C160" s="174"/>
      <c r="D160" s="174"/>
      <c r="E160" s="174"/>
      <c r="F160" s="174"/>
      <c r="G160" s="174"/>
      <c r="H160" s="174"/>
      <c r="I160" s="174"/>
      <c r="J160" s="174"/>
      <c r="K160" s="175"/>
      <c r="L160" s="176"/>
      <c r="M160" s="176"/>
      <c r="N160" s="177"/>
      <c r="O160" s="177"/>
      <c r="P160" s="174"/>
      <c r="Q160" s="174"/>
      <c r="R160" s="46"/>
      <c r="S160" s="46"/>
      <c r="T160" s="174"/>
      <c r="U160" s="174"/>
      <c r="V160" s="174"/>
      <c r="W160" s="178"/>
      <c r="X160" s="174"/>
      <c r="Y160" s="174"/>
      <c r="Z160" s="174"/>
      <c r="AA160" s="173"/>
      <c r="AB160" s="173"/>
      <c r="AC160" s="179"/>
      <c r="AD160" s="180"/>
      <c r="AE160" s="180"/>
      <c r="AF160" s="180"/>
      <c r="AG160" s="181"/>
      <c r="AH160" s="174"/>
      <c r="AI160" s="173"/>
      <c r="AJ160" s="173"/>
      <c r="AK160" s="173"/>
      <c r="AL160" s="173"/>
    </row>
    <row r="161" spans="1:38" x14ac:dyDescent="0.25">
      <c r="A161" s="45">
        <v>147</v>
      </c>
      <c r="B161" s="174"/>
      <c r="C161" s="174"/>
      <c r="D161" s="174"/>
      <c r="E161" s="174"/>
      <c r="F161" s="174"/>
      <c r="G161" s="174"/>
      <c r="H161" s="174"/>
      <c r="I161" s="174"/>
      <c r="J161" s="174"/>
      <c r="K161" s="175"/>
      <c r="L161" s="176"/>
      <c r="M161" s="176"/>
      <c r="N161" s="177"/>
      <c r="O161" s="177"/>
      <c r="P161" s="174"/>
      <c r="Q161" s="174"/>
      <c r="R161" s="46"/>
      <c r="S161" s="46"/>
      <c r="T161" s="174"/>
      <c r="U161" s="174"/>
      <c r="V161" s="174"/>
      <c r="W161" s="178"/>
      <c r="X161" s="174"/>
      <c r="Y161" s="174"/>
      <c r="Z161" s="174"/>
      <c r="AA161" s="173"/>
      <c r="AB161" s="173"/>
      <c r="AC161" s="179"/>
      <c r="AD161" s="180"/>
      <c r="AE161" s="180"/>
      <c r="AF161" s="180"/>
      <c r="AG161" s="181"/>
      <c r="AH161" s="174"/>
      <c r="AI161" s="173"/>
      <c r="AJ161" s="173"/>
      <c r="AK161" s="173"/>
      <c r="AL161" s="173"/>
    </row>
    <row r="162" spans="1:38" x14ac:dyDescent="0.25">
      <c r="A162" s="45">
        <v>148</v>
      </c>
      <c r="B162" s="174"/>
      <c r="C162" s="174"/>
      <c r="D162" s="174"/>
      <c r="E162" s="174"/>
      <c r="F162" s="174"/>
      <c r="G162" s="174"/>
      <c r="H162" s="174"/>
      <c r="I162" s="174"/>
      <c r="J162" s="174"/>
      <c r="K162" s="175"/>
      <c r="L162" s="176"/>
      <c r="M162" s="176"/>
      <c r="N162" s="177"/>
      <c r="O162" s="177"/>
      <c r="P162" s="174"/>
      <c r="Q162" s="174"/>
      <c r="R162" s="46"/>
      <c r="S162" s="46"/>
      <c r="T162" s="174"/>
      <c r="U162" s="174"/>
      <c r="V162" s="174"/>
      <c r="W162" s="178"/>
      <c r="X162" s="174"/>
      <c r="Y162" s="174"/>
      <c r="Z162" s="174"/>
      <c r="AA162" s="173"/>
      <c r="AB162" s="173"/>
      <c r="AC162" s="179"/>
      <c r="AD162" s="180"/>
      <c r="AE162" s="180"/>
      <c r="AF162" s="180"/>
      <c r="AG162" s="181"/>
      <c r="AH162" s="174"/>
      <c r="AI162" s="173"/>
      <c r="AJ162" s="173"/>
      <c r="AK162" s="173"/>
      <c r="AL162" s="173"/>
    </row>
    <row r="163" spans="1:38" x14ac:dyDescent="0.25">
      <c r="A163" s="45">
        <v>149</v>
      </c>
      <c r="B163" s="174"/>
      <c r="C163" s="174"/>
      <c r="D163" s="174"/>
      <c r="E163" s="174"/>
      <c r="F163" s="174"/>
      <c r="G163" s="174"/>
      <c r="H163" s="174"/>
      <c r="I163" s="174"/>
      <c r="J163" s="174"/>
      <c r="K163" s="175"/>
      <c r="L163" s="176"/>
      <c r="M163" s="176"/>
      <c r="N163" s="177"/>
      <c r="O163" s="177"/>
      <c r="P163" s="174"/>
      <c r="Q163" s="174"/>
      <c r="R163" s="46"/>
      <c r="S163" s="46"/>
      <c r="T163" s="174"/>
      <c r="U163" s="174"/>
      <c r="V163" s="174"/>
      <c r="W163" s="178"/>
      <c r="X163" s="174"/>
      <c r="Y163" s="174"/>
      <c r="Z163" s="174"/>
      <c r="AA163" s="173"/>
      <c r="AB163" s="173"/>
      <c r="AC163" s="179"/>
      <c r="AD163" s="180"/>
      <c r="AE163" s="180"/>
      <c r="AF163" s="180"/>
      <c r="AG163" s="181"/>
      <c r="AH163" s="174"/>
      <c r="AI163" s="173"/>
      <c r="AJ163" s="173"/>
      <c r="AK163" s="173"/>
      <c r="AL163" s="173"/>
    </row>
    <row r="164" spans="1:38" x14ac:dyDescent="0.25">
      <c r="A164" s="45">
        <v>150</v>
      </c>
      <c r="B164" s="174"/>
      <c r="C164" s="174"/>
      <c r="D164" s="174"/>
      <c r="E164" s="174"/>
      <c r="F164" s="174"/>
      <c r="G164" s="174"/>
      <c r="H164" s="174"/>
      <c r="I164" s="174"/>
      <c r="J164" s="174"/>
      <c r="K164" s="175"/>
      <c r="L164" s="176"/>
      <c r="M164" s="176"/>
      <c r="N164" s="177"/>
      <c r="O164" s="177"/>
      <c r="P164" s="174"/>
      <c r="Q164" s="174"/>
      <c r="R164" s="46"/>
      <c r="S164" s="46"/>
      <c r="T164" s="174"/>
      <c r="U164" s="174"/>
      <c r="V164" s="174"/>
      <c r="W164" s="178"/>
      <c r="X164" s="174"/>
      <c r="Y164" s="174"/>
      <c r="Z164" s="174"/>
      <c r="AA164" s="173"/>
      <c r="AB164" s="173"/>
      <c r="AC164" s="179"/>
      <c r="AD164" s="180"/>
      <c r="AE164" s="180"/>
      <c r="AF164" s="180"/>
      <c r="AG164" s="181"/>
      <c r="AH164" s="174"/>
      <c r="AI164" s="173"/>
      <c r="AJ164" s="173"/>
      <c r="AK164" s="173"/>
      <c r="AL164" s="173"/>
    </row>
    <row r="165" spans="1:38" x14ac:dyDescent="0.25">
      <c r="A165" s="45">
        <v>151</v>
      </c>
      <c r="B165" s="174"/>
      <c r="C165" s="174"/>
      <c r="D165" s="174"/>
      <c r="E165" s="174"/>
      <c r="F165" s="174"/>
      <c r="G165" s="174"/>
      <c r="H165" s="174"/>
      <c r="I165" s="174"/>
      <c r="J165" s="174"/>
      <c r="K165" s="175"/>
      <c r="L165" s="176"/>
      <c r="M165" s="176"/>
      <c r="N165" s="177"/>
      <c r="O165" s="177"/>
      <c r="P165" s="174"/>
      <c r="Q165" s="174"/>
      <c r="R165" s="46"/>
      <c r="S165" s="46"/>
      <c r="T165" s="174"/>
      <c r="U165" s="174"/>
      <c r="V165" s="174"/>
      <c r="W165" s="178"/>
      <c r="X165" s="174"/>
      <c r="Y165" s="174"/>
      <c r="Z165" s="174"/>
      <c r="AA165" s="173"/>
      <c r="AB165" s="173"/>
      <c r="AC165" s="179"/>
      <c r="AD165" s="180"/>
      <c r="AE165" s="180"/>
      <c r="AF165" s="180"/>
      <c r="AG165" s="181"/>
      <c r="AH165" s="174"/>
      <c r="AI165" s="173"/>
      <c r="AJ165" s="173"/>
      <c r="AK165" s="173"/>
      <c r="AL165" s="173"/>
    </row>
    <row r="166" spans="1:38" x14ac:dyDescent="0.25">
      <c r="A166" s="45">
        <v>152</v>
      </c>
      <c r="B166" s="174"/>
      <c r="C166" s="174"/>
      <c r="D166" s="174"/>
      <c r="E166" s="174"/>
      <c r="F166" s="174"/>
      <c r="G166" s="174"/>
      <c r="H166" s="174"/>
      <c r="I166" s="174"/>
      <c r="J166" s="174"/>
      <c r="K166" s="175"/>
      <c r="L166" s="176"/>
      <c r="M166" s="176"/>
      <c r="N166" s="177"/>
      <c r="O166" s="177"/>
      <c r="P166" s="174"/>
      <c r="Q166" s="174"/>
      <c r="R166" s="46"/>
      <c r="S166" s="46"/>
      <c r="T166" s="174"/>
      <c r="U166" s="174"/>
      <c r="V166" s="174"/>
      <c r="W166" s="178"/>
      <c r="X166" s="174"/>
      <c r="Y166" s="174"/>
      <c r="Z166" s="174"/>
      <c r="AA166" s="173"/>
      <c r="AB166" s="173"/>
      <c r="AC166" s="179"/>
      <c r="AD166" s="180"/>
      <c r="AE166" s="180"/>
      <c r="AF166" s="180"/>
      <c r="AG166" s="181"/>
      <c r="AH166" s="174"/>
      <c r="AI166" s="173"/>
      <c r="AJ166" s="173"/>
      <c r="AK166" s="173"/>
      <c r="AL166" s="173"/>
    </row>
    <row r="167" spans="1:38" x14ac:dyDescent="0.25">
      <c r="A167" s="45">
        <v>153</v>
      </c>
      <c r="B167" s="174"/>
      <c r="C167" s="174"/>
      <c r="D167" s="174"/>
      <c r="E167" s="174"/>
      <c r="F167" s="174"/>
      <c r="G167" s="174"/>
      <c r="H167" s="174"/>
      <c r="I167" s="174"/>
      <c r="J167" s="174"/>
      <c r="K167" s="175"/>
      <c r="L167" s="176"/>
      <c r="M167" s="176"/>
      <c r="N167" s="177"/>
      <c r="O167" s="177"/>
      <c r="P167" s="174"/>
      <c r="Q167" s="174"/>
      <c r="R167" s="46"/>
      <c r="S167" s="46"/>
      <c r="T167" s="174"/>
      <c r="U167" s="174"/>
      <c r="V167" s="174"/>
      <c r="W167" s="178"/>
      <c r="X167" s="174"/>
      <c r="Y167" s="174"/>
      <c r="Z167" s="174"/>
      <c r="AA167" s="173"/>
      <c r="AB167" s="173"/>
      <c r="AC167" s="179"/>
      <c r="AD167" s="180"/>
      <c r="AE167" s="180"/>
      <c r="AF167" s="180"/>
      <c r="AG167" s="181"/>
      <c r="AH167" s="174"/>
      <c r="AI167" s="173"/>
      <c r="AJ167" s="173"/>
      <c r="AK167" s="173"/>
      <c r="AL167" s="173"/>
    </row>
    <row r="168" spans="1:38" x14ac:dyDescent="0.25">
      <c r="A168" s="45">
        <v>154</v>
      </c>
      <c r="B168" s="174"/>
      <c r="C168" s="174"/>
      <c r="D168" s="174"/>
      <c r="E168" s="174"/>
      <c r="F168" s="174"/>
      <c r="G168" s="174"/>
      <c r="H168" s="174"/>
      <c r="I168" s="174"/>
      <c r="J168" s="174"/>
      <c r="K168" s="175"/>
      <c r="L168" s="176"/>
      <c r="M168" s="176"/>
      <c r="N168" s="177"/>
      <c r="O168" s="177"/>
      <c r="P168" s="174"/>
      <c r="Q168" s="174"/>
      <c r="R168" s="46"/>
      <c r="S168" s="46"/>
      <c r="T168" s="174"/>
      <c r="U168" s="174"/>
      <c r="V168" s="174"/>
      <c r="W168" s="178"/>
      <c r="X168" s="174"/>
      <c r="Y168" s="174"/>
      <c r="Z168" s="174"/>
      <c r="AA168" s="173"/>
      <c r="AB168" s="173"/>
      <c r="AC168" s="179"/>
      <c r="AD168" s="180"/>
      <c r="AE168" s="180"/>
      <c r="AF168" s="180"/>
      <c r="AG168" s="181"/>
      <c r="AH168" s="174"/>
      <c r="AI168" s="173"/>
      <c r="AJ168" s="173"/>
      <c r="AK168" s="173"/>
      <c r="AL168" s="173"/>
    </row>
    <row r="169" spans="1:38" x14ac:dyDescent="0.25">
      <c r="A169" s="45">
        <v>155</v>
      </c>
      <c r="B169" s="174"/>
      <c r="C169" s="174"/>
      <c r="D169" s="174"/>
      <c r="E169" s="174"/>
      <c r="F169" s="174"/>
      <c r="G169" s="174"/>
      <c r="H169" s="174"/>
      <c r="I169" s="174"/>
      <c r="J169" s="174"/>
      <c r="K169" s="175"/>
      <c r="L169" s="176"/>
      <c r="M169" s="176"/>
      <c r="N169" s="177"/>
      <c r="O169" s="177"/>
      <c r="P169" s="174"/>
      <c r="Q169" s="174"/>
      <c r="R169" s="46"/>
      <c r="S169" s="46"/>
      <c r="T169" s="174"/>
      <c r="U169" s="174"/>
      <c r="V169" s="174"/>
      <c r="W169" s="178"/>
      <c r="X169" s="174"/>
      <c r="Y169" s="174"/>
      <c r="Z169" s="174"/>
      <c r="AA169" s="173"/>
      <c r="AB169" s="173"/>
      <c r="AC169" s="179"/>
      <c r="AD169" s="180"/>
      <c r="AE169" s="180"/>
      <c r="AF169" s="180"/>
      <c r="AG169" s="181"/>
      <c r="AH169" s="174"/>
      <c r="AI169" s="173"/>
      <c r="AJ169" s="173"/>
      <c r="AK169" s="173"/>
      <c r="AL169" s="173"/>
    </row>
    <row r="170" spans="1:38" x14ac:dyDescent="0.25">
      <c r="A170" s="45">
        <v>156</v>
      </c>
      <c r="B170" s="174"/>
      <c r="C170" s="174"/>
      <c r="D170" s="174"/>
      <c r="E170" s="174"/>
      <c r="F170" s="174"/>
      <c r="G170" s="174"/>
      <c r="H170" s="174"/>
      <c r="I170" s="174"/>
      <c r="J170" s="174"/>
      <c r="K170" s="175"/>
      <c r="L170" s="176"/>
      <c r="M170" s="176"/>
      <c r="N170" s="177"/>
      <c r="O170" s="177"/>
      <c r="P170" s="174"/>
      <c r="Q170" s="174"/>
      <c r="R170" s="46"/>
      <c r="S170" s="46"/>
      <c r="T170" s="174"/>
      <c r="U170" s="174"/>
      <c r="V170" s="174"/>
      <c r="W170" s="178"/>
      <c r="X170" s="174"/>
      <c r="Y170" s="174"/>
      <c r="Z170" s="174"/>
      <c r="AA170" s="173"/>
      <c r="AB170" s="173"/>
      <c r="AC170" s="179"/>
      <c r="AD170" s="180"/>
      <c r="AE170" s="180"/>
      <c r="AF170" s="180"/>
      <c r="AG170" s="181"/>
      <c r="AH170" s="174"/>
      <c r="AI170" s="173"/>
      <c r="AJ170" s="173"/>
      <c r="AK170" s="173"/>
      <c r="AL170" s="173"/>
    </row>
    <row r="171" spans="1:38" x14ac:dyDescent="0.25">
      <c r="A171" s="45">
        <v>157</v>
      </c>
      <c r="B171" s="174"/>
      <c r="C171" s="174"/>
      <c r="D171" s="174"/>
      <c r="E171" s="174"/>
      <c r="F171" s="174"/>
      <c r="G171" s="174"/>
      <c r="H171" s="174"/>
      <c r="I171" s="174"/>
      <c r="J171" s="174"/>
      <c r="K171" s="175"/>
      <c r="L171" s="176"/>
      <c r="M171" s="176"/>
      <c r="N171" s="177"/>
      <c r="O171" s="177"/>
      <c r="P171" s="174"/>
      <c r="Q171" s="174"/>
      <c r="R171" s="46"/>
      <c r="S171" s="46"/>
      <c r="T171" s="174"/>
      <c r="U171" s="174"/>
      <c r="V171" s="174"/>
      <c r="W171" s="178"/>
      <c r="X171" s="174"/>
      <c r="Y171" s="174"/>
      <c r="Z171" s="174"/>
      <c r="AA171" s="173"/>
      <c r="AB171" s="173"/>
      <c r="AC171" s="179"/>
      <c r="AD171" s="180"/>
      <c r="AE171" s="180"/>
      <c r="AF171" s="180"/>
      <c r="AG171" s="181"/>
      <c r="AH171" s="174"/>
      <c r="AI171" s="173"/>
      <c r="AJ171" s="173"/>
      <c r="AK171" s="173"/>
      <c r="AL171" s="173"/>
    </row>
    <row r="172" spans="1:38" x14ac:dyDescent="0.25">
      <c r="A172" s="45">
        <v>158</v>
      </c>
      <c r="B172" s="174"/>
      <c r="C172" s="174"/>
      <c r="D172" s="174"/>
      <c r="E172" s="174"/>
      <c r="F172" s="174"/>
      <c r="G172" s="174"/>
      <c r="H172" s="174"/>
      <c r="I172" s="174"/>
      <c r="J172" s="174"/>
      <c r="K172" s="175"/>
      <c r="L172" s="176"/>
      <c r="M172" s="176"/>
      <c r="N172" s="177"/>
      <c r="O172" s="177"/>
      <c r="P172" s="174"/>
      <c r="Q172" s="174"/>
      <c r="R172" s="46"/>
      <c r="S172" s="46"/>
      <c r="T172" s="174"/>
      <c r="U172" s="174"/>
      <c r="V172" s="174"/>
      <c r="W172" s="178"/>
      <c r="X172" s="174"/>
      <c r="Y172" s="174"/>
      <c r="Z172" s="174"/>
      <c r="AA172" s="173"/>
      <c r="AB172" s="173"/>
      <c r="AC172" s="179"/>
      <c r="AD172" s="180"/>
      <c r="AE172" s="180"/>
      <c r="AF172" s="180"/>
      <c r="AG172" s="181"/>
      <c r="AH172" s="174"/>
      <c r="AI172" s="173"/>
      <c r="AJ172" s="173"/>
      <c r="AK172" s="173"/>
      <c r="AL172" s="173"/>
    </row>
    <row r="173" spans="1:38" x14ac:dyDescent="0.25">
      <c r="A173" s="45">
        <v>159</v>
      </c>
      <c r="B173" s="174"/>
      <c r="C173" s="174"/>
      <c r="D173" s="174"/>
      <c r="E173" s="174"/>
      <c r="F173" s="174"/>
      <c r="G173" s="174"/>
      <c r="H173" s="174"/>
      <c r="I173" s="174"/>
      <c r="J173" s="174"/>
      <c r="K173" s="175"/>
      <c r="L173" s="176"/>
      <c r="M173" s="176"/>
      <c r="N173" s="177"/>
      <c r="O173" s="177"/>
      <c r="P173" s="174"/>
      <c r="Q173" s="174"/>
      <c r="R173" s="46"/>
      <c r="S173" s="46"/>
      <c r="T173" s="174"/>
      <c r="U173" s="174"/>
      <c r="V173" s="174"/>
      <c r="W173" s="178"/>
      <c r="X173" s="174"/>
      <c r="Y173" s="174"/>
      <c r="Z173" s="174"/>
      <c r="AA173" s="173"/>
      <c r="AB173" s="173"/>
      <c r="AC173" s="179"/>
      <c r="AD173" s="180"/>
      <c r="AE173" s="180"/>
      <c r="AF173" s="180"/>
      <c r="AG173" s="181"/>
      <c r="AH173" s="174"/>
      <c r="AI173" s="173"/>
      <c r="AJ173" s="173"/>
      <c r="AK173" s="173"/>
      <c r="AL173" s="173"/>
    </row>
    <row r="174" spans="1:38" x14ac:dyDescent="0.25">
      <c r="A174" s="45">
        <v>160</v>
      </c>
      <c r="B174" s="174"/>
      <c r="C174" s="174"/>
      <c r="D174" s="174"/>
      <c r="E174" s="174"/>
      <c r="F174" s="174"/>
      <c r="G174" s="174"/>
      <c r="H174" s="174"/>
      <c r="I174" s="174"/>
      <c r="J174" s="174"/>
      <c r="K174" s="175"/>
      <c r="L174" s="176"/>
      <c r="M174" s="176"/>
      <c r="N174" s="177"/>
      <c r="O174" s="177"/>
      <c r="P174" s="174"/>
      <c r="Q174" s="174"/>
      <c r="R174" s="46"/>
      <c r="S174" s="46"/>
      <c r="T174" s="174"/>
      <c r="U174" s="174"/>
      <c r="V174" s="174"/>
      <c r="W174" s="178"/>
      <c r="X174" s="174"/>
      <c r="Y174" s="174"/>
      <c r="Z174" s="174"/>
      <c r="AA174" s="173"/>
      <c r="AB174" s="173"/>
      <c r="AC174" s="179"/>
      <c r="AD174" s="180"/>
      <c r="AE174" s="180"/>
      <c r="AF174" s="180"/>
      <c r="AG174" s="181"/>
      <c r="AH174" s="174"/>
      <c r="AI174" s="173"/>
      <c r="AJ174" s="173"/>
      <c r="AK174" s="173"/>
      <c r="AL174" s="173"/>
    </row>
    <row r="175" spans="1:38" x14ac:dyDescent="0.25">
      <c r="A175" s="45">
        <v>161</v>
      </c>
      <c r="B175" s="174"/>
      <c r="C175" s="174"/>
      <c r="D175" s="174"/>
      <c r="E175" s="174"/>
      <c r="F175" s="174"/>
      <c r="G175" s="174"/>
      <c r="H175" s="174"/>
      <c r="I175" s="174"/>
      <c r="J175" s="174"/>
      <c r="K175" s="175"/>
      <c r="L175" s="176"/>
      <c r="M175" s="176"/>
      <c r="N175" s="177"/>
      <c r="O175" s="177"/>
      <c r="P175" s="174"/>
      <c r="Q175" s="174"/>
      <c r="R175" s="46"/>
      <c r="S175" s="46"/>
      <c r="T175" s="174"/>
      <c r="U175" s="174"/>
      <c r="V175" s="174"/>
      <c r="W175" s="178"/>
      <c r="X175" s="174"/>
      <c r="Y175" s="174"/>
      <c r="Z175" s="174"/>
      <c r="AA175" s="173"/>
      <c r="AB175" s="173"/>
      <c r="AC175" s="179"/>
      <c r="AD175" s="180"/>
      <c r="AE175" s="180"/>
      <c r="AF175" s="180"/>
      <c r="AG175" s="181"/>
      <c r="AH175" s="174"/>
      <c r="AI175" s="173"/>
      <c r="AJ175" s="173"/>
      <c r="AK175" s="173"/>
      <c r="AL175" s="173"/>
    </row>
    <row r="176" spans="1:38" x14ac:dyDescent="0.25">
      <c r="A176" s="45">
        <v>162</v>
      </c>
      <c r="B176" s="174"/>
      <c r="C176" s="174"/>
      <c r="D176" s="174"/>
      <c r="E176" s="174"/>
      <c r="F176" s="174"/>
      <c r="G176" s="174"/>
      <c r="H176" s="174"/>
      <c r="I176" s="174"/>
      <c r="J176" s="174"/>
      <c r="K176" s="175"/>
      <c r="L176" s="176"/>
      <c r="M176" s="176"/>
      <c r="N176" s="177"/>
      <c r="O176" s="177"/>
      <c r="P176" s="174"/>
      <c r="Q176" s="174"/>
      <c r="R176" s="46"/>
      <c r="S176" s="46"/>
      <c r="T176" s="174"/>
      <c r="U176" s="174"/>
      <c r="V176" s="174"/>
      <c r="W176" s="178"/>
      <c r="X176" s="174"/>
      <c r="Y176" s="174"/>
      <c r="Z176" s="174"/>
      <c r="AA176" s="173"/>
      <c r="AB176" s="173"/>
      <c r="AC176" s="179"/>
      <c r="AD176" s="180"/>
      <c r="AE176" s="180"/>
      <c r="AF176" s="180"/>
      <c r="AG176" s="181"/>
      <c r="AH176" s="174"/>
      <c r="AI176" s="173"/>
      <c r="AJ176" s="173"/>
      <c r="AK176" s="173"/>
      <c r="AL176" s="173"/>
    </row>
    <row r="177" spans="1:38" x14ac:dyDescent="0.25">
      <c r="A177" s="45">
        <v>163</v>
      </c>
      <c r="B177" s="174"/>
      <c r="C177" s="174"/>
      <c r="D177" s="174"/>
      <c r="E177" s="174"/>
      <c r="F177" s="174"/>
      <c r="G177" s="174"/>
      <c r="H177" s="174"/>
      <c r="I177" s="174"/>
      <c r="J177" s="174"/>
      <c r="K177" s="175"/>
      <c r="L177" s="176"/>
      <c r="M177" s="176"/>
      <c r="N177" s="177"/>
      <c r="O177" s="177"/>
      <c r="P177" s="174"/>
      <c r="Q177" s="174"/>
      <c r="R177" s="46"/>
      <c r="S177" s="46"/>
      <c r="T177" s="174"/>
      <c r="U177" s="174"/>
      <c r="V177" s="174"/>
      <c r="W177" s="178"/>
      <c r="X177" s="174"/>
      <c r="Y177" s="174"/>
      <c r="Z177" s="174"/>
      <c r="AA177" s="173"/>
      <c r="AB177" s="173"/>
      <c r="AC177" s="179"/>
      <c r="AD177" s="180"/>
      <c r="AE177" s="180"/>
      <c r="AF177" s="180"/>
      <c r="AG177" s="181"/>
      <c r="AH177" s="174"/>
      <c r="AI177" s="173"/>
      <c r="AJ177" s="173"/>
      <c r="AK177" s="173"/>
      <c r="AL177" s="173"/>
    </row>
    <row r="178" spans="1:38" x14ac:dyDescent="0.25">
      <c r="A178" s="45">
        <v>164</v>
      </c>
      <c r="B178" s="174"/>
      <c r="C178" s="174"/>
      <c r="D178" s="174"/>
      <c r="E178" s="174"/>
      <c r="F178" s="174"/>
      <c r="G178" s="174"/>
      <c r="H178" s="174"/>
      <c r="I178" s="174"/>
      <c r="J178" s="174"/>
      <c r="K178" s="175"/>
      <c r="L178" s="176"/>
      <c r="M178" s="176"/>
      <c r="N178" s="177"/>
      <c r="O178" s="177"/>
      <c r="P178" s="174"/>
      <c r="Q178" s="174"/>
      <c r="R178" s="46"/>
      <c r="S178" s="46"/>
      <c r="T178" s="174"/>
      <c r="U178" s="174"/>
      <c r="V178" s="174"/>
      <c r="W178" s="178"/>
      <c r="X178" s="174"/>
      <c r="Y178" s="174"/>
      <c r="Z178" s="174"/>
      <c r="AA178" s="173"/>
      <c r="AB178" s="173"/>
      <c r="AC178" s="179"/>
      <c r="AD178" s="180"/>
      <c r="AE178" s="180"/>
      <c r="AF178" s="180"/>
      <c r="AG178" s="181"/>
      <c r="AH178" s="174"/>
      <c r="AI178" s="173"/>
      <c r="AJ178" s="173"/>
      <c r="AK178" s="173"/>
      <c r="AL178" s="173"/>
    </row>
    <row r="179" spans="1:38" x14ac:dyDescent="0.25">
      <c r="A179" s="45">
        <v>165</v>
      </c>
      <c r="B179" s="174"/>
      <c r="C179" s="174"/>
      <c r="D179" s="174"/>
      <c r="E179" s="174"/>
      <c r="F179" s="174"/>
      <c r="G179" s="174"/>
      <c r="H179" s="174"/>
      <c r="I179" s="174"/>
      <c r="J179" s="174"/>
      <c r="K179" s="175"/>
      <c r="L179" s="176"/>
      <c r="M179" s="176"/>
      <c r="N179" s="177"/>
      <c r="O179" s="177"/>
      <c r="P179" s="174"/>
      <c r="Q179" s="174"/>
      <c r="R179" s="46"/>
      <c r="S179" s="46"/>
      <c r="T179" s="174"/>
      <c r="U179" s="174"/>
      <c r="V179" s="174"/>
      <c r="W179" s="178"/>
      <c r="X179" s="174"/>
      <c r="Y179" s="174"/>
      <c r="Z179" s="174"/>
      <c r="AA179" s="173"/>
      <c r="AB179" s="173"/>
      <c r="AC179" s="179"/>
      <c r="AD179" s="180"/>
      <c r="AE179" s="180"/>
      <c r="AF179" s="180"/>
      <c r="AG179" s="181"/>
      <c r="AH179" s="174"/>
      <c r="AI179" s="173"/>
      <c r="AJ179" s="173"/>
      <c r="AK179" s="173"/>
      <c r="AL179" s="173"/>
    </row>
    <row r="180" spans="1:38" x14ac:dyDescent="0.25">
      <c r="A180" s="45">
        <v>166</v>
      </c>
      <c r="B180" s="174"/>
      <c r="C180" s="174"/>
      <c r="D180" s="174"/>
      <c r="E180" s="174"/>
      <c r="F180" s="174"/>
      <c r="G180" s="174"/>
      <c r="H180" s="174"/>
      <c r="I180" s="174"/>
      <c r="J180" s="174"/>
      <c r="K180" s="175"/>
      <c r="L180" s="176"/>
      <c r="M180" s="176"/>
      <c r="N180" s="177"/>
      <c r="O180" s="177"/>
      <c r="P180" s="174"/>
      <c r="Q180" s="174"/>
      <c r="R180" s="46"/>
      <c r="S180" s="46"/>
      <c r="T180" s="174"/>
      <c r="U180" s="174"/>
      <c r="V180" s="174"/>
      <c r="W180" s="178"/>
      <c r="X180" s="174"/>
      <c r="Y180" s="174"/>
      <c r="Z180" s="174"/>
      <c r="AA180" s="173"/>
      <c r="AB180" s="173"/>
      <c r="AC180" s="179"/>
      <c r="AD180" s="180"/>
      <c r="AE180" s="180"/>
      <c r="AF180" s="180"/>
      <c r="AG180" s="181"/>
      <c r="AH180" s="174"/>
      <c r="AI180" s="173"/>
      <c r="AJ180" s="173"/>
      <c r="AK180" s="173"/>
      <c r="AL180" s="173"/>
    </row>
    <row r="181" spans="1:38" x14ac:dyDescent="0.25">
      <c r="A181" s="45">
        <v>167</v>
      </c>
      <c r="B181" s="174"/>
      <c r="C181" s="174"/>
      <c r="D181" s="174"/>
      <c r="E181" s="174"/>
      <c r="F181" s="174"/>
      <c r="G181" s="174"/>
      <c r="H181" s="174"/>
      <c r="I181" s="174"/>
      <c r="J181" s="174"/>
      <c r="K181" s="175"/>
      <c r="L181" s="176"/>
      <c r="M181" s="176"/>
      <c r="N181" s="177"/>
      <c r="O181" s="177"/>
      <c r="P181" s="174"/>
      <c r="Q181" s="174"/>
      <c r="R181" s="46"/>
      <c r="S181" s="46"/>
      <c r="T181" s="174"/>
      <c r="U181" s="174"/>
      <c r="V181" s="174"/>
      <c r="W181" s="178"/>
      <c r="X181" s="174"/>
      <c r="Y181" s="174"/>
      <c r="Z181" s="174"/>
      <c r="AA181" s="173"/>
      <c r="AB181" s="173"/>
      <c r="AC181" s="179"/>
      <c r="AD181" s="180"/>
      <c r="AE181" s="180"/>
      <c r="AF181" s="180"/>
      <c r="AG181" s="181"/>
      <c r="AH181" s="174"/>
      <c r="AI181" s="173"/>
      <c r="AJ181" s="173"/>
      <c r="AK181" s="173"/>
      <c r="AL181" s="173"/>
    </row>
    <row r="182" spans="1:38" x14ac:dyDescent="0.25">
      <c r="A182" s="45">
        <v>168</v>
      </c>
      <c r="B182" s="174"/>
      <c r="C182" s="174"/>
      <c r="D182" s="174"/>
      <c r="E182" s="174"/>
      <c r="F182" s="174"/>
      <c r="G182" s="174"/>
      <c r="H182" s="174"/>
      <c r="I182" s="174"/>
      <c r="J182" s="174"/>
      <c r="K182" s="175"/>
      <c r="L182" s="176"/>
      <c r="M182" s="176"/>
      <c r="N182" s="177"/>
      <c r="O182" s="177"/>
      <c r="P182" s="174"/>
      <c r="Q182" s="174"/>
      <c r="R182" s="46"/>
      <c r="S182" s="46"/>
      <c r="T182" s="174"/>
      <c r="U182" s="174"/>
      <c r="V182" s="174"/>
      <c r="W182" s="178"/>
      <c r="X182" s="174"/>
      <c r="Y182" s="174"/>
      <c r="Z182" s="174"/>
      <c r="AA182" s="173"/>
      <c r="AB182" s="173"/>
      <c r="AC182" s="179"/>
      <c r="AD182" s="180"/>
      <c r="AE182" s="180"/>
      <c r="AF182" s="180"/>
      <c r="AG182" s="181"/>
      <c r="AH182" s="174"/>
      <c r="AI182" s="173"/>
      <c r="AJ182" s="173"/>
      <c r="AK182" s="173"/>
      <c r="AL182" s="173"/>
    </row>
    <row r="183" spans="1:38" x14ac:dyDescent="0.25">
      <c r="A183" s="45">
        <v>169</v>
      </c>
      <c r="B183" s="174"/>
      <c r="C183" s="174"/>
      <c r="D183" s="174"/>
      <c r="E183" s="174"/>
      <c r="F183" s="174"/>
      <c r="G183" s="174"/>
      <c r="H183" s="174"/>
      <c r="I183" s="174"/>
      <c r="J183" s="174"/>
      <c r="K183" s="175"/>
      <c r="L183" s="176"/>
      <c r="M183" s="176"/>
      <c r="N183" s="177"/>
      <c r="O183" s="177"/>
      <c r="P183" s="174"/>
      <c r="Q183" s="174"/>
      <c r="R183" s="46"/>
      <c r="S183" s="46"/>
      <c r="T183" s="174"/>
      <c r="U183" s="174"/>
      <c r="V183" s="174"/>
      <c r="W183" s="178"/>
      <c r="X183" s="174"/>
      <c r="Y183" s="174"/>
      <c r="Z183" s="174"/>
      <c r="AA183" s="173"/>
      <c r="AB183" s="173"/>
      <c r="AC183" s="179"/>
      <c r="AD183" s="180"/>
      <c r="AE183" s="180"/>
      <c r="AF183" s="180"/>
      <c r="AG183" s="181"/>
      <c r="AH183" s="174"/>
      <c r="AI183" s="173"/>
      <c r="AJ183" s="173"/>
      <c r="AK183" s="173"/>
      <c r="AL183" s="173"/>
    </row>
    <row r="184" spans="1:38" x14ac:dyDescent="0.25">
      <c r="A184" s="45">
        <v>170</v>
      </c>
      <c r="B184" s="174"/>
      <c r="C184" s="174"/>
      <c r="D184" s="174"/>
      <c r="E184" s="174"/>
      <c r="F184" s="174"/>
      <c r="G184" s="174"/>
      <c r="H184" s="174"/>
      <c r="I184" s="174"/>
      <c r="J184" s="174"/>
      <c r="K184" s="175"/>
      <c r="L184" s="176"/>
      <c r="M184" s="176"/>
      <c r="N184" s="177"/>
      <c r="O184" s="177"/>
      <c r="P184" s="174"/>
      <c r="Q184" s="174"/>
      <c r="R184" s="46"/>
      <c r="S184" s="46"/>
      <c r="T184" s="174"/>
      <c r="U184" s="174"/>
      <c r="V184" s="174"/>
      <c r="W184" s="178"/>
      <c r="X184" s="174"/>
      <c r="Y184" s="174"/>
      <c r="Z184" s="174"/>
      <c r="AA184" s="173"/>
      <c r="AB184" s="173"/>
      <c r="AC184" s="179"/>
      <c r="AD184" s="180"/>
      <c r="AE184" s="180"/>
      <c r="AF184" s="180"/>
      <c r="AG184" s="181"/>
      <c r="AH184" s="174"/>
      <c r="AI184" s="173"/>
      <c r="AJ184" s="173"/>
      <c r="AK184" s="173"/>
      <c r="AL184" s="173"/>
    </row>
    <row r="185" spans="1:38" x14ac:dyDescent="0.25">
      <c r="A185" s="45">
        <v>171</v>
      </c>
      <c r="B185" s="174"/>
      <c r="C185" s="174"/>
      <c r="D185" s="174"/>
      <c r="E185" s="174"/>
      <c r="F185" s="174"/>
      <c r="G185" s="174"/>
      <c r="H185" s="174"/>
      <c r="I185" s="174"/>
      <c r="J185" s="174"/>
      <c r="K185" s="175"/>
      <c r="L185" s="176"/>
      <c r="M185" s="176"/>
      <c r="N185" s="177"/>
      <c r="O185" s="177"/>
      <c r="P185" s="174"/>
      <c r="Q185" s="174"/>
      <c r="R185" s="46"/>
      <c r="S185" s="46"/>
      <c r="T185" s="174"/>
      <c r="U185" s="174"/>
      <c r="V185" s="174"/>
      <c r="W185" s="178"/>
      <c r="X185" s="174"/>
      <c r="Y185" s="174"/>
      <c r="Z185" s="174"/>
      <c r="AA185" s="173"/>
      <c r="AB185" s="173"/>
      <c r="AC185" s="179"/>
      <c r="AD185" s="180"/>
      <c r="AE185" s="180"/>
      <c r="AF185" s="180"/>
      <c r="AG185" s="181"/>
      <c r="AH185" s="174"/>
      <c r="AI185" s="173"/>
      <c r="AJ185" s="173"/>
      <c r="AK185" s="173"/>
      <c r="AL185" s="173"/>
    </row>
    <row r="186" spans="1:38" x14ac:dyDescent="0.25">
      <c r="A186" s="45">
        <v>172</v>
      </c>
      <c r="B186" s="174"/>
      <c r="C186" s="174"/>
      <c r="D186" s="174"/>
      <c r="E186" s="174"/>
      <c r="F186" s="174"/>
      <c r="G186" s="174"/>
      <c r="H186" s="174"/>
      <c r="I186" s="174"/>
      <c r="J186" s="174"/>
      <c r="K186" s="175"/>
      <c r="L186" s="176"/>
      <c r="M186" s="176"/>
      <c r="N186" s="177"/>
      <c r="O186" s="177"/>
      <c r="P186" s="174"/>
      <c r="Q186" s="174"/>
      <c r="R186" s="46"/>
      <c r="S186" s="46"/>
      <c r="T186" s="174"/>
      <c r="U186" s="174"/>
      <c r="V186" s="174"/>
      <c r="W186" s="178"/>
      <c r="X186" s="174"/>
      <c r="Y186" s="174"/>
      <c r="Z186" s="174"/>
      <c r="AA186" s="173"/>
      <c r="AB186" s="173"/>
      <c r="AC186" s="179"/>
      <c r="AD186" s="180"/>
      <c r="AE186" s="180"/>
      <c r="AF186" s="180"/>
      <c r="AG186" s="181"/>
      <c r="AH186" s="174"/>
      <c r="AI186" s="173"/>
      <c r="AJ186" s="173"/>
      <c r="AK186" s="173"/>
      <c r="AL186" s="173"/>
    </row>
    <row r="187" spans="1:38" x14ac:dyDescent="0.25">
      <c r="A187" s="45">
        <v>173</v>
      </c>
      <c r="B187" s="174"/>
      <c r="C187" s="174"/>
      <c r="D187" s="174"/>
      <c r="E187" s="174"/>
      <c r="F187" s="174"/>
      <c r="G187" s="174"/>
      <c r="H187" s="174"/>
      <c r="I187" s="174"/>
      <c r="J187" s="174"/>
      <c r="K187" s="175"/>
      <c r="L187" s="176"/>
      <c r="M187" s="176"/>
      <c r="N187" s="177"/>
      <c r="O187" s="177"/>
      <c r="P187" s="174"/>
      <c r="Q187" s="174"/>
      <c r="R187" s="46"/>
      <c r="S187" s="46"/>
      <c r="T187" s="174"/>
      <c r="U187" s="174"/>
      <c r="V187" s="174"/>
      <c r="W187" s="178"/>
      <c r="X187" s="174"/>
      <c r="Y187" s="174"/>
      <c r="Z187" s="174"/>
      <c r="AA187" s="173"/>
      <c r="AB187" s="173"/>
      <c r="AC187" s="179"/>
      <c r="AD187" s="180"/>
      <c r="AE187" s="180"/>
      <c r="AF187" s="180"/>
      <c r="AG187" s="181"/>
      <c r="AH187" s="174"/>
      <c r="AI187" s="173"/>
      <c r="AJ187" s="173"/>
      <c r="AK187" s="173"/>
      <c r="AL187" s="173"/>
    </row>
    <row r="188" spans="1:38" x14ac:dyDescent="0.25">
      <c r="A188" s="45">
        <v>174</v>
      </c>
      <c r="B188" s="174"/>
      <c r="C188" s="174"/>
      <c r="D188" s="174"/>
      <c r="E188" s="174"/>
      <c r="F188" s="174"/>
      <c r="G188" s="174"/>
      <c r="H188" s="174"/>
      <c r="I188" s="174"/>
      <c r="J188" s="174"/>
      <c r="K188" s="175"/>
      <c r="L188" s="176"/>
      <c r="M188" s="176"/>
      <c r="N188" s="177"/>
      <c r="O188" s="177"/>
      <c r="P188" s="174"/>
      <c r="Q188" s="174"/>
      <c r="R188" s="46"/>
      <c r="S188" s="46"/>
      <c r="T188" s="174"/>
      <c r="U188" s="174"/>
      <c r="V188" s="174"/>
      <c r="W188" s="178"/>
      <c r="X188" s="174"/>
      <c r="Y188" s="174"/>
      <c r="Z188" s="174"/>
      <c r="AA188" s="173"/>
      <c r="AB188" s="173"/>
      <c r="AC188" s="179"/>
      <c r="AD188" s="180"/>
      <c r="AE188" s="180"/>
      <c r="AF188" s="180"/>
      <c r="AG188" s="181"/>
      <c r="AH188" s="174"/>
      <c r="AI188" s="173"/>
      <c r="AJ188" s="173"/>
      <c r="AK188" s="173"/>
      <c r="AL188" s="173"/>
    </row>
    <row r="189" spans="1:38" x14ac:dyDescent="0.25">
      <c r="A189" s="45">
        <v>175</v>
      </c>
      <c r="B189" s="174"/>
      <c r="C189" s="174"/>
      <c r="D189" s="174"/>
      <c r="E189" s="174"/>
      <c r="F189" s="174"/>
      <c r="G189" s="174"/>
      <c r="H189" s="174"/>
      <c r="I189" s="174"/>
      <c r="J189" s="174"/>
      <c r="K189" s="175"/>
      <c r="L189" s="176"/>
      <c r="M189" s="176"/>
      <c r="N189" s="177"/>
      <c r="O189" s="177"/>
      <c r="P189" s="174"/>
      <c r="Q189" s="174"/>
      <c r="R189" s="46"/>
      <c r="S189" s="46"/>
      <c r="T189" s="174"/>
      <c r="U189" s="174"/>
      <c r="V189" s="174"/>
      <c r="W189" s="178"/>
      <c r="X189" s="174"/>
      <c r="Y189" s="174"/>
      <c r="Z189" s="174"/>
      <c r="AA189" s="173"/>
      <c r="AB189" s="173"/>
      <c r="AC189" s="179"/>
      <c r="AD189" s="180"/>
      <c r="AE189" s="180"/>
      <c r="AF189" s="180"/>
      <c r="AG189" s="181"/>
      <c r="AH189" s="174"/>
      <c r="AI189" s="173"/>
      <c r="AJ189" s="173"/>
      <c r="AK189" s="173"/>
      <c r="AL189" s="173"/>
    </row>
    <row r="190" spans="1:38" x14ac:dyDescent="0.25">
      <c r="A190" s="45">
        <v>176</v>
      </c>
      <c r="B190" s="174"/>
      <c r="C190" s="174"/>
      <c r="D190" s="174"/>
      <c r="E190" s="174"/>
      <c r="F190" s="174"/>
      <c r="G190" s="174"/>
      <c r="H190" s="174"/>
      <c r="I190" s="174"/>
      <c r="J190" s="174"/>
      <c r="K190" s="175"/>
      <c r="L190" s="176"/>
      <c r="M190" s="176"/>
      <c r="N190" s="177"/>
      <c r="O190" s="177"/>
      <c r="P190" s="174"/>
      <c r="Q190" s="174"/>
      <c r="R190" s="46"/>
      <c r="S190" s="46"/>
      <c r="T190" s="174"/>
      <c r="U190" s="174"/>
      <c r="V190" s="174"/>
      <c r="W190" s="178"/>
      <c r="X190" s="174"/>
      <c r="Y190" s="174"/>
      <c r="Z190" s="174"/>
      <c r="AA190" s="173"/>
      <c r="AB190" s="173"/>
      <c r="AC190" s="179"/>
      <c r="AD190" s="180"/>
      <c r="AE190" s="180"/>
      <c r="AF190" s="180"/>
      <c r="AG190" s="181"/>
      <c r="AH190" s="174"/>
      <c r="AI190" s="173"/>
      <c r="AJ190" s="173"/>
      <c r="AK190" s="173"/>
      <c r="AL190" s="173"/>
    </row>
    <row r="191" spans="1:38" x14ac:dyDescent="0.25">
      <c r="A191" s="45">
        <v>177</v>
      </c>
      <c r="B191" s="174"/>
      <c r="C191" s="174"/>
      <c r="D191" s="174"/>
      <c r="E191" s="174"/>
      <c r="F191" s="174"/>
      <c r="G191" s="174"/>
      <c r="H191" s="174"/>
      <c r="I191" s="174"/>
      <c r="J191" s="174"/>
      <c r="K191" s="175"/>
      <c r="L191" s="176"/>
      <c r="M191" s="176"/>
      <c r="N191" s="177"/>
      <c r="O191" s="177"/>
      <c r="P191" s="174"/>
      <c r="Q191" s="174"/>
      <c r="R191" s="46"/>
      <c r="S191" s="46"/>
      <c r="T191" s="174"/>
      <c r="U191" s="174"/>
      <c r="V191" s="174"/>
      <c r="W191" s="178"/>
      <c r="X191" s="174"/>
      <c r="Y191" s="174"/>
      <c r="Z191" s="174"/>
      <c r="AA191" s="173"/>
      <c r="AB191" s="173"/>
      <c r="AC191" s="179"/>
      <c r="AD191" s="180"/>
      <c r="AE191" s="180"/>
      <c r="AF191" s="180"/>
      <c r="AG191" s="181"/>
      <c r="AH191" s="174"/>
      <c r="AI191" s="173"/>
      <c r="AJ191" s="173"/>
      <c r="AK191" s="173"/>
      <c r="AL191" s="173"/>
    </row>
    <row r="192" spans="1:38" x14ac:dyDescent="0.25">
      <c r="A192" s="45">
        <v>178</v>
      </c>
      <c r="B192" s="174"/>
      <c r="C192" s="174"/>
      <c r="D192" s="174"/>
      <c r="E192" s="174"/>
      <c r="F192" s="174"/>
      <c r="G192" s="174"/>
      <c r="H192" s="174"/>
      <c r="I192" s="174"/>
      <c r="J192" s="174"/>
      <c r="K192" s="175"/>
      <c r="L192" s="176"/>
      <c r="M192" s="176"/>
      <c r="N192" s="177"/>
      <c r="O192" s="177"/>
      <c r="P192" s="174"/>
      <c r="Q192" s="174"/>
      <c r="R192" s="46"/>
      <c r="S192" s="46"/>
      <c r="T192" s="174"/>
      <c r="U192" s="174"/>
      <c r="V192" s="174"/>
      <c r="W192" s="178"/>
      <c r="X192" s="174"/>
      <c r="Y192" s="174"/>
      <c r="Z192" s="174"/>
      <c r="AA192" s="173"/>
      <c r="AB192" s="173"/>
      <c r="AC192" s="179"/>
      <c r="AD192" s="180"/>
      <c r="AE192" s="180"/>
      <c r="AF192" s="180"/>
      <c r="AG192" s="181"/>
      <c r="AH192" s="174"/>
      <c r="AI192" s="173"/>
      <c r="AJ192" s="173"/>
      <c r="AK192" s="173"/>
      <c r="AL192" s="173"/>
    </row>
    <row r="193" spans="1:38" x14ac:dyDescent="0.25">
      <c r="A193" s="45">
        <v>179</v>
      </c>
      <c r="B193" s="174"/>
      <c r="C193" s="174"/>
      <c r="D193" s="174"/>
      <c r="E193" s="174"/>
      <c r="F193" s="174"/>
      <c r="G193" s="174"/>
      <c r="H193" s="174"/>
      <c r="I193" s="174"/>
      <c r="J193" s="174"/>
      <c r="K193" s="175"/>
      <c r="L193" s="176"/>
      <c r="M193" s="176"/>
      <c r="N193" s="177"/>
      <c r="O193" s="177"/>
      <c r="P193" s="174"/>
      <c r="Q193" s="174"/>
      <c r="R193" s="46"/>
      <c r="S193" s="46"/>
      <c r="T193" s="174"/>
      <c r="U193" s="174"/>
      <c r="V193" s="174"/>
      <c r="W193" s="178"/>
      <c r="X193" s="174"/>
      <c r="Y193" s="174"/>
      <c r="Z193" s="174"/>
      <c r="AA193" s="173"/>
      <c r="AB193" s="173"/>
      <c r="AC193" s="179"/>
      <c r="AD193" s="180"/>
      <c r="AE193" s="180"/>
      <c r="AF193" s="180"/>
      <c r="AG193" s="181"/>
      <c r="AH193" s="174"/>
      <c r="AI193" s="173"/>
      <c r="AJ193" s="173"/>
      <c r="AK193" s="173"/>
      <c r="AL193" s="173"/>
    </row>
    <row r="194" spans="1:38" x14ac:dyDescent="0.25">
      <c r="A194" s="45">
        <v>180</v>
      </c>
      <c r="B194" s="174"/>
      <c r="C194" s="174"/>
      <c r="D194" s="174"/>
      <c r="E194" s="174"/>
      <c r="F194" s="174"/>
      <c r="G194" s="174"/>
      <c r="H194" s="174"/>
      <c r="I194" s="174"/>
      <c r="J194" s="174"/>
      <c r="K194" s="175"/>
      <c r="L194" s="176"/>
      <c r="M194" s="176"/>
      <c r="N194" s="177"/>
      <c r="O194" s="177"/>
      <c r="P194" s="174"/>
      <c r="Q194" s="174"/>
      <c r="R194" s="46"/>
      <c r="S194" s="46"/>
      <c r="T194" s="174"/>
      <c r="U194" s="174"/>
      <c r="V194" s="174"/>
      <c r="W194" s="178"/>
      <c r="X194" s="174"/>
      <c r="Y194" s="174"/>
      <c r="Z194" s="174"/>
      <c r="AA194" s="173"/>
      <c r="AB194" s="173"/>
      <c r="AC194" s="179"/>
      <c r="AD194" s="180"/>
      <c r="AE194" s="180"/>
      <c r="AF194" s="180"/>
      <c r="AG194" s="181"/>
      <c r="AH194" s="174"/>
      <c r="AI194" s="173"/>
      <c r="AJ194" s="173"/>
      <c r="AK194" s="173"/>
      <c r="AL194" s="173"/>
    </row>
    <row r="195" spans="1:38" x14ac:dyDescent="0.25">
      <c r="A195" s="45">
        <v>181</v>
      </c>
      <c r="B195" s="174"/>
      <c r="C195" s="174"/>
      <c r="D195" s="174"/>
      <c r="E195" s="174"/>
      <c r="F195" s="174"/>
      <c r="G195" s="174"/>
      <c r="H195" s="174"/>
      <c r="I195" s="174"/>
      <c r="J195" s="174"/>
      <c r="K195" s="175"/>
      <c r="L195" s="176"/>
      <c r="M195" s="176"/>
      <c r="N195" s="177"/>
      <c r="O195" s="177"/>
      <c r="P195" s="174"/>
      <c r="Q195" s="174"/>
      <c r="R195" s="46"/>
      <c r="S195" s="46"/>
      <c r="T195" s="174"/>
      <c r="U195" s="174"/>
      <c r="V195" s="174"/>
      <c r="W195" s="178"/>
      <c r="X195" s="174"/>
      <c r="Y195" s="174"/>
      <c r="Z195" s="174"/>
      <c r="AA195" s="173"/>
      <c r="AB195" s="173"/>
      <c r="AC195" s="179"/>
      <c r="AD195" s="180"/>
      <c r="AE195" s="180"/>
      <c r="AF195" s="180"/>
      <c r="AG195" s="181"/>
      <c r="AH195" s="174"/>
      <c r="AI195" s="173"/>
      <c r="AJ195" s="173"/>
      <c r="AK195" s="173"/>
      <c r="AL195" s="173"/>
    </row>
    <row r="196" spans="1:38" x14ac:dyDescent="0.25">
      <c r="A196" s="45">
        <v>182</v>
      </c>
      <c r="B196" s="174"/>
      <c r="C196" s="174"/>
      <c r="D196" s="174"/>
      <c r="E196" s="174"/>
      <c r="F196" s="174"/>
      <c r="G196" s="174"/>
      <c r="H196" s="174"/>
      <c r="I196" s="174"/>
      <c r="J196" s="174"/>
      <c r="K196" s="175"/>
      <c r="L196" s="176"/>
      <c r="M196" s="176"/>
      <c r="N196" s="177"/>
      <c r="O196" s="177"/>
      <c r="P196" s="174"/>
      <c r="Q196" s="174"/>
      <c r="R196" s="46"/>
      <c r="S196" s="46"/>
      <c r="T196" s="174"/>
      <c r="U196" s="174"/>
      <c r="V196" s="174"/>
      <c r="W196" s="178"/>
      <c r="X196" s="174"/>
      <c r="Y196" s="174"/>
      <c r="Z196" s="174"/>
      <c r="AA196" s="173"/>
      <c r="AB196" s="173"/>
      <c r="AC196" s="179"/>
      <c r="AD196" s="180"/>
      <c r="AE196" s="180"/>
      <c r="AF196" s="180"/>
      <c r="AG196" s="181"/>
      <c r="AH196" s="174"/>
      <c r="AI196" s="173"/>
      <c r="AJ196" s="173"/>
      <c r="AK196" s="173"/>
      <c r="AL196" s="173"/>
    </row>
    <row r="197" spans="1:38" x14ac:dyDescent="0.25">
      <c r="A197" s="45">
        <v>183</v>
      </c>
      <c r="B197" s="174"/>
      <c r="C197" s="174"/>
      <c r="D197" s="174"/>
      <c r="E197" s="174"/>
      <c r="F197" s="174"/>
      <c r="G197" s="174"/>
      <c r="H197" s="174"/>
      <c r="I197" s="174"/>
      <c r="J197" s="174"/>
      <c r="K197" s="175"/>
      <c r="L197" s="176"/>
      <c r="M197" s="176"/>
      <c r="N197" s="177"/>
      <c r="O197" s="177"/>
      <c r="P197" s="174"/>
      <c r="Q197" s="174"/>
      <c r="R197" s="46"/>
      <c r="S197" s="46"/>
      <c r="T197" s="174"/>
      <c r="U197" s="174"/>
      <c r="V197" s="174"/>
      <c r="W197" s="178"/>
      <c r="X197" s="174"/>
      <c r="Y197" s="174"/>
      <c r="Z197" s="174"/>
      <c r="AA197" s="173"/>
      <c r="AB197" s="173"/>
      <c r="AC197" s="179"/>
      <c r="AD197" s="180"/>
      <c r="AE197" s="180"/>
      <c r="AF197" s="180"/>
      <c r="AG197" s="181"/>
      <c r="AH197" s="174"/>
      <c r="AI197" s="173"/>
      <c r="AJ197" s="173"/>
      <c r="AK197" s="173"/>
      <c r="AL197" s="173"/>
    </row>
    <row r="198" spans="1:38" x14ac:dyDescent="0.25">
      <c r="A198" s="45">
        <v>184</v>
      </c>
      <c r="B198" s="174"/>
      <c r="C198" s="174"/>
      <c r="D198" s="174"/>
      <c r="E198" s="174"/>
      <c r="F198" s="174"/>
      <c r="G198" s="174"/>
      <c r="H198" s="174"/>
      <c r="I198" s="174"/>
      <c r="J198" s="174"/>
      <c r="K198" s="175"/>
      <c r="L198" s="176"/>
      <c r="M198" s="176"/>
      <c r="N198" s="177"/>
      <c r="O198" s="177"/>
      <c r="P198" s="174"/>
      <c r="Q198" s="174"/>
      <c r="R198" s="46"/>
      <c r="S198" s="46"/>
      <c r="T198" s="174"/>
      <c r="U198" s="174"/>
      <c r="V198" s="174"/>
      <c r="W198" s="178"/>
      <c r="X198" s="174"/>
      <c r="Y198" s="174"/>
      <c r="Z198" s="174"/>
      <c r="AA198" s="173"/>
      <c r="AB198" s="173"/>
      <c r="AC198" s="179"/>
      <c r="AD198" s="180"/>
      <c r="AE198" s="180"/>
      <c r="AF198" s="180"/>
      <c r="AG198" s="181"/>
      <c r="AH198" s="174"/>
      <c r="AI198" s="173"/>
      <c r="AJ198" s="173"/>
      <c r="AK198" s="173"/>
      <c r="AL198" s="173"/>
    </row>
    <row r="199" spans="1:38" x14ac:dyDescent="0.25">
      <c r="A199" s="45">
        <v>185</v>
      </c>
      <c r="B199" s="174"/>
      <c r="C199" s="174"/>
      <c r="D199" s="174"/>
      <c r="E199" s="174"/>
      <c r="F199" s="174"/>
      <c r="G199" s="174"/>
      <c r="H199" s="174"/>
      <c r="I199" s="174"/>
      <c r="J199" s="174"/>
      <c r="K199" s="175"/>
      <c r="L199" s="176"/>
      <c r="M199" s="176"/>
      <c r="N199" s="177"/>
      <c r="O199" s="177"/>
      <c r="P199" s="174"/>
      <c r="Q199" s="174"/>
      <c r="R199" s="46"/>
      <c r="S199" s="46"/>
      <c r="T199" s="174"/>
      <c r="U199" s="174"/>
      <c r="V199" s="174"/>
      <c r="W199" s="178"/>
      <c r="X199" s="174"/>
      <c r="Y199" s="174"/>
      <c r="Z199" s="174"/>
      <c r="AA199" s="173"/>
      <c r="AB199" s="173"/>
      <c r="AC199" s="179"/>
      <c r="AD199" s="180"/>
      <c r="AE199" s="180"/>
      <c r="AF199" s="180"/>
      <c r="AG199" s="181"/>
      <c r="AH199" s="174"/>
      <c r="AI199" s="173"/>
      <c r="AJ199" s="173"/>
      <c r="AK199" s="173"/>
      <c r="AL199" s="173"/>
    </row>
    <row r="200" spans="1:38" x14ac:dyDescent="0.25">
      <c r="A200" s="45">
        <v>186</v>
      </c>
      <c r="B200" s="174"/>
      <c r="C200" s="174"/>
      <c r="D200" s="174"/>
      <c r="E200" s="174"/>
      <c r="F200" s="174"/>
      <c r="G200" s="174"/>
      <c r="H200" s="174"/>
      <c r="I200" s="174"/>
      <c r="J200" s="174"/>
      <c r="K200" s="175"/>
      <c r="L200" s="176"/>
      <c r="M200" s="176"/>
      <c r="N200" s="177"/>
      <c r="O200" s="177"/>
      <c r="P200" s="174"/>
      <c r="Q200" s="174"/>
      <c r="R200" s="46"/>
      <c r="S200" s="46"/>
      <c r="T200" s="174"/>
      <c r="U200" s="174"/>
      <c r="V200" s="174"/>
      <c r="W200" s="178"/>
      <c r="X200" s="174"/>
      <c r="Y200" s="174"/>
      <c r="Z200" s="174"/>
      <c r="AA200" s="173"/>
      <c r="AB200" s="173"/>
      <c r="AC200" s="179"/>
      <c r="AD200" s="180"/>
      <c r="AE200" s="180"/>
      <c r="AF200" s="180"/>
      <c r="AG200" s="181"/>
      <c r="AH200" s="174"/>
      <c r="AI200" s="173"/>
      <c r="AJ200" s="173"/>
      <c r="AK200" s="173"/>
      <c r="AL200" s="173"/>
    </row>
    <row r="201" spans="1:38" x14ac:dyDescent="0.25">
      <c r="A201" s="45">
        <v>187</v>
      </c>
      <c r="B201" s="174"/>
      <c r="C201" s="174"/>
      <c r="D201" s="174"/>
      <c r="E201" s="174"/>
      <c r="F201" s="174"/>
      <c r="G201" s="174"/>
      <c r="H201" s="174"/>
      <c r="I201" s="174"/>
      <c r="J201" s="174"/>
      <c r="K201" s="175"/>
      <c r="L201" s="176"/>
      <c r="M201" s="176"/>
      <c r="N201" s="177"/>
      <c r="O201" s="177"/>
      <c r="P201" s="174"/>
      <c r="Q201" s="174"/>
      <c r="R201" s="46"/>
      <c r="S201" s="46"/>
      <c r="T201" s="174"/>
      <c r="U201" s="174"/>
      <c r="V201" s="174"/>
      <c r="W201" s="178"/>
      <c r="X201" s="174"/>
      <c r="Y201" s="174"/>
      <c r="Z201" s="174"/>
      <c r="AA201" s="173"/>
      <c r="AB201" s="173"/>
      <c r="AC201" s="179"/>
      <c r="AD201" s="180"/>
      <c r="AE201" s="180"/>
      <c r="AF201" s="180"/>
      <c r="AG201" s="181"/>
      <c r="AH201" s="174"/>
      <c r="AI201" s="173"/>
      <c r="AJ201" s="173"/>
      <c r="AK201" s="173"/>
      <c r="AL201" s="173"/>
    </row>
    <row r="202" spans="1:38" x14ac:dyDescent="0.25">
      <c r="A202" s="45">
        <v>188</v>
      </c>
      <c r="B202" s="174"/>
      <c r="C202" s="174"/>
      <c r="D202" s="174"/>
      <c r="E202" s="174"/>
      <c r="F202" s="174"/>
      <c r="G202" s="174"/>
      <c r="H202" s="174"/>
      <c r="I202" s="174"/>
      <c r="J202" s="174"/>
      <c r="K202" s="175"/>
      <c r="L202" s="176"/>
      <c r="M202" s="176"/>
      <c r="N202" s="177"/>
      <c r="O202" s="177"/>
      <c r="P202" s="174"/>
      <c r="Q202" s="174"/>
      <c r="R202" s="46"/>
      <c r="S202" s="46"/>
      <c r="T202" s="174"/>
      <c r="U202" s="174"/>
      <c r="V202" s="174"/>
      <c r="W202" s="178"/>
      <c r="X202" s="174"/>
      <c r="Y202" s="174"/>
      <c r="Z202" s="174"/>
      <c r="AA202" s="173"/>
      <c r="AB202" s="173"/>
      <c r="AC202" s="179"/>
      <c r="AD202" s="180"/>
      <c r="AE202" s="180"/>
      <c r="AF202" s="180"/>
      <c r="AG202" s="181"/>
      <c r="AH202" s="174"/>
      <c r="AI202" s="173"/>
      <c r="AJ202" s="173"/>
      <c r="AK202" s="173"/>
      <c r="AL202" s="173"/>
    </row>
    <row r="203" spans="1:38" x14ac:dyDescent="0.25">
      <c r="A203" s="45">
        <v>189</v>
      </c>
      <c r="B203" s="174"/>
      <c r="C203" s="174"/>
      <c r="D203" s="174"/>
      <c r="E203" s="174"/>
      <c r="F203" s="174"/>
      <c r="G203" s="174"/>
      <c r="H203" s="174"/>
      <c r="I203" s="174"/>
      <c r="J203" s="174"/>
      <c r="K203" s="175"/>
      <c r="L203" s="176"/>
      <c r="M203" s="176"/>
      <c r="N203" s="177"/>
      <c r="O203" s="177"/>
      <c r="P203" s="174"/>
      <c r="Q203" s="174"/>
      <c r="R203" s="46"/>
      <c r="S203" s="46"/>
      <c r="T203" s="174"/>
      <c r="U203" s="174"/>
      <c r="V203" s="174"/>
      <c r="W203" s="178"/>
      <c r="X203" s="174"/>
      <c r="Y203" s="174"/>
      <c r="Z203" s="174"/>
      <c r="AA203" s="173"/>
      <c r="AB203" s="173"/>
      <c r="AC203" s="179"/>
      <c r="AD203" s="180"/>
      <c r="AE203" s="180"/>
      <c r="AF203" s="180"/>
      <c r="AG203" s="181"/>
      <c r="AH203" s="174"/>
      <c r="AI203" s="173"/>
      <c r="AJ203" s="173"/>
      <c r="AK203" s="173"/>
      <c r="AL203" s="173"/>
    </row>
    <row r="204" spans="1:38" x14ac:dyDescent="0.25">
      <c r="A204" s="45">
        <v>190</v>
      </c>
      <c r="B204" s="174"/>
      <c r="C204" s="174"/>
      <c r="D204" s="174"/>
      <c r="E204" s="174"/>
      <c r="F204" s="174"/>
      <c r="G204" s="174"/>
      <c r="H204" s="174"/>
      <c r="I204" s="174"/>
      <c r="J204" s="174"/>
      <c r="K204" s="175"/>
      <c r="L204" s="176"/>
      <c r="M204" s="176"/>
      <c r="N204" s="177"/>
      <c r="O204" s="177"/>
      <c r="P204" s="174"/>
      <c r="Q204" s="174"/>
      <c r="R204" s="46"/>
      <c r="S204" s="46"/>
      <c r="T204" s="174"/>
      <c r="U204" s="174"/>
      <c r="V204" s="174"/>
      <c r="W204" s="178"/>
      <c r="X204" s="174"/>
      <c r="Y204" s="174"/>
      <c r="Z204" s="174"/>
      <c r="AA204" s="173"/>
      <c r="AB204" s="173"/>
      <c r="AC204" s="179"/>
      <c r="AD204" s="180"/>
      <c r="AE204" s="180"/>
      <c r="AF204" s="180"/>
      <c r="AG204" s="181"/>
      <c r="AH204" s="174"/>
      <c r="AI204" s="173"/>
      <c r="AJ204" s="173"/>
      <c r="AK204" s="173"/>
      <c r="AL204" s="173"/>
    </row>
    <row r="205" spans="1:38" x14ac:dyDescent="0.25">
      <c r="A205" s="45">
        <v>191</v>
      </c>
      <c r="B205" s="174"/>
      <c r="C205" s="174"/>
      <c r="D205" s="174"/>
      <c r="E205" s="174"/>
      <c r="F205" s="174"/>
      <c r="G205" s="174"/>
      <c r="H205" s="174"/>
      <c r="I205" s="174"/>
      <c r="J205" s="174"/>
      <c r="K205" s="175"/>
      <c r="L205" s="176"/>
      <c r="M205" s="176"/>
      <c r="N205" s="177"/>
      <c r="O205" s="177"/>
      <c r="P205" s="174"/>
      <c r="Q205" s="174"/>
      <c r="R205" s="46"/>
      <c r="S205" s="46"/>
      <c r="T205" s="174"/>
      <c r="U205" s="174"/>
      <c r="V205" s="174"/>
      <c r="W205" s="178"/>
      <c r="X205" s="174"/>
      <c r="Y205" s="174"/>
      <c r="Z205" s="174"/>
      <c r="AA205" s="173"/>
      <c r="AB205" s="173"/>
      <c r="AC205" s="179"/>
      <c r="AD205" s="180"/>
      <c r="AE205" s="180"/>
      <c r="AF205" s="180"/>
      <c r="AG205" s="181"/>
      <c r="AH205" s="174"/>
      <c r="AI205" s="173"/>
      <c r="AJ205" s="173"/>
      <c r="AK205" s="173"/>
      <c r="AL205" s="173"/>
    </row>
    <row r="206" spans="1:38" x14ac:dyDescent="0.25">
      <c r="A206" s="45">
        <v>192</v>
      </c>
      <c r="B206" s="174"/>
      <c r="C206" s="174"/>
      <c r="D206" s="174"/>
      <c r="E206" s="174"/>
      <c r="F206" s="174"/>
      <c r="G206" s="174"/>
      <c r="H206" s="174"/>
      <c r="I206" s="174"/>
      <c r="J206" s="174"/>
      <c r="K206" s="175"/>
      <c r="L206" s="176"/>
      <c r="M206" s="176"/>
      <c r="N206" s="177"/>
      <c r="O206" s="177"/>
      <c r="P206" s="174"/>
      <c r="Q206" s="174"/>
      <c r="R206" s="46"/>
      <c r="S206" s="46"/>
      <c r="T206" s="174"/>
      <c r="U206" s="174"/>
      <c r="V206" s="174"/>
      <c r="W206" s="178"/>
      <c r="X206" s="174"/>
      <c r="Y206" s="174"/>
      <c r="Z206" s="174"/>
      <c r="AA206" s="173"/>
      <c r="AB206" s="173"/>
      <c r="AC206" s="179"/>
      <c r="AD206" s="180"/>
      <c r="AE206" s="180"/>
      <c r="AF206" s="180"/>
      <c r="AG206" s="181"/>
      <c r="AH206" s="174"/>
      <c r="AI206" s="173"/>
      <c r="AJ206" s="173"/>
      <c r="AK206" s="173"/>
      <c r="AL206" s="173"/>
    </row>
    <row r="207" spans="1:38" x14ac:dyDescent="0.25">
      <c r="A207" s="45">
        <v>193</v>
      </c>
      <c r="B207" s="174"/>
      <c r="C207" s="174"/>
      <c r="D207" s="174"/>
      <c r="E207" s="174"/>
      <c r="F207" s="174"/>
      <c r="G207" s="174"/>
      <c r="H207" s="174"/>
      <c r="I207" s="174"/>
      <c r="J207" s="174"/>
      <c r="K207" s="175"/>
      <c r="L207" s="176"/>
      <c r="M207" s="176"/>
      <c r="N207" s="177"/>
      <c r="O207" s="177"/>
      <c r="P207" s="174"/>
      <c r="Q207" s="174"/>
      <c r="R207" s="46"/>
      <c r="S207" s="46"/>
      <c r="T207" s="174"/>
      <c r="U207" s="174"/>
      <c r="V207" s="174"/>
      <c r="W207" s="178"/>
      <c r="X207" s="174"/>
      <c r="Y207" s="174"/>
      <c r="Z207" s="174"/>
      <c r="AA207" s="173"/>
      <c r="AB207" s="173"/>
      <c r="AC207" s="179"/>
      <c r="AD207" s="180"/>
      <c r="AE207" s="180"/>
      <c r="AF207" s="180"/>
      <c r="AG207" s="181"/>
      <c r="AH207" s="174"/>
      <c r="AI207" s="173"/>
      <c r="AJ207" s="173"/>
      <c r="AK207" s="173"/>
      <c r="AL207" s="173"/>
    </row>
    <row r="208" spans="1:38" x14ac:dyDescent="0.25">
      <c r="A208" s="45">
        <v>194</v>
      </c>
      <c r="B208" s="174"/>
      <c r="C208" s="174"/>
      <c r="D208" s="174"/>
      <c r="E208" s="174"/>
      <c r="F208" s="174"/>
      <c r="G208" s="174"/>
      <c r="H208" s="174"/>
      <c r="I208" s="174"/>
      <c r="J208" s="174"/>
      <c r="K208" s="175"/>
      <c r="L208" s="176"/>
      <c r="M208" s="176"/>
      <c r="N208" s="177"/>
      <c r="O208" s="177"/>
      <c r="P208" s="174"/>
      <c r="Q208" s="174"/>
      <c r="R208" s="46"/>
      <c r="S208" s="46"/>
      <c r="T208" s="174"/>
      <c r="U208" s="174"/>
      <c r="V208" s="174"/>
      <c r="W208" s="178"/>
      <c r="X208" s="174"/>
      <c r="Y208" s="174"/>
      <c r="Z208" s="174"/>
      <c r="AA208" s="173"/>
      <c r="AB208" s="173"/>
      <c r="AC208" s="179"/>
      <c r="AD208" s="180"/>
      <c r="AE208" s="180"/>
      <c r="AF208" s="180"/>
      <c r="AG208" s="181"/>
      <c r="AH208" s="174"/>
      <c r="AI208" s="173"/>
      <c r="AJ208" s="173"/>
      <c r="AK208" s="173"/>
      <c r="AL208" s="173"/>
    </row>
    <row r="209" spans="1:38" x14ac:dyDescent="0.25">
      <c r="A209" s="45">
        <v>195</v>
      </c>
      <c r="B209" s="174"/>
      <c r="C209" s="174"/>
      <c r="D209" s="174"/>
      <c r="E209" s="174"/>
      <c r="F209" s="174"/>
      <c r="G209" s="174"/>
      <c r="H209" s="174"/>
      <c r="I209" s="174"/>
      <c r="J209" s="174"/>
      <c r="K209" s="175"/>
      <c r="L209" s="176"/>
      <c r="M209" s="176"/>
      <c r="N209" s="177"/>
      <c r="O209" s="177"/>
      <c r="P209" s="174"/>
      <c r="Q209" s="174"/>
      <c r="R209" s="46"/>
      <c r="S209" s="46"/>
      <c r="T209" s="174"/>
      <c r="U209" s="174"/>
      <c r="V209" s="174"/>
      <c r="W209" s="178"/>
      <c r="X209" s="174"/>
      <c r="Y209" s="174"/>
      <c r="Z209" s="174"/>
      <c r="AA209" s="173"/>
      <c r="AB209" s="173"/>
      <c r="AC209" s="179"/>
      <c r="AD209" s="180"/>
      <c r="AE209" s="180"/>
      <c r="AF209" s="180"/>
      <c r="AG209" s="181"/>
      <c r="AH209" s="174"/>
      <c r="AI209" s="173"/>
      <c r="AJ209" s="173"/>
      <c r="AK209" s="173"/>
      <c r="AL209" s="173"/>
    </row>
    <row r="210" spans="1:38" x14ac:dyDescent="0.25">
      <c r="A210" s="45">
        <v>196</v>
      </c>
      <c r="B210" s="174"/>
      <c r="C210" s="174"/>
      <c r="D210" s="174"/>
      <c r="E210" s="174"/>
      <c r="F210" s="174"/>
      <c r="G210" s="174"/>
      <c r="H210" s="174"/>
      <c r="I210" s="174"/>
      <c r="J210" s="174"/>
      <c r="K210" s="175"/>
      <c r="L210" s="176"/>
      <c r="M210" s="176"/>
      <c r="N210" s="177"/>
      <c r="O210" s="177"/>
      <c r="P210" s="174"/>
      <c r="Q210" s="174"/>
      <c r="R210" s="46"/>
      <c r="S210" s="46"/>
      <c r="T210" s="174"/>
      <c r="U210" s="174"/>
      <c r="V210" s="174"/>
      <c r="W210" s="178"/>
      <c r="X210" s="174"/>
      <c r="Y210" s="174"/>
      <c r="Z210" s="174"/>
      <c r="AA210" s="173"/>
      <c r="AB210" s="173"/>
      <c r="AC210" s="179"/>
      <c r="AD210" s="180"/>
      <c r="AE210" s="180"/>
      <c r="AF210" s="180"/>
      <c r="AG210" s="181"/>
      <c r="AH210" s="174"/>
      <c r="AI210" s="173"/>
      <c r="AJ210" s="173"/>
      <c r="AK210" s="173"/>
      <c r="AL210" s="173"/>
    </row>
    <row r="211" spans="1:38" x14ac:dyDescent="0.25">
      <c r="A211" s="45">
        <v>197</v>
      </c>
      <c r="B211" s="174"/>
      <c r="C211" s="174"/>
      <c r="D211" s="174"/>
      <c r="E211" s="174"/>
      <c r="F211" s="174"/>
      <c r="G211" s="174"/>
      <c r="H211" s="174"/>
      <c r="I211" s="174"/>
      <c r="J211" s="174"/>
      <c r="K211" s="175"/>
      <c r="L211" s="176"/>
      <c r="M211" s="176"/>
      <c r="N211" s="177"/>
      <c r="O211" s="177"/>
      <c r="P211" s="174"/>
      <c r="Q211" s="174"/>
      <c r="R211" s="46"/>
      <c r="S211" s="46"/>
      <c r="T211" s="174"/>
      <c r="U211" s="174"/>
      <c r="V211" s="174"/>
      <c r="W211" s="178"/>
      <c r="X211" s="174"/>
      <c r="Y211" s="174"/>
      <c r="Z211" s="174"/>
      <c r="AA211" s="173"/>
      <c r="AB211" s="173"/>
      <c r="AC211" s="179"/>
      <c r="AD211" s="180"/>
      <c r="AE211" s="180"/>
      <c r="AF211" s="180"/>
      <c r="AG211" s="181"/>
      <c r="AH211" s="174"/>
      <c r="AI211" s="173"/>
      <c r="AJ211" s="173"/>
      <c r="AK211" s="173"/>
      <c r="AL211" s="173"/>
    </row>
    <row r="212" spans="1:38" x14ac:dyDescent="0.25">
      <c r="A212" s="45">
        <v>198</v>
      </c>
      <c r="B212" s="174"/>
      <c r="C212" s="174"/>
      <c r="D212" s="174"/>
      <c r="E212" s="174"/>
      <c r="F212" s="174"/>
      <c r="G212" s="174"/>
      <c r="H212" s="174"/>
      <c r="I212" s="174"/>
      <c r="J212" s="174"/>
      <c r="K212" s="175"/>
      <c r="L212" s="176"/>
      <c r="M212" s="176"/>
      <c r="N212" s="177"/>
      <c r="O212" s="177"/>
      <c r="P212" s="174"/>
      <c r="Q212" s="174"/>
      <c r="R212" s="46"/>
      <c r="S212" s="46"/>
      <c r="T212" s="174"/>
      <c r="U212" s="174"/>
      <c r="V212" s="174"/>
      <c r="W212" s="178"/>
      <c r="X212" s="174"/>
      <c r="Y212" s="174"/>
      <c r="Z212" s="174"/>
      <c r="AA212" s="173"/>
      <c r="AB212" s="173"/>
      <c r="AC212" s="179"/>
      <c r="AD212" s="180"/>
      <c r="AE212" s="180"/>
      <c r="AF212" s="180"/>
      <c r="AG212" s="181"/>
      <c r="AH212" s="174"/>
      <c r="AI212" s="173"/>
      <c r="AJ212" s="173"/>
      <c r="AK212" s="173"/>
      <c r="AL212" s="173"/>
    </row>
    <row r="213" spans="1:38" x14ac:dyDescent="0.25">
      <c r="A213" s="45">
        <v>199</v>
      </c>
      <c r="B213" s="174"/>
      <c r="C213" s="174"/>
      <c r="D213" s="174"/>
      <c r="E213" s="174"/>
      <c r="F213" s="174"/>
      <c r="G213" s="174"/>
      <c r="H213" s="174"/>
      <c r="I213" s="174"/>
      <c r="J213" s="174"/>
      <c r="K213" s="175"/>
      <c r="L213" s="176"/>
      <c r="M213" s="176"/>
      <c r="N213" s="177"/>
      <c r="O213" s="177"/>
      <c r="P213" s="174"/>
      <c r="Q213" s="174"/>
      <c r="R213" s="46"/>
      <c r="S213" s="46"/>
      <c r="T213" s="174"/>
      <c r="U213" s="174"/>
      <c r="V213" s="174"/>
      <c r="W213" s="178"/>
      <c r="X213" s="174"/>
      <c r="Y213" s="174"/>
      <c r="Z213" s="174"/>
      <c r="AA213" s="173"/>
      <c r="AB213" s="173"/>
      <c r="AC213" s="179"/>
      <c r="AD213" s="180"/>
      <c r="AE213" s="180"/>
      <c r="AF213" s="180"/>
      <c r="AG213" s="181"/>
      <c r="AH213" s="174"/>
      <c r="AI213" s="173"/>
      <c r="AJ213" s="173"/>
      <c r="AK213" s="173"/>
      <c r="AL213" s="173"/>
    </row>
    <row r="214" spans="1:38" x14ac:dyDescent="0.25">
      <c r="A214" s="45">
        <v>200</v>
      </c>
      <c r="B214" s="174"/>
      <c r="C214" s="174"/>
      <c r="D214" s="174"/>
      <c r="E214" s="174"/>
      <c r="F214" s="174"/>
      <c r="G214" s="174"/>
      <c r="H214" s="174"/>
      <c r="I214" s="174"/>
      <c r="J214" s="174"/>
      <c r="K214" s="175"/>
      <c r="L214" s="176"/>
      <c r="M214" s="176"/>
      <c r="N214" s="177"/>
      <c r="O214" s="177"/>
      <c r="P214" s="174"/>
      <c r="Q214" s="174"/>
      <c r="R214" s="46"/>
      <c r="S214" s="46"/>
      <c r="T214" s="174"/>
      <c r="U214" s="174"/>
      <c r="V214" s="174"/>
      <c r="W214" s="178"/>
      <c r="X214" s="174"/>
      <c r="Y214" s="174"/>
      <c r="Z214" s="174"/>
      <c r="AA214" s="173"/>
      <c r="AB214" s="173"/>
      <c r="AC214" s="179"/>
      <c r="AD214" s="180"/>
      <c r="AE214" s="180"/>
      <c r="AF214" s="180"/>
      <c r="AG214" s="181"/>
      <c r="AH214" s="174"/>
      <c r="AI214" s="173"/>
      <c r="AJ214" s="173"/>
      <c r="AK214" s="173"/>
      <c r="AL214" s="173"/>
    </row>
    <row r="215" spans="1:38" x14ac:dyDescent="0.25">
      <c r="A215" s="45">
        <v>201</v>
      </c>
      <c r="B215" s="174"/>
      <c r="C215" s="174"/>
      <c r="D215" s="174"/>
      <c r="E215" s="174"/>
      <c r="F215" s="174"/>
      <c r="G215" s="174"/>
      <c r="H215" s="174"/>
      <c r="I215" s="174"/>
      <c r="J215" s="174"/>
      <c r="K215" s="175"/>
      <c r="L215" s="176"/>
      <c r="M215" s="176"/>
      <c r="N215" s="177"/>
      <c r="O215" s="177"/>
      <c r="P215" s="174"/>
      <c r="Q215" s="174"/>
      <c r="R215" s="46"/>
      <c r="S215" s="46"/>
      <c r="T215" s="174"/>
      <c r="U215" s="174"/>
      <c r="V215" s="174"/>
      <c r="W215" s="178"/>
      <c r="X215" s="174"/>
      <c r="Y215" s="174"/>
      <c r="Z215" s="174"/>
      <c r="AA215" s="173"/>
      <c r="AB215" s="173"/>
      <c r="AC215" s="179"/>
      <c r="AD215" s="180"/>
      <c r="AE215" s="180"/>
      <c r="AF215" s="180"/>
      <c r="AG215" s="181"/>
      <c r="AH215" s="174"/>
      <c r="AI215" s="173"/>
      <c r="AJ215" s="173"/>
      <c r="AK215" s="173"/>
      <c r="AL215" s="173"/>
    </row>
    <row r="216" spans="1:38" x14ac:dyDescent="0.25">
      <c r="A216" s="45">
        <v>202</v>
      </c>
      <c r="B216" s="174"/>
      <c r="C216" s="174"/>
      <c r="D216" s="174"/>
      <c r="E216" s="174"/>
      <c r="F216" s="174"/>
      <c r="G216" s="174"/>
      <c r="H216" s="174"/>
      <c r="I216" s="174"/>
      <c r="J216" s="174"/>
      <c r="K216" s="175"/>
      <c r="L216" s="176"/>
      <c r="M216" s="176"/>
      <c r="N216" s="177"/>
      <c r="O216" s="177"/>
      <c r="P216" s="174"/>
      <c r="Q216" s="174"/>
      <c r="R216" s="46"/>
      <c r="S216" s="46"/>
      <c r="T216" s="174"/>
      <c r="U216" s="174"/>
      <c r="V216" s="174"/>
      <c r="W216" s="178"/>
      <c r="X216" s="174"/>
      <c r="Y216" s="174"/>
      <c r="Z216" s="174"/>
      <c r="AA216" s="173"/>
      <c r="AB216" s="173"/>
      <c r="AC216" s="179"/>
      <c r="AD216" s="180"/>
      <c r="AE216" s="180"/>
      <c r="AF216" s="180"/>
      <c r="AG216" s="181"/>
      <c r="AH216" s="174"/>
      <c r="AI216" s="173"/>
      <c r="AJ216" s="173"/>
      <c r="AK216" s="173"/>
      <c r="AL216" s="173"/>
    </row>
    <row r="217" spans="1:38" x14ac:dyDescent="0.25">
      <c r="A217" s="45">
        <v>203</v>
      </c>
      <c r="B217" s="174"/>
      <c r="C217" s="174"/>
      <c r="D217" s="174"/>
      <c r="E217" s="174"/>
      <c r="F217" s="174"/>
      <c r="G217" s="174"/>
      <c r="H217" s="174"/>
      <c r="I217" s="174"/>
      <c r="J217" s="174"/>
      <c r="K217" s="175"/>
      <c r="L217" s="176"/>
      <c r="M217" s="176"/>
      <c r="N217" s="177"/>
      <c r="O217" s="177"/>
      <c r="P217" s="174"/>
      <c r="Q217" s="174"/>
      <c r="R217" s="46"/>
      <c r="S217" s="46"/>
      <c r="T217" s="174"/>
      <c r="U217" s="174"/>
      <c r="V217" s="174"/>
      <c r="W217" s="178"/>
      <c r="X217" s="174"/>
      <c r="Y217" s="174"/>
      <c r="Z217" s="174"/>
      <c r="AA217" s="173"/>
      <c r="AB217" s="173"/>
      <c r="AC217" s="179"/>
      <c r="AD217" s="180"/>
      <c r="AE217" s="180"/>
      <c r="AF217" s="180"/>
      <c r="AG217" s="181"/>
      <c r="AH217" s="174"/>
      <c r="AI217" s="173"/>
      <c r="AJ217" s="173"/>
      <c r="AK217" s="173"/>
      <c r="AL217" s="173"/>
    </row>
    <row r="218" spans="1:38" x14ac:dyDescent="0.25">
      <c r="A218" s="45">
        <v>204</v>
      </c>
      <c r="B218" s="174"/>
      <c r="C218" s="174"/>
      <c r="D218" s="174"/>
      <c r="E218" s="174"/>
      <c r="F218" s="174"/>
      <c r="G218" s="174"/>
      <c r="H218" s="174"/>
      <c r="I218" s="174"/>
      <c r="J218" s="174"/>
      <c r="K218" s="175"/>
      <c r="L218" s="176"/>
      <c r="M218" s="176"/>
      <c r="N218" s="177"/>
      <c r="O218" s="177"/>
      <c r="P218" s="174"/>
      <c r="Q218" s="174"/>
      <c r="R218" s="46"/>
      <c r="S218" s="46"/>
      <c r="T218" s="174"/>
      <c r="U218" s="174"/>
      <c r="V218" s="174"/>
      <c r="W218" s="178"/>
      <c r="X218" s="174"/>
      <c r="Y218" s="174"/>
      <c r="Z218" s="174"/>
      <c r="AA218" s="173"/>
      <c r="AB218" s="173"/>
      <c r="AC218" s="179"/>
      <c r="AD218" s="180"/>
      <c r="AE218" s="180"/>
      <c r="AF218" s="180"/>
      <c r="AG218" s="181"/>
      <c r="AH218" s="174"/>
      <c r="AI218" s="173"/>
      <c r="AJ218" s="173"/>
      <c r="AK218" s="173"/>
      <c r="AL218" s="173"/>
    </row>
    <row r="219" spans="1:38" x14ac:dyDescent="0.25">
      <c r="A219" s="45">
        <v>205</v>
      </c>
      <c r="B219" s="174"/>
      <c r="C219" s="174"/>
      <c r="D219" s="174"/>
      <c r="E219" s="174"/>
      <c r="F219" s="174"/>
      <c r="G219" s="174"/>
      <c r="H219" s="174"/>
      <c r="I219" s="174"/>
      <c r="J219" s="174"/>
      <c r="K219" s="175"/>
      <c r="L219" s="176"/>
      <c r="M219" s="176"/>
      <c r="N219" s="177"/>
      <c r="O219" s="177"/>
      <c r="P219" s="174"/>
      <c r="Q219" s="174"/>
      <c r="R219" s="46"/>
      <c r="S219" s="46"/>
      <c r="T219" s="174"/>
      <c r="U219" s="174"/>
      <c r="V219" s="174"/>
      <c r="W219" s="178"/>
      <c r="X219" s="174"/>
      <c r="Y219" s="174"/>
      <c r="Z219" s="174"/>
      <c r="AA219" s="173"/>
      <c r="AB219" s="173"/>
      <c r="AC219" s="179"/>
      <c r="AD219" s="180"/>
      <c r="AE219" s="180"/>
      <c r="AF219" s="180"/>
      <c r="AG219" s="181"/>
      <c r="AH219" s="174"/>
      <c r="AI219" s="173"/>
      <c r="AJ219" s="173"/>
      <c r="AK219" s="173"/>
      <c r="AL219" s="173"/>
    </row>
    <row r="220" spans="1:38" x14ac:dyDescent="0.25">
      <c r="A220" s="45">
        <v>206</v>
      </c>
      <c r="B220" s="174"/>
      <c r="C220" s="174"/>
      <c r="D220" s="174"/>
      <c r="E220" s="174"/>
      <c r="F220" s="174"/>
      <c r="G220" s="174"/>
      <c r="H220" s="174"/>
      <c r="I220" s="174"/>
      <c r="J220" s="174"/>
      <c r="K220" s="175"/>
      <c r="L220" s="176"/>
      <c r="M220" s="176"/>
      <c r="N220" s="177"/>
      <c r="O220" s="177"/>
      <c r="P220" s="174"/>
      <c r="Q220" s="174"/>
      <c r="R220" s="46"/>
      <c r="S220" s="46"/>
      <c r="T220" s="174"/>
      <c r="U220" s="174"/>
      <c r="V220" s="174"/>
      <c r="W220" s="178"/>
      <c r="X220" s="174"/>
      <c r="Y220" s="174"/>
      <c r="Z220" s="174"/>
      <c r="AA220" s="173"/>
      <c r="AB220" s="173"/>
      <c r="AC220" s="179"/>
      <c r="AD220" s="180"/>
      <c r="AE220" s="180"/>
      <c r="AF220" s="180"/>
      <c r="AG220" s="181"/>
      <c r="AH220" s="174"/>
      <c r="AI220" s="173"/>
      <c r="AJ220" s="173"/>
      <c r="AK220" s="173"/>
      <c r="AL220" s="173"/>
    </row>
    <row r="221" spans="1:38" x14ac:dyDescent="0.25">
      <c r="A221" s="45">
        <v>207</v>
      </c>
      <c r="B221" s="174"/>
      <c r="C221" s="174"/>
      <c r="D221" s="174"/>
      <c r="E221" s="174"/>
      <c r="F221" s="174"/>
      <c r="G221" s="174"/>
      <c r="H221" s="174"/>
      <c r="I221" s="174"/>
      <c r="J221" s="174"/>
      <c r="K221" s="175"/>
      <c r="L221" s="176"/>
      <c r="M221" s="176"/>
      <c r="N221" s="177"/>
      <c r="O221" s="177"/>
      <c r="P221" s="174"/>
      <c r="Q221" s="174"/>
      <c r="R221" s="46"/>
      <c r="S221" s="46"/>
      <c r="T221" s="174"/>
      <c r="U221" s="174"/>
      <c r="V221" s="174"/>
      <c r="W221" s="178"/>
      <c r="X221" s="174"/>
      <c r="Y221" s="174"/>
      <c r="Z221" s="174"/>
      <c r="AA221" s="173"/>
      <c r="AB221" s="173"/>
      <c r="AC221" s="179"/>
      <c r="AD221" s="180"/>
      <c r="AE221" s="180"/>
      <c r="AF221" s="180"/>
      <c r="AG221" s="181"/>
      <c r="AH221" s="174"/>
      <c r="AI221" s="173"/>
      <c r="AJ221" s="173"/>
      <c r="AK221" s="173"/>
      <c r="AL221" s="173"/>
    </row>
    <row r="222" spans="1:38" x14ac:dyDescent="0.25">
      <c r="A222" s="45">
        <v>208</v>
      </c>
      <c r="B222" s="174"/>
      <c r="C222" s="174"/>
      <c r="D222" s="174"/>
      <c r="E222" s="174"/>
      <c r="F222" s="174"/>
      <c r="G222" s="174"/>
      <c r="H222" s="174"/>
      <c r="I222" s="174"/>
      <c r="J222" s="174"/>
      <c r="K222" s="175"/>
      <c r="L222" s="176"/>
      <c r="M222" s="176"/>
      <c r="N222" s="177"/>
      <c r="O222" s="177"/>
      <c r="P222" s="174"/>
      <c r="Q222" s="174"/>
      <c r="R222" s="46"/>
      <c r="S222" s="46"/>
      <c r="T222" s="174"/>
      <c r="U222" s="174"/>
      <c r="V222" s="174"/>
      <c r="W222" s="178"/>
      <c r="X222" s="174"/>
      <c r="Y222" s="174"/>
      <c r="Z222" s="174"/>
      <c r="AA222" s="173"/>
      <c r="AB222" s="173"/>
      <c r="AC222" s="179"/>
      <c r="AD222" s="180"/>
      <c r="AE222" s="180"/>
      <c r="AF222" s="180"/>
      <c r="AG222" s="181"/>
      <c r="AH222" s="174"/>
      <c r="AI222" s="173"/>
      <c r="AJ222" s="173"/>
      <c r="AK222" s="173"/>
      <c r="AL222" s="173"/>
    </row>
    <row r="223" spans="1:38" x14ac:dyDescent="0.25">
      <c r="A223" s="45">
        <v>209</v>
      </c>
      <c r="B223" s="174"/>
      <c r="C223" s="174"/>
      <c r="D223" s="174"/>
      <c r="E223" s="174"/>
      <c r="F223" s="174"/>
      <c r="G223" s="174"/>
      <c r="H223" s="174"/>
      <c r="I223" s="174"/>
      <c r="J223" s="174"/>
      <c r="K223" s="175"/>
      <c r="L223" s="176"/>
      <c r="M223" s="176"/>
      <c r="N223" s="177"/>
      <c r="O223" s="177"/>
      <c r="P223" s="174"/>
      <c r="Q223" s="174"/>
      <c r="R223" s="46"/>
      <c r="S223" s="46"/>
      <c r="T223" s="174"/>
      <c r="U223" s="174"/>
      <c r="V223" s="174"/>
      <c r="W223" s="178"/>
      <c r="X223" s="174"/>
      <c r="Y223" s="174"/>
      <c r="Z223" s="174"/>
      <c r="AA223" s="173"/>
      <c r="AB223" s="173"/>
      <c r="AC223" s="179"/>
      <c r="AD223" s="180"/>
      <c r="AE223" s="180"/>
      <c r="AF223" s="180"/>
      <c r="AG223" s="181"/>
      <c r="AH223" s="174"/>
      <c r="AI223" s="173"/>
      <c r="AJ223" s="173"/>
      <c r="AK223" s="173"/>
      <c r="AL223" s="173"/>
    </row>
    <row r="224" spans="1:38" x14ac:dyDescent="0.25">
      <c r="A224" s="45">
        <v>210</v>
      </c>
      <c r="B224" s="174"/>
      <c r="C224" s="174"/>
      <c r="D224" s="174"/>
      <c r="E224" s="174"/>
      <c r="F224" s="174"/>
      <c r="G224" s="174"/>
      <c r="H224" s="174"/>
      <c r="I224" s="174"/>
      <c r="J224" s="174"/>
      <c r="K224" s="175"/>
      <c r="L224" s="176"/>
      <c r="M224" s="176"/>
      <c r="N224" s="177"/>
      <c r="O224" s="177"/>
      <c r="P224" s="174"/>
      <c r="Q224" s="174"/>
      <c r="R224" s="46"/>
      <c r="S224" s="46"/>
      <c r="T224" s="174"/>
      <c r="U224" s="174"/>
      <c r="V224" s="174"/>
      <c r="W224" s="178"/>
      <c r="X224" s="174"/>
      <c r="Y224" s="174"/>
      <c r="Z224" s="174"/>
      <c r="AA224" s="173"/>
      <c r="AB224" s="173"/>
      <c r="AC224" s="179"/>
      <c r="AD224" s="180"/>
      <c r="AE224" s="180"/>
      <c r="AF224" s="180"/>
      <c r="AG224" s="181"/>
      <c r="AH224" s="174"/>
      <c r="AI224" s="173"/>
      <c r="AJ224" s="173"/>
      <c r="AK224" s="173"/>
      <c r="AL224" s="173"/>
    </row>
    <row r="225" spans="1:38" x14ac:dyDescent="0.25">
      <c r="A225" s="45">
        <v>211</v>
      </c>
      <c r="B225" s="174"/>
      <c r="C225" s="174"/>
      <c r="D225" s="174"/>
      <c r="E225" s="174"/>
      <c r="F225" s="174"/>
      <c r="G225" s="174"/>
      <c r="H225" s="174"/>
      <c r="I225" s="174"/>
      <c r="J225" s="174"/>
      <c r="K225" s="175"/>
      <c r="L225" s="176"/>
      <c r="M225" s="176"/>
      <c r="N225" s="177"/>
      <c r="O225" s="177"/>
      <c r="P225" s="174"/>
      <c r="Q225" s="174"/>
      <c r="R225" s="46"/>
      <c r="S225" s="46"/>
      <c r="T225" s="174"/>
      <c r="U225" s="174"/>
      <c r="V225" s="174"/>
      <c r="W225" s="178"/>
      <c r="X225" s="174"/>
      <c r="Y225" s="174"/>
      <c r="Z225" s="174"/>
      <c r="AA225" s="173"/>
      <c r="AB225" s="173"/>
      <c r="AC225" s="179"/>
      <c r="AD225" s="180"/>
      <c r="AE225" s="180"/>
      <c r="AF225" s="180"/>
      <c r="AG225" s="181"/>
      <c r="AH225" s="174"/>
      <c r="AI225" s="173"/>
      <c r="AJ225" s="173"/>
      <c r="AK225" s="173"/>
      <c r="AL225" s="173"/>
    </row>
    <row r="226" spans="1:38" x14ac:dyDescent="0.25">
      <c r="A226" s="45">
        <v>212</v>
      </c>
      <c r="B226" s="174"/>
      <c r="C226" s="174"/>
      <c r="D226" s="174"/>
      <c r="E226" s="174"/>
      <c r="F226" s="174"/>
      <c r="G226" s="174"/>
      <c r="H226" s="174"/>
      <c r="I226" s="174"/>
      <c r="J226" s="174"/>
      <c r="K226" s="175"/>
      <c r="L226" s="176"/>
      <c r="M226" s="176"/>
      <c r="N226" s="177"/>
      <c r="O226" s="177"/>
      <c r="P226" s="174"/>
      <c r="Q226" s="174"/>
      <c r="R226" s="46"/>
      <c r="S226" s="46"/>
      <c r="T226" s="174"/>
      <c r="U226" s="174"/>
      <c r="V226" s="174"/>
      <c r="W226" s="178"/>
      <c r="X226" s="174"/>
      <c r="Y226" s="174"/>
      <c r="Z226" s="174"/>
      <c r="AA226" s="173"/>
      <c r="AB226" s="173"/>
      <c r="AC226" s="179"/>
      <c r="AD226" s="180"/>
      <c r="AE226" s="180"/>
      <c r="AF226" s="180"/>
      <c r="AG226" s="181"/>
      <c r="AH226" s="174"/>
      <c r="AI226" s="173"/>
      <c r="AJ226" s="173"/>
      <c r="AK226" s="173"/>
      <c r="AL226" s="173"/>
    </row>
    <row r="227" spans="1:38" x14ac:dyDescent="0.25">
      <c r="A227" s="45">
        <v>213</v>
      </c>
      <c r="B227" s="174"/>
      <c r="C227" s="174"/>
      <c r="D227" s="174"/>
      <c r="E227" s="174"/>
      <c r="F227" s="174"/>
      <c r="G227" s="174"/>
      <c r="H227" s="174"/>
      <c r="I227" s="174"/>
      <c r="J227" s="174"/>
      <c r="K227" s="175"/>
      <c r="L227" s="176"/>
      <c r="M227" s="176"/>
      <c r="N227" s="177"/>
      <c r="O227" s="177"/>
      <c r="P227" s="174"/>
      <c r="Q227" s="174"/>
      <c r="R227" s="46"/>
      <c r="S227" s="46"/>
      <c r="T227" s="174"/>
      <c r="U227" s="174"/>
      <c r="V227" s="174"/>
      <c r="W227" s="178"/>
      <c r="X227" s="174"/>
      <c r="Y227" s="174"/>
      <c r="Z227" s="174"/>
      <c r="AA227" s="173"/>
      <c r="AB227" s="173"/>
      <c r="AC227" s="179"/>
      <c r="AD227" s="180"/>
      <c r="AE227" s="180"/>
      <c r="AF227" s="180"/>
      <c r="AG227" s="181"/>
      <c r="AH227" s="174"/>
      <c r="AI227" s="173"/>
      <c r="AJ227" s="173"/>
      <c r="AK227" s="173"/>
      <c r="AL227" s="173"/>
    </row>
    <row r="228" spans="1:38" x14ac:dyDescent="0.25">
      <c r="A228" s="45">
        <v>214</v>
      </c>
      <c r="B228" s="174"/>
      <c r="C228" s="174"/>
      <c r="D228" s="174"/>
      <c r="E228" s="174"/>
      <c r="F228" s="174"/>
      <c r="G228" s="174"/>
      <c r="H228" s="174"/>
      <c r="I228" s="174"/>
      <c r="J228" s="174"/>
      <c r="K228" s="175"/>
      <c r="L228" s="176"/>
      <c r="M228" s="176"/>
      <c r="N228" s="177"/>
      <c r="O228" s="177"/>
      <c r="P228" s="174"/>
      <c r="Q228" s="174"/>
      <c r="R228" s="46"/>
      <c r="S228" s="46"/>
      <c r="T228" s="174"/>
      <c r="U228" s="174"/>
      <c r="V228" s="174"/>
      <c r="W228" s="178"/>
      <c r="X228" s="174"/>
      <c r="Y228" s="174"/>
      <c r="Z228" s="174"/>
      <c r="AA228" s="173"/>
      <c r="AB228" s="173"/>
      <c r="AC228" s="179"/>
      <c r="AD228" s="180"/>
      <c r="AE228" s="180"/>
      <c r="AF228" s="180"/>
      <c r="AG228" s="181"/>
      <c r="AH228" s="174"/>
      <c r="AI228" s="173"/>
      <c r="AJ228" s="173"/>
      <c r="AK228" s="173"/>
      <c r="AL228" s="173"/>
    </row>
    <row r="229" spans="1:38" x14ac:dyDescent="0.25">
      <c r="A229" s="45">
        <v>215</v>
      </c>
      <c r="B229" s="174"/>
      <c r="C229" s="174"/>
      <c r="D229" s="174"/>
      <c r="E229" s="174"/>
      <c r="F229" s="174"/>
      <c r="G229" s="174"/>
      <c r="H229" s="174"/>
      <c r="I229" s="174"/>
      <c r="J229" s="174"/>
      <c r="K229" s="175"/>
      <c r="L229" s="176"/>
      <c r="M229" s="176"/>
      <c r="N229" s="177"/>
      <c r="O229" s="177"/>
      <c r="P229" s="174"/>
      <c r="Q229" s="174"/>
      <c r="R229" s="46"/>
      <c r="S229" s="46"/>
      <c r="T229" s="174"/>
      <c r="U229" s="174"/>
      <c r="V229" s="174"/>
      <c r="W229" s="178"/>
      <c r="X229" s="174"/>
      <c r="Y229" s="174"/>
      <c r="Z229" s="174"/>
      <c r="AA229" s="173"/>
      <c r="AB229" s="173"/>
      <c r="AC229" s="179"/>
      <c r="AD229" s="180"/>
      <c r="AE229" s="180"/>
      <c r="AF229" s="180"/>
      <c r="AG229" s="181"/>
      <c r="AH229" s="174"/>
      <c r="AI229" s="173"/>
      <c r="AJ229" s="173"/>
      <c r="AK229" s="173"/>
      <c r="AL229" s="173"/>
    </row>
    <row r="230" spans="1:38" x14ac:dyDescent="0.25">
      <c r="A230" s="45">
        <v>216</v>
      </c>
      <c r="B230" s="174"/>
      <c r="C230" s="174"/>
      <c r="D230" s="174"/>
      <c r="E230" s="174"/>
      <c r="F230" s="174"/>
      <c r="G230" s="174"/>
      <c r="H230" s="174"/>
      <c r="I230" s="174"/>
      <c r="J230" s="174"/>
      <c r="K230" s="175"/>
      <c r="L230" s="176"/>
      <c r="M230" s="176"/>
      <c r="N230" s="177"/>
      <c r="O230" s="177"/>
      <c r="P230" s="174"/>
      <c r="Q230" s="174"/>
      <c r="R230" s="46"/>
      <c r="S230" s="46"/>
      <c r="T230" s="174"/>
      <c r="U230" s="174"/>
      <c r="V230" s="174"/>
      <c r="W230" s="178"/>
      <c r="X230" s="174"/>
      <c r="Y230" s="174"/>
      <c r="Z230" s="174"/>
      <c r="AA230" s="173"/>
      <c r="AB230" s="173"/>
      <c r="AC230" s="179"/>
      <c r="AD230" s="180"/>
      <c r="AE230" s="180"/>
      <c r="AF230" s="180"/>
      <c r="AG230" s="181"/>
      <c r="AH230" s="174"/>
      <c r="AI230" s="173"/>
      <c r="AJ230" s="173"/>
      <c r="AK230" s="173"/>
      <c r="AL230" s="173"/>
    </row>
    <row r="231" spans="1:38" x14ac:dyDescent="0.25">
      <c r="A231" s="45">
        <v>217</v>
      </c>
      <c r="B231" s="174"/>
      <c r="C231" s="174"/>
      <c r="D231" s="174"/>
      <c r="E231" s="174"/>
      <c r="F231" s="174"/>
      <c r="G231" s="174"/>
      <c r="H231" s="174"/>
      <c r="I231" s="174"/>
      <c r="J231" s="174"/>
      <c r="K231" s="175"/>
      <c r="L231" s="176"/>
      <c r="M231" s="176"/>
      <c r="N231" s="177"/>
      <c r="O231" s="177"/>
      <c r="P231" s="174"/>
      <c r="Q231" s="174"/>
      <c r="R231" s="46"/>
      <c r="S231" s="46"/>
      <c r="T231" s="174"/>
      <c r="U231" s="174"/>
      <c r="V231" s="174"/>
      <c r="W231" s="178"/>
      <c r="X231" s="174"/>
      <c r="Y231" s="174"/>
      <c r="Z231" s="174"/>
      <c r="AA231" s="173"/>
      <c r="AB231" s="173"/>
      <c r="AC231" s="179"/>
      <c r="AD231" s="180"/>
      <c r="AE231" s="180"/>
      <c r="AF231" s="180"/>
      <c r="AG231" s="181"/>
      <c r="AH231" s="174"/>
      <c r="AI231" s="173"/>
      <c r="AJ231" s="173"/>
      <c r="AK231" s="173"/>
      <c r="AL231" s="173"/>
    </row>
    <row r="232" spans="1:38" x14ac:dyDescent="0.25">
      <c r="A232" s="45">
        <v>218</v>
      </c>
      <c r="B232" s="174"/>
      <c r="C232" s="174"/>
      <c r="D232" s="174"/>
      <c r="E232" s="174"/>
      <c r="F232" s="174"/>
      <c r="G232" s="174"/>
      <c r="H232" s="174"/>
      <c r="I232" s="174"/>
      <c r="J232" s="174"/>
      <c r="K232" s="175"/>
      <c r="L232" s="176"/>
      <c r="M232" s="176"/>
      <c r="N232" s="177"/>
      <c r="O232" s="177"/>
      <c r="P232" s="174"/>
      <c r="Q232" s="174"/>
      <c r="R232" s="46"/>
      <c r="S232" s="46"/>
      <c r="T232" s="174"/>
      <c r="U232" s="174"/>
      <c r="V232" s="174"/>
      <c r="W232" s="178"/>
      <c r="X232" s="174"/>
      <c r="Y232" s="174"/>
      <c r="Z232" s="174"/>
      <c r="AA232" s="173"/>
      <c r="AB232" s="173"/>
      <c r="AC232" s="179"/>
      <c r="AD232" s="180"/>
      <c r="AE232" s="180"/>
      <c r="AF232" s="180"/>
      <c r="AG232" s="181"/>
      <c r="AH232" s="174"/>
      <c r="AI232" s="173"/>
      <c r="AJ232" s="173"/>
      <c r="AK232" s="173"/>
      <c r="AL232" s="173"/>
    </row>
    <row r="233" spans="1:38" x14ac:dyDescent="0.25">
      <c r="A233" s="45">
        <v>219</v>
      </c>
      <c r="B233" s="174"/>
      <c r="C233" s="174"/>
      <c r="D233" s="174"/>
      <c r="E233" s="174"/>
      <c r="F233" s="174"/>
      <c r="G233" s="174"/>
      <c r="H233" s="174"/>
      <c r="I233" s="174"/>
      <c r="J233" s="174"/>
      <c r="K233" s="175"/>
      <c r="L233" s="176"/>
      <c r="M233" s="176"/>
      <c r="N233" s="177"/>
      <c r="O233" s="177"/>
      <c r="P233" s="174"/>
      <c r="Q233" s="174"/>
      <c r="R233" s="46"/>
      <c r="S233" s="46"/>
      <c r="T233" s="174"/>
      <c r="U233" s="174"/>
      <c r="V233" s="174"/>
      <c r="W233" s="178"/>
      <c r="X233" s="174"/>
      <c r="Y233" s="174"/>
      <c r="Z233" s="174"/>
      <c r="AA233" s="173"/>
      <c r="AB233" s="173"/>
      <c r="AC233" s="179"/>
      <c r="AD233" s="180"/>
      <c r="AE233" s="180"/>
      <c r="AF233" s="180"/>
      <c r="AG233" s="181"/>
      <c r="AH233" s="174"/>
      <c r="AI233" s="173"/>
      <c r="AJ233" s="173"/>
      <c r="AK233" s="173"/>
      <c r="AL233" s="173"/>
    </row>
    <row r="234" spans="1:38" x14ac:dyDescent="0.25">
      <c r="A234" s="45">
        <v>220</v>
      </c>
      <c r="B234" s="174"/>
      <c r="C234" s="174"/>
      <c r="D234" s="174"/>
      <c r="E234" s="174"/>
      <c r="F234" s="174"/>
      <c r="G234" s="174"/>
      <c r="H234" s="174"/>
      <c r="I234" s="174"/>
      <c r="J234" s="174"/>
      <c r="K234" s="175"/>
      <c r="L234" s="176"/>
      <c r="M234" s="176"/>
      <c r="N234" s="177"/>
      <c r="O234" s="177"/>
      <c r="P234" s="174"/>
      <c r="Q234" s="174"/>
      <c r="R234" s="46"/>
      <c r="S234" s="46"/>
      <c r="T234" s="174"/>
      <c r="U234" s="174"/>
      <c r="V234" s="174"/>
      <c r="W234" s="178"/>
      <c r="X234" s="174"/>
      <c r="Y234" s="174"/>
      <c r="Z234" s="174"/>
      <c r="AA234" s="173"/>
      <c r="AB234" s="173"/>
      <c r="AC234" s="179"/>
      <c r="AD234" s="180"/>
      <c r="AE234" s="180"/>
      <c r="AF234" s="180"/>
      <c r="AG234" s="181"/>
      <c r="AH234" s="174"/>
      <c r="AI234" s="173"/>
      <c r="AJ234" s="173"/>
      <c r="AK234" s="173"/>
      <c r="AL234" s="173"/>
    </row>
    <row r="235" spans="1:38" x14ac:dyDescent="0.25">
      <c r="A235" s="45">
        <v>221</v>
      </c>
      <c r="B235" s="174"/>
      <c r="C235" s="174"/>
      <c r="D235" s="174"/>
      <c r="E235" s="174"/>
      <c r="F235" s="174"/>
      <c r="G235" s="174"/>
      <c r="H235" s="174"/>
      <c r="I235" s="174"/>
      <c r="J235" s="174"/>
      <c r="K235" s="175"/>
      <c r="L235" s="176"/>
      <c r="M235" s="176"/>
      <c r="N235" s="177"/>
      <c r="O235" s="177"/>
      <c r="P235" s="174"/>
      <c r="Q235" s="174"/>
      <c r="R235" s="46"/>
      <c r="S235" s="46"/>
      <c r="T235" s="174"/>
      <c r="U235" s="174"/>
      <c r="V235" s="174"/>
      <c r="W235" s="178"/>
      <c r="X235" s="174"/>
      <c r="Y235" s="174"/>
      <c r="Z235" s="174"/>
      <c r="AA235" s="173"/>
      <c r="AB235" s="173"/>
      <c r="AC235" s="179"/>
      <c r="AD235" s="180"/>
      <c r="AE235" s="180"/>
      <c r="AF235" s="180"/>
      <c r="AG235" s="181"/>
      <c r="AH235" s="174"/>
      <c r="AI235" s="173"/>
      <c r="AJ235" s="173"/>
      <c r="AK235" s="173"/>
      <c r="AL235" s="173"/>
    </row>
    <row r="236" spans="1:38" x14ac:dyDescent="0.25">
      <c r="A236" s="45">
        <v>222</v>
      </c>
      <c r="B236" s="174"/>
      <c r="C236" s="174"/>
      <c r="D236" s="174"/>
      <c r="E236" s="174"/>
      <c r="F236" s="174"/>
      <c r="G236" s="174"/>
      <c r="H236" s="174"/>
      <c r="I236" s="174"/>
      <c r="J236" s="174"/>
      <c r="K236" s="175"/>
      <c r="L236" s="176"/>
      <c r="M236" s="176"/>
      <c r="N236" s="177"/>
      <c r="O236" s="177"/>
      <c r="P236" s="174"/>
      <c r="Q236" s="174"/>
      <c r="R236" s="46"/>
      <c r="S236" s="46"/>
      <c r="T236" s="174"/>
      <c r="U236" s="174"/>
      <c r="V236" s="174"/>
      <c r="W236" s="178"/>
      <c r="X236" s="174"/>
      <c r="Y236" s="174"/>
      <c r="Z236" s="174"/>
      <c r="AA236" s="173"/>
      <c r="AB236" s="173"/>
      <c r="AC236" s="179"/>
      <c r="AD236" s="180"/>
      <c r="AE236" s="180"/>
      <c r="AF236" s="180"/>
      <c r="AG236" s="181"/>
      <c r="AH236" s="174"/>
      <c r="AI236" s="173"/>
      <c r="AJ236" s="173"/>
      <c r="AK236" s="173"/>
      <c r="AL236" s="173"/>
    </row>
    <row r="237" spans="1:38" x14ac:dyDescent="0.25">
      <c r="A237" s="45">
        <v>223</v>
      </c>
      <c r="B237" s="174"/>
      <c r="C237" s="174"/>
      <c r="D237" s="174"/>
      <c r="E237" s="174"/>
      <c r="F237" s="174"/>
      <c r="G237" s="174"/>
      <c r="H237" s="174"/>
      <c r="I237" s="174"/>
      <c r="J237" s="174"/>
      <c r="K237" s="175"/>
      <c r="L237" s="176"/>
      <c r="M237" s="176"/>
      <c r="N237" s="177"/>
      <c r="O237" s="177"/>
      <c r="P237" s="174"/>
      <c r="Q237" s="174"/>
      <c r="R237" s="46"/>
      <c r="S237" s="46"/>
      <c r="T237" s="174"/>
      <c r="U237" s="174"/>
      <c r="V237" s="174"/>
      <c r="W237" s="178"/>
      <c r="X237" s="174"/>
      <c r="Y237" s="174"/>
      <c r="Z237" s="174"/>
      <c r="AA237" s="173"/>
      <c r="AB237" s="173"/>
      <c r="AC237" s="179"/>
      <c r="AD237" s="180"/>
      <c r="AE237" s="180"/>
      <c r="AF237" s="180"/>
      <c r="AG237" s="181"/>
      <c r="AH237" s="174"/>
      <c r="AI237" s="173"/>
      <c r="AJ237" s="173"/>
      <c r="AK237" s="173"/>
      <c r="AL237" s="173"/>
    </row>
    <row r="238" spans="1:38" x14ac:dyDescent="0.25">
      <c r="A238" s="45">
        <v>224</v>
      </c>
      <c r="B238" s="174"/>
      <c r="C238" s="174"/>
      <c r="D238" s="174"/>
      <c r="E238" s="174"/>
      <c r="F238" s="174"/>
      <c r="G238" s="174"/>
      <c r="H238" s="174"/>
      <c r="I238" s="174"/>
      <c r="J238" s="174"/>
      <c r="K238" s="175"/>
      <c r="L238" s="176"/>
      <c r="M238" s="176"/>
      <c r="N238" s="177"/>
      <c r="O238" s="177"/>
      <c r="P238" s="174"/>
      <c r="Q238" s="174"/>
      <c r="R238" s="46"/>
      <c r="S238" s="46"/>
      <c r="T238" s="174"/>
      <c r="U238" s="174"/>
      <c r="V238" s="174"/>
      <c r="W238" s="178"/>
      <c r="X238" s="174"/>
      <c r="Y238" s="174"/>
      <c r="Z238" s="174"/>
      <c r="AA238" s="173"/>
      <c r="AB238" s="173"/>
      <c r="AC238" s="179"/>
      <c r="AD238" s="180"/>
      <c r="AE238" s="180"/>
      <c r="AF238" s="180"/>
      <c r="AG238" s="181"/>
      <c r="AH238" s="174"/>
      <c r="AI238" s="173"/>
      <c r="AJ238" s="173"/>
      <c r="AK238" s="173"/>
      <c r="AL238" s="173"/>
    </row>
    <row r="239" spans="1:38" x14ac:dyDescent="0.25">
      <c r="A239" s="45">
        <v>225</v>
      </c>
      <c r="B239" s="174"/>
      <c r="C239" s="174"/>
      <c r="D239" s="174"/>
      <c r="E239" s="174"/>
      <c r="F239" s="174"/>
      <c r="G239" s="174"/>
      <c r="H239" s="174"/>
      <c r="I239" s="174"/>
      <c r="J239" s="174"/>
      <c r="K239" s="175"/>
      <c r="L239" s="176"/>
      <c r="M239" s="176"/>
      <c r="N239" s="177"/>
      <c r="O239" s="177"/>
      <c r="P239" s="174"/>
      <c r="Q239" s="174"/>
      <c r="R239" s="46"/>
      <c r="S239" s="46"/>
      <c r="T239" s="174"/>
      <c r="U239" s="174"/>
      <c r="V239" s="174"/>
      <c r="W239" s="178"/>
      <c r="X239" s="174"/>
      <c r="Y239" s="174"/>
      <c r="Z239" s="174"/>
      <c r="AA239" s="173"/>
      <c r="AB239" s="173"/>
      <c r="AC239" s="179"/>
      <c r="AD239" s="180"/>
      <c r="AE239" s="180"/>
      <c r="AF239" s="180"/>
      <c r="AG239" s="181"/>
      <c r="AH239" s="174"/>
      <c r="AI239" s="173"/>
      <c r="AJ239" s="173"/>
      <c r="AK239" s="173"/>
      <c r="AL239" s="173"/>
    </row>
    <row r="240" spans="1:38" x14ac:dyDescent="0.25">
      <c r="A240" s="45">
        <v>226</v>
      </c>
      <c r="B240" s="174"/>
      <c r="C240" s="174"/>
      <c r="D240" s="174"/>
      <c r="E240" s="174"/>
      <c r="F240" s="174"/>
      <c r="G240" s="174"/>
      <c r="H240" s="174"/>
      <c r="I240" s="174"/>
      <c r="J240" s="174"/>
      <c r="K240" s="175"/>
      <c r="L240" s="176"/>
      <c r="M240" s="176"/>
      <c r="N240" s="177"/>
      <c r="O240" s="177"/>
      <c r="P240" s="174"/>
      <c r="Q240" s="174"/>
      <c r="R240" s="46"/>
      <c r="S240" s="46"/>
      <c r="T240" s="174"/>
      <c r="U240" s="174"/>
      <c r="V240" s="174"/>
      <c r="W240" s="178"/>
      <c r="X240" s="174"/>
      <c r="Y240" s="174"/>
      <c r="Z240" s="174"/>
      <c r="AA240" s="173"/>
      <c r="AB240" s="173"/>
      <c r="AC240" s="179"/>
      <c r="AD240" s="180"/>
      <c r="AE240" s="180"/>
      <c r="AF240" s="180"/>
      <c r="AG240" s="181"/>
      <c r="AH240" s="174"/>
      <c r="AI240" s="173"/>
      <c r="AJ240" s="173"/>
      <c r="AK240" s="173"/>
      <c r="AL240" s="173"/>
    </row>
    <row r="241" spans="1:38" x14ac:dyDescent="0.25">
      <c r="A241" s="45">
        <v>227</v>
      </c>
      <c r="B241" s="174"/>
      <c r="C241" s="174"/>
      <c r="D241" s="174"/>
      <c r="E241" s="174"/>
      <c r="F241" s="174"/>
      <c r="G241" s="174"/>
      <c r="H241" s="174"/>
      <c r="I241" s="174"/>
      <c r="J241" s="174"/>
      <c r="K241" s="175"/>
      <c r="L241" s="176"/>
      <c r="M241" s="176"/>
      <c r="N241" s="177"/>
      <c r="O241" s="177"/>
      <c r="P241" s="174"/>
      <c r="Q241" s="174"/>
      <c r="R241" s="46"/>
      <c r="S241" s="46"/>
      <c r="T241" s="174"/>
      <c r="U241" s="174"/>
      <c r="V241" s="174"/>
      <c r="W241" s="178"/>
      <c r="X241" s="174"/>
      <c r="Y241" s="174"/>
      <c r="Z241" s="174"/>
      <c r="AA241" s="173"/>
      <c r="AB241" s="173"/>
      <c r="AC241" s="179"/>
      <c r="AD241" s="180"/>
      <c r="AE241" s="180"/>
      <c r="AF241" s="180"/>
      <c r="AG241" s="181"/>
      <c r="AH241" s="174"/>
      <c r="AI241" s="173"/>
      <c r="AJ241" s="173"/>
      <c r="AK241" s="173"/>
      <c r="AL241" s="173"/>
    </row>
    <row r="242" spans="1:38" x14ac:dyDescent="0.25">
      <c r="A242" s="45">
        <v>228</v>
      </c>
      <c r="B242" s="174"/>
      <c r="C242" s="174"/>
      <c r="D242" s="174"/>
      <c r="E242" s="174"/>
      <c r="F242" s="174"/>
      <c r="G242" s="174"/>
      <c r="H242" s="174"/>
      <c r="I242" s="174"/>
      <c r="J242" s="174"/>
      <c r="K242" s="175"/>
      <c r="L242" s="176"/>
      <c r="M242" s="176"/>
      <c r="N242" s="177"/>
      <c r="O242" s="177"/>
      <c r="P242" s="174"/>
      <c r="Q242" s="174"/>
      <c r="R242" s="46"/>
      <c r="S242" s="46"/>
      <c r="T242" s="174"/>
      <c r="U242" s="174"/>
      <c r="V242" s="174"/>
      <c r="W242" s="178"/>
      <c r="X242" s="174"/>
      <c r="Y242" s="174"/>
      <c r="Z242" s="174"/>
      <c r="AA242" s="173"/>
      <c r="AB242" s="173"/>
      <c r="AC242" s="179"/>
      <c r="AD242" s="180"/>
      <c r="AE242" s="180"/>
      <c r="AF242" s="180"/>
      <c r="AG242" s="181"/>
      <c r="AH242" s="174"/>
      <c r="AI242" s="173"/>
      <c r="AJ242" s="173"/>
      <c r="AK242" s="173"/>
      <c r="AL242" s="173"/>
    </row>
    <row r="243" spans="1:38" x14ac:dyDescent="0.25">
      <c r="A243" s="45">
        <v>229</v>
      </c>
      <c r="B243" s="174"/>
      <c r="C243" s="174"/>
      <c r="D243" s="174"/>
      <c r="E243" s="174"/>
      <c r="F243" s="174"/>
      <c r="G243" s="174"/>
      <c r="H243" s="174"/>
      <c r="I243" s="174"/>
      <c r="J243" s="174"/>
      <c r="K243" s="175"/>
      <c r="L243" s="176"/>
      <c r="M243" s="176"/>
      <c r="N243" s="177"/>
      <c r="O243" s="177"/>
      <c r="P243" s="174"/>
      <c r="Q243" s="174"/>
      <c r="R243" s="46"/>
      <c r="S243" s="46"/>
      <c r="T243" s="174"/>
      <c r="U243" s="174"/>
      <c r="V243" s="174"/>
      <c r="W243" s="178"/>
      <c r="X243" s="174"/>
      <c r="Y243" s="174"/>
      <c r="Z243" s="174"/>
      <c r="AA243" s="173"/>
      <c r="AB243" s="173"/>
      <c r="AC243" s="179"/>
      <c r="AD243" s="180"/>
      <c r="AE243" s="180"/>
      <c r="AF243" s="180"/>
      <c r="AG243" s="181"/>
      <c r="AH243" s="174"/>
      <c r="AI243" s="173"/>
      <c r="AJ243" s="173"/>
      <c r="AK243" s="173"/>
      <c r="AL243" s="173"/>
    </row>
    <row r="244" spans="1:38" x14ac:dyDescent="0.25">
      <c r="A244" s="45">
        <v>230</v>
      </c>
      <c r="B244" s="174"/>
      <c r="C244" s="174"/>
      <c r="D244" s="174"/>
      <c r="E244" s="174"/>
      <c r="F244" s="174"/>
      <c r="G244" s="174"/>
      <c r="H244" s="174"/>
      <c r="I244" s="174"/>
      <c r="J244" s="174"/>
      <c r="K244" s="175"/>
      <c r="L244" s="176"/>
      <c r="M244" s="176"/>
      <c r="N244" s="177"/>
      <c r="O244" s="177"/>
      <c r="P244" s="174"/>
      <c r="Q244" s="174"/>
      <c r="R244" s="46"/>
      <c r="S244" s="46"/>
      <c r="T244" s="174"/>
      <c r="U244" s="174"/>
      <c r="V244" s="174"/>
      <c r="W244" s="178"/>
      <c r="X244" s="174"/>
      <c r="Y244" s="174"/>
      <c r="Z244" s="174"/>
      <c r="AA244" s="173"/>
      <c r="AB244" s="173"/>
      <c r="AC244" s="179"/>
      <c r="AD244" s="180"/>
      <c r="AE244" s="180"/>
      <c r="AF244" s="180"/>
      <c r="AG244" s="181"/>
      <c r="AH244" s="174"/>
      <c r="AI244" s="173"/>
      <c r="AJ244" s="173"/>
      <c r="AK244" s="173"/>
      <c r="AL244" s="173"/>
    </row>
    <row r="245" spans="1:38" x14ac:dyDescent="0.25">
      <c r="A245" s="45">
        <v>231</v>
      </c>
      <c r="B245" s="174"/>
      <c r="C245" s="174"/>
      <c r="D245" s="174"/>
      <c r="E245" s="174"/>
      <c r="F245" s="174"/>
      <c r="G245" s="174"/>
      <c r="H245" s="174"/>
      <c r="I245" s="174"/>
      <c r="J245" s="174"/>
      <c r="K245" s="175"/>
      <c r="L245" s="176"/>
      <c r="M245" s="176"/>
      <c r="N245" s="177"/>
      <c r="O245" s="177"/>
      <c r="P245" s="174"/>
      <c r="Q245" s="174"/>
      <c r="R245" s="46"/>
      <c r="S245" s="46"/>
      <c r="T245" s="174"/>
      <c r="U245" s="174"/>
      <c r="V245" s="174"/>
      <c r="W245" s="178"/>
      <c r="X245" s="174"/>
      <c r="Y245" s="174"/>
      <c r="Z245" s="174"/>
      <c r="AA245" s="173"/>
      <c r="AB245" s="173"/>
      <c r="AC245" s="179"/>
      <c r="AD245" s="180"/>
      <c r="AE245" s="180"/>
      <c r="AF245" s="180"/>
      <c r="AG245" s="181"/>
      <c r="AH245" s="174"/>
      <c r="AI245" s="173"/>
      <c r="AJ245" s="173"/>
      <c r="AK245" s="173"/>
      <c r="AL245" s="173"/>
    </row>
    <row r="246" spans="1:38" x14ac:dyDescent="0.25">
      <c r="A246" s="45">
        <v>232</v>
      </c>
      <c r="B246" s="174"/>
      <c r="C246" s="174"/>
      <c r="D246" s="174"/>
      <c r="E246" s="174"/>
      <c r="F246" s="174"/>
      <c r="G246" s="174"/>
      <c r="H246" s="174"/>
      <c r="I246" s="174"/>
      <c r="J246" s="174"/>
      <c r="K246" s="175"/>
      <c r="L246" s="176"/>
      <c r="M246" s="176"/>
      <c r="N246" s="177"/>
      <c r="O246" s="177"/>
      <c r="P246" s="174"/>
      <c r="Q246" s="174"/>
      <c r="R246" s="46"/>
      <c r="S246" s="46"/>
      <c r="T246" s="174"/>
      <c r="U246" s="174"/>
      <c r="V246" s="174"/>
      <c r="W246" s="178"/>
      <c r="X246" s="174"/>
      <c r="Y246" s="174"/>
      <c r="Z246" s="174"/>
      <c r="AA246" s="173"/>
      <c r="AB246" s="173"/>
      <c r="AC246" s="179"/>
      <c r="AD246" s="180"/>
      <c r="AE246" s="180"/>
      <c r="AF246" s="180"/>
      <c r="AG246" s="181"/>
      <c r="AH246" s="174"/>
      <c r="AI246" s="173"/>
      <c r="AJ246" s="173"/>
      <c r="AK246" s="173"/>
      <c r="AL246" s="173"/>
    </row>
    <row r="247" spans="1:38" x14ac:dyDescent="0.25">
      <c r="A247" s="45">
        <v>233</v>
      </c>
      <c r="B247" s="174"/>
      <c r="C247" s="174"/>
      <c r="D247" s="174"/>
      <c r="E247" s="174"/>
      <c r="F247" s="174"/>
      <c r="G247" s="174"/>
      <c r="H247" s="174"/>
      <c r="I247" s="174"/>
      <c r="J247" s="174"/>
      <c r="K247" s="175"/>
      <c r="L247" s="176"/>
      <c r="M247" s="176"/>
      <c r="N247" s="177"/>
      <c r="O247" s="177"/>
      <c r="P247" s="174"/>
      <c r="Q247" s="174"/>
      <c r="R247" s="46"/>
      <c r="S247" s="46"/>
      <c r="T247" s="174"/>
      <c r="U247" s="174"/>
      <c r="V247" s="174"/>
      <c r="W247" s="178"/>
      <c r="X247" s="174"/>
      <c r="Y247" s="174"/>
      <c r="Z247" s="174"/>
      <c r="AA247" s="173"/>
      <c r="AB247" s="173"/>
      <c r="AC247" s="179"/>
      <c r="AD247" s="180"/>
      <c r="AE247" s="180"/>
      <c r="AF247" s="180"/>
      <c r="AG247" s="181"/>
      <c r="AH247" s="174"/>
      <c r="AI247" s="173"/>
      <c r="AJ247" s="173"/>
      <c r="AK247" s="173"/>
      <c r="AL247" s="173"/>
    </row>
    <row r="248" spans="1:38" x14ac:dyDescent="0.25">
      <c r="A248" s="45">
        <v>234</v>
      </c>
      <c r="B248" s="174"/>
      <c r="C248" s="174"/>
      <c r="D248" s="174"/>
      <c r="E248" s="174"/>
      <c r="F248" s="174"/>
      <c r="G248" s="174"/>
      <c r="H248" s="174"/>
      <c r="I248" s="174"/>
      <c r="J248" s="174"/>
      <c r="K248" s="175"/>
      <c r="L248" s="176"/>
      <c r="M248" s="176"/>
      <c r="N248" s="177"/>
      <c r="O248" s="177"/>
      <c r="P248" s="174"/>
      <c r="Q248" s="174"/>
      <c r="R248" s="46"/>
      <c r="S248" s="46"/>
      <c r="T248" s="174"/>
      <c r="U248" s="174"/>
      <c r="V248" s="174"/>
      <c r="W248" s="178"/>
      <c r="X248" s="174"/>
      <c r="Y248" s="174"/>
      <c r="Z248" s="174"/>
      <c r="AA248" s="173"/>
      <c r="AB248" s="173"/>
      <c r="AC248" s="179"/>
      <c r="AD248" s="180"/>
      <c r="AE248" s="180"/>
      <c r="AF248" s="180"/>
      <c r="AG248" s="181"/>
      <c r="AH248" s="174"/>
      <c r="AI248" s="173"/>
      <c r="AJ248" s="173"/>
      <c r="AK248" s="173"/>
      <c r="AL248" s="173"/>
    </row>
    <row r="249" spans="1:38" x14ac:dyDescent="0.25">
      <c r="A249" s="45">
        <v>235</v>
      </c>
      <c r="B249" s="174"/>
      <c r="C249" s="174"/>
      <c r="D249" s="174"/>
      <c r="E249" s="174"/>
      <c r="F249" s="174"/>
      <c r="G249" s="174"/>
      <c r="H249" s="174"/>
      <c r="I249" s="174"/>
      <c r="J249" s="174"/>
      <c r="K249" s="175"/>
      <c r="L249" s="176"/>
      <c r="M249" s="176"/>
      <c r="N249" s="177"/>
      <c r="O249" s="177"/>
      <c r="P249" s="174"/>
      <c r="Q249" s="174"/>
      <c r="R249" s="46"/>
      <c r="S249" s="46"/>
      <c r="T249" s="174"/>
      <c r="U249" s="174"/>
      <c r="V249" s="174"/>
      <c r="W249" s="178"/>
      <c r="X249" s="174"/>
      <c r="Y249" s="174"/>
      <c r="Z249" s="174"/>
      <c r="AA249" s="173"/>
      <c r="AB249" s="173"/>
      <c r="AC249" s="179"/>
      <c r="AD249" s="180"/>
      <c r="AE249" s="180"/>
      <c r="AF249" s="180"/>
      <c r="AG249" s="181"/>
      <c r="AH249" s="174"/>
      <c r="AI249" s="173"/>
      <c r="AJ249" s="173"/>
      <c r="AK249" s="173"/>
      <c r="AL249" s="173"/>
    </row>
    <row r="250" spans="1:38" x14ac:dyDescent="0.25">
      <c r="A250" s="45">
        <v>236</v>
      </c>
      <c r="B250" s="174"/>
      <c r="C250" s="174"/>
      <c r="D250" s="174"/>
      <c r="E250" s="174"/>
      <c r="F250" s="174"/>
      <c r="G250" s="174"/>
      <c r="H250" s="174"/>
      <c r="I250" s="174"/>
      <c r="J250" s="174"/>
      <c r="K250" s="175"/>
      <c r="L250" s="176"/>
      <c r="M250" s="176"/>
      <c r="N250" s="177"/>
      <c r="O250" s="177"/>
      <c r="P250" s="174"/>
      <c r="Q250" s="174"/>
      <c r="R250" s="46"/>
      <c r="S250" s="46"/>
      <c r="T250" s="174"/>
      <c r="U250" s="174"/>
      <c r="V250" s="174"/>
      <c r="W250" s="178"/>
      <c r="X250" s="174"/>
      <c r="Y250" s="174"/>
      <c r="Z250" s="174"/>
      <c r="AA250" s="173"/>
      <c r="AB250" s="173"/>
      <c r="AC250" s="179"/>
      <c r="AD250" s="180"/>
      <c r="AE250" s="180"/>
      <c r="AF250" s="180"/>
      <c r="AG250" s="181"/>
      <c r="AH250" s="174"/>
      <c r="AI250" s="173"/>
      <c r="AJ250" s="173"/>
      <c r="AK250" s="173"/>
      <c r="AL250" s="173"/>
    </row>
    <row r="251" spans="1:38" x14ac:dyDescent="0.25">
      <c r="A251" s="45">
        <v>237</v>
      </c>
      <c r="B251" s="174"/>
      <c r="C251" s="174"/>
      <c r="D251" s="174"/>
      <c r="E251" s="174"/>
      <c r="F251" s="174"/>
      <c r="G251" s="174"/>
      <c r="H251" s="174"/>
      <c r="I251" s="174"/>
      <c r="J251" s="174"/>
      <c r="K251" s="175"/>
      <c r="L251" s="176"/>
      <c r="M251" s="176"/>
      <c r="N251" s="177"/>
      <c r="O251" s="177"/>
      <c r="P251" s="174"/>
      <c r="Q251" s="174"/>
      <c r="R251" s="46"/>
      <c r="S251" s="46"/>
      <c r="T251" s="174"/>
      <c r="U251" s="174"/>
      <c r="V251" s="174"/>
      <c r="W251" s="178"/>
      <c r="X251" s="174"/>
      <c r="Y251" s="174"/>
      <c r="Z251" s="174"/>
      <c r="AA251" s="173"/>
      <c r="AB251" s="173"/>
      <c r="AC251" s="179"/>
      <c r="AD251" s="180"/>
      <c r="AE251" s="180"/>
      <c r="AF251" s="180"/>
      <c r="AG251" s="181"/>
      <c r="AH251" s="174"/>
      <c r="AI251" s="173"/>
      <c r="AJ251" s="173"/>
      <c r="AK251" s="173"/>
      <c r="AL251" s="173"/>
    </row>
    <row r="252" spans="1:38" x14ac:dyDescent="0.25">
      <c r="A252" s="45">
        <v>238</v>
      </c>
      <c r="B252" s="174"/>
      <c r="C252" s="174"/>
      <c r="D252" s="174"/>
      <c r="E252" s="174"/>
      <c r="F252" s="174"/>
      <c r="G252" s="174"/>
      <c r="H252" s="174"/>
      <c r="I252" s="174"/>
      <c r="J252" s="174"/>
      <c r="K252" s="175"/>
      <c r="L252" s="176"/>
      <c r="M252" s="176"/>
      <c r="N252" s="177"/>
      <c r="O252" s="177"/>
      <c r="P252" s="174"/>
      <c r="Q252" s="174"/>
      <c r="R252" s="46"/>
      <c r="S252" s="46"/>
      <c r="T252" s="174"/>
      <c r="U252" s="174"/>
      <c r="V252" s="174"/>
      <c r="W252" s="178"/>
      <c r="X252" s="174"/>
      <c r="Y252" s="174"/>
      <c r="Z252" s="174"/>
      <c r="AA252" s="173"/>
      <c r="AB252" s="173"/>
      <c r="AC252" s="179"/>
      <c r="AD252" s="180"/>
      <c r="AE252" s="180"/>
      <c r="AF252" s="180"/>
      <c r="AG252" s="181"/>
      <c r="AH252" s="174"/>
      <c r="AI252" s="173"/>
      <c r="AJ252" s="173"/>
      <c r="AK252" s="173"/>
      <c r="AL252" s="173"/>
    </row>
    <row r="253" spans="1:38" x14ac:dyDescent="0.25">
      <c r="A253" s="45">
        <v>239</v>
      </c>
      <c r="B253" s="174"/>
      <c r="C253" s="174"/>
      <c r="D253" s="174"/>
      <c r="E253" s="174"/>
      <c r="F253" s="174"/>
      <c r="G253" s="174"/>
      <c r="H253" s="174"/>
      <c r="I253" s="174"/>
      <c r="J253" s="174"/>
      <c r="K253" s="175"/>
      <c r="L253" s="176"/>
      <c r="M253" s="176"/>
      <c r="N253" s="177"/>
      <c r="O253" s="177"/>
      <c r="P253" s="174"/>
      <c r="Q253" s="174"/>
      <c r="R253" s="46"/>
      <c r="S253" s="46"/>
      <c r="T253" s="174"/>
      <c r="U253" s="174"/>
      <c r="V253" s="174"/>
      <c r="W253" s="178"/>
      <c r="X253" s="174"/>
      <c r="Y253" s="174"/>
      <c r="Z253" s="174"/>
      <c r="AA253" s="173"/>
      <c r="AB253" s="173"/>
      <c r="AC253" s="179"/>
      <c r="AD253" s="180"/>
      <c r="AE253" s="180"/>
      <c r="AF253" s="180"/>
      <c r="AG253" s="181"/>
      <c r="AH253" s="174"/>
      <c r="AI253" s="173"/>
      <c r="AJ253" s="173"/>
      <c r="AK253" s="173"/>
      <c r="AL253" s="173"/>
    </row>
    <row r="254" spans="1:38" x14ac:dyDescent="0.25">
      <c r="A254" s="45">
        <v>240</v>
      </c>
      <c r="B254" s="174"/>
      <c r="C254" s="174"/>
      <c r="D254" s="174"/>
      <c r="E254" s="174"/>
      <c r="F254" s="174"/>
      <c r="G254" s="174"/>
      <c r="H254" s="174"/>
      <c r="I254" s="174"/>
      <c r="J254" s="174"/>
      <c r="K254" s="175"/>
      <c r="L254" s="176"/>
      <c r="M254" s="176"/>
      <c r="N254" s="177"/>
      <c r="O254" s="177"/>
      <c r="P254" s="174"/>
      <c r="Q254" s="174"/>
      <c r="R254" s="46"/>
      <c r="S254" s="46"/>
      <c r="T254" s="174"/>
      <c r="U254" s="174"/>
      <c r="V254" s="174"/>
      <c r="W254" s="178"/>
      <c r="X254" s="174"/>
      <c r="Y254" s="174"/>
      <c r="Z254" s="174"/>
      <c r="AA254" s="173"/>
      <c r="AB254" s="173"/>
      <c r="AC254" s="179"/>
      <c r="AD254" s="180"/>
      <c r="AE254" s="180"/>
      <c r="AF254" s="180"/>
      <c r="AG254" s="181"/>
      <c r="AH254" s="174"/>
      <c r="AI254" s="173"/>
      <c r="AJ254" s="173"/>
      <c r="AK254" s="173"/>
      <c r="AL254" s="173"/>
    </row>
    <row r="255" spans="1:38" x14ac:dyDescent="0.25">
      <c r="A255" s="45">
        <v>241</v>
      </c>
      <c r="B255" s="174"/>
      <c r="C255" s="174"/>
      <c r="D255" s="174"/>
      <c r="E255" s="174"/>
      <c r="F255" s="174"/>
      <c r="G255" s="174"/>
      <c r="H255" s="174"/>
      <c r="I255" s="174"/>
      <c r="J255" s="174"/>
      <c r="K255" s="175"/>
      <c r="L255" s="176"/>
      <c r="M255" s="176"/>
      <c r="N255" s="177"/>
      <c r="O255" s="177"/>
      <c r="P255" s="174"/>
      <c r="Q255" s="174"/>
      <c r="R255" s="46"/>
      <c r="S255" s="46"/>
      <c r="T255" s="174"/>
      <c r="U255" s="174"/>
      <c r="V255" s="174"/>
      <c r="W255" s="178"/>
      <c r="X255" s="174"/>
      <c r="Y255" s="174"/>
      <c r="Z255" s="174"/>
      <c r="AA255" s="173"/>
      <c r="AB255" s="173"/>
      <c r="AC255" s="179"/>
      <c r="AD255" s="180"/>
      <c r="AE255" s="180"/>
      <c r="AF255" s="180"/>
      <c r="AG255" s="181"/>
      <c r="AH255" s="174"/>
      <c r="AI255" s="173"/>
      <c r="AJ255" s="173"/>
      <c r="AK255" s="173"/>
      <c r="AL255" s="173"/>
    </row>
    <row r="256" spans="1:38" x14ac:dyDescent="0.25">
      <c r="A256" s="45">
        <v>242</v>
      </c>
      <c r="B256" s="174"/>
      <c r="C256" s="174"/>
      <c r="D256" s="174"/>
      <c r="E256" s="174"/>
      <c r="F256" s="174"/>
      <c r="G256" s="174"/>
      <c r="H256" s="174"/>
      <c r="I256" s="174"/>
      <c r="J256" s="174"/>
      <c r="K256" s="175"/>
      <c r="L256" s="176"/>
      <c r="M256" s="176"/>
      <c r="N256" s="177"/>
      <c r="O256" s="177"/>
      <c r="P256" s="174"/>
      <c r="Q256" s="174"/>
      <c r="R256" s="46"/>
      <c r="S256" s="46"/>
      <c r="T256" s="174"/>
      <c r="U256" s="174"/>
      <c r="V256" s="174"/>
      <c r="W256" s="178"/>
      <c r="X256" s="174"/>
      <c r="Y256" s="174"/>
      <c r="Z256" s="174"/>
      <c r="AA256" s="173"/>
      <c r="AB256" s="173"/>
      <c r="AC256" s="179"/>
      <c r="AD256" s="180"/>
      <c r="AE256" s="180"/>
      <c r="AF256" s="180"/>
      <c r="AG256" s="181"/>
      <c r="AH256" s="174"/>
      <c r="AI256" s="173"/>
      <c r="AJ256" s="173"/>
      <c r="AK256" s="173"/>
      <c r="AL256" s="173"/>
    </row>
    <row r="257" spans="1:38" x14ac:dyDescent="0.25">
      <c r="A257" s="45">
        <v>243</v>
      </c>
      <c r="B257" s="174"/>
      <c r="C257" s="174"/>
      <c r="D257" s="174"/>
      <c r="E257" s="174"/>
      <c r="F257" s="174"/>
      <c r="G257" s="174"/>
      <c r="H257" s="174"/>
      <c r="I257" s="174"/>
      <c r="J257" s="174"/>
      <c r="K257" s="175"/>
      <c r="L257" s="176"/>
      <c r="M257" s="176"/>
      <c r="N257" s="177"/>
      <c r="O257" s="177"/>
      <c r="P257" s="174"/>
      <c r="Q257" s="174"/>
      <c r="R257" s="46"/>
      <c r="S257" s="46"/>
      <c r="T257" s="174"/>
      <c r="U257" s="174"/>
      <c r="V257" s="174"/>
      <c r="W257" s="178"/>
      <c r="X257" s="174"/>
      <c r="Y257" s="174"/>
      <c r="Z257" s="174"/>
      <c r="AA257" s="173"/>
      <c r="AB257" s="173"/>
      <c r="AC257" s="179"/>
      <c r="AD257" s="180"/>
      <c r="AE257" s="180"/>
      <c r="AF257" s="180"/>
      <c r="AG257" s="181"/>
      <c r="AH257" s="174"/>
      <c r="AI257" s="173"/>
      <c r="AJ257" s="173"/>
      <c r="AK257" s="173"/>
      <c r="AL257" s="173"/>
    </row>
    <row r="258" spans="1:38" x14ac:dyDescent="0.25">
      <c r="A258" s="45">
        <v>244</v>
      </c>
      <c r="B258" s="174"/>
      <c r="C258" s="174"/>
      <c r="D258" s="174"/>
      <c r="E258" s="174"/>
      <c r="F258" s="174"/>
      <c r="G258" s="174"/>
      <c r="H258" s="174"/>
      <c r="I258" s="174"/>
      <c r="J258" s="174"/>
      <c r="K258" s="175"/>
      <c r="L258" s="176"/>
      <c r="M258" s="176"/>
      <c r="N258" s="177"/>
      <c r="O258" s="177"/>
      <c r="P258" s="174"/>
      <c r="Q258" s="174"/>
      <c r="R258" s="46"/>
      <c r="S258" s="46"/>
      <c r="T258" s="174"/>
      <c r="U258" s="174"/>
      <c r="V258" s="174"/>
      <c r="W258" s="178"/>
      <c r="X258" s="174"/>
      <c r="Y258" s="174"/>
      <c r="Z258" s="174"/>
      <c r="AA258" s="173"/>
      <c r="AB258" s="173"/>
      <c r="AC258" s="179"/>
      <c r="AD258" s="180"/>
      <c r="AE258" s="180"/>
      <c r="AF258" s="180"/>
      <c r="AG258" s="181"/>
      <c r="AH258" s="174"/>
      <c r="AI258" s="173"/>
      <c r="AJ258" s="173"/>
      <c r="AK258" s="173"/>
      <c r="AL258" s="173"/>
    </row>
    <row r="259" spans="1:38" x14ac:dyDescent="0.25">
      <c r="A259" s="45">
        <v>245</v>
      </c>
      <c r="B259" s="174"/>
      <c r="C259" s="174"/>
      <c r="D259" s="174"/>
      <c r="E259" s="174"/>
      <c r="F259" s="174"/>
      <c r="G259" s="174"/>
      <c r="H259" s="174"/>
      <c r="I259" s="174"/>
      <c r="J259" s="174"/>
      <c r="K259" s="175"/>
      <c r="L259" s="176"/>
      <c r="M259" s="176"/>
      <c r="N259" s="177"/>
      <c r="O259" s="177"/>
      <c r="P259" s="174"/>
      <c r="Q259" s="174"/>
      <c r="R259" s="46"/>
      <c r="S259" s="46"/>
      <c r="T259" s="174"/>
      <c r="U259" s="174"/>
      <c r="V259" s="174"/>
      <c r="W259" s="178"/>
      <c r="X259" s="174"/>
      <c r="Y259" s="174"/>
      <c r="Z259" s="174"/>
      <c r="AA259" s="173"/>
      <c r="AB259" s="173"/>
      <c r="AC259" s="179"/>
      <c r="AD259" s="180"/>
      <c r="AE259" s="180"/>
      <c r="AF259" s="180"/>
      <c r="AG259" s="181"/>
      <c r="AH259" s="174"/>
      <c r="AI259" s="173"/>
      <c r="AJ259" s="173"/>
      <c r="AK259" s="173"/>
      <c r="AL259" s="173"/>
    </row>
    <row r="260" spans="1:38" x14ac:dyDescent="0.25">
      <c r="A260" s="45">
        <v>246</v>
      </c>
      <c r="B260" s="174"/>
      <c r="C260" s="174"/>
      <c r="D260" s="174"/>
      <c r="E260" s="174"/>
      <c r="F260" s="174"/>
      <c r="G260" s="174"/>
      <c r="H260" s="174"/>
      <c r="I260" s="174"/>
      <c r="J260" s="174"/>
      <c r="K260" s="175"/>
      <c r="L260" s="176"/>
      <c r="M260" s="176"/>
      <c r="N260" s="177"/>
      <c r="O260" s="177"/>
      <c r="P260" s="174"/>
      <c r="Q260" s="174"/>
      <c r="R260" s="46"/>
      <c r="S260" s="46"/>
      <c r="T260" s="174"/>
      <c r="U260" s="174"/>
      <c r="V260" s="174"/>
      <c r="W260" s="178"/>
      <c r="X260" s="174"/>
      <c r="Y260" s="174"/>
      <c r="Z260" s="174"/>
      <c r="AA260" s="173"/>
      <c r="AB260" s="173"/>
      <c r="AC260" s="179"/>
      <c r="AD260" s="180"/>
      <c r="AE260" s="180"/>
      <c r="AF260" s="180"/>
      <c r="AG260" s="181"/>
      <c r="AH260" s="174"/>
      <c r="AI260" s="173"/>
      <c r="AJ260" s="173"/>
      <c r="AK260" s="173"/>
      <c r="AL260" s="173"/>
    </row>
    <row r="261" spans="1:38" x14ac:dyDescent="0.25">
      <c r="A261" s="45">
        <v>247</v>
      </c>
      <c r="B261" s="174"/>
      <c r="C261" s="174"/>
      <c r="D261" s="174"/>
      <c r="E261" s="174"/>
      <c r="F261" s="174"/>
      <c r="G261" s="174"/>
      <c r="H261" s="174"/>
      <c r="I261" s="174"/>
      <c r="J261" s="174"/>
      <c r="K261" s="175"/>
      <c r="L261" s="176"/>
      <c r="M261" s="176"/>
      <c r="N261" s="177"/>
      <c r="O261" s="177"/>
      <c r="P261" s="174"/>
      <c r="Q261" s="174"/>
      <c r="R261" s="46"/>
      <c r="S261" s="46"/>
      <c r="T261" s="174"/>
      <c r="U261" s="174"/>
      <c r="V261" s="174"/>
      <c r="W261" s="178"/>
      <c r="X261" s="174"/>
      <c r="Y261" s="174"/>
      <c r="Z261" s="174"/>
      <c r="AA261" s="173"/>
      <c r="AB261" s="173"/>
      <c r="AC261" s="179"/>
      <c r="AD261" s="180"/>
      <c r="AE261" s="180"/>
      <c r="AF261" s="180"/>
      <c r="AG261" s="181"/>
      <c r="AH261" s="174"/>
      <c r="AI261" s="173"/>
      <c r="AJ261" s="173"/>
      <c r="AK261" s="173"/>
      <c r="AL261" s="173"/>
    </row>
    <row r="262" spans="1:38" x14ac:dyDescent="0.25">
      <c r="A262" s="45">
        <v>248</v>
      </c>
      <c r="B262" s="174"/>
      <c r="C262" s="174"/>
      <c r="D262" s="174"/>
      <c r="E262" s="174"/>
      <c r="F262" s="174"/>
      <c r="G262" s="174"/>
      <c r="H262" s="174"/>
      <c r="I262" s="174"/>
      <c r="J262" s="174"/>
      <c r="K262" s="175"/>
      <c r="L262" s="176"/>
      <c r="M262" s="176"/>
      <c r="N262" s="177"/>
      <c r="O262" s="177"/>
      <c r="P262" s="174"/>
      <c r="Q262" s="174"/>
      <c r="R262" s="46"/>
      <c r="S262" s="46"/>
      <c r="T262" s="174"/>
      <c r="U262" s="174"/>
      <c r="V262" s="174"/>
      <c r="W262" s="178"/>
      <c r="X262" s="174"/>
      <c r="Y262" s="174"/>
      <c r="Z262" s="174"/>
      <c r="AA262" s="173"/>
      <c r="AB262" s="173"/>
      <c r="AC262" s="179"/>
      <c r="AD262" s="180"/>
      <c r="AE262" s="180"/>
      <c r="AF262" s="180"/>
      <c r="AG262" s="181"/>
      <c r="AH262" s="174"/>
      <c r="AI262" s="173"/>
      <c r="AJ262" s="173"/>
      <c r="AK262" s="173"/>
      <c r="AL262" s="173"/>
    </row>
    <row r="263" spans="1:38" x14ac:dyDescent="0.25">
      <c r="A263" s="45">
        <v>249</v>
      </c>
      <c r="B263" s="174"/>
      <c r="C263" s="174"/>
      <c r="D263" s="174"/>
      <c r="E263" s="174"/>
      <c r="F263" s="174"/>
      <c r="G263" s="174"/>
      <c r="H263" s="174"/>
      <c r="I263" s="174"/>
      <c r="J263" s="174"/>
      <c r="K263" s="175"/>
      <c r="L263" s="176"/>
      <c r="M263" s="176"/>
      <c r="N263" s="177"/>
      <c r="O263" s="177"/>
      <c r="P263" s="174"/>
      <c r="Q263" s="174"/>
      <c r="R263" s="46"/>
      <c r="S263" s="46"/>
      <c r="T263" s="174"/>
      <c r="U263" s="174"/>
      <c r="V263" s="174"/>
      <c r="W263" s="178"/>
      <c r="X263" s="174"/>
      <c r="Y263" s="174"/>
      <c r="Z263" s="174"/>
      <c r="AA263" s="173"/>
      <c r="AB263" s="173"/>
      <c r="AC263" s="179"/>
      <c r="AD263" s="180"/>
      <c r="AE263" s="180"/>
      <c r="AF263" s="180"/>
      <c r="AG263" s="181"/>
      <c r="AH263" s="174"/>
      <c r="AI263" s="173"/>
      <c r="AJ263" s="173"/>
      <c r="AK263" s="173"/>
      <c r="AL263" s="173"/>
    </row>
    <row r="264" spans="1:38" x14ac:dyDescent="0.25">
      <c r="A264" s="45">
        <v>250</v>
      </c>
      <c r="B264" s="174"/>
      <c r="C264" s="174"/>
      <c r="D264" s="174"/>
      <c r="E264" s="174"/>
      <c r="F264" s="174"/>
      <c r="G264" s="174"/>
      <c r="H264" s="174"/>
      <c r="I264" s="174"/>
      <c r="J264" s="174"/>
      <c r="K264" s="175"/>
      <c r="L264" s="176"/>
      <c r="M264" s="176"/>
      <c r="N264" s="177"/>
      <c r="O264" s="177"/>
      <c r="P264" s="174"/>
      <c r="Q264" s="174"/>
      <c r="R264" s="46"/>
      <c r="S264" s="46"/>
      <c r="T264" s="174"/>
      <c r="U264" s="174"/>
      <c r="V264" s="174"/>
      <c r="W264" s="178"/>
      <c r="X264" s="174"/>
      <c r="Y264" s="174"/>
      <c r="Z264" s="174"/>
      <c r="AA264" s="173"/>
      <c r="AB264" s="173"/>
      <c r="AC264" s="179"/>
      <c r="AD264" s="180"/>
      <c r="AE264" s="180"/>
      <c r="AF264" s="180"/>
      <c r="AG264" s="181"/>
      <c r="AH264" s="174"/>
      <c r="AI264" s="173"/>
      <c r="AJ264" s="173"/>
      <c r="AK264" s="173"/>
      <c r="AL264" s="173"/>
    </row>
    <row r="265" spans="1:38" x14ac:dyDescent="0.25">
      <c r="A265" s="45">
        <v>251</v>
      </c>
      <c r="B265" s="174"/>
      <c r="C265" s="174"/>
      <c r="D265" s="174"/>
      <c r="E265" s="174"/>
      <c r="F265" s="174"/>
      <c r="G265" s="174"/>
      <c r="H265" s="174"/>
      <c r="I265" s="174"/>
      <c r="J265" s="174"/>
      <c r="K265" s="175"/>
      <c r="L265" s="176"/>
      <c r="M265" s="176"/>
      <c r="N265" s="177"/>
      <c r="O265" s="177"/>
      <c r="P265" s="174"/>
      <c r="Q265" s="174"/>
      <c r="R265" s="46"/>
      <c r="S265" s="46"/>
      <c r="T265" s="174"/>
      <c r="U265" s="174"/>
      <c r="V265" s="174"/>
      <c r="W265" s="178"/>
      <c r="X265" s="174"/>
      <c r="Y265" s="174"/>
      <c r="Z265" s="174"/>
      <c r="AA265" s="173"/>
      <c r="AB265" s="173"/>
      <c r="AC265" s="179"/>
      <c r="AD265" s="180"/>
      <c r="AE265" s="180"/>
      <c r="AF265" s="180"/>
      <c r="AG265" s="181"/>
      <c r="AH265" s="174"/>
      <c r="AI265" s="173"/>
      <c r="AJ265" s="173"/>
      <c r="AK265" s="173"/>
      <c r="AL265" s="173"/>
    </row>
    <row r="266" spans="1:38" x14ac:dyDescent="0.25">
      <c r="A266" s="45">
        <v>252</v>
      </c>
      <c r="B266" s="174"/>
      <c r="C266" s="174"/>
      <c r="D266" s="174"/>
      <c r="E266" s="174"/>
      <c r="F266" s="174"/>
      <c r="G266" s="174"/>
      <c r="H266" s="174"/>
      <c r="I266" s="174"/>
      <c r="J266" s="174"/>
      <c r="K266" s="175"/>
      <c r="L266" s="176"/>
      <c r="M266" s="176"/>
      <c r="N266" s="177"/>
      <c r="O266" s="177"/>
      <c r="P266" s="174"/>
      <c r="Q266" s="174"/>
      <c r="R266" s="46"/>
      <c r="S266" s="46"/>
      <c r="T266" s="174"/>
      <c r="U266" s="174"/>
      <c r="V266" s="174"/>
      <c r="W266" s="178"/>
      <c r="X266" s="174"/>
      <c r="Y266" s="174"/>
      <c r="Z266" s="174"/>
      <c r="AA266" s="173"/>
      <c r="AB266" s="173"/>
      <c r="AC266" s="179"/>
      <c r="AD266" s="180"/>
      <c r="AE266" s="180"/>
      <c r="AF266" s="180"/>
      <c r="AG266" s="181"/>
      <c r="AH266" s="174"/>
      <c r="AI266" s="173"/>
      <c r="AJ266" s="173"/>
      <c r="AK266" s="173"/>
      <c r="AL266" s="173"/>
    </row>
    <row r="267" spans="1:38" x14ac:dyDescent="0.25">
      <c r="A267" s="45">
        <v>253</v>
      </c>
      <c r="B267" s="174"/>
      <c r="C267" s="174"/>
      <c r="D267" s="174"/>
      <c r="E267" s="174"/>
      <c r="F267" s="174"/>
      <c r="G267" s="174"/>
      <c r="H267" s="174"/>
      <c r="I267" s="174"/>
      <c r="J267" s="174"/>
      <c r="K267" s="175"/>
      <c r="L267" s="176"/>
      <c r="M267" s="176"/>
      <c r="N267" s="177"/>
      <c r="O267" s="177"/>
      <c r="P267" s="174"/>
      <c r="Q267" s="174"/>
      <c r="R267" s="46"/>
      <c r="S267" s="46"/>
      <c r="T267" s="174"/>
      <c r="U267" s="174"/>
      <c r="V267" s="174"/>
      <c r="W267" s="178"/>
      <c r="X267" s="174"/>
      <c r="Y267" s="174"/>
      <c r="Z267" s="174"/>
      <c r="AA267" s="173"/>
      <c r="AB267" s="173"/>
      <c r="AC267" s="179"/>
      <c r="AD267" s="180"/>
      <c r="AE267" s="180"/>
      <c r="AF267" s="180"/>
      <c r="AG267" s="181"/>
      <c r="AH267" s="174"/>
      <c r="AI267" s="173"/>
      <c r="AJ267" s="173"/>
      <c r="AK267" s="173"/>
      <c r="AL267" s="173"/>
    </row>
    <row r="268" spans="1:38" x14ac:dyDescent="0.25">
      <c r="A268" s="45">
        <v>254</v>
      </c>
      <c r="B268" s="174"/>
      <c r="C268" s="174"/>
      <c r="D268" s="174"/>
      <c r="E268" s="174"/>
      <c r="F268" s="174"/>
      <c r="G268" s="174"/>
      <c r="H268" s="174"/>
      <c r="I268" s="174"/>
      <c r="J268" s="174"/>
      <c r="K268" s="175"/>
      <c r="L268" s="176"/>
      <c r="M268" s="176"/>
      <c r="N268" s="177"/>
      <c r="O268" s="177"/>
      <c r="P268" s="174"/>
      <c r="Q268" s="174"/>
      <c r="R268" s="46"/>
      <c r="S268" s="46"/>
      <c r="T268" s="174"/>
      <c r="U268" s="174"/>
      <c r="V268" s="174"/>
      <c r="W268" s="178"/>
      <c r="X268" s="174"/>
      <c r="Y268" s="174"/>
      <c r="Z268" s="174"/>
      <c r="AA268" s="173"/>
      <c r="AB268" s="173"/>
      <c r="AC268" s="179"/>
      <c r="AD268" s="180"/>
      <c r="AE268" s="180"/>
      <c r="AF268" s="180"/>
      <c r="AG268" s="181"/>
      <c r="AH268" s="174"/>
      <c r="AI268" s="173"/>
      <c r="AJ268" s="173"/>
      <c r="AK268" s="173"/>
      <c r="AL268" s="173"/>
    </row>
    <row r="269" spans="1:38" x14ac:dyDescent="0.25">
      <c r="A269" s="45">
        <v>255</v>
      </c>
      <c r="B269" s="174"/>
      <c r="C269" s="174"/>
      <c r="D269" s="174"/>
      <c r="E269" s="174"/>
      <c r="F269" s="174"/>
      <c r="G269" s="174"/>
      <c r="H269" s="174"/>
      <c r="I269" s="174"/>
      <c r="J269" s="174"/>
      <c r="K269" s="175"/>
      <c r="L269" s="176"/>
      <c r="M269" s="176"/>
      <c r="N269" s="177"/>
      <c r="O269" s="177"/>
      <c r="P269" s="174"/>
      <c r="Q269" s="174"/>
      <c r="R269" s="46"/>
      <c r="S269" s="46"/>
      <c r="T269" s="174"/>
      <c r="U269" s="174"/>
      <c r="V269" s="174"/>
      <c r="W269" s="178"/>
      <c r="X269" s="174"/>
      <c r="Y269" s="174"/>
      <c r="Z269" s="174"/>
      <c r="AA269" s="173"/>
      <c r="AB269" s="173"/>
      <c r="AC269" s="179"/>
      <c r="AD269" s="180"/>
      <c r="AE269" s="180"/>
      <c r="AF269" s="180"/>
      <c r="AG269" s="181"/>
      <c r="AH269" s="174"/>
      <c r="AI269" s="173"/>
      <c r="AJ269" s="173"/>
      <c r="AK269" s="173"/>
      <c r="AL269" s="173"/>
    </row>
    <row r="270" spans="1:38" x14ac:dyDescent="0.25">
      <c r="A270" s="45">
        <v>256</v>
      </c>
      <c r="B270" s="174"/>
      <c r="C270" s="174"/>
      <c r="D270" s="174"/>
      <c r="E270" s="174"/>
      <c r="F270" s="174"/>
      <c r="G270" s="174"/>
      <c r="H270" s="174"/>
      <c r="I270" s="174"/>
      <c r="J270" s="174"/>
      <c r="K270" s="175"/>
      <c r="L270" s="176"/>
      <c r="M270" s="176"/>
      <c r="N270" s="177"/>
      <c r="O270" s="177"/>
      <c r="P270" s="174"/>
      <c r="Q270" s="174"/>
      <c r="R270" s="46"/>
      <c r="S270" s="46"/>
      <c r="T270" s="174"/>
      <c r="U270" s="174"/>
      <c r="V270" s="174"/>
      <c r="W270" s="178"/>
      <c r="X270" s="174"/>
      <c r="Y270" s="174"/>
      <c r="Z270" s="174"/>
      <c r="AA270" s="173"/>
      <c r="AB270" s="173"/>
      <c r="AC270" s="179"/>
      <c r="AD270" s="180"/>
      <c r="AE270" s="180"/>
      <c r="AF270" s="180"/>
      <c r="AG270" s="181"/>
      <c r="AH270" s="174"/>
      <c r="AI270" s="173"/>
      <c r="AJ270" s="173"/>
      <c r="AK270" s="173"/>
      <c r="AL270" s="173"/>
    </row>
    <row r="271" spans="1:38" x14ac:dyDescent="0.25">
      <c r="A271" s="45">
        <v>257</v>
      </c>
      <c r="B271" s="174"/>
      <c r="C271" s="174"/>
      <c r="D271" s="174"/>
      <c r="E271" s="174"/>
      <c r="F271" s="174"/>
      <c r="G271" s="174"/>
      <c r="H271" s="174"/>
      <c r="I271" s="174"/>
      <c r="J271" s="174"/>
      <c r="K271" s="175"/>
      <c r="L271" s="176"/>
      <c r="M271" s="176"/>
      <c r="N271" s="177"/>
      <c r="O271" s="177"/>
      <c r="P271" s="174"/>
      <c r="Q271" s="174"/>
      <c r="R271" s="46"/>
      <c r="S271" s="46"/>
      <c r="T271" s="174"/>
      <c r="U271" s="174"/>
      <c r="V271" s="174"/>
      <c r="W271" s="178"/>
      <c r="X271" s="174"/>
      <c r="Y271" s="174"/>
      <c r="Z271" s="174"/>
      <c r="AA271" s="173"/>
      <c r="AB271" s="173"/>
      <c r="AC271" s="179"/>
      <c r="AD271" s="180"/>
      <c r="AE271" s="180"/>
      <c r="AF271" s="180"/>
      <c r="AG271" s="181"/>
      <c r="AH271" s="174"/>
      <c r="AI271" s="173"/>
      <c r="AJ271" s="173"/>
      <c r="AK271" s="173"/>
      <c r="AL271" s="173"/>
    </row>
    <row r="272" spans="1:38" x14ac:dyDescent="0.25">
      <c r="A272" s="45">
        <v>258</v>
      </c>
      <c r="B272" s="174"/>
      <c r="C272" s="174"/>
      <c r="D272" s="174"/>
      <c r="E272" s="174"/>
      <c r="F272" s="174"/>
      <c r="G272" s="174"/>
      <c r="H272" s="174"/>
      <c r="I272" s="174"/>
      <c r="J272" s="174"/>
      <c r="K272" s="175"/>
      <c r="L272" s="176"/>
      <c r="M272" s="176"/>
      <c r="N272" s="177"/>
      <c r="O272" s="177"/>
      <c r="P272" s="174"/>
      <c r="Q272" s="174"/>
      <c r="R272" s="46"/>
      <c r="S272" s="46"/>
      <c r="T272" s="174"/>
      <c r="U272" s="174"/>
      <c r="V272" s="174"/>
      <c r="W272" s="178"/>
      <c r="X272" s="174"/>
      <c r="Y272" s="174"/>
      <c r="Z272" s="174"/>
      <c r="AA272" s="173"/>
      <c r="AB272" s="173"/>
      <c r="AC272" s="179"/>
      <c r="AD272" s="180"/>
      <c r="AE272" s="180"/>
      <c r="AF272" s="180"/>
      <c r="AG272" s="181"/>
      <c r="AH272" s="174"/>
      <c r="AI272" s="173"/>
      <c r="AJ272" s="173"/>
      <c r="AK272" s="173"/>
      <c r="AL272" s="173"/>
    </row>
    <row r="273" spans="1:38" x14ac:dyDescent="0.25">
      <c r="A273" s="45">
        <v>259</v>
      </c>
      <c r="B273" s="174"/>
      <c r="C273" s="174"/>
      <c r="D273" s="174"/>
      <c r="E273" s="174"/>
      <c r="F273" s="174"/>
      <c r="G273" s="174"/>
      <c r="H273" s="174"/>
      <c r="I273" s="174"/>
      <c r="J273" s="174"/>
      <c r="K273" s="175"/>
      <c r="L273" s="176"/>
      <c r="M273" s="176"/>
      <c r="N273" s="177"/>
      <c r="O273" s="177"/>
      <c r="P273" s="174"/>
      <c r="Q273" s="174"/>
      <c r="R273" s="46"/>
      <c r="S273" s="46"/>
      <c r="T273" s="174"/>
      <c r="U273" s="174"/>
      <c r="V273" s="174"/>
      <c r="W273" s="178"/>
      <c r="X273" s="174"/>
      <c r="Y273" s="174"/>
      <c r="Z273" s="174"/>
      <c r="AA273" s="173"/>
      <c r="AB273" s="173"/>
      <c r="AC273" s="179"/>
      <c r="AD273" s="180"/>
      <c r="AE273" s="180"/>
      <c r="AF273" s="180"/>
      <c r="AG273" s="181"/>
      <c r="AH273" s="174"/>
      <c r="AI273" s="173"/>
      <c r="AJ273" s="173"/>
      <c r="AK273" s="173"/>
      <c r="AL273" s="173"/>
    </row>
    <row r="274" spans="1:38" x14ac:dyDescent="0.25">
      <c r="A274" s="45">
        <v>260</v>
      </c>
      <c r="B274" s="174"/>
      <c r="C274" s="174"/>
      <c r="D274" s="174"/>
      <c r="E274" s="174"/>
      <c r="F274" s="174"/>
      <c r="G274" s="174"/>
      <c r="H274" s="174"/>
      <c r="I274" s="174"/>
      <c r="J274" s="174"/>
      <c r="K274" s="175"/>
      <c r="L274" s="176"/>
      <c r="M274" s="176"/>
      <c r="N274" s="177"/>
      <c r="O274" s="177"/>
      <c r="P274" s="174"/>
      <c r="Q274" s="174"/>
      <c r="R274" s="46"/>
      <c r="S274" s="46"/>
      <c r="T274" s="174"/>
      <c r="U274" s="174"/>
      <c r="V274" s="174"/>
      <c r="W274" s="178"/>
      <c r="X274" s="174"/>
      <c r="Y274" s="174"/>
      <c r="Z274" s="174"/>
      <c r="AA274" s="173"/>
      <c r="AB274" s="173"/>
      <c r="AC274" s="179"/>
      <c r="AD274" s="180"/>
      <c r="AE274" s="180"/>
      <c r="AF274" s="180"/>
      <c r="AG274" s="181"/>
      <c r="AH274" s="174"/>
      <c r="AI274" s="173"/>
      <c r="AJ274" s="173"/>
      <c r="AK274" s="173"/>
      <c r="AL274" s="173"/>
    </row>
    <row r="275" spans="1:38" x14ac:dyDescent="0.25">
      <c r="A275" s="45">
        <v>261</v>
      </c>
      <c r="B275" s="174"/>
      <c r="C275" s="174"/>
      <c r="D275" s="174"/>
      <c r="E275" s="174"/>
      <c r="F275" s="174"/>
      <c r="G275" s="174"/>
      <c r="H275" s="174"/>
      <c r="I275" s="174"/>
      <c r="J275" s="174"/>
      <c r="K275" s="175"/>
      <c r="L275" s="176"/>
      <c r="M275" s="176"/>
      <c r="N275" s="177"/>
      <c r="O275" s="177"/>
      <c r="P275" s="174"/>
      <c r="Q275" s="174"/>
      <c r="R275" s="46"/>
      <c r="S275" s="46"/>
      <c r="T275" s="174"/>
      <c r="U275" s="174"/>
      <c r="V275" s="174"/>
      <c r="W275" s="178"/>
      <c r="X275" s="174"/>
      <c r="Y275" s="174"/>
      <c r="Z275" s="174"/>
      <c r="AA275" s="173"/>
      <c r="AB275" s="173"/>
      <c r="AC275" s="179"/>
      <c r="AD275" s="180"/>
      <c r="AE275" s="180"/>
      <c r="AF275" s="180"/>
      <c r="AG275" s="181"/>
      <c r="AH275" s="174"/>
      <c r="AI275" s="173"/>
      <c r="AJ275" s="173"/>
      <c r="AK275" s="173"/>
      <c r="AL275" s="173"/>
    </row>
    <row r="276" spans="1:38" x14ac:dyDescent="0.25">
      <c r="A276" s="45">
        <v>262</v>
      </c>
      <c r="B276" s="174"/>
      <c r="C276" s="174"/>
      <c r="D276" s="174"/>
      <c r="E276" s="174"/>
      <c r="F276" s="174"/>
      <c r="G276" s="174"/>
      <c r="H276" s="174"/>
      <c r="I276" s="174"/>
      <c r="J276" s="174"/>
      <c r="K276" s="175"/>
      <c r="L276" s="176"/>
      <c r="M276" s="176"/>
      <c r="N276" s="177"/>
      <c r="O276" s="177"/>
      <c r="P276" s="174"/>
      <c r="Q276" s="174"/>
      <c r="R276" s="46"/>
      <c r="S276" s="46"/>
      <c r="T276" s="174"/>
      <c r="U276" s="174"/>
      <c r="V276" s="174"/>
      <c r="W276" s="178"/>
      <c r="X276" s="174"/>
      <c r="Y276" s="174"/>
      <c r="Z276" s="174"/>
      <c r="AA276" s="173"/>
      <c r="AB276" s="173"/>
      <c r="AC276" s="179"/>
      <c r="AD276" s="180"/>
      <c r="AE276" s="180"/>
      <c r="AF276" s="180"/>
      <c r="AG276" s="181"/>
      <c r="AH276" s="174"/>
      <c r="AI276" s="173"/>
      <c r="AJ276" s="173"/>
      <c r="AK276" s="173"/>
      <c r="AL276" s="173"/>
    </row>
    <row r="277" spans="1:38" x14ac:dyDescent="0.25">
      <c r="A277" s="45">
        <v>263</v>
      </c>
      <c r="B277" s="174"/>
      <c r="C277" s="174"/>
      <c r="D277" s="174"/>
      <c r="E277" s="174"/>
      <c r="F277" s="174"/>
      <c r="G277" s="174"/>
      <c r="H277" s="174"/>
      <c r="I277" s="174"/>
      <c r="J277" s="174"/>
      <c r="K277" s="175"/>
      <c r="L277" s="176"/>
      <c r="M277" s="176"/>
      <c r="N277" s="177"/>
      <c r="O277" s="177"/>
      <c r="P277" s="174"/>
      <c r="Q277" s="174"/>
      <c r="R277" s="46"/>
      <c r="S277" s="46"/>
      <c r="T277" s="174"/>
      <c r="U277" s="174"/>
      <c r="V277" s="174"/>
      <c r="W277" s="178"/>
      <c r="X277" s="174"/>
      <c r="Y277" s="174"/>
      <c r="Z277" s="174"/>
      <c r="AA277" s="173"/>
      <c r="AB277" s="173"/>
      <c r="AC277" s="179"/>
      <c r="AD277" s="180"/>
      <c r="AE277" s="180"/>
      <c r="AF277" s="180"/>
      <c r="AG277" s="181"/>
      <c r="AH277" s="174"/>
      <c r="AI277" s="173"/>
      <c r="AJ277" s="173"/>
      <c r="AK277" s="173"/>
      <c r="AL277" s="173"/>
    </row>
    <row r="278" spans="1:38" x14ac:dyDescent="0.25">
      <c r="A278" s="45">
        <v>264</v>
      </c>
      <c r="B278" s="174"/>
      <c r="C278" s="174"/>
      <c r="D278" s="174"/>
      <c r="E278" s="174"/>
      <c r="F278" s="174"/>
      <c r="G278" s="174"/>
      <c r="H278" s="174"/>
      <c r="I278" s="174"/>
      <c r="J278" s="174"/>
      <c r="K278" s="175"/>
      <c r="L278" s="176"/>
      <c r="M278" s="176"/>
      <c r="N278" s="177"/>
      <c r="O278" s="177"/>
      <c r="P278" s="174"/>
      <c r="Q278" s="174"/>
      <c r="R278" s="46"/>
      <c r="S278" s="46"/>
      <c r="T278" s="174"/>
      <c r="U278" s="174"/>
      <c r="V278" s="174"/>
      <c r="W278" s="178"/>
      <c r="X278" s="174"/>
      <c r="Y278" s="174"/>
      <c r="Z278" s="174"/>
      <c r="AA278" s="173"/>
      <c r="AB278" s="173"/>
      <c r="AC278" s="179"/>
      <c r="AD278" s="180"/>
      <c r="AE278" s="180"/>
      <c r="AF278" s="180"/>
      <c r="AG278" s="181"/>
      <c r="AH278" s="174"/>
      <c r="AI278" s="173"/>
      <c r="AJ278" s="173"/>
      <c r="AK278" s="173"/>
      <c r="AL278" s="173"/>
    </row>
    <row r="279" spans="1:38" x14ac:dyDescent="0.25">
      <c r="A279" s="45">
        <v>265</v>
      </c>
      <c r="B279" s="174"/>
      <c r="C279" s="174"/>
      <c r="D279" s="174"/>
      <c r="E279" s="174"/>
      <c r="F279" s="174"/>
      <c r="G279" s="174"/>
      <c r="H279" s="174"/>
      <c r="I279" s="174"/>
      <c r="J279" s="174"/>
      <c r="K279" s="175"/>
      <c r="L279" s="176"/>
      <c r="M279" s="176"/>
      <c r="N279" s="177"/>
      <c r="O279" s="177"/>
      <c r="P279" s="174"/>
      <c r="Q279" s="174"/>
      <c r="R279" s="46"/>
      <c r="S279" s="46"/>
      <c r="T279" s="174"/>
      <c r="U279" s="174"/>
      <c r="V279" s="174"/>
      <c r="W279" s="178"/>
      <c r="X279" s="174"/>
      <c r="Y279" s="174"/>
      <c r="Z279" s="174"/>
      <c r="AA279" s="173"/>
      <c r="AB279" s="173"/>
      <c r="AC279" s="179"/>
      <c r="AD279" s="180"/>
      <c r="AE279" s="180"/>
      <c r="AF279" s="180"/>
      <c r="AG279" s="181"/>
      <c r="AH279" s="174"/>
      <c r="AI279" s="173"/>
      <c r="AJ279" s="173"/>
      <c r="AK279" s="173"/>
      <c r="AL279" s="173"/>
    </row>
    <row r="280" spans="1:38" x14ac:dyDescent="0.25">
      <c r="A280" s="45">
        <v>266</v>
      </c>
      <c r="B280" s="174"/>
      <c r="C280" s="174"/>
      <c r="D280" s="174"/>
      <c r="E280" s="174"/>
      <c r="F280" s="174"/>
      <c r="G280" s="174"/>
      <c r="H280" s="174"/>
      <c r="I280" s="174"/>
      <c r="J280" s="174"/>
      <c r="K280" s="175"/>
      <c r="L280" s="176"/>
      <c r="M280" s="176"/>
      <c r="N280" s="177"/>
      <c r="O280" s="177"/>
      <c r="P280" s="174"/>
      <c r="Q280" s="174"/>
      <c r="R280" s="46"/>
      <c r="S280" s="46"/>
      <c r="T280" s="174"/>
      <c r="U280" s="174"/>
      <c r="V280" s="174"/>
      <c r="W280" s="178"/>
      <c r="X280" s="174"/>
      <c r="Y280" s="174"/>
      <c r="Z280" s="174"/>
      <c r="AA280" s="173"/>
      <c r="AB280" s="173"/>
      <c r="AC280" s="179"/>
      <c r="AD280" s="180"/>
      <c r="AE280" s="180"/>
      <c r="AF280" s="180"/>
      <c r="AG280" s="181"/>
      <c r="AH280" s="174"/>
      <c r="AI280" s="173"/>
      <c r="AJ280" s="173"/>
      <c r="AK280" s="173"/>
      <c r="AL280" s="173"/>
    </row>
    <row r="281" spans="1:38" x14ac:dyDescent="0.25">
      <c r="A281" s="45">
        <v>267</v>
      </c>
      <c r="B281" s="174"/>
      <c r="C281" s="174"/>
      <c r="D281" s="174"/>
      <c r="E281" s="174"/>
      <c r="F281" s="174"/>
      <c r="G281" s="174"/>
      <c r="H281" s="174"/>
      <c r="I281" s="174"/>
      <c r="J281" s="174"/>
      <c r="K281" s="175"/>
      <c r="L281" s="176"/>
      <c r="M281" s="176"/>
      <c r="N281" s="177"/>
      <c r="O281" s="177"/>
      <c r="P281" s="174"/>
      <c r="Q281" s="174"/>
      <c r="R281" s="46"/>
      <c r="S281" s="46"/>
      <c r="T281" s="174"/>
      <c r="U281" s="174"/>
      <c r="V281" s="174"/>
      <c r="W281" s="178"/>
      <c r="X281" s="174"/>
      <c r="Y281" s="174"/>
      <c r="Z281" s="174"/>
      <c r="AA281" s="173"/>
      <c r="AB281" s="173"/>
      <c r="AC281" s="179"/>
      <c r="AD281" s="180"/>
      <c r="AE281" s="180"/>
      <c r="AF281" s="180"/>
      <c r="AG281" s="181"/>
      <c r="AH281" s="174"/>
      <c r="AI281" s="173"/>
      <c r="AJ281" s="173"/>
      <c r="AK281" s="173"/>
      <c r="AL281" s="173"/>
    </row>
    <row r="282" spans="1:38" x14ac:dyDescent="0.25">
      <c r="A282" s="45">
        <v>268</v>
      </c>
      <c r="B282" s="174"/>
      <c r="C282" s="174"/>
      <c r="D282" s="174"/>
      <c r="E282" s="174"/>
      <c r="F282" s="174"/>
      <c r="G282" s="174"/>
      <c r="H282" s="174"/>
      <c r="I282" s="174"/>
      <c r="J282" s="174"/>
      <c r="K282" s="175"/>
      <c r="L282" s="176"/>
      <c r="M282" s="176"/>
      <c r="N282" s="177"/>
      <c r="O282" s="177"/>
      <c r="P282" s="174"/>
      <c r="Q282" s="174"/>
      <c r="R282" s="46"/>
      <c r="S282" s="46"/>
      <c r="T282" s="174"/>
      <c r="U282" s="174"/>
      <c r="V282" s="174"/>
      <c r="W282" s="178"/>
      <c r="X282" s="174"/>
      <c r="Y282" s="174"/>
      <c r="Z282" s="174"/>
      <c r="AA282" s="173"/>
      <c r="AB282" s="173"/>
      <c r="AC282" s="179"/>
      <c r="AD282" s="180"/>
      <c r="AE282" s="180"/>
      <c r="AF282" s="180"/>
      <c r="AG282" s="181"/>
      <c r="AH282" s="174"/>
      <c r="AI282" s="173"/>
      <c r="AJ282" s="173"/>
      <c r="AK282" s="173"/>
      <c r="AL282" s="173"/>
    </row>
    <row r="283" spans="1:38" x14ac:dyDescent="0.25">
      <c r="A283" s="45">
        <v>269</v>
      </c>
      <c r="B283" s="174"/>
      <c r="C283" s="174"/>
      <c r="D283" s="174"/>
      <c r="E283" s="174"/>
      <c r="F283" s="174"/>
      <c r="G283" s="174"/>
      <c r="H283" s="174"/>
      <c r="I283" s="174"/>
      <c r="J283" s="174"/>
      <c r="K283" s="175"/>
      <c r="L283" s="176"/>
      <c r="M283" s="176"/>
      <c r="N283" s="177"/>
      <c r="O283" s="177"/>
      <c r="P283" s="174"/>
      <c r="Q283" s="174"/>
      <c r="R283" s="46"/>
      <c r="S283" s="46"/>
      <c r="T283" s="174"/>
      <c r="U283" s="174"/>
      <c r="V283" s="174"/>
      <c r="W283" s="178"/>
      <c r="X283" s="174"/>
      <c r="Y283" s="174"/>
      <c r="Z283" s="174"/>
      <c r="AA283" s="173"/>
      <c r="AB283" s="173"/>
      <c r="AC283" s="179"/>
      <c r="AD283" s="180"/>
      <c r="AE283" s="180"/>
      <c r="AF283" s="180"/>
      <c r="AG283" s="181"/>
      <c r="AH283" s="174"/>
      <c r="AI283" s="173"/>
      <c r="AJ283" s="173"/>
      <c r="AK283" s="173"/>
      <c r="AL283" s="173"/>
    </row>
    <row r="284" spans="1:38" x14ac:dyDescent="0.25">
      <c r="A284" s="45">
        <v>270</v>
      </c>
      <c r="B284" s="174"/>
      <c r="C284" s="174"/>
      <c r="D284" s="174"/>
      <c r="E284" s="174"/>
      <c r="F284" s="174"/>
      <c r="G284" s="174"/>
      <c r="H284" s="174"/>
      <c r="I284" s="174"/>
      <c r="J284" s="174"/>
      <c r="K284" s="175"/>
      <c r="L284" s="176"/>
      <c r="M284" s="176"/>
      <c r="N284" s="177"/>
      <c r="O284" s="177"/>
      <c r="P284" s="174"/>
      <c r="Q284" s="174"/>
      <c r="R284" s="46"/>
      <c r="S284" s="46"/>
      <c r="T284" s="174"/>
      <c r="U284" s="174"/>
      <c r="V284" s="174"/>
      <c r="W284" s="178"/>
      <c r="X284" s="174"/>
      <c r="Y284" s="174"/>
      <c r="Z284" s="174"/>
      <c r="AA284" s="173"/>
      <c r="AB284" s="173"/>
      <c r="AC284" s="179"/>
      <c r="AD284" s="180"/>
      <c r="AE284" s="180"/>
      <c r="AF284" s="180"/>
      <c r="AG284" s="181"/>
      <c r="AH284" s="174"/>
      <c r="AI284" s="173"/>
      <c r="AJ284" s="173"/>
      <c r="AK284" s="173"/>
      <c r="AL284" s="173"/>
    </row>
    <row r="285" spans="1:38" x14ac:dyDescent="0.25">
      <c r="A285" s="45">
        <v>271</v>
      </c>
      <c r="B285" s="174"/>
      <c r="C285" s="174"/>
      <c r="D285" s="174"/>
      <c r="E285" s="174"/>
      <c r="F285" s="174"/>
      <c r="G285" s="174"/>
      <c r="H285" s="174"/>
      <c r="I285" s="174"/>
      <c r="J285" s="174"/>
      <c r="K285" s="175"/>
      <c r="L285" s="176"/>
      <c r="M285" s="176"/>
      <c r="N285" s="177"/>
      <c r="O285" s="177"/>
      <c r="P285" s="174"/>
      <c r="Q285" s="174"/>
      <c r="R285" s="46"/>
      <c r="S285" s="46"/>
      <c r="T285" s="174"/>
      <c r="U285" s="174"/>
      <c r="V285" s="174"/>
      <c r="W285" s="178"/>
      <c r="X285" s="174"/>
      <c r="Y285" s="174"/>
      <c r="Z285" s="174"/>
      <c r="AA285" s="173"/>
      <c r="AB285" s="173"/>
      <c r="AC285" s="179"/>
      <c r="AD285" s="180"/>
      <c r="AE285" s="180"/>
      <c r="AF285" s="180"/>
      <c r="AG285" s="181"/>
      <c r="AH285" s="174"/>
      <c r="AI285" s="173"/>
      <c r="AJ285" s="173"/>
      <c r="AK285" s="173"/>
      <c r="AL285" s="173"/>
    </row>
    <row r="286" spans="1:38" x14ac:dyDescent="0.25">
      <c r="A286" s="45">
        <v>272</v>
      </c>
      <c r="B286" s="174"/>
      <c r="C286" s="174"/>
      <c r="D286" s="174"/>
      <c r="E286" s="174"/>
      <c r="F286" s="174"/>
      <c r="G286" s="174"/>
      <c r="H286" s="174"/>
      <c r="I286" s="174"/>
      <c r="J286" s="174"/>
      <c r="K286" s="175"/>
      <c r="L286" s="176"/>
      <c r="M286" s="176"/>
      <c r="N286" s="177"/>
      <c r="O286" s="177"/>
      <c r="P286" s="174"/>
      <c r="Q286" s="174"/>
      <c r="R286" s="46"/>
      <c r="S286" s="46"/>
      <c r="T286" s="174"/>
      <c r="U286" s="174"/>
      <c r="V286" s="174"/>
      <c r="W286" s="178"/>
      <c r="X286" s="174"/>
      <c r="Y286" s="174"/>
      <c r="Z286" s="174"/>
      <c r="AA286" s="173"/>
      <c r="AB286" s="173"/>
      <c r="AC286" s="179"/>
      <c r="AD286" s="180"/>
      <c r="AE286" s="180"/>
      <c r="AF286" s="180"/>
      <c r="AG286" s="181"/>
      <c r="AH286" s="174"/>
      <c r="AI286" s="173"/>
      <c r="AJ286" s="173"/>
      <c r="AK286" s="173"/>
      <c r="AL286" s="173"/>
    </row>
    <row r="287" spans="1:38" x14ac:dyDescent="0.25">
      <c r="A287" s="45">
        <v>273</v>
      </c>
      <c r="B287" s="174"/>
      <c r="C287" s="174"/>
      <c r="D287" s="174"/>
      <c r="E287" s="174"/>
      <c r="F287" s="174"/>
      <c r="G287" s="174"/>
      <c r="H287" s="174"/>
      <c r="I287" s="174"/>
      <c r="J287" s="174"/>
      <c r="K287" s="175"/>
      <c r="L287" s="176"/>
      <c r="M287" s="176"/>
      <c r="N287" s="177"/>
      <c r="O287" s="177"/>
      <c r="P287" s="174"/>
      <c r="Q287" s="174"/>
      <c r="R287" s="46"/>
      <c r="S287" s="46"/>
      <c r="T287" s="174"/>
      <c r="U287" s="174"/>
      <c r="V287" s="174"/>
      <c r="W287" s="178"/>
      <c r="X287" s="174"/>
      <c r="Y287" s="174"/>
      <c r="Z287" s="174"/>
      <c r="AA287" s="173"/>
      <c r="AB287" s="173"/>
      <c r="AC287" s="179"/>
      <c r="AD287" s="180"/>
      <c r="AE287" s="180"/>
      <c r="AF287" s="180"/>
      <c r="AG287" s="181"/>
      <c r="AH287" s="174"/>
      <c r="AI287" s="173"/>
      <c r="AJ287" s="173"/>
      <c r="AK287" s="173"/>
      <c r="AL287" s="173"/>
    </row>
    <row r="288" spans="1:38" x14ac:dyDescent="0.25">
      <c r="A288" s="45">
        <v>274</v>
      </c>
      <c r="B288" s="174"/>
      <c r="C288" s="174"/>
      <c r="D288" s="174"/>
      <c r="E288" s="174"/>
      <c r="F288" s="174"/>
      <c r="G288" s="174"/>
      <c r="H288" s="174"/>
      <c r="I288" s="174"/>
      <c r="J288" s="174"/>
      <c r="K288" s="175"/>
      <c r="L288" s="176"/>
      <c r="M288" s="176"/>
      <c r="N288" s="177"/>
      <c r="O288" s="177"/>
      <c r="P288" s="174"/>
      <c r="Q288" s="174"/>
      <c r="R288" s="46"/>
      <c r="S288" s="46"/>
      <c r="T288" s="174"/>
      <c r="U288" s="174"/>
      <c r="V288" s="174"/>
      <c r="W288" s="178"/>
      <c r="X288" s="174"/>
      <c r="Y288" s="174"/>
      <c r="Z288" s="174"/>
      <c r="AA288" s="173"/>
      <c r="AB288" s="173"/>
      <c r="AC288" s="179"/>
      <c r="AD288" s="180"/>
      <c r="AE288" s="180"/>
      <c r="AF288" s="180"/>
      <c r="AG288" s="181"/>
      <c r="AH288" s="174"/>
      <c r="AI288" s="173"/>
      <c r="AJ288" s="173"/>
      <c r="AK288" s="173"/>
      <c r="AL288" s="173"/>
    </row>
    <row r="289" spans="1:38" x14ac:dyDescent="0.25">
      <c r="A289" s="45">
        <v>275</v>
      </c>
      <c r="B289" s="174"/>
      <c r="C289" s="174"/>
      <c r="D289" s="174"/>
      <c r="E289" s="174"/>
      <c r="F289" s="174"/>
      <c r="G289" s="174"/>
      <c r="H289" s="174"/>
      <c r="I289" s="174"/>
      <c r="J289" s="174"/>
      <c r="K289" s="175"/>
      <c r="L289" s="176"/>
      <c r="M289" s="176"/>
      <c r="N289" s="177"/>
      <c r="O289" s="177"/>
      <c r="P289" s="174"/>
      <c r="Q289" s="174"/>
      <c r="R289" s="46"/>
      <c r="S289" s="46"/>
      <c r="T289" s="174"/>
      <c r="U289" s="174"/>
      <c r="V289" s="174"/>
      <c r="W289" s="178"/>
      <c r="X289" s="174"/>
      <c r="Y289" s="174"/>
      <c r="Z289" s="174"/>
      <c r="AA289" s="173"/>
      <c r="AB289" s="173"/>
      <c r="AC289" s="179"/>
      <c r="AD289" s="180"/>
      <c r="AE289" s="180"/>
      <c r="AF289" s="180"/>
      <c r="AG289" s="181"/>
      <c r="AH289" s="174"/>
      <c r="AI289" s="173"/>
      <c r="AJ289" s="173"/>
      <c r="AK289" s="173"/>
      <c r="AL289" s="173"/>
    </row>
    <row r="290" spans="1:38" x14ac:dyDescent="0.25">
      <c r="A290" s="45">
        <v>276</v>
      </c>
      <c r="B290" s="174"/>
      <c r="C290" s="174"/>
      <c r="D290" s="174"/>
      <c r="E290" s="174"/>
      <c r="F290" s="174"/>
      <c r="G290" s="174"/>
      <c r="H290" s="174"/>
      <c r="I290" s="174"/>
      <c r="J290" s="174"/>
      <c r="K290" s="175"/>
      <c r="L290" s="176"/>
      <c r="M290" s="176"/>
      <c r="N290" s="177"/>
      <c r="O290" s="177"/>
      <c r="P290" s="174"/>
      <c r="Q290" s="174"/>
      <c r="R290" s="46"/>
      <c r="S290" s="46"/>
      <c r="T290" s="174"/>
      <c r="U290" s="174"/>
      <c r="V290" s="174"/>
      <c r="W290" s="178"/>
      <c r="X290" s="174"/>
      <c r="Y290" s="174"/>
      <c r="Z290" s="174"/>
      <c r="AA290" s="173"/>
      <c r="AB290" s="173"/>
      <c r="AC290" s="179"/>
      <c r="AD290" s="180"/>
      <c r="AE290" s="180"/>
      <c r="AF290" s="180"/>
      <c r="AG290" s="181"/>
      <c r="AH290" s="174"/>
      <c r="AI290" s="173"/>
      <c r="AJ290" s="173"/>
      <c r="AK290" s="173"/>
      <c r="AL290" s="173"/>
    </row>
    <row r="291" spans="1:38" x14ac:dyDescent="0.25">
      <c r="A291" s="45">
        <v>277</v>
      </c>
      <c r="B291" s="174"/>
      <c r="C291" s="174"/>
      <c r="D291" s="174"/>
      <c r="E291" s="174"/>
      <c r="F291" s="174"/>
      <c r="G291" s="174"/>
      <c r="H291" s="174"/>
      <c r="I291" s="174"/>
      <c r="J291" s="174"/>
      <c r="K291" s="175"/>
      <c r="L291" s="176"/>
      <c r="M291" s="176"/>
      <c r="N291" s="177"/>
      <c r="O291" s="177"/>
      <c r="P291" s="174"/>
      <c r="Q291" s="174"/>
      <c r="R291" s="46"/>
      <c r="S291" s="46"/>
      <c r="T291" s="174"/>
      <c r="U291" s="174"/>
      <c r="V291" s="174"/>
      <c r="W291" s="178"/>
      <c r="X291" s="174"/>
      <c r="Y291" s="174"/>
      <c r="Z291" s="174"/>
      <c r="AA291" s="173"/>
      <c r="AB291" s="173"/>
      <c r="AC291" s="179"/>
      <c r="AD291" s="180"/>
      <c r="AE291" s="180"/>
      <c r="AF291" s="180"/>
      <c r="AG291" s="181"/>
      <c r="AH291" s="174"/>
      <c r="AI291" s="173"/>
      <c r="AJ291" s="173"/>
      <c r="AK291" s="173"/>
      <c r="AL291" s="173"/>
    </row>
    <row r="292" spans="1:38" x14ac:dyDescent="0.25">
      <c r="A292" s="45">
        <v>278</v>
      </c>
      <c r="B292" s="174"/>
      <c r="C292" s="174"/>
      <c r="D292" s="174"/>
      <c r="E292" s="174"/>
      <c r="F292" s="174"/>
      <c r="G292" s="174"/>
      <c r="H292" s="174"/>
      <c r="I292" s="174"/>
      <c r="J292" s="174"/>
      <c r="K292" s="175"/>
      <c r="L292" s="176"/>
      <c r="M292" s="176"/>
      <c r="N292" s="177"/>
      <c r="O292" s="177"/>
      <c r="P292" s="174"/>
      <c r="Q292" s="174"/>
      <c r="R292" s="46"/>
      <c r="S292" s="46"/>
      <c r="T292" s="174"/>
      <c r="U292" s="174"/>
      <c r="V292" s="174"/>
      <c r="W292" s="178"/>
      <c r="X292" s="174"/>
      <c r="Y292" s="174"/>
      <c r="Z292" s="174"/>
      <c r="AA292" s="173"/>
      <c r="AB292" s="173"/>
      <c r="AC292" s="179"/>
      <c r="AD292" s="180"/>
      <c r="AE292" s="180"/>
      <c r="AF292" s="180"/>
      <c r="AG292" s="181"/>
      <c r="AH292" s="174"/>
      <c r="AI292" s="173"/>
      <c r="AJ292" s="173"/>
      <c r="AK292" s="173"/>
      <c r="AL292" s="173"/>
    </row>
    <row r="293" spans="1:38" x14ac:dyDescent="0.25">
      <c r="A293" s="45">
        <v>279</v>
      </c>
      <c r="B293" s="174"/>
      <c r="C293" s="174"/>
      <c r="D293" s="174"/>
      <c r="E293" s="174"/>
      <c r="F293" s="174"/>
      <c r="G293" s="174"/>
      <c r="H293" s="174"/>
      <c r="I293" s="174"/>
      <c r="J293" s="174"/>
      <c r="K293" s="175"/>
      <c r="L293" s="176"/>
      <c r="M293" s="176"/>
      <c r="N293" s="177"/>
      <c r="O293" s="177"/>
      <c r="P293" s="174"/>
      <c r="Q293" s="174"/>
      <c r="R293" s="46"/>
      <c r="S293" s="46"/>
      <c r="T293" s="174"/>
      <c r="U293" s="174"/>
      <c r="V293" s="174"/>
      <c r="W293" s="178"/>
      <c r="X293" s="174"/>
      <c r="Y293" s="174"/>
      <c r="Z293" s="174"/>
      <c r="AA293" s="173"/>
      <c r="AB293" s="173"/>
      <c r="AC293" s="179"/>
      <c r="AD293" s="180"/>
      <c r="AE293" s="180"/>
      <c r="AF293" s="180"/>
      <c r="AG293" s="181"/>
      <c r="AH293" s="174"/>
      <c r="AI293" s="173"/>
      <c r="AJ293" s="173"/>
      <c r="AK293" s="173"/>
      <c r="AL293" s="173"/>
    </row>
    <row r="294" spans="1:38" x14ac:dyDescent="0.25">
      <c r="A294" s="45">
        <v>280</v>
      </c>
      <c r="B294" s="174"/>
      <c r="C294" s="174"/>
      <c r="D294" s="174"/>
      <c r="E294" s="174"/>
      <c r="F294" s="174"/>
      <c r="G294" s="174"/>
      <c r="H294" s="174"/>
      <c r="I294" s="174"/>
      <c r="J294" s="174"/>
      <c r="K294" s="175"/>
      <c r="L294" s="176"/>
      <c r="M294" s="176"/>
      <c r="N294" s="177"/>
      <c r="O294" s="177"/>
      <c r="P294" s="174"/>
      <c r="Q294" s="174"/>
      <c r="R294" s="46"/>
      <c r="S294" s="46"/>
      <c r="T294" s="174"/>
      <c r="U294" s="174"/>
      <c r="V294" s="174"/>
      <c r="W294" s="178"/>
      <c r="X294" s="174"/>
      <c r="Y294" s="174"/>
      <c r="Z294" s="174"/>
      <c r="AA294" s="173"/>
      <c r="AB294" s="173"/>
      <c r="AC294" s="179"/>
      <c r="AD294" s="180"/>
      <c r="AE294" s="180"/>
      <c r="AF294" s="180"/>
      <c r="AG294" s="181"/>
      <c r="AH294" s="174"/>
      <c r="AI294" s="173"/>
      <c r="AJ294" s="173"/>
      <c r="AK294" s="173"/>
      <c r="AL294" s="173"/>
    </row>
    <row r="295" spans="1:38" x14ac:dyDescent="0.25">
      <c r="A295" s="45">
        <v>281</v>
      </c>
      <c r="B295" s="174"/>
      <c r="C295" s="174"/>
      <c r="D295" s="174"/>
      <c r="E295" s="174"/>
      <c r="F295" s="174"/>
      <c r="G295" s="174"/>
      <c r="H295" s="174"/>
      <c r="I295" s="174"/>
      <c r="J295" s="174"/>
      <c r="K295" s="175"/>
      <c r="L295" s="176"/>
      <c r="M295" s="176"/>
      <c r="N295" s="177"/>
      <c r="O295" s="177"/>
      <c r="P295" s="174"/>
      <c r="Q295" s="174"/>
      <c r="R295" s="46"/>
      <c r="S295" s="46"/>
      <c r="T295" s="174"/>
      <c r="U295" s="174"/>
      <c r="V295" s="174"/>
      <c r="W295" s="178"/>
      <c r="X295" s="174"/>
      <c r="Y295" s="174"/>
      <c r="Z295" s="174"/>
      <c r="AA295" s="173"/>
      <c r="AB295" s="173"/>
      <c r="AC295" s="179"/>
      <c r="AD295" s="180"/>
      <c r="AE295" s="180"/>
      <c r="AF295" s="180"/>
      <c r="AG295" s="181"/>
      <c r="AH295" s="174"/>
      <c r="AI295" s="173"/>
      <c r="AJ295" s="173"/>
      <c r="AK295" s="173"/>
      <c r="AL295" s="173"/>
    </row>
    <row r="296" spans="1:38" x14ac:dyDescent="0.25">
      <c r="A296" s="45">
        <v>282</v>
      </c>
      <c r="B296" s="174"/>
      <c r="C296" s="174"/>
      <c r="D296" s="174"/>
      <c r="E296" s="174"/>
      <c r="F296" s="174"/>
      <c r="G296" s="174"/>
      <c r="H296" s="174"/>
      <c r="I296" s="174"/>
      <c r="J296" s="174"/>
      <c r="K296" s="175"/>
      <c r="L296" s="176"/>
      <c r="M296" s="176"/>
      <c r="N296" s="177"/>
      <c r="O296" s="177"/>
      <c r="P296" s="174"/>
      <c r="Q296" s="174"/>
      <c r="R296" s="46"/>
      <c r="S296" s="46"/>
      <c r="T296" s="174"/>
      <c r="U296" s="174"/>
      <c r="V296" s="174"/>
      <c r="W296" s="178"/>
      <c r="X296" s="174"/>
      <c r="Y296" s="174"/>
      <c r="Z296" s="174"/>
      <c r="AA296" s="173"/>
      <c r="AB296" s="173"/>
      <c r="AC296" s="179"/>
      <c r="AD296" s="180"/>
      <c r="AE296" s="180"/>
      <c r="AF296" s="180"/>
      <c r="AG296" s="181"/>
      <c r="AH296" s="174"/>
      <c r="AI296" s="173"/>
      <c r="AJ296" s="173"/>
      <c r="AK296" s="173"/>
      <c r="AL296" s="173"/>
    </row>
    <row r="297" spans="1:38" x14ac:dyDescent="0.25">
      <c r="A297" s="45">
        <v>283</v>
      </c>
      <c r="B297" s="174"/>
      <c r="C297" s="174"/>
      <c r="D297" s="174"/>
      <c r="E297" s="174"/>
      <c r="F297" s="174"/>
      <c r="G297" s="174"/>
      <c r="H297" s="174"/>
      <c r="I297" s="174"/>
      <c r="J297" s="174"/>
      <c r="K297" s="175"/>
      <c r="L297" s="176"/>
      <c r="M297" s="176"/>
      <c r="N297" s="177"/>
      <c r="O297" s="177"/>
      <c r="P297" s="174"/>
      <c r="Q297" s="174"/>
      <c r="R297" s="46"/>
      <c r="S297" s="46"/>
      <c r="T297" s="174"/>
      <c r="U297" s="174"/>
      <c r="V297" s="174"/>
      <c r="W297" s="178"/>
      <c r="X297" s="174"/>
      <c r="Y297" s="174"/>
      <c r="Z297" s="174"/>
      <c r="AA297" s="173"/>
      <c r="AB297" s="173"/>
      <c r="AC297" s="179"/>
      <c r="AD297" s="180"/>
      <c r="AE297" s="180"/>
      <c r="AF297" s="180"/>
      <c r="AG297" s="181"/>
      <c r="AH297" s="174"/>
      <c r="AI297" s="173"/>
      <c r="AJ297" s="173"/>
      <c r="AK297" s="173"/>
      <c r="AL297" s="173"/>
    </row>
    <row r="298" spans="1:38" x14ac:dyDescent="0.25">
      <c r="A298" s="45">
        <v>284</v>
      </c>
      <c r="B298" s="174"/>
      <c r="C298" s="174"/>
      <c r="D298" s="174"/>
      <c r="E298" s="174"/>
      <c r="F298" s="174"/>
      <c r="G298" s="174"/>
      <c r="H298" s="174"/>
      <c r="I298" s="174"/>
      <c r="J298" s="174"/>
      <c r="K298" s="175"/>
      <c r="L298" s="176"/>
      <c r="M298" s="176"/>
      <c r="N298" s="177"/>
      <c r="O298" s="177"/>
      <c r="P298" s="174"/>
      <c r="Q298" s="174"/>
      <c r="R298" s="46"/>
      <c r="S298" s="46"/>
      <c r="T298" s="174"/>
      <c r="U298" s="174"/>
      <c r="V298" s="174"/>
      <c r="W298" s="178"/>
      <c r="X298" s="174"/>
      <c r="Y298" s="174"/>
      <c r="Z298" s="174"/>
      <c r="AA298" s="173"/>
      <c r="AB298" s="173"/>
      <c r="AC298" s="179"/>
      <c r="AD298" s="180"/>
      <c r="AE298" s="180"/>
      <c r="AF298" s="180"/>
      <c r="AG298" s="181"/>
      <c r="AH298" s="174"/>
      <c r="AI298" s="173"/>
      <c r="AJ298" s="173"/>
      <c r="AK298" s="173"/>
      <c r="AL298" s="173"/>
    </row>
    <row r="299" spans="1:38" x14ac:dyDescent="0.25">
      <c r="A299" s="45">
        <v>285</v>
      </c>
      <c r="B299" s="174"/>
      <c r="C299" s="174"/>
      <c r="D299" s="174"/>
      <c r="E299" s="174"/>
      <c r="F299" s="174"/>
      <c r="G299" s="174"/>
      <c r="H299" s="174"/>
      <c r="I299" s="174"/>
      <c r="J299" s="174"/>
      <c r="K299" s="175"/>
      <c r="L299" s="176"/>
      <c r="M299" s="176"/>
      <c r="N299" s="177"/>
      <c r="O299" s="177"/>
      <c r="P299" s="174"/>
      <c r="Q299" s="174"/>
      <c r="R299" s="46"/>
      <c r="S299" s="46"/>
      <c r="T299" s="174"/>
      <c r="U299" s="174"/>
      <c r="V299" s="174"/>
      <c r="W299" s="178"/>
      <c r="X299" s="174"/>
      <c r="Y299" s="174"/>
      <c r="Z299" s="174"/>
      <c r="AA299" s="173"/>
      <c r="AB299" s="173"/>
      <c r="AC299" s="179"/>
      <c r="AD299" s="180"/>
      <c r="AE299" s="180"/>
      <c r="AF299" s="180"/>
      <c r="AG299" s="181"/>
      <c r="AH299" s="174"/>
      <c r="AI299" s="173"/>
      <c r="AJ299" s="173"/>
      <c r="AK299" s="173"/>
      <c r="AL299" s="173"/>
    </row>
    <row r="300" spans="1:38" x14ac:dyDescent="0.25">
      <c r="A300" s="45">
        <v>286</v>
      </c>
      <c r="B300" s="174"/>
      <c r="C300" s="174"/>
      <c r="D300" s="174"/>
      <c r="E300" s="174"/>
      <c r="F300" s="174"/>
      <c r="G300" s="174"/>
      <c r="H300" s="174"/>
      <c r="I300" s="174"/>
      <c r="J300" s="174"/>
      <c r="K300" s="175"/>
      <c r="L300" s="176"/>
      <c r="M300" s="176"/>
      <c r="N300" s="177"/>
      <c r="O300" s="177"/>
      <c r="P300" s="174"/>
      <c r="Q300" s="174"/>
      <c r="R300" s="46"/>
      <c r="S300" s="46"/>
      <c r="T300" s="174"/>
      <c r="U300" s="174"/>
      <c r="V300" s="174"/>
      <c r="W300" s="178"/>
      <c r="X300" s="174"/>
      <c r="Y300" s="174"/>
      <c r="Z300" s="174"/>
      <c r="AA300" s="173"/>
      <c r="AB300" s="173"/>
      <c r="AC300" s="179"/>
      <c r="AD300" s="180"/>
      <c r="AE300" s="180"/>
      <c r="AF300" s="180"/>
      <c r="AG300" s="181"/>
      <c r="AH300" s="174"/>
      <c r="AI300" s="173"/>
      <c r="AJ300" s="173"/>
      <c r="AK300" s="173"/>
      <c r="AL300" s="173"/>
    </row>
    <row r="301" spans="1:38" x14ac:dyDescent="0.25">
      <c r="A301" s="45">
        <v>287</v>
      </c>
      <c r="B301" s="174"/>
      <c r="C301" s="174"/>
      <c r="D301" s="174"/>
      <c r="E301" s="174"/>
      <c r="F301" s="174"/>
      <c r="G301" s="174"/>
      <c r="H301" s="174"/>
      <c r="I301" s="174"/>
      <c r="J301" s="174"/>
      <c r="K301" s="175"/>
      <c r="L301" s="176"/>
      <c r="M301" s="176"/>
      <c r="N301" s="177"/>
      <c r="O301" s="177"/>
      <c r="P301" s="174"/>
      <c r="Q301" s="174"/>
      <c r="R301" s="46"/>
      <c r="S301" s="46"/>
      <c r="T301" s="174"/>
      <c r="U301" s="174"/>
      <c r="V301" s="174"/>
      <c r="W301" s="178"/>
      <c r="X301" s="174"/>
      <c r="Y301" s="174"/>
      <c r="Z301" s="174"/>
      <c r="AA301" s="173"/>
      <c r="AB301" s="173"/>
      <c r="AC301" s="179"/>
      <c r="AD301" s="180"/>
      <c r="AE301" s="180"/>
      <c r="AF301" s="180"/>
      <c r="AG301" s="181"/>
      <c r="AH301" s="174"/>
      <c r="AI301" s="173"/>
      <c r="AJ301" s="173"/>
      <c r="AK301" s="173"/>
      <c r="AL301" s="173"/>
    </row>
    <row r="302" spans="1:38" x14ac:dyDescent="0.25">
      <c r="A302" s="45">
        <v>288</v>
      </c>
      <c r="B302" s="174"/>
      <c r="C302" s="174"/>
      <c r="D302" s="174"/>
      <c r="E302" s="174"/>
      <c r="F302" s="174"/>
      <c r="G302" s="174"/>
      <c r="H302" s="174"/>
      <c r="I302" s="174"/>
      <c r="J302" s="174"/>
      <c r="K302" s="175"/>
      <c r="L302" s="176"/>
      <c r="M302" s="176"/>
      <c r="N302" s="177"/>
      <c r="O302" s="177"/>
      <c r="P302" s="174"/>
      <c r="Q302" s="174"/>
      <c r="R302" s="46"/>
      <c r="S302" s="46"/>
      <c r="T302" s="174"/>
      <c r="U302" s="174"/>
      <c r="V302" s="174"/>
      <c r="W302" s="178"/>
      <c r="X302" s="174"/>
      <c r="Y302" s="174"/>
      <c r="Z302" s="174"/>
      <c r="AA302" s="173"/>
      <c r="AB302" s="173"/>
      <c r="AC302" s="179"/>
      <c r="AD302" s="180"/>
      <c r="AE302" s="180"/>
      <c r="AF302" s="180"/>
      <c r="AG302" s="181"/>
      <c r="AH302" s="174"/>
      <c r="AI302" s="173"/>
      <c r="AJ302" s="173"/>
      <c r="AK302" s="173"/>
      <c r="AL302" s="173"/>
    </row>
    <row r="303" spans="1:38" x14ac:dyDescent="0.25">
      <c r="A303" s="45">
        <v>289</v>
      </c>
      <c r="B303" s="174"/>
      <c r="C303" s="174"/>
      <c r="D303" s="174"/>
      <c r="E303" s="174"/>
      <c r="F303" s="174"/>
      <c r="G303" s="174"/>
      <c r="H303" s="174"/>
      <c r="I303" s="174"/>
      <c r="J303" s="174"/>
      <c r="K303" s="175"/>
      <c r="L303" s="176"/>
      <c r="M303" s="176"/>
      <c r="N303" s="177"/>
      <c r="O303" s="177"/>
      <c r="P303" s="174"/>
      <c r="Q303" s="174"/>
      <c r="R303" s="46"/>
      <c r="S303" s="46"/>
      <c r="T303" s="174"/>
      <c r="U303" s="174"/>
      <c r="V303" s="174"/>
      <c r="W303" s="178"/>
      <c r="X303" s="174"/>
      <c r="Y303" s="174"/>
      <c r="Z303" s="174"/>
      <c r="AA303" s="173"/>
      <c r="AB303" s="173"/>
      <c r="AC303" s="179"/>
      <c r="AD303" s="180"/>
      <c r="AE303" s="180"/>
      <c r="AF303" s="180"/>
      <c r="AG303" s="181"/>
      <c r="AH303" s="174"/>
      <c r="AI303" s="173"/>
      <c r="AJ303" s="173"/>
      <c r="AK303" s="173"/>
      <c r="AL303" s="173"/>
    </row>
    <row r="304" spans="1:38" x14ac:dyDescent="0.25">
      <c r="A304" s="45">
        <v>290</v>
      </c>
      <c r="B304" s="174"/>
      <c r="C304" s="174"/>
      <c r="D304" s="174"/>
      <c r="E304" s="174"/>
      <c r="F304" s="174"/>
      <c r="G304" s="174"/>
      <c r="H304" s="174"/>
      <c r="I304" s="174"/>
      <c r="J304" s="174"/>
      <c r="K304" s="175"/>
      <c r="L304" s="176"/>
      <c r="M304" s="176"/>
      <c r="N304" s="177"/>
      <c r="O304" s="177"/>
      <c r="P304" s="174"/>
      <c r="Q304" s="174"/>
      <c r="R304" s="46"/>
      <c r="S304" s="46"/>
      <c r="T304" s="174"/>
      <c r="U304" s="174"/>
      <c r="V304" s="174"/>
      <c r="W304" s="178"/>
      <c r="X304" s="174"/>
      <c r="Y304" s="174"/>
      <c r="Z304" s="174"/>
      <c r="AA304" s="173"/>
      <c r="AB304" s="173"/>
      <c r="AC304" s="179"/>
      <c r="AD304" s="180"/>
      <c r="AE304" s="180"/>
      <c r="AF304" s="180"/>
      <c r="AG304" s="181"/>
      <c r="AH304" s="174"/>
      <c r="AI304" s="173"/>
      <c r="AJ304" s="173"/>
      <c r="AK304" s="173"/>
      <c r="AL304" s="173"/>
    </row>
    <row r="305" spans="1:38" x14ac:dyDescent="0.25">
      <c r="A305" s="45">
        <v>291</v>
      </c>
      <c r="B305" s="174"/>
      <c r="C305" s="174"/>
      <c r="D305" s="174"/>
      <c r="E305" s="174"/>
      <c r="F305" s="174"/>
      <c r="G305" s="174"/>
      <c r="H305" s="174"/>
      <c r="I305" s="174"/>
      <c r="J305" s="174"/>
      <c r="K305" s="175"/>
      <c r="L305" s="176"/>
      <c r="M305" s="176"/>
      <c r="N305" s="177"/>
      <c r="O305" s="177"/>
      <c r="P305" s="174"/>
      <c r="Q305" s="174"/>
      <c r="R305" s="46"/>
      <c r="S305" s="46"/>
      <c r="T305" s="174"/>
      <c r="U305" s="174"/>
      <c r="V305" s="174"/>
      <c r="W305" s="178"/>
      <c r="X305" s="174"/>
      <c r="Y305" s="174"/>
      <c r="Z305" s="174"/>
      <c r="AA305" s="173"/>
      <c r="AB305" s="173"/>
      <c r="AC305" s="179"/>
      <c r="AD305" s="180"/>
      <c r="AE305" s="180"/>
      <c r="AF305" s="180"/>
      <c r="AG305" s="181"/>
      <c r="AH305" s="174"/>
      <c r="AI305" s="173"/>
      <c r="AJ305" s="173"/>
      <c r="AK305" s="173"/>
      <c r="AL305" s="173"/>
    </row>
    <row r="306" spans="1:38" x14ac:dyDescent="0.25">
      <c r="A306" s="45">
        <v>292</v>
      </c>
      <c r="B306" s="174"/>
      <c r="C306" s="174"/>
      <c r="D306" s="174"/>
      <c r="E306" s="174"/>
      <c r="F306" s="174"/>
      <c r="G306" s="174"/>
      <c r="H306" s="174"/>
      <c r="I306" s="174"/>
      <c r="J306" s="174"/>
      <c r="K306" s="175"/>
      <c r="L306" s="176"/>
      <c r="M306" s="176"/>
      <c r="N306" s="177"/>
      <c r="O306" s="177"/>
      <c r="P306" s="174"/>
      <c r="Q306" s="174"/>
      <c r="R306" s="46"/>
      <c r="S306" s="46"/>
      <c r="T306" s="174"/>
      <c r="U306" s="174"/>
      <c r="V306" s="174"/>
      <c r="W306" s="178"/>
      <c r="X306" s="174"/>
      <c r="Y306" s="174"/>
      <c r="Z306" s="174"/>
      <c r="AA306" s="173"/>
      <c r="AB306" s="173"/>
      <c r="AC306" s="179"/>
      <c r="AD306" s="180"/>
      <c r="AE306" s="180"/>
      <c r="AF306" s="180"/>
      <c r="AG306" s="181"/>
      <c r="AH306" s="174"/>
      <c r="AI306" s="173"/>
      <c r="AJ306" s="173"/>
      <c r="AK306" s="173"/>
      <c r="AL306" s="173"/>
    </row>
    <row r="307" spans="1:38" x14ac:dyDescent="0.25">
      <c r="A307" s="45">
        <v>293</v>
      </c>
      <c r="B307" s="174"/>
      <c r="C307" s="174"/>
      <c r="D307" s="174"/>
      <c r="E307" s="174"/>
      <c r="F307" s="174"/>
      <c r="G307" s="174"/>
      <c r="H307" s="174"/>
      <c r="I307" s="174"/>
      <c r="J307" s="174"/>
      <c r="K307" s="175"/>
      <c r="L307" s="176"/>
      <c r="M307" s="176"/>
      <c r="N307" s="177"/>
      <c r="O307" s="177"/>
      <c r="P307" s="174"/>
      <c r="Q307" s="174"/>
      <c r="R307" s="46"/>
      <c r="S307" s="46"/>
      <c r="T307" s="174"/>
      <c r="U307" s="174"/>
      <c r="V307" s="174"/>
      <c r="W307" s="178"/>
      <c r="X307" s="174"/>
      <c r="Y307" s="174"/>
      <c r="Z307" s="174"/>
      <c r="AA307" s="173"/>
      <c r="AB307" s="173"/>
      <c r="AC307" s="179"/>
      <c r="AD307" s="180"/>
      <c r="AE307" s="180"/>
      <c r="AF307" s="180"/>
      <c r="AG307" s="181"/>
      <c r="AH307" s="174"/>
      <c r="AI307" s="173"/>
      <c r="AJ307" s="173"/>
      <c r="AK307" s="173"/>
      <c r="AL307" s="173"/>
    </row>
    <row r="308" spans="1:38" x14ac:dyDescent="0.25">
      <c r="A308" s="45">
        <v>294</v>
      </c>
      <c r="B308" s="174"/>
      <c r="C308" s="174"/>
      <c r="D308" s="174"/>
      <c r="E308" s="174"/>
      <c r="F308" s="174"/>
      <c r="G308" s="174"/>
      <c r="H308" s="174"/>
      <c r="I308" s="174"/>
      <c r="J308" s="174"/>
      <c r="K308" s="175"/>
      <c r="L308" s="176"/>
      <c r="M308" s="176"/>
      <c r="N308" s="177"/>
      <c r="O308" s="177"/>
      <c r="P308" s="174"/>
      <c r="Q308" s="174"/>
      <c r="R308" s="46"/>
      <c r="S308" s="46"/>
      <c r="T308" s="174"/>
      <c r="U308" s="174"/>
      <c r="V308" s="174"/>
      <c r="W308" s="178"/>
      <c r="X308" s="174"/>
      <c r="Y308" s="174"/>
      <c r="Z308" s="174"/>
      <c r="AA308" s="173"/>
      <c r="AB308" s="173"/>
      <c r="AC308" s="179"/>
      <c r="AD308" s="180"/>
      <c r="AE308" s="180"/>
      <c r="AF308" s="180"/>
      <c r="AG308" s="181"/>
      <c r="AH308" s="174"/>
      <c r="AI308" s="173"/>
      <c r="AJ308" s="173"/>
      <c r="AK308" s="173"/>
      <c r="AL308" s="173"/>
    </row>
    <row r="309" spans="1:38" x14ac:dyDescent="0.25">
      <c r="A309" s="45">
        <v>295</v>
      </c>
      <c r="B309" s="174"/>
      <c r="C309" s="174"/>
      <c r="D309" s="174"/>
      <c r="E309" s="174"/>
      <c r="F309" s="174"/>
      <c r="G309" s="174"/>
      <c r="H309" s="174"/>
      <c r="I309" s="174"/>
      <c r="J309" s="174"/>
      <c r="K309" s="175"/>
      <c r="L309" s="176"/>
      <c r="M309" s="176"/>
      <c r="N309" s="177"/>
      <c r="O309" s="177"/>
      <c r="P309" s="174"/>
      <c r="Q309" s="174"/>
      <c r="R309" s="46"/>
      <c r="S309" s="46"/>
      <c r="T309" s="174"/>
      <c r="U309" s="174"/>
      <c r="V309" s="174"/>
      <c r="W309" s="178"/>
      <c r="X309" s="174"/>
      <c r="Y309" s="174"/>
      <c r="Z309" s="174"/>
      <c r="AA309" s="173"/>
      <c r="AB309" s="173"/>
      <c r="AC309" s="179"/>
      <c r="AD309" s="180"/>
      <c r="AE309" s="180"/>
      <c r="AF309" s="180"/>
      <c r="AG309" s="181"/>
      <c r="AH309" s="174"/>
      <c r="AI309" s="173"/>
      <c r="AJ309" s="173"/>
      <c r="AK309" s="173"/>
      <c r="AL309" s="173"/>
    </row>
    <row r="310" spans="1:38" x14ac:dyDescent="0.25">
      <c r="A310" s="45">
        <v>296</v>
      </c>
      <c r="B310" s="174"/>
      <c r="C310" s="174"/>
      <c r="D310" s="174"/>
      <c r="E310" s="174"/>
      <c r="F310" s="174"/>
      <c r="G310" s="174"/>
      <c r="H310" s="174"/>
      <c r="I310" s="174"/>
      <c r="J310" s="174"/>
      <c r="K310" s="175"/>
      <c r="L310" s="176"/>
      <c r="M310" s="176"/>
      <c r="N310" s="177"/>
      <c r="O310" s="177"/>
      <c r="P310" s="174"/>
      <c r="Q310" s="174"/>
      <c r="R310" s="46"/>
      <c r="S310" s="46"/>
      <c r="T310" s="174"/>
      <c r="U310" s="174"/>
      <c r="V310" s="174"/>
      <c r="W310" s="178"/>
      <c r="X310" s="174"/>
      <c r="Y310" s="174"/>
      <c r="Z310" s="174"/>
      <c r="AA310" s="173"/>
      <c r="AB310" s="173"/>
      <c r="AC310" s="179"/>
      <c r="AD310" s="180"/>
      <c r="AE310" s="180"/>
      <c r="AF310" s="180"/>
      <c r="AG310" s="181"/>
      <c r="AH310" s="174"/>
      <c r="AI310" s="173"/>
      <c r="AJ310" s="173"/>
      <c r="AK310" s="173"/>
      <c r="AL310" s="173"/>
    </row>
    <row r="311" spans="1:38" x14ac:dyDescent="0.25">
      <c r="A311" s="45">
        <v>297</v>
      </c>
      <c r="B311" s="174"/>
      <c r="C311" s="174"/>
      <c r="D311" s="174"/>
      <c r="E311" s="174"/>
      <c r="F311" s="174"/>
      <c r="G311" s="174"/>
      <c r="H311" s="174"/>
      <c r="I311" s="174"/>
      <c r="J311" s="174"/>
      <c r="K311" s="175"/>
      <c r="L311" s="176"/>
      <c r="M311" s="176"/>
      <c r="N311" s="177"/>
      <c r="O311" s="177"/>
      <c r="P311" s="174"/>
      <c r="Q311" s="174"/>
      <c r="R311" s="46"/>
      <c r="S311" s="46"/>
      <c r="T311" s="174"/>
      <c r="U311" s="174"/>
      <c r="V311" s="174"/>
      <c r="W311" s="178"/>
      <c r="X311" s="174"/>
      <c r="Y311" s="174"/>
      <c r="Z311" s="174"/>
      <c r="AA311" s="173"/>
      <c r="AB311" s="173"/>
      <c r="AC311" s="179"/>
      <c r="AD311" s="180"/>
      <c r="AE311" s="180"/>
      <c r="AF311" s="180"/>
      <c r="AG311" s="181"/>
      <c r="AH311" s="174"/>
      <c r="AI311" s="173"/>
      <c r="AJ311" s="173"/>
      <c r="AK311" s="173"/>
      <c r="AL311" s="173"/>
    </row>
    <row r="312" spans="1:38" x14ac:dyDescent="0.25">
      <c r="A312" s="45">
        <v>298</v>
      </c>
      <c r="B312" s="174"/>
      <c r="C312" s="174"/>
      <c r="D312" s="174"/>
      <c r="E312" s="174"/>
      <c r="F312" s="174"/>
      <c r="G312" s="174"/>
      <c r="H312" s="174"/>
      <c r="I312" s="174"/>
      <c r="J312" s="174"/>
      <c r="K312" s="175"/>
      <c r="L312" s="176"/>
      <c r="M312" s="176"/>
      <c r="N312" s="177"/>
      <c r="O312" s="177"/>
      <c r="P312" s="174"/>
      <c r="Q312" s="174"/>
      <c r="R312" s="46"/>
      <c r="S312" s="46"/>
      <c r="T312" s="174"/>
      <c r="U312" s="174"/>
      <c r="V312" s="174"/>
      <c r="W312" s="178"/>
      <c r="X312" s="174"/>
      <c r="Y312" s="174"/>
      <c r="Z312" s="174"/>
      <c r="AA312" s="173"/>
      <c r="AB312" s="173"/>
      <c r="AC312" s="179"/>
      <c r="AD312" s="180"/>
      <c r="AE312" s="180"/>
      <c r="AF312" s="180"/>
      <c r="AG312" s="181"/>
      <c r="AH312" s="174"/>
      <c r="AI312" s="173"/>
      <c r="AJ312" s="173"/>
      <c r="AK312" s="173"/>
      <c r="AL312" s="173"/>
    </row>
    <row r="313" spans="1:38" x14ac:dyDescent="0.25">
      <c r="A313" s="45">
        <v>299</v>
      </c>
      <c r="B313" s="174"/>
      <c r="C313" s="174"/>
      <c r="D313" s="174"/>
      <c r="E313" s="174"/>
      <c r="F313" s="174"/>
      <c r="G313" s="174"/>
      <c r="H313" s="174"/>
      <c r="I313" s="174"/>
      <c r="J313" s="174"/>
      <c r="K313" s="175"/>
      <c r="L313" s="176"/>
      <c r="M313" s="176"/>
      <c r="N313" s="177"/>
      <c r="O313" s="177"/>
      <c r="P313" s="174"/>
      <c r="Q313" s="174"/>
      <c r="R313" s="46"/>
      <c r="S313" s="46"/>
      <c r="T313" s="174"/>
      <c r="U313" s="174"/>
      <c r="V313" s="174"/>
      <c r="W313" s="178"/>
      <c r="X313" s="174"/>
      <c r="Y313" s="174"/>
      <c r="Z313" s="174"/>
      <c r="AA313" s="173"/>
      <c r="AB313" s="173"/>
      <c r="AC313" s="179"/>
      <c r="AD313" s="180"/>
      <c r="AE313" s="180"/>
      <c r="AF313" s="180"/>
      <c r="AG313" s="181"/>
      <c r="AH313" s="174"/>
      <c r="AI313" s="173"/>
      <c r="AJ313" s="173"/>
      <c r="AK313" s="173"/>
      <c r="AL313" s="173"/>
    </row>
    <row r="314" spans="1:38" x14ac:dyDescent="0.25">
      <c r="A314" s="45">
        <v>300</v>
      </c>
      <c r="B314" s="174"/>
      <c r="C314" s="174"/>
      <c r="D314" s="174"/>
      <c r="E314" s="174"/>
      <c r="F314" s="174"/>
      <c r="G314" s="174"/>
      <c r="H314" s="174"/>
      <c r="I314" s="174"/>
      <c r="J314" s="174"/>
      <c r="K314" s="175"/>
      <c r="L314" s="176"/>
      <c r="M314" s="176"/>
      <c r="N314" s="177"/>
      <c r="O314" s="177"/>
      <c r="P314" s="174"/>
      <c r="Q314" s="174"/>
      <c r="R314" s="46"/>
      <c r="S314" s="46"/>
      <c r="T314" s="174"/>
      <c r="U314" s="174"/>
      <c r="V314" s="174"/>
      <c r="W314" s="178"/>
      <c r="X314" s="174"/>
      <c r="Y314" s="174"/>
      <c r="Z314" s="174"/>
      <c r="AA314" s="173"/>
      <c r="AB314" s="173"/>
      <c r="AC314" s="179"/>
      <c r="AD314" s="180"/>
      <c r="AE314" s="180"/>
      <c r="AF314" s="180"/>
      <c r="AG314" s="181"/>
      <c r="AH314" s="174"/>
      <c r="AI314" s="173"/>
      <c r="AJ314" s="173"/>
      <c r="AK314" s="173"/>
      <c r="AL314" s="173"/>
    </row>
    <row r="315" spans="1:38" x14ac:dyDescent="0.25">
      <c r="A315" s="45">
        <v>301</v>
      </c>
      <c r="B315" s="174"/>
      <c r="C315" s="174"/>
      <c r="D315" s="174"/>
      <c r="E315" s="174"/>
      <c r="F315" s="174"/>
      <c r="G315" s="174"/>
      <c r="H315" s="174"/>
      <c r="I315" s="174"/>
      <c r="J315" s="174"/>
      <c r="K315" s="175"/>
      <c r="L315" s="176"/>
      <c r="M315" s="176"/>
      <c r="N315" s="177"/>
      <c r="O315" s="177"/>
      <c r="P315" s="174"/>
      <c r="Q315" s="174"/>
      <c r="R315" s="46"/>
      <c r="S315" s="46"/>
      <c r="T315" s="174"/>
      <c r="U315" s="174"/>
      <c r="V315" s="174"/>
      <c r="W315" s="178"/>
      <c r="X315" s="174"/>
      <c r="Y315" s="174"/>
      <c r="Z315" s="174"/>
      <c r="AA315" s="173"/>
      <c r="AB315" s="173"/>
      <c r="AC315" s="179"/>
      <c r="AD315" s="180"/>
      <c r="AE315" s="180"/>
      <c r="AF315" s="180"/>
      <c r="AG315" s="181"/>
      <c r="AH315" s="174"/>
      <c r="AI315" s="173"/>
      <c r="AJ315" s="173"/>
      <c r="AK315" s="173"/>
      <c r="AL315" s="173"/>
    </row>
    <row r="316" spans="1:38" x14ac:dyDescent="0.25">
      <c r="A316" s="45">
        <v>302</v>
      </c>
      <c r="B316" s="174"/>
      <c r="C316" s="174"/>
      <c r="D316" s="174"/>
      <c r="E316" s="174"/>
      <c r="F316" s="174"/>
      <c r="G316" s="174"/>
      <c r="H316" s="174"/>
      <c r="I316" s="174"/>
      <c r="J316" s="174"/>
      <c r="K316" s="175"/>
      <c r="L316" s="176"/>
      <c r="M316" s="176"/>
      <c r="N316" s="177"/>
      <c r="O316" s="177"/>
      <c r="P316" s="174"/>
      <c r="Q316" s="174"/>
      <c r="R316" s="46"/>
      <c r="S316" s="46"/>
      <c r="T316" s="174"/>
      <c r="U316" s="174"/>
      <c r="V316" s="174"/>
      <c r="W316" s="178"/>
      <c r="X316" s="174"/>
      <c r="Y316" s="174"/>
      <c r="Z316" s="174"/>
      <c r="AA316" s="173"/>
      <c r="AB316" s="173"/>
      <c r="AC316" s="179"/>
      <c r="AD316" s="180"/>
      <c r="AE316" s="180"/>
      <c r="AF316" s="180"/>
      <c r="AG316" s="181"/>
      <c r="AH316" s="174"/>
      <c r="AI316" s="173"/>
      <c r="AJ316" s="173"/>
      <c r="AK316" s="173"/>
      <c r="AL316" s="173"/>
    </row>
    <row r="317" spans="1:38" x14ac:dyDescent="0.25">
      <c r="A317" s="45">
        <v>303</v>
      </c>
      <c r="B317" s="174"/>
      <c r="C317" s="174"/>
      <c r="D317" s="174"/>
      <c r="E317" s="174"/>
      <c r="F317" s="174"/>
      <c r="G317" s="174"/>
      <c r="H317" s="174"/>
      <c r="I317" s="174"/>
      <c r="J317" s="174"/>
      <c r="K317" s="175"/>
      <c r="L317" s="176"/>
      <c r="M317" s="176"/>
      <c r="N317" s="177"/>
      <c r="O317" s="177"/>
      <c r="P317" s="174"/>
      <c r="Q317" s="174"/>
      <c r="R317" s="46"/>
      <c r="S317" s="46"/>
      <c r="T317" s="174"/>
      <c r="U317" s="174"/>
      <c r="V317" s="174"/>
      <c r="W317" s="178"/>
      <c r="X317" s="174"/>
      <c r="Y317" s="174"/>
      <c r="Z317" s="174"/>
      <c r="AA317" s="173"/>
      <c r="AB317" s="173"/>
      <c r="AC317" s="179"/>
      <c r="AD317" s="180"/>
      <c r="AE317" s="180"/>
      <c r="AF317" s="180"/>
      <c r="AG317" s="181"/>
      <c r="AH317" s="174"/>
      <c r="AI317" s="173"/>
      <c r="AJ317" s="173"/>
      <c r="AK317" s="173"/>
      <c r="AL317" s="173"/>
    </row>
    <row r="318" spans="1:38" x14ac:dyDescent="0.25">
      <c r="A318" s="45">
        <v>304</v>
      </c>
      <c r="B318" s="174"/>
      <c r="C318" s="174"/>
      <c r="D318" s="174"/>
      <c r="E318" s="174"/>
      <c r="F318" s="174"/>
      <c r="G318" s="174"/>
      <c r="H318" s="174"/>
      <c r="I318" s="174"/>
      <c r="J318" s="174"/>
      <c r="K318" s="175"/>
      <c r="L318" s="176"/>
      <c r="M318" s="176"/>
      <c r="N318" s="177"/>
      <c r="O318" s="177"/>
      <c r="P318" s="174"/>
      <c r="Q318" s="174"/>
      <c r="R318" s="46"/>
      <c r="S318" s="46"/>
      <c r="T318" s="174"/>
      <c r="U318" s="174"/>
      <c r="V318" s="174"/>
      <c r="W318" s="178"/>
      <c r="X318" s="174"/>
      <c r="Y318" s="174"/>
      <c r="Z318" s="174"/>
      <c r="AA318" s="173"/>
      <c r="AB318" s="173"/>
      <c r="AC318" s="179"/>
      <c r="AD318" s="180"/>
      <c r="AE318" s="180"/>
      <c r="AF318" s="180"/>
      <c r="AG318" s="181"/>
      <c r="AH318" s="174"/>
      <c r="AI318" s="173"/>
      <c r="AJ318" s="173"/>
      <c r="AK318" s="173"/>
      <c r="AL318" s="173"/>
    </row>
    <row r="319" spans="1:38" x14ac:dyDescent="0.25">
      <c r="A319" s="45">
        <v>305</v>
      </c>
      <c r="B319" s="174"/>
      <c r="C319" s="174"/>
      <c r="D319" s="174"/>
      <c r="E319" s="174"/>
      <c r="F319" s="174"/>
      <c r="G319" s="174"/>
      <c r="H319" s="174"/>
      <c r="I319" s="174"/>
      <c r="J319" s="174"/>
      <c r="K319" s="175"/>
      <c r="L319" s="176"/>
      <c r="M319" s="176"/>
      <c r="N319" s="177"/>
      <c r="O319" s="177"/>
      <c r="P319" s="174"/>
      <c r="Q319" s="174"/>
      <c r="R319" s="46"/>
      <c r="S319" s="46"/>
      <c r="T319" s="174"/>
      <c r="U319" s="174"/>
      <c r="V319" s="174"/>
      <c r="W319" s="178"/>
      <c r="X319" s="174"/>
      <c r="Y319" s="174"/>
      <c r="Z319" s="174"/>
      <c r="AA319" s="173"/>
      <c r="AB319" s="173"/>
      <c r="AC319" s="179"/>
      <c r="AD319" s="180"/>
      <c r="AE319" s="180"/>
      <c r="AF319" s="180"/>
      <c r="AG319" s="181"/>
      <c r="AH319" s="174"/>
      <c r="AI319" s="173"/>
      <c r="AJ319" s="173"/>
      <c r="AK319" s="173"/>
      <c r="AL319" s="173"/>
    </row>
    <row r="320" spans="1:38" x14ac:dyDescent="0.25">
      <c r="A320" s="45">
        <v>306</v>
      </c>
      <c r="B320" s="174"/>
      <c r="C320" s="174"/>
      <c r="D320" s="174"/>
      <c r="E320" s="174"/>
      <c r="F320" s="174"/>
      <c r="G320" s="174"/>
      <c r="H320" s="174"/>
      <c r="I320" s="174"/>
      <c r="J320" s="174"/>
      <c r="K320" s="175"/>
      <c r="L320" s="176"/>
      <c r="M320" s="176"/>
      <c r="N320" s="177"/>
      <c r="O320" s="177"/>
      <c r="P320" s="174"/>
      <c r="Q320" s="174"/>
      <c r="R320" s="46"/>
      <c r="S320" s="46"/>
      <c r="T320" s="174"/>
      <c r="U320" s="174"/>
      <c r="V320" s="174"/>
      <c r="W320" s="178"/>
      <c r="X320" s="174"/>
      <c r="Y320" s="174"/>
      <c r="Z320" s="174"/>
      <c r="AA320" s="173"/>
      <c r="AB320" s="173"/>
      <c r="AC320" s="179"/>
      <c r="AD320" s="180"/>
      <c r="AE320" s="180"/>
      <c r="AF320" s="180"/>
      <c r="AG320" s="181"/>
      <c r="AH320" s="174"/>
      <c r="AI320" s="173"/>
      <c r="AJ320" s="173"/>
      <c r="AK320" s="173"/>
      <c r="AL320" s="173"/>
    </row>
    <row r="321" spans="1:38" x14ac:dyDescent="0.25">
      <c r="A321" s="45">
        <v>307</v>
      </c>
      <c r="B321" s="174"/>
      <c r="C321" s="174"/>
      <c r="D321" s="174"/>
      <c r="E321" s="174"/>
      <c r="F321" s="174"/>
      <c r="G321" s="174"/>
      <c r="H321" s="174"/>
      <c r="I321" s="174"/>
      <c r="J321" s="174"/>
      <c r="K321" s="175"/>
      <c r="L321" s="176"/>
      <c r="M321" s="176"/>
      <c r="N321" s="177"/>
      <c r="O321" s="177"/>
      <c r="P321" s="174"/>
      <c r="Q321" s="174"/>
      <c r="R321" s="46"/>
      <c r="S321" s="46"/>
      <c r="T321" s="174"/>
      <c r="U321" s="174"/>
      <c r="V321" s="174"/>
      <c r="W321" s="178"/>
      <c r="X321" s="174"/>
      <c r="Y321" s="174"/>
      <c r="Z321" s="174"/>
      <c r="AA321" s="173"/>
      <c r="AB321" s="173"/>
      <c r="AC321" s="179"/>
      <c r="AD321" s="180"/>
      <c r="AE321" s="180"/>
      <c r="AF321" s="180"/>
      <c r="AG321" s="181"/>
      <c r="AH321" s="174"/>
      <c r="AI321" s="173"/>
      <c r="AJ321" s="173"/>
      <c r="AK321" s="173"/>
      <c r="AL321" s="173"/>
    </row>
    <row r="322" spans="1:38" x14ac:dyDescent="0.25">
      <c r="A322" s="45">
        <v>308</v>
      </c>
      <c r="B322" s="174"/>
      <c r="C322" s="174"/>
      <c r="D322" s="174"/>
      <c r="E322" s="174"/>
      <c r="F322" s="174"/>
      <c r="G322" s="174"/>
      <c r="H322" s="174"/>
      <c r="I322" s="174"/>
      <c r="J322" s="174"/>
      <c r="K322" s="175"/>
      <c r="L322" s="176"/>
      <c r="M322" s="176"/>
      <c r="N322" s="177"/>
      <c r="O322" s="177"/>
      <c r="P322" s="174"/>
      <c r="Q322" s="174"/>
      <c r="R322" s="46"/>
      <c r="S322" s="46"/>
      <c r="T322" s="174"/>
      <c r="U322" s="174"/>
      <c r="V322" s="174"/>
      <c r="W322" s="178"/>
      <c r="X322" s="174"/>
      <c r="Y322" s="174"/>
      <c r="Z322" s="174"/>
      <c r="AA322" s="173"/>
      <c r="AB322" s="173"/>
      <c r="AC322" s="179"/>
      <c r="AD322" s="180"/>
      <c r="AE322" s="180"/>
      <c r="AF322" s="180"/>
      <c r="AG322" s="181"/>
      <c r="AH322" s="174"/>
      <c r="AI322" s="173"/>
      <c r="AJ322" s="173"/>
      <c r="AK322" s="173"/>
      <c r="AL322" s="173"/>
    </row>
    <row r="323" spans="1:38" x14ac:dyDescent="0.25">
      <c r="A323" s="45">
        <v>309</v>
      </c>
      <c r="B323" s="174"/>
      <c r="C323" s="174"/>
      <c r="D323" s="174"/>
      <c r="E323" s="174"/>
      <c r="F323" s="174"/>
      <c r="G323" s="174"/>
      <c r="H323" s="174"/>
      <c r="I323" s="174"/>
      <c r="J323" s="174"/>
      <c r="K323" s="175"/>
      <c r="L323" s="176"/>
      <c r="M323" s="176"/>
      <c r="N323" s="177"/>
      <c r="O323" s="177"/>
      <c r="P323" s="174"/>
      <c r="Q323" s="174"/>
      <c r="R323" s="46"/>
      <c r="S323" s="46"/>
      <c r="T323" s="174"/>
      <c r="U323" s="174"/>
      <c r="V323" s="174"/>
      <c r="W323" s="178"/>
      <c r="X323" s="174"/>
      <c r="Y323" s="174"/>
      <c r="Z323" s="174"/>
      <c r="AA323" s="173"/>
      <c r="AB323" s="173"/>
      <c r="AC323" s="179"/>
      <c r="AD323" s="180"/>
      <c r="AE323" s="180"/>
      <c r="AF323" s="180"/>
      <c r="AG323" s="181"/>
      <c r="AH323" s="174"/>
      <c r="AI323" s="173"/>
      <c r="AJ323" s="173"/>
      <c r="AK323" s="173"/>
      <c r="AL323" s="173"/>
    </row>
    <row r="324" spans="1:38" x14ac:dyDescent="0.25">
      <c r="A324" s="45">
        <v>310</v>
      </c>
      <c r="B324" s="174"/>
      <c r="C324" s="174"/>
      <c r="D324" s="174"/>
      <c r="E324" s="174"/>
      <c r="F324" s="174"/>
      <c r="G324" s="174"/>
      <c r="H324" s="174"/>
      <c r="I324" s="174"/>
      <c r="J324" s="174"/>
      <c r="K324" s="175"/>
      <c r="L324" s="176"/>
      <c r="M324" s="176"/>
      <c r="N324" s="177"/>
      <c r="O324" s="177"/>
      <c r="P324" s="174"/>
      <c r="Q324" s="174"/>
      <c r="R324" s="46"/>
      <c r="S324" s="46"/>
      <c r="T324" s="174"/>
      <c r="U324" s="174"/>
      <c r="V324" s="174"/>
      <c r="W324" s="178"/>
      <c r="X324" s="174"/>
      <c r="Y324" s="174"/>
      <c r="Z324" s="174"/>
      <c r="AA324" s="173"/>
      <c r="AB324" s="173"/>
      <c r="AC324" s="179"/>
      <c r="AD324" s="180"/>
      <c r="AE324" s="180"/>
      <c r="AF324" s="180"/>
      <c r="AG324" s="181"/>
      <c r="AH324" s="174"/>
      <c r="AI324" s="173"/>
      <c r="AJ324" s="173"/>
      <c r="AK324" s="173"/>
      <c r="AL324" s="173"/>
    </row>
    <row r="325" spans="1:38" x14ac:dyDescent="0.25">
      <c r="A325" s="45">
        <v>311</v>
      </c>
      <c r="B325" s="174"/>
      <c r="C325" s="174"/>
      <c r="D325" s="174"/>
      <c r="E325" s="174"/>
      <c r="F325" s="174"/>
      <c r="G325" s="174"/>
      <c r="H325" s="174"/>
      <c r="I325" s="174"/>
      <c r="J325" s="174"/>
      <c r="K325" s="175"/>
      <c r="L325" s="176"/>
      <c r="M325" s="176"/>
      <c r="N325" s="177"/>
      <c r="O325" s="177"/>
      <c r="P325" s="174"/>
      <c r="Q325" s="174"/>
      <c r="R325" s="46"/>
      <c r="S325" s="46"/>
      <c r="T325" s="174"/>
      <c r="U325" s="174"/>
      <c r="V325" s="174"/>
      <c r="W325" s="178"/>
      <c r="X325" s="174"/>
      <c r="Y325" s="174"/>
      <c r="Z325" s="174"/>
      <c r="AA325" s="173"/>
      <c r="AB325" s="173"/>
      <c r="AC325" s="179"/>
      <c r="AD325" s="180"/>
      <c r="AE325" s="180"/>
      <c r="AF325" s="180"/>
      <c r="AG325" s="181"/>
      <c r="AH325" s="174"/>
      <c r="AI325" s="173"/>
      <c r="AJ325" s="173"/>
      <c r="AK325" s="173"/>
      <c r="AL325" s="173"/>
    </row>
    <row r="326" spans="1:38" x14ac:dyDescent="0.25">
      <c r="A326" s="45">
        <v>312</v>
      </c>
      <c r="B326" s="174"/>
      <c r="C326" s="174"/>
      <c r="D326" s="174"/>
      <c r="E326" s="174"/>
      <c r="F326" s="174"/>
      <c r="G326" s="174"/>
      <c r="H326" s="174"/>
      <c r="I326" s="174"/>
      <c r="J326" s="174"/>
      <c r="K326" s="175"/>
      <c r="L326" s="176"/>
      <c r="M326" s="176"/>
      <c r="N326" s="177"/>
      <c r="O326" s="177"/>
      <c r="P326" s="174"/>
      <c r="Q326" s="174"/>
      <c r="R326" s="46"/>
      <c r="S326" s="46"/>
      <c r="T326" s="174"/>
      <c r="U326" s="174"/>
      <c r="V326" s="174"/>
      <c r="W326" s="178"/>
      <c r="X326" s="174"/>
      <c r="Y326" s="174"/>
      <c r="Z326" s="174"/>
      <c r="AA326" s="173"/>
      <c r="AB326" s="173"/>
      <c r="AC326" s="179"/>
      <c r="AD326" s="180"/>
      <c r="AE326" s="180"/>
      <c r="AF326" s="180"/>
      <c r="AG326" s="181"/>
      <c r="AH326" s="174"/>
      <c r="AI326" s="173"/>
      <c r="AJ326" s="173"/>
      <c r="AK326" s="173"/>
      <c r="AL326" s="173"/>
    </row>
    <row r="327" spans="1:38" x14ac:dyDescent="0.25">
      <c r="A327" s="45">
        <v>313</v>
      </c>
      <c r="B327" s="174"/>
      <c r="C327" s="174"/>
      <c r="D327" s="174"/>
      <c r="E327" s="174"/>
      <c r="F327" s="174"/>
      <c r="G327" s="174"/>
      <c r="H327" s="174"/>
      <c r="I327" s="174"/>
      <c r="J327" s="174"/>
      <c r="K327" s="175"/>
      <c r="L327" s="176"/>
      <c r="M327" s="176"/>
      <c r="N327" s="177"/>
      <c r="O327" s="177"/>
      <c r="P327" s="174"/>
      <c r="Q327" s="174"/>
      <c r="R327" s="46"/>
      <c r="S327" s="46"/>
      <c r="T327" s="174"/>
      <c r="U327" s="174"/>
      <c r="V327" s="174"/>
      <c r="W327" s="178"/>
      <c r="X327" s="174"/>
      <c r="Y327" s="174"/>
      <c r="Z327" s="174"/>
      <c r="AA327" s="173"/>
      <c r="AB327" s="173"/>
      <c r="AC327" s="179"/>
      <c r="AD327" s="180"/>
      <c r="AE327" s="180"/>
      <c r="AF327" s="180"/>
      <c r="AG327" s="181"/>
      <c r="AH327" s="174"/>
      <c r="AI327" s="173"/>
      <c r="AJ327" s="173"/>
      <c r="AK327" s="173"/>
      <c r="AL327" s="173"/>
    </row>
    <row r="328" spans="1:38" x14ac:dyDescent="0.25">
      <c r="A328" s="45">
        <v>314</v>
      </c>
      <c r="B328" s="174"/>
      <c r="C328" s="174"/>
      <c r="D328" s="174"/>
      <c r="E328" s="174"/>
      <c r="F328" s="174"/>
      <c r="G328" s="174"/>
      <c r="H328" s="174"/>
      <c r="I328" s="174"/>
      <c r="J328" s="174"/>
      <c r="K328" s="175"/>
      <c r="L328" s="176"/>
      <c r="M328" s="176"/>
      <c r="N328" s="177"/>
      <c r="O328" s="177"/>
      <c r="P328" s="174"/>
      <c r="Q328" s="174"/>
      <c r="R328" s="46"/>
      <c r="S328" s="46"/>
      <c r="T328" s="174"/>
      <c r="U328" s="174"/>
      <c r="V328" s="174"/>
      <c r="W328" s="178"/>
      <c r="X328" s="174"/>
      <c r="Y328" s="174"/>
      <c r="Z328" s="174"/>
      <c r="AA328" s="173"/>
      <c r="AB328" s="173"/>
      <c r="AC328" s="179"/>
      <c r="AD328" s="180"/>
      <c r="AE328" s="180"/>
      <c r="AF328" s="180"/>
      <c r="AG328" s="181"/>
      <c r="AH328" s="174"/>
      <c r="AI328" s="173"/>
      <c r="AJ328" s="173"/>
      <c r="AK328" s="173"/>
      <c r="AL328" s="173"/>
    </row>
    <row r="329" spans="1:38" x14ac:dyDescent="0.25">
      <c r="A329" s="45">
        <v>315</v>
      </c>
      <c r="B329" s="174"/>
      <c r="C329" s="174"/>
      <c r="D329" s="174"/>
      <c r="E329" s="174"/>
      <c r="F329" s="174"/>
      <c r="G329" s="174"/>
      <c r="H329" s="174"/>
      <c r="I329" s="174"/>
      <c r="J329" s="174"/>
      <c r="K329" s="175"/>
      <c r="L329" s="176"/>
      <c r="M329" s="176"/>
      <c r="N329" s="177"/>
      <c r="O329" s="177"/>
      <c r="P329" s="174"/>
      <c r="Q329" s="174"/>
      <c r="R329" s="46"/>
      <c r="S329" s="46"/>
      <c r="T329" s="174"/>
      <c r="U329" s="174"/>
      <c r="V329" s="174"/>
      <c r="W329" s="178"/>
      <c r="X329" s="174"/>
      <c r="Y329" s="174"/>
      <c r="Z329" s="174"/>
      <c r="AA329" s="173"/>
      <c r="AB329" s="173"/>
      <c r="AC329" s="179"/>
      <c r="AD329" s="180"/>
      <c r="AE329" s="180"/>
      <c r="AF329" s="180"/>
      <c r="AG329" s="181"/>
      <c r="AH329" s="174"/>
      <c r="AI329" s="173"/>
      <c r="AJ329" s="173"/>
      <c r="AK329" s="173"/>
      <c r="AL329" s="173"/>
    </row>
    <row r="330" spans="1:38" x14ac:dyDescent="0.25">
      <c r="A330" s="45">
        <v>316</v>
      </c>
      <c r="B330" s="174"/>
      <c r="C330" s="174"/>
      <c r="D330" s="174"/>
      <c r="E330" s="174"/>
      <c r="F330" s="174"/>
      <c r="G330" s="174"/>
      <c r="H330" s="174"/>
      <c r="I330" s="174"/>
      <c r="J330" s="174"/>
      <c r="K330" s="175"/>
      <c r="L330" s="176"/>
      <c r="M330" s="176"/>
      <c r="N330" s="177"/>
      <c r="O330" s="177"/>
      <c r="P330" s="174"/>
      <c r="Q330" s="174"/>
      <c r="R330" s="46"/>
      <c r="S330" s="46"/>
      <c r="T330" s="174"/>
      <c r="U330" s="174"/>
      <c r="V330" s="174"/>
      <c r="W330" s="178"/>
      <c r="X330" s="174"/>
      <c r="Y330" s="174"/>
      <c r="Z330" s="174"/>
      <c r="AA330" s="173"/>
      <c r="AB330" s="173"/>
      <c r="AC330" s="179"/>
      <c r="AD330" s="180"/>
      <c r="AE330" s="180"/>
      <c r="AF330" s="180"/>
      <c r="AG330" s="181"/>
      <c r="AH330" s="174"/>
      <c r="AI330" s="173"/>
      <c r="AJ330" s="173"/>
      <c r="AK330" s="173"/>
      <c r="AL330" s="173"/>
    </row>
    <row r="331" spans="1:38" x14ac:dyDescent="0.25">
      <c r="A331" s="45">
        <v>317</v>
      </c>
      <c r="B331" s="174"/>
      <c r="C331" s="174"/>
      <c r="D331" s="174"/>
      <c r="E331" s="174"/>
      <c r="F331" s="174"/>
      <c r="G331" s="174"/>
      <c r="H331" s="174"/>
      <c r="I331" s="174"/>
      <c r="J331" s="174"/>
      <c r="K331" s="175"/>
      <c r="L331" s="176"/>
      <c r="M331" s="176"/>
      <c r="N331" s="177"/>
      <c r="O331" s="177"/>
      <c r="P331" s="174"/>
      <c r="Q331" s="174"/>
      <c r="R331" s="46"/>
      <c r="S331" s="46"/>
      <c r="T331" s="174"/>
      <c r="U331" s="174"/>
      <c r="V331" s="174"/>
      <c r="W331" s="178"/>
      <c r="X331" s="174"/>
      <c r="Y331" s="174"/>
      <c r="Z331" s="174"/>
      <c r="AA331" s="173"/>
      <c r="AB331" s="173"/>
      <c r="AC331" s="179"/>
      <c r="AD331" s="180"/>
      <c r="AE331" s="180"/>
      <c r="AF331" s="180"/>
      <c r="AG331" s="181"/>
      <c r="AH331" s="174"/>
      <c r="AI331" s="173"/>
      <c r="AJ331" s="173"/>
      <c r="AK331" s="173"/>
      <c r="AL331" s="173"/>
    </row>
    <row r="332" spans="1:38" x14ac:dyDescent="0.25">
      <c r="A332" s="45">
        <v>318</v>
      </c>
      <c r="B332" s="174"/>
      <c r="C332" s="174"/>
      <c r="D332" s="174"/>
      <c r="E332" s="174"/>
      <c r="F332" s="174"/>
      <c r="G332" s="174"/>
      <c r="H332" s="174"/>
      <c r="I332" s="174"/>
      <c r="J332" s="174"/>
      <c r="K332" s="175"/>
      <c r="L332" s="176"/>
      <c r="M332" s="176"/>
      <c r="N332" s="177"/>
      <c r="O332" s="177"/>
      <c r="P332" s="174"/>
      <c r="Q332" s="174"/>
      <c r="R332" s="46"/>
      <c r="S332" s="46"/>
      <c r="T332" s="174"/>
      <c r="U332" s="174"/>
      <c r="V332" s="174"/>
      <c r="W332" s="178"/>
      <c r="X332" s="174"/>
      <c r="Y332" s="174"/>
      <c r="Z332" s="174"/>
      <c r="AA332" s="173"/>
      <c r="AB332" s="173"/>
      <c r="AC332" s="179"/>
      <c r="AD332" s="180"/>
      <c r="AE332" s="180"/>
      <c r="AF332" s="180"/>
      <c r="AG332" s="181"/>
      <c r="AH332" s="174"/>
      <c r="AI332" s="173"/>
      <c r="AJ332" s="173"/>
      <c r="AK332" s="173"/>
      <c r="AL332" s="173"/>
    </row>
    <row r="333" spans="1:38" x14ac:dyDescent="0.25">
      <c r="A333" s="45">
        <v>319</v>
      </c>
      <c r="B333" s="174"/>
      <c r="C333" s="174"/>
      <c r="D333" s="174"/>
      <c r="E333" s="174"/>
      <c r="F333" s="174"/>
      <c r="G333" s="174"/>
      <c r="H333" s="174"/>
      <c r="I333" s="174"/>
      <c r="J333" s="174"/>
      <c r="K333" s="175"/>
      <c r="L333" s="176"/>
      <c r="M333" s="176"/>
      <c r="N333" s="177"/>
      <c r="O333" s="177"/>
      <c r="P333" s="174"/>
      <c r="Q333" s="174"/>
      <c r="R333" s="46"/>
      <c r="S333" s="46"/>
      <c r="T333" s="174"/>
      <c r="U333" s="174"/>
      <c r="V333" s="174"/>
      <c r="W333" s="178"/>
      <c r="X333" s="174"/>
      <c r="Y333" s="174"/>
      <c r="Z333" s="174"/>
      <c r="AA333" s="173"/>
      <c r="AB333" s="173"/>
      <c r="AC333" s="179"/>
      <c r="AD333" s="180"/>
      <c r="AE333" s="180"/>
      <c r="AF333" s="180"/>
      <c r="AG333" s="181"/>
      <c r="AH333" s="174"/>
      <c r="AI333" s="173"/>
      <c r="AJ333" s="173"/>
      <c r="AK333" s="173"/>
      <c r="AL333" s="173"/>
    </row>
    <row r="334" spans="1:38" x14ac:dyDescent="0.25">
      <c r="A334" s="45">
        <v>320</v>
      </c>
      <c r="B334" s="174"/>
      <c r="C334" s="174"/>
      <c r="D334" s="174"/>
      <c r="E334" s="174"/>
      <c r="F334" s="174"/>
      <c r="G334" s="174"/>
      <c r="H334" s="174"/>
      <c r="I334" s="174"/>
      <c r="J334" s="174"/>
      <c r="K334" s="175"/>
      <c r="L334" s="176"/>
      <c r="M334" s="176"/>
      <c r="N334" s="177"/>
      <c r="O334" s="177"/>
      <c r="P334" s="174"/>
      <c r="Q334" s="174"/>
      <c r="R334" s="46"/>
      <c r="S334" s="46"/>
      <c r="T334" s="174"/>
      <c r="U334" s="174"/>
      <c r="V334" s="174"/>
      <c r="W334" s="178"/>
      <c r="X334" s="174"/>
      <c r="Y334" s="174"/>
      <c r="Z334" s="174"/>
      <c r="AA334" s="173"/>
      <c r="AB334" s="173"/>
      <c r="AC334" s="179"/>
      <c r="AD334" s="180"/>
      <c r="AE334" s="180"/>
      <c r="AF334" s="180"/>
      <c r="AG334" s="181"/>
      <c r="AH334" s="174"/>
      <c r="AI334" s="173"/>
      <c r="AJ334" s="173"/>
      <c r="AK334" s="173"/>
      <c r="AL334" s="173"/>
    </row>
    <row r="335" spans="1:38" x14ac:dyDescent="0.25">
      <c r="A335" s="45">
        <v>321</v>
      </c>
      <c r="B335" s="174"/>
      <c r="C335" s="174"/>
      <c r="D335" s="174"/>
      <c r="E335" s="174"/>
      <c r="F335" s="174"/>
      <c r="G335" s="174"/>
      <c r="H335" s="174"/>
      <c r="I335" s="174"/>
      <c r="J335" s="174"/>
      <c r="K335" s="175"/>
      <c r="L335" s="176"/>
      <c r="M335" s="176"/>
      <c r="N335" s="177"/>
      <c r="O335" s="177"/>
      <c r="P335" s="174"/>
      <c r="Q335" s="174"/>
      <c r="R335" s="46"/>
      <c r="S335" s="46"/>
      <c r="T335" s="174"/>
      <c r="U335" s="174"/>
      <c r="V335" s="174"/>
      <c r="W335" s="178"/>
      <c r="X335" s="174"/>
      <c r="Y335" s="174"/>
      <c r="Z335" s="174"/>
      <c r="AA335" s="173"/>
      <c r="AB335" s="173"/>
      <c r="AC335" s="179"/>
      <c r="AD335" s="180"/>
      <c r="AE335" s="180"/>
      <c r="AF335" s="180"/>
      <c r="AG335" s="181"/>
      <c r="AH335" s="174"/>
      <c r="AI335" s="173"/>
      <c r="AJ335" s="173"/>
      <c r="AK335" s="173"/>
      <c r="AL335" s="173"/>
    </row>
    <row r="336" spans="1:38" x14ac:dyDescent="0.25">
      <c r="A336" s="45">
        <v>322</v>
      </c>
      <c r="B336" s="174"/>
      <c r="C336" s="174"/>
      <c r="D336" s="174"/>
      <c r="E336" s="174"/>
      <c r="F336" s="174"/>
      <c r="G336" s="174"/>
      <c r="H336" s="174"/>
      <c r="I336" s="174"/>
      <c r="J336" s="174"/>
      <c r="K336" s="175"/>
      <c r="L336" s="176"/>
      <c r="M336" s="176"/>
      <c r="N336" s="177"/>
      <c r="O336" s="177"/>
      <c r="P336" s="174"/>
      <c r="Q336" s="174"/>
      <c r="R336" s="46"/>
      <c r="S336" s="46"/>
      <c r="T336" s="174"/>
      <c r="U336" s="174"/>
      <c r="V336" s="174"/>
      <c r="W336" s="178"/>
      <c r="X336" s="174"/>
      <c r="Y336" s="174"/>
      <c r="Z336" s="174"/>
      <c r="AA336" s="173"/>
      <c r="AB336" s="173"/>
      <c r="AC336" s="179"/>
      <c r="AD336" s="180"/>
      <c r="AE336" s="180"/>
      <c r="AF336" s="180"/>
      <c r="AG336" s="181"/>
      <c r="AH336" s="174"/>
      <c r="AI336" s="173"/>
      <c r="AJ336" s="173"/>
      <c r="AK336" s="173"/>
      <c r="AL336" s="173"/>
    </row>
    <row r="337" spans="1:38" x14ac:dyDescent="0.25">
      <c r="A337" s="45">
        <v>323</v>
      </c>
      <c r="B337" s="174"/>
      <c r="C337" s="174"/>
      <c r="D337" s="174"/>
      <c r="E337" s="174"/>
      <c r="F337" s="174"/>
      <c r="G337" s="174"/>
      <c r="H337" s="174"/>
      <c r="I337" s="174"/>
      <c r="J337" s="174"/>
      <c r="K337" s="175"/>
      <c r="L337" s="176"/>
      <c r="M337" s="176"/>
      <c r="N337" s="177"/>
      <c r="O337" s="177"/>
      <c r="P337" s="174"/>
      <c r="Q337" s="174"/>
      <c r="R337" s="46"/>
      <c r="S337" s="46"/>
      <c r="T337" s="174"/>
      <c r="U337" s="174"/>
      <c r="V337" s="174"/>
      <c r="W337" s="178"/>
      <c r="X337" s="174"/>
      <c r="Y337" s="174"/>
      <c r="Z337" s="174"/>
      <c r="AA337" s="173"/>
      <c r="AB337" s="173"/>
      <c r="AC337" s="179"/>
      <c r="AD337" s="180"/>
      <c r="AE337" s="180"/>
      <c r="AF337" s="180"/>
      <c r="AG337" s="181"/>
      <c r="AH337" s="174"/>
      <c r="AI337" s="173"/>
      <c r="AJ337" s="173"/>
      <c r="AK337" s="173"/>
      <c r="AL337" s="173"/>
    </row>
    <row r="338" spans="1:38" x14ac:dyDescent="0.25">
      <c r="A338" s="45">
        <v>324</v>
      </c>
      <c r="B338" s="174"/>
      <c r="C338" s="174"/>
      <c r="D338" s="174"/>
      <c r="E338" s="174"/>
      <c r="F338" s="174"/>
      <c r="G338" s="174"/>
      <c r="H338" s="174"/>
      <c r="I338" s="174"/>
      <c r="J338" s="174"/>
      <c r="K338" s="175"/>
      <c r="L338" s="176"/>
      <c r="M338" s="176"/>
      <c r="N338" s="177"/>
      <c r="O338" s="177"/>
      <c r="P338" s="174"/>
      <c r="Q338" s="174"/>
      <c r="R338" s="46"/>
      <c r="S338" s="46"/>
      <c r="T338" s="174"/>
      <c r="U338" s="174"/>
      <c r="V338" s="174"/>
      <c r="W338" s="178"/>
      <c r="X338" s="174"/>
      <c r="Y338" s="174"/>
      <c r="Z338" s="174"/>
      <c r="AA338" s="173"/>
      <c r="AB338" s="173"/>
      <c r="AC338" s="179"/>
      <c r="AD338" s="180"/>
      <c r="AE338" s="180"/>
      <c r="AF338" s="180"/>
      <c r="AG338" s="181"/>
      <c r="AH338" s="174"/>
      <c r="AI338" s="173"/>
      <c r="AJ338" s="173"/>
      <c r="AK338" s="173"/>
      <c r="AL338" s="173"/>
    </row>
    <row r="339" spans="1:38" x14ac:dyDescent="0.25">
      <c r="A339" s="45">
        <v>325</v>
      </c>
      <c r="B339" s="174"/>
      <c r="C339" s="174"/>
      <c r="D339" s="174"/>
      <c r="E339" s="174"/>
      <c r="F339" s="174"/>
      <c r="G339" s="174"/>
      <c r="H339" s="174"/>
      <c r="I339" s="174"/>
      <c r="J339" s="174"/>
      <c r="K339" s="175"/>
      <c r="L339" s="176"/>
      <c r="M339" s="176"/>
      <c r="N339" s="177"/>
      <c r="O339" s="177"/>
      <c r="P339" s="174"/>
      <c r="Q339" s="174"/>
      <c r="R339" s="46"/>
      <c r="S339" s="46"/>
      <c r="T339" s="174"/>
      <c r="U339" s="174"/>
      <c r="V339" s="174"/>
      <c r="W339" s="178"/>
      <c r="X339" s="174"/>
      <c r="Y339" s="174"/>
      <c r="Z339" s="174"/>
      <c r="AA339" s="173"/>
      <c r="AB339" s="173"/>
      <c r="AC339" s="179"/>
      <c r="AD339" s="180"/>
      <c r="AE339" s="180"/>
      <c r="AF339" s="180"/>
      <c r="AG339" s="181"/>
      <c r="AH339" s="174"/>
      <c r="AI339" s="173"/>
      <c r="AJ339" s="173"/>
      <c r="AK339" s="173"/>
      <c r="AL339" s="173"/>
    </row>
    <row r="340" spans="1:38" x14ac:dyDescent="0.25">
      <c r="A340" s="45">
        <v>326</v>
      </c>
      <c r="B340" s="174"/>
      <c r="C340" s="174"/>
      <c r="D340" s="174"/>
      <c r="E340" s="174"/>
      <c r="F340" s="174"/>
      <c r="G340" s="174"/>
      <c r="H340" s="174"/>
      <c r="I340" s="174"/>
      <c r="J340" s="174"/>
      <c r="K340" s="175"/>
      <c r="L340" s="176"/>
      <c r="M340" s="176"/>
      <c r="N340" s="177"/>
      <c r="O340" s="177"/>
      <c r="P340" s="174"/>
      <c r="Q340" s="174"/>
      <c r="R340" s="46"/>
      <c r="S340" s="46"/>
      <c r="T340" s="174"/>
      <c r="U340" s="174"/>
      <c r="V340" s="174"/>
      <c r="W340" s="178"/>
      <c r="X340" s="174"/>
      <c r="Y340" s="174"/>
      <c r="Z340" s="174"/>
      <c r="AA340" s="173"/>
      <c r="AB340" s="173"/>
      <c r="AC340" s="179"/>
      <c r="AD340" s="180"/>
      <c r="AE340" s="180"/>
      <c r="AF340" s="180"/>
      <c r="AG340" s="181"/>
      <c r="AH340" s="174"/>
      <c r="AI340" s="173"/>
      <c r="AJ340" s="173"/>
      <c r="AK340" s="173"/>
      <c r="AL340" s="173"/>
    </row>
    <row r="341" spans="1:38" x14ac:dyDescent="0.25">
      <c r="A341" s="45">
        <v>327</v>
      </c>
      <c r="B341" s="174"/>
      <c r="C341" s="174"/>
      <c r="D341" s="174"/>
      <c r="E341" s="174"/>
      <c r="F341" s="174"/>
      <c r="G341" s="174"/>
      <c r="H341" s="174"/>
      <c r="I341" s="174"/>
      <c r="J341" s="174"/>
      <c r="K341" s="175"/>
      <c r="L341" s="176"/>
      <c r="M341" s="176"/>
      <c r="N341" s="177"/>
      <c r="O341" s="177"/>
      <c r="P341" s="174"/>
      <c r="Q341" s="174"/>
      <c r="R341" s="46"/>
      <c r="S341" s="46"/>
      <c r="T341" s="174"/>
      <c r="U341" s="174"/>
      <c r="V341" s="174"/>
      <c r="W341" s="178"/>
      <c r="X341" s="174"/>
      <c r="Y341" s="174"/>
      <c r="Z341" s="174"/>
      <c r="AA341" s="173"/>
      <c r="AB341" s="173"/>
      <c r="AC341" s="179"/>
      <c r="AD341" s="180"/>
      <c r="AE341" s="180"/>
      <c r="AF341" s="180"/>
      <c r="AG341" s="181"/>
      <c r="AH341" s="174"/>
      <c r="AI341" s="173"/>
      <c r="AJ341" s="173"/>
      <c r="AK341" s="173"/>
      <c r="AL341" s="173"/>
    </row>
    <row r="342" spans="1:38" x14ac:dyDescent="0.25">
      <c r="A342" s="45">
        <v>328</v>
      </c>
      <c r="B342" s="174"/>
      <c r="C342" s="174"/>
      <c r="D342" s="174"/>
      <c r="E342" s="174"/>
      <c r="F342" s="174"/>
      <c r="G342" s="174"/>
      <c r="H342" s="174"/>
      <c r="I342" s="174"/>
      <c r="J342" s="174"/>
      <c r="K342" s="175"/>
      <c r="L342" s="176"/>
      <c r="M342" s="176"/>
      <c r="N342" s="177"/>
      <c r="O342" s="177"/>
      <c r="P342" s="174"/>
      <c r="Q342" s="174"/>
      <c r="R342" s="46"/>
      <c r="S342" s="46"/>
      <c r="T342" s="174"/>
      <c r="U342" s="174"/>
      <c r="V342" s="174"/>
      <c r="W342" s="178"/>
      <c r="X342" s="174"/>
      <c r="Y342" s="174"/>
      <c r="Z342" s="174"/>
      <c r="AA342" s="173"/>
      <c r="AB342" s="173"/>
      <c r="AC342" s="179"/>
      <c r="AD342" s="180"/>
      <c r="AE342" s="180"/>
      <c r="AF342" s="180"/>
      <c r="AG342" s="181"/>
      <c r="AH342" s="174"/>
      <c r="AI342" s="173"/>
      <c r="AJ342" s="173"/>
      <c r="AK342" s="173"/>
      <c r="AL342" s="173"/>
    </row>
    <row r="343" spans="1:38" x14ac:dyDescent="0.25">
      <c r="A343" s="45">
        <v>329</v>
      </c>
      <c r="B343" s="174"/>
      <c r="C343" s="174"/>
      <c r="D343" s="174"/>
      <c r="E343" s="174"/>
      <c r="F343" s="174"/>
      <c r="G343" s="174"/>
      <c r="H343" s="174"/>
      <c r="I343" s="174"/>
      <c r="J343" s="174"/>
      <c r="K343" s="175"/>
      <c r="L343" s="176"/>
      <c r="M343" s="176"/>
      <c r="N343" s="177"/>
      <c r="O343" s="177"/>
      <c r="P343" s="174"/>
      <c r="Q343" s="174"/>
      <c r="R343" s="46"/>
      <c r="S343" s="46"/>
      <c r="T343" s="174"/>
      <c r="U343" s="174"/>
      <c r="V343" s="174"/>
      <c r="W343" s="178"/>
      <c r="X343" s="174"/>
      <c r="Y343" s="174"/>
      <c r="Z343" s="174"/>
      <c r="AA343" s="173"/>
      <c r="AB343" s="173"/>
      <c r="AC343" s="179"/>
      <c r="AD343" s="180"/>
      <c r="AE343" s="180"/>
      <c r="AF343" s="180"/>
      <c r="AG343" s="181"/>
      <c r="AH343" s="174"/>
      <c r="AI343" s="173"/>
      <c r="AJ343" s="173"/>
      <c r="AK343" s="173"/>
      <c r="AL343" s="173"/>
    </row>
    <row r="344" spans="1:38" x14ac:dyDescent="0.25">
      <c r="A344" s="45">
        <v>330</v>
      </c>
      <c r="B344" s="174"/>
      <c r="C344" s="174"/>
      <c r="D344" s="174"/>
      <c r="E344" s="174"/>
      <c r="F344" s="174"/>
      <c r="G344" s="174"/>
      <c r="H344" s="174"/>
      <c r="I344" s="174"/>
      <c r="J344" s="174"/>
      <c r="K344" s="175"/>
      <c r="L344" s="176"/>
      <c r="M344" s="176"/>
      <c r="N344" s="177"/>
      <c r="O344" s="177"/>
      <c r="P344" s="174"/>
      <c r="Q344" s="174"/>
      <c r="R344" s="46"/>
      <c r="S344" s="46"/>
      <c r="T344" s="174"/>
      <c r="U344" s="174"/>
      <c r="V344" s="174"/>
      <c r="W344" s="178"/>
      <c r="X344" s="174"/>
      <c r="Y344" s="174"/>
      <c r="Z344" s="174"/>
      <c r="AA344" s="173"/>
      <c r="AB344" s="173"/>
      <c r="AC344" s="179"/>
      <c r="AD344" s="180"/>
      <c r="AE344" s="180"/>
      <c r="AF344" s="180"/>
      <c r="AG344" s="181"/>
      <c r="AH344" s="174"/>
      <c r="AI344" s="173"/>
      <c r="AJ344" s="173"/>
      <c r="AK344" s="173"/>
      <c r="AL344" s="173"/>
    </row>
    <row r="345" spans="1:38" x14ac:dyDescent="0.25">
      <c r="A345" s="45">
        <v>331</v>
      </c>
      <c r="B345" s="174"/>
      <c r="C345" s="174"/>
      <c r="D345" s="174"/>
      <c r="E345" s="174"/>
      <c r="F345" s="174"/>
      <c r="G345" s="174"/>
      <c r="H345" s="174"/>
      <c r="I345" s="174"/>
      <c r="J345" s="174"/>
      <c r="K345" s="175"/>
      <c r="L345" s="176"/>
      <c r="M345" s="176"/>
      <c r="N345" s="177"/>
      <c r="O345" s="177"/>
      <c r="P345" s="174"/>
      <c r="Q345" s="174"/>
      <c r="R345" s="46"/>
      <c r="S345" s="46"/>
      <c r="T345" s="174"/>
      <c r="U345" s="174"/>
      <c r="V345" s="174"/>
      <c r="W345" s="178"/>
      <c r="X345" s="174"/>
      <c r="Y345" s="174"/>
      <c r="Z345" s="174"/>
      <c r="AA345" s="173"/>
      <c r="AB345" s="173"/>
      <c r="AC345" s="179"/>
      <c r="AD345" s="180"/>
      <c r="AE345" s="180"/>
      <c r="AF345" s="180"/>
      <c r="AG345" s="181"/>
      <c r="AH345" s="174"/>
      <c r="AI345" s="173"/>
      <c r="AJ345" s="173"/>
      <c r="AK345" s="173"/>
      <c r="AL345" s="173"/>
    </row>
    <row r="346" spans="1:38" x14ac:dyDescent="0.25">
      <c r="A346" s="45">
        <v>332</v>
      </c>
      <c r="B346" s="174"/>
      <c r="C346" s="174"/>
      <c r="D346" s="174"/>
      <c r="E346" s="174"/>
      <c r="F346" s="174"/>
      <c r="G346" s="174"/>
      <c r="H346" s="174"/>
      <c r="I346" s="174"/>
      <c r="J346" s="174"/>
      <c r="K346" s="175"/>
      <c r="L346" s="176"/>
      <c r="M346" s="176"/>
      <c r="N346" s="177"/>
      <c r="O346" s="177"/>
      <c r="P346" s="174"/>
      <c r="Q346" s="174"/>
      <c r="R346" s="46"/>
      <c r="S346" s="46"/>
      <c r="T346" s="174"/>
      <c r="U346" s="174"/>
      <c r="V346" s="174"/>
      <c r="W346" s="178"/>
      <c r="X346" s="174"/>
      <c r="Y346" s="174"/>
      <c r="Z346" s="174"/>
      <c r="AA346" s="173"/>
      <c r="AB346" s="173"/>
      <c r="AC346" s="179"/>
      <c r="AD346" s="180"/>
      <c r="AE346" s="180"/>
      <c r="AF346" s="180"/>
      <c r="AG346" s="181"/>
      <c r="AH346" s="174"/>
      <c r="AI346" s="173"/>
      <c r="AJ346" s="173"/>
      <c r="AK346" s="173"/>
      <c r="AL346" s="173"/>
    </row>
    <row r="347" spans="1:38" x14ac:dyDescent="0.25">
      <c r="A347" s="45">
        <v>333</v>
      </c>
      <c r="B347" s="174"/>
      <c r="C347" s="174"/>
      <c r="D347" s="174"/>
      <c r="E347" s="174"/>
      <c r="F347" s="174"/>
      <c r="G347" s="174"/>
      <c r="H347" s="174"/>
      <c r="I347" s="174"/>
      <c r="J347" s="174"/>
      <c r="K347" s="175"/>
      <c r="L347" s="176"/>
      <c r="M347" s="176"/>
      <c r="N347" s="177"/>
      <c r="O347" s="177"/>
      <c r="P347" s="174"/>
      <c r="Q347" s="174"/>
      <c r="R347" s="46"/>
      <c r="S347" s="46"/>
      <c r="T347" s="174"/>
      <c r="U347" s="174"/>
      <c r="V347" s="174"/>
      <c r="W347" s="178"/>
      <c r="X347" s="174"/>
      <c r="Y347" s="174"/>
      <c r="Z347" s="174"/>
      <c r="AA347" s="173"/>
      <c r="AB347" s="173"/>
      <c r="AC347" s="179"/>
      <c r="AD347" s="180"/>
      <c r="AE347" s="180"/>
      <c r="AF347" s="180"/>
      <c r="AG347" s="181"/>
      <c r="AH347" s="174"/>
      <c r="AI347" s="173"/>
      <c r="AJ347" s="173"/>
      <c r="AK347" s="173"/>
      <c r="AL347" s="173"/>
    </row>
    <row r="348" spans="1:38" x14ac:dyDescent="0.25">
      <c r="A348" s="45">
        <v>334</v>
      </c>
      <c r="B348" s="174"/>
      <c r="C348" s="174"/>
      <c r="D348" s="174"/>
      <c r="E348" s="174"/>
      <c r="F348" s="174"/>
      <c r="G348" s="174"/>
      <c r="H348" s="174"/>
      <c r="I348" s="174"/>
      <c r="J348" s="174"/>
      <c r="K348" s="175"/>
      <c r="L348" s="176"/>
      <c r="M348" s="176"/>
      <c r="N348" s="177"/>
      <c r="O348" s="177"/>
      <c r="P348" s="174"/>
      <c r="Q348" s="174"/>
      <c r="R348" s="46"/>
      <c r="S348" s="46"/>
      <c r="T348" s="174"/>
      <c r="U348" s="174"/>
      <c r="V348" s="174"/>
      <c r="W348" s="178"/>
      <c r="X348" s="174"/>
      <c r="Y348" s="174"/>
      <c r="Z348" s="174"/>
      <c r="AA348" s="173"/>
      <c r="AB348" s="173"/>
      <c r="AC348" s="179"/>
      <c r="AD348" s="180"/>
      <c r="AE348" s="180"/>
      <c r="AF348" s="180"/>
      <c r="AG348" s="181"/>
      <c r="AH348" s="174"/>
      <c r="AI348" s="173"/>
      <c r="AJ348" s="173"/>
      <c r="AK348" s="173"/>
      <c r="AL348" s="173"/>
    </row>
    <row r="349" spans="1:38" x14ac:dyDescent="0.25">
      <c r="A349" s="45">
        <v>335</v>
      </c>
      <c r="B349" s="174"/>
      <c r="C349" s="174"/>
      <c r="D349" s="174"/>
      <c r="E349" s="174"/>
      <c r="F349" s="174"/>
      <c r="G349" s="174"/>
      <c r="H349" s="174"/>
      <c r="I349" s="174"/>
      <c r="J349" s="174"/>
      <c r="K349" s="175"/>
      <c r="L349" s="176"/>
      <c r="M349" s="176"/>
      <c r="N349" s="177"/>
      <c r="O349" s="177"/>
      <c r="P349" s="174"/>
      <c r="Q349" s="174"/>
      <c r="R349" s="46"/>
      <c r="S349" s="46"/>
      <c r="T349" s="174"/>
      <c r="U349" s="174"/>
      <c r="V349" s="174"/>
      <c r="W349" s="178"/>
      <c r="X349" s="174"/>
      <c r="Y349" s="174"/>
      <c r="Z349" s="174"/>
      <c r="AA349" s="173"/>
      <c r="AB349" s="173"/>
      <c r="AC349" s="179"/>
      <c r="AD349" s="180"/>
      <c r="AE349" s="180"/>
      <c r="AF349" s="180"/>
      <c r="AG349" s="181"/>
      <c r="AH349" s="174"/>
      <c r="AI349" s="173"/>
      <c r="AJ349" s="173"/>
      <c r="AK349" s="173"/>
      <c r="AL349" s="173"/>
    </row>
    <row r="350" spans="1:38" x14ac:dyDescent="0.25">
      <c r="A350" s="45">
        <v>336</v>
      </c>
      <c r="B350" s="174"/>
      <c r="C350" s="174"/>
      <c r="D350" s="174"/>
      <c r="E350" s="174"/>
      <c r="F350" s="174"/>
      <c r="G350" s="174"/>
      <c r="H350" s="174"/>
      <c r="I350" s="174"/>
      <c r="J350" s="174"/>
      <c r="K350" s="175"/>
      <c r="L350" s="176"/>
      <c r="M350" s="176"/>
      <c r="N350" s="177"/>
      <c r="O350" s="177"/>
      <c r="P350" s="174"/>
      <c r="Q350" s="174"/>
      <c r="R350" s="46"/>
      <c r="S350" s="46"/>
      <c r="T350" s="174"/>
      <c r="U350" s="174"/>
      <c r="V350" s="174"/>
      <c r="W350" s="178"/>
      <c r="X350" s="174"/>
      <c r="Y350" s="174"/>
      <c r="Z350" s="174"/>
      <c r="AA350" s="173"/>
      <c r="AB350" s="173"/>
      <c r="AC350" s="179"/>
      <c r="AD350" s="180"/>
      <c r="AE350" s="180"/>
      <c r="AF350" s="180"/>
      <c r="AG350" s="181"/>
      <c r="AH350" s="174"/>
      <c r="AI350" s="173"/>
      <c r="AJ350" s="173"/>
      <c r="AK350" s="173"/>
      <c r="AL350" s="173"/>
    </row>
    <row r="351" spans="1:38" x14ac:dyDescent="0.25">
      <c r="A351" s="45">
        <v>337</v>
      </c>
      <c r="B351" s="174"/>
      <c r="C351" s="174"/>
      <c r="D351" s="174"/>
      <c r="E351" s="174"/>
      <c r="F351" s="174"/>
      <c r="G351" s="174"/>
      <c r="H351" s="174"/>
      <c r="I351" s="174"/>
      <c r="J351" s="174"/>
      <c r="K351" s="175"/>
      <c r="L351" s="176"/>
      <c r="M351" s="176"/>
      <c r="N351" s="177"/>
      <c r="O351" s="177"/>
      <c r="P351" s="174"/>
      <c r="Q351" s="174"/>
      <c r="R351" s="46"/>
      <c r="S351" s="46"/>
      <c r="T351" s="174"/>
      <c r="U351" s="174"/>
      <c r="V351" s="174"/>
      <c r="W351" s="178"/>
      <c r="X351" s="174"/>
      <c r="Y351" s="174"/>
      <c r="Z351" s="174"/>
      <c r="AA351" s="173"/>
      <c r="AB351" s="173"/>
      <c r="AC351" s="179"/>
      <c r="AD351" s="180"/>
      <c r="AE351" s="180"/>
      <c r="AF351" s="180"/>
      <c r="AG351" s="181"/>
      <c r="AH351" s="174"/>
      <c r="AI351" s="173"/>
      <c r="AJ351" s="173"/>
      <c r="AK351" s="173"/>
      <c r="AL351" s="173"/>
    </row>
    <row r="352" spans="1:38" x14ac:dyDescent="0.25">
      <c r="A352" s="45">
        <v>338</v>
      </c>
      <c r="B352" s="174"/>
      <c r="C352" s="174"/>
      <c r="D352" s="174"/>
      <c r="E352" s="174"/>
      <c r="F352" s="174"/>
      <c r="G352" s="174"/>
      <c r="H352" s="174"/>
      <c r="I352" s="174"/>
      <c r="J352" s="174"/>
      <c r="K352" s="175"/>
      <c r="L352" s="176"/>
      <c r="M352" s="176"/>
      <c r="N352" s="177"/>
      <c r="O352" s="177"/>
      <c r="P352" s="174"/>
      <c r="Q352" s="174"/>
      <c r="R352" s="46"/>
      <c r="S352" s="46"/>
      <c r="T352" s="174"/>
      <c r="U352" s="174"/>
      <c r="V352" s="174"/>
      <c r="W352" s="178"/>
      <c r="X352" s="174"/>
      <c r="Y352" s="174"/>
      <c r="Z352" s="174"/>
      <c r="AA352" s="173"/>
      <c r="AB352" s="173"/>
      <c r="AC352" s="179"/>
      <c r="AD352" s="180"/>
      <c r="AE352" s="180"/>
      <c r="AF352" s="180"/>
      <c r="AG352" s="181"/>
      <c r="AH352" s="174"/>
      <c r="AI352" s="173"/>
      <c r="AJ352" s="173"/>
      <c r="AK352" s="173"/>
      <c r="AL352" s="173"/>
    </row>
    <row r="353" spans="1:38" x14ac:dyDescent="0.25">
      <c r="A353" s="45">
        <v>339</v>
      </c>
      <c r="B353" s="174"/>
      <c r="C353" s="174"/>
      <c r="D353" s="174"/>
      <c r="E353" s="174"/>
      <c r="F353" s="174"/>
      <c r="G353" s="174"/>
      <c r="H353" s="174"/>
      <c r="I353" s="174"/>
      <c r="J353" s="174"/>
      <c r="K353" s="175"/>
      <c r="L353" s="176"/>
      <c r="M353" s="176"/>
      <c r="N353" s="177"/>
      <c r="O353" s="177"/>
      <c r="P353" s="174"/>
      <c r="Q353" s="174"/>
      <c r="R353" s="46"/>
      <c r="S353" s="46"/>
      <c r="T353" s="174"/>
      <c r="U353" s="174"/>
      <c r="V353" s="174"/>
      <c r="W353" s="178"/>
      <c r="X353" s="174"/>
      <c r="Y353" s="174"/>
      <c r="Z353" s="174"/>
      <c r="AA353" s="173"/>
      <c r="AB353" s="173"/>
      <c r="AC353" s="179"/>
      <c r="AD353" s="180"/>
      <c r="AE353" s="180"/>
      <c r="AF353" s="180"/>
      <c r="AG353" s="181"/>
      <c r="AH353" s="174"/>
      <c r="AI353" s="173"/>
      <c r="AJ353" s="173"/>
      <c r="AK353" s="173"/>
      <c r="AL353" s="173"/>
    </row>
    <row r="354" spans="1:38" x14ac:dyDescent="0.25">
      <c r="A354" s="45">
        <v>340</v>
      </c>
      <c r="B354" s="174"/>
      <c r="C354" s="174"/>
      <c r="D354" s="174"/>
      <c r="E354" s="174"/>
      <c r="F354" s="174"/>
      <c r="G354" s="174"/>
      <c r="H354" s="174"/>
      <c r="I354" s="174"/>
      <c r="J354" s="174"/>
      <c r="K354" s="175"/>
      <c r="L354" s="176"/>
      <c r="M354" s="176"/>
      <c r="N354" s="177"/>
      <c r="O354" s="177"/>
      <c r="P354" s="174"/>
      <c r="Q354" s="174"/>
      <c r="R354" s="46"/>
      <c r="S354" s="46"/>
      <c r="T354" s="174"/>
      <c r="U354" s="174"/>
      <c r="V354" s="174"/>
      <c r="W354" s="178"/>
      <c r="X354" s="174"/>
      <c r="Y354" s="174"/>
      <c r="Z354" s="174"/>
      <c r="AA354" s="173"/>
      <c r="AB354" s="173"/>
      <c r="AC354" s="179"/>
      <c r="AD354" s="180"/>
      <c r="AE354" s="180"/>
      <c r="AF354" s="180"/>
      <c r="AG354" s="181"/>
      <c r="AH354" s="174"/>
      <c r="AI354" s="173"/>
      <c r="AJ354" s="173"/>
      <c r="AK354" s="173"/>
      <c r="AL354" s="173"/>
    </row>
    <row r="355" spans="1:38" x14ac:dyDescent="0.25">
      <c r="A355" s="45">
        <v>341</v>
      </c>
      <c r="B355" s="174"/>
      <c r="C355" s="174"/>
      <c r="D355" s="174"/>
      <c r="E355" s="174"/>
      <c r="F355" s="174"/>
      <c r="G355" s="174"/>
      <c r="H355" s="174"/>
      <c r="I355" s="174"/>
      <c r="J355" s="174"/>
      <c r="K355" s="175"/>
      <c r="L355" s="176"/>
      <c r="M355" s="176"/>
      <c r="N355" s="177"/>
      <c r="O355" s="177"/>
      <c r="P355" s="174"/>
      <c r="Q355" s="174"/>
      <c r="R355" s="46"/>
      <c r="S355" s="46"/>
      <c r="T355" s="174"/>
      <c r="U355" s="174"/>
      <c r="V355" s="174"/>
      <c r="W355" s="178"/>
      <c r="X355" s="174"/>
      <c r="Y355" s="174"/>
      <c r="Z355" s="174"/>
      <c r="AA355" s="173"/>
      <c r="AB355" s="173"/>
      <c r="AC355" s="179"/>
      <c r="AD355" s="180"/>
      <c r="AE355" s="180"/>
      <c r="AF355" s="180"/>
      <c r="AG355" s="181"/>
      <c r="AH355" s="174"/>
      <c r="AI355" s="173"/>
      <c r="AJ355" s="173"/>
      <c r="AK355" s="173"/>
      <c r="AL355" s="173"/>
    </row>
    <row r="356" spans="1:38" x14ac:dyDescent="0.25">
      <c r="A356" s="45">
        <v>342</v>
      </c>
      <c r="B356" s="174"/>
      <c r="C356" s="174"/>
      <c r="D356" s="174"/>
      <c r="E356" s="174"/>
      <c r="F356" s="174"/>
      <c r="G356" s="174"/>
      <c r="H356" s="174"/>
      <c r="I356" s="174"/>
      <c r="J356" s="174"/>
      <c r="K356" s="175"/>
      <c r="L356" s="176"/>
      <c r="M356" s="176"/>
      <c r="N356" s="177"/>
      <c r="O356" s="177"/>
      <c r="P356" s="174"/>
      <c r="Q356" s="174"/>
      <c r="R356" s="46"/>
      <c r="S356" s="46"/>
      <c r="T356" s="174"/>
      <c r="U356" s="174"/>
      <c r="V356" s="174"/>
      <c r="W356" s="178"/>
      <c r="X356" s="174"/>
      <c r="Y356" s="174"/>
      <c r="Z356" s="174"/>
      <c r="AA356" s="173"/>
      <c r="AB356" s="173"/>
      <c r="AC356" s="179"/>
      <c r="AD356" s="180"/>
      <c r="AE356" s="180"/>
      <c r="AF356" s="180"/>
      <c r="AG356" s="181"/>
      <c r="AH356" s="174"/>
      <c r="AI356" s="173"/>
      <c r="AJ356" s="173"/>
      <c r="AK356" s="173"/>
      <c r="AL356" s="173"/>
    </row>
    <row r="357" spans="1:38" x14ac:dyDescent="0.25">
      <c r="A357" s="45">
        <v>343</v>
      </c>
      <c r="B357" s="174"/>
      <c r="C357" s="174"/>
      <c r="D357" s="174"/>
      <c r="E357" s="174"/>
      <c r="F357" s="174"/>
      <c r="G357" s="174"/>
      <c r="H357" s="174"/>
      <c r="I357" s="174"/>
      <c r="J357" s="174"/>
      <c r="K357" s="175"/>
      <c r="L357" s="176"/>
      <c r="M357" s="176"/>
      <c r="N357" s="177"/>
      <c r="O357" s="177"/>
      <c r="P357" s="174"/>
      <c r="Q357" s="174"/>
      <c r="R357" s="46"/>
      <c r="S357" s="46"/>
      <c r="T357" s="174"/>
      <c r="U357" s="174"/>
      <c r="V357" s="174"/>
      <c r="W357" s="178"/>
      <c r="X357" s="174"/>
      <c r="Y357" s="174"/>
      <c r="Z357" s="174"/>
      <c r="AA357" s="173"/>
      <c r="AB357" s="173"/>
      <c r="AC357" s="179"/>
      <c r="AD357" s="180"/>
      <c r="AE357" s="180"/>
      <c r="AF357" s="180"/>
      <c r="AG357" s="181"/>
      <c r="AH357" s="174"/>
      <c r="AI357" s="173"/>
      <c r="AJ357" s="173"/>
      <c r="AK357" s="173"/>
      <c r="AL357" s="173"/>
    </row>
    <row r="358" spans="1:38" x14ac:dyDescent="0.25">
      <c r="A358" s="45">
        <v>344</v>
      </c>
      <c r="B358" s="174"/>
      <c r="C358" s="174"/>
      <c r="D358" s="174"/>
      <c r="E358" s="174"/>
      <c r="F358" s="174"/>
      <c r="G358" s="174"/>
      <c r="H358" s="174"/>
      <c r="I358" s="174"/>
      <c r="J358" s="174"/>
      <c r="K358" s="175"/>
      <c r="L358" s="176"/>
      <c r="M358" s="176"/>
      <c r="N358" s="177"/>
      <c r="O358" s="177"/>
      <c r="P358" s="174"/>
      <c r="Q358" s="174"/>
      <c r="R358" s="46"/>
      <c r="S358" s="46"/>
      <c r="T358" s="174"/>
      <c r="U358" s="174"/>
      <c r="V358" s="174"/>
      <c r="W358" s="178"/>
      <c r="X358" s="174"/>
      <c r="Y358" s="174"/>
      <c r="Z358" s="174"/>
      <c r="AA358" s="173"/>
      <c r="AB358" s="173"/>
      <c r="AC358" s="179"/>
      <c r="AD358" s="180"/>
      <c r="AE358" s="180"/>
      <c r="AF358" s="180"/>
      <c r="AG358" s="181"/>
      <c r="AH358" s="174"/>
      <c r="AI358" s="173"/>
      <c r="AJ358" s="173"/>
      <c r="AK358" s="173"/>
      <c r="AL358" s="173"/>
    </row>
    <row r="359" spans="1:38" x14ac:dyDescent="0.25">
      <c r="A359" s="45">
        <v>345</v>
      </c>
      <c r="B359" s="174"/>
      <c r="C359" s="174"/>
      <c r="D359" s="174"/>
      <c r="E359" s="174"/>
      <c r="F359" s="174"/>
      <c r="G359" s="174"/>
      <c r="H359" s="174"/>
      <c r="I359" s="174"/>
      <c r="J359" s="174"/>
      <c r="K359" s="175"/>
      <c r="L359" s="176"/>
      <c r="M359" s="176"/>
      <c r="N359" s="177"/>
      <c r="O359" s="177"/>
      <c r="P359" s="174"/>
      <c r="Q359" s="174"/>
      <c r="R359" s="46"/>
      <c r="S359" s="46"/>
      <c r="T359" s="174"/>
      <c r="U359" s="174"/>
      <c r="V359" s="174"/>
      <c r="W359" s="178"/>
      <c r="X359" s="174"/>
      <c r="Y359" s="174"/>
      <c r="Z359" s="174"/>
      <c r="AA359" s="173"/>
      <c r="AB359" s="173"/>
      <c r="AC359" s="179"/>
      <c r="AD359" s="180"/>
      <c r="AE359" s="180"/>
      <c r="AF359" s="180"/>
      <c r="AG359" s="181"/>
      <c r="AH359" s="174"/>
      <c r="AI359" s="173"/>
      <c r="AJ359" s="173"/>
      <c r="AK359" s="173"/>
      <c r="AL359" s="173"/>
    </row>
    <row r="360" spans="1:38" x14ac:dyDescent="0.25">
      <c r="A360" s="45">
        <v>346</v>
      </c>
      <c r="B360" s="174"/>
      <c r="C360" s="174"/>
      <c r="D360" s="174"/>
      <c r="E360" s="174"/>
      <c r="F360" s="174"/>
      <c r="G360" s="174"/>
      <c r="H360" s="174"/>
      <c r="I360" s="174"/>
      <c r="J360" s="174"/>
      <c r="K360" s="175"/>
      <c r="L360" s="176"/>
      <c r="M360" s="176"/>
      <c r="N360" s="177"/>
      <c r="O360" s="177"/>
      <c r="P360" s="174"/>
      <c r="Q360" s="174"/>
      <c r="R360" s="46"/>
      <c r="S360" s="46"/>
      <c r="T360" s="174"/>
      <c r="U360" s="174"/>
      <c r="V360" s="174"/>
      <c r="W360" s="178"/>
      <c r="X360" s="174"/>
      <c r="Y360" s="174"/>
      <c r="Z360" s="174"/>
      <c r="AA360" s="173"/>
      <c r="AB360" s="173"/>
      <c r="AC360" s="179"/>
      <c r="AD360" s="180"/>
      <c r="AE360" s="180"/>
      <c r="AF360" s="180"/>
      <c r="AG360" s="181"/>
      <c r="AH360" s="174"/>
      <c r="AI360" s="173"/>
      <c r="AJ360" s="173"/>
      <c r="AK360" s="173"/>
      <c r="AL360" s="173"/>
    </row>
    <row r="361" spans="1:38" x14ac:dyDescent="0.25">
      <c r="A361" s="45">
        <v>347</v>
      </c>
      <c r="B361" s="174"/>
      <c r="C361" s="174"/>
      <c r="D361" s="174"/>
      <c r="E361" s="174"/>
      <c r="F361" s="174"/>
      <c r="G361" s="174"/>
      <c r="H361" s="174"/>
      <c r="I361" s="174"/>
      <c r="J361" s="174"/>
      <c r="K361" s="175"/>
      <c r="L361" s="176"/>
      <c r="M361" s="176"/>
      <c r="N361" s="177"/>
      <c r="O361" s="177"/>
      <c r="P361" s="174"/>
      <c r="Q361" s="174"/>
      <c r="R361" s="46"/>
      <c r="S361" s="46"/>
      <c r="T361" s="174"/>
      <c r="U361" s="174"/>
      <c r="V361" s="174"/>
      <c r="W361" s="178"/>
      <c r="X361" s="174"/>
      <c r="Y361" s="174"/>
      <c r="Z361" s="174"/>
      <c r="AA361" s="173"/>
      <c r="AB361" s="173"/>
      <c r="AC361" s="179"/>
      <c r="AD361" s="180"/>
      <c r="AE361" s="180"/>
      <c r="AF361" s="180"/>
      <c r="AG361" s="181"/>
      <c r="AH361" s="174"/>
      <c r="AI361" s="173"/>
      <c r="AJ361" s="173"/>
      <c r="AK361" s="173"/>
      <c r="AL361" s="173"/>
    </row>
    <row r="362" spans="1:38" x14ac:dyDescent="0.25">
      <c r="A362" s="45">
        <v>348</v>
      </c>
      <c r="B362" s="174"/>
      <c r="C362" s="174"/>
      <c r="D362" s="174"/>
      <c r="E362" s="174"/>
      <c r="F362" s="174"/>
      <c r="G362" s="174"/>
      <c r="H362" s="174"/>
      <c r="I362" s="174"/>
      <c r="J362" s="174"/>
      <c r="K362" s="175"/>
      <c r="L362" s="176"/>
      <c r="M362" s="176"/>
      <c r="N362" s="177"/>
      <c r="O362" s="177"/>
      <c r="P362" s="174"/>
      <c r="Q362" s="174"/>
      <c r="R362" s="46"/>
      <c r="S362" s="46"/>
      <c r="T362" s="174"/>
      <c r="U362" s="174"/>
      <c r="V362" s="174"/>
      <c r="W362" s="178"/>
      <c r="X362" s="174"/>
      <c r="Y362" s="174"/>
      <c r="Z362" s="174"/>
      <c r="AA362" s="173"/>
      <c r="AB362" s="173"/>
      <c r="AC362" s="179"/>
      <c r="AD362" s="180"/>
      <c r="AE362" s="180"/>
      <c r="AF362" s="180"/>
      <c r="AG362" s="181"/>
      <c r="AH362" s="174"/>
      <c r="AI362" s="173"/>
      <c r="AJ362" s="173"/>
      <c r="AK362" s="173"/>
      <c r="AL362" s="173"/>
    </row>
    <row r="363" spans="1:38" x14ac:dyDescent="0.25">
      <c r="A363" s="45">
        <v>349</v>
      </c>
      <c r="B363" s="174"/>
      <c r="C363" s="174"/>
      <c r="D363" s="174"/>
      <c r="E363" s="174"/>
      <c r="F363" s="174"/>
      <c r="G363" s="174"/>
      <c r="H363" s="174"/>
      <c r="I363" s="174"/>
      <c r="J363" s="174"/>
      <c r="K363" s="175"/>
      <c r="L363" s="176"/>
      <c r="M363" s="176"/>
      <c r="N363" s="177"/>
      <c r="O363" s="177"/>
      <c r="P363" s="174"/>
      <c r="Q363" s="174"/>
      <c r="R363" s="46"/>
      <c r="S363" s="46"/>
      <c r="T363" s="174"/>
      <c r="U363" s="174"/>
      <c r="V363" s="174"/>
      <c r="W363" s="178"/>
      <c r="X363" s="174"/>
      <c r="Y363" s="174"/>
      <c r="Z363" s="174"/>
      <c r="AA363" s="173"/>
      <c r="AB363" s="173"/>
      <c r="AC363" s="179"/>
      <c r="AD363" s="180"/>
      <c r="AE363" s="180"/>
      <c r="AF363" s="180"/>
      <c r="AG363" s="181"/>
      <c r="AH363" s="174"/>
      <c r="AI363" s="173"/>
      <c r="AJ363" s="173"/>
      <c r="AK363" s="173"/>
      <c r="AL363" s="173"/>
    </row>
    <row r="364" spans="1:38" x14ac:dyDescent="0.25">
      <c r="A364" s="45">
        <v>350</v>
      </c>
      <c r="B364" s="174"/>
      <c r="C364" s="174"/>
      <c r="D364" s="174"/>
      <c r="E364" s="174"/>
      <c r="F364" s="174"/>
      <c r="G364" s="174"/>
      <c r="H364" s="174"/>
      <c r="I364" s="174"/>
      <c r="J364" s="174"/>
      <c r="K364" s="175"/>
      <c r="L364" s="176"/>
      <c r="M364" s="176"/>
      <c r="N364" s="177"/>
      <c r="O364" s="177"/>
      <c r="P364" s="174"/>
      <c r="Q364" s="174"/>
      <c r="R364" s="46"/>
      <c r="S364" s="46"/>
      <c r="T364" s="174"/>
      <c r="U364" s="174"/>
      <c r="V364" s="174"/>
      <c r="W364" s="178"/>
      <c r="X364" s="174"/>
      <c r="Y364" s="174"/>
      <c r="Z364" s="174"/>
      <c r="AA364" s="173"/>
      <c r="AB364" s="173"/>
      <c r="AC364" s="179"/>
      <c r="AD364" s="180"/>
      <c r="AE364" s="180"/>
      <c r="AF364" s="180"/>
      <c r="AG364" s="181"/>
      <c r="AH364" s="174"/>
      <c r="AI364" s="173"/>
      <c r="AJ364" s="173"/>
      <c r="AK364" s="173"/>
      <c r="AL364" s="173"/>
    </row>
    <row r="365" spans="1:38" x14ac:dyDescent="0.25">
      <c r="A365" s="45">
        <v>351</v>
      </c>
      <c r="B365" s="174"/>
      <c r="C365" s="174"/>
      <c r="D365" s="174"/>
      <c r="E365" s="174"/>
      <c r="F365" s="174"/>
      <c r="G365" s="174"/>
      <c r="H365" s="174"/>
      <c r="I365" s="174"/>
      <c r="J365" s="174"/>
      <c r="K365" s="175"/>
      <c r="L365" s="176"/>
      <c r="M365" s="176"/>
      <c r="N365" s="177"/>
      <c r="O365" s="177"/>
      <c r="P365" s="174"/>
      <c r="Q365" s="174"/>
      <c r="R365" s="46"/>
      <c r="S365" s="46"/>
      <c r="T365" s="174"/>
      <c r="U365" s="174"/>
      <c r="V365" s="174"/>
      <c r="W365" s="178"/>
      <c r="X365" s="174"/>
      <c r="Y365" s="174"/>
      <c r="Z365" s="174"/>
      <c r="AA365" s="173"/>
      <c r="AB365" s="173"/>
      <c r="AC365" s="179"/>
      <c r="AD365" s="180"/>
      <c r="AE365" s="180"/>
      <c r="AF365" s="180"/>
      <c r="AG365" s="181"/>
      <c r="AH365" s="174"/>
      <c r="AI365" s="173"/>
      <c r="AJ365" s="173"/>
      <c r="AK365" s="173"/>
      <c r="AL365" s="173"/>
    </row>
    <row r="366" spans="1:38" x14ac:dyDescent="0.25">
      <c r="A366" s="45">
        <v>352</v>
      </c>
      <c r="B366" s="174"/>
      <c r="C366" s="174"/>
      <c r="D366" s="174"/>
      <c r="E366" s="174"/>
      <c r="F366" s="174"/>
      <c r="G366" s="174"/>
      <c r="H366" s="174"/>
      <c r="I366" s="174"/>
      <c r="J366" s="174"/>
      <c r="K366" s="175"/>
      <c r="L366" s="176"/>
      <c r="M366" s="176"/>
      <c r="N366" s="177"/>
      <c r="O366" s="177"/>
      <c r="P366" s="174"/>
      <c r="Q366" s="174"/>
      <c r="R366" s="46"/>
      <c r="S366" s="46"/>
      <c r="T366" s="174"/>
      <c r="U366" s="174"/>
      <c r="V366" s="174"/>
      <c r="W366" s="178"/>
      <c r="X366" s="174"/>
      <c r="Y366" s="174"/>
      <c r="Z366" s="174"/>
      <c r="AA366" s="173"/>
      <c r="AB366" s="173"/>
      <c r="AC366" s="179"/>
      <c r="AD366" s="180"/>
      <c r="AE366" s="180"/>
      <c r="AF366" s="180"/>
      <c r="AG366" s="181"/>
      <c r="AH366" s="174"/>
      <c r="AI366" s="173"/>
      <c r="AJ366" s="173"/>
      <c r="AK366" s="173"/>
      <c r="AL366" s="173"/>
    </row>
    <row r="367" spans="1:38" x14ac:dyDescent="0.25">
      <c r="A367" s="45">
        <v>353</v>
      </c>
      <c r="B367" s="174"/>
      <c r="C367" s="174"/>
      <c r="D367" s="174"/>
      <c r="E367" s="174"/>
      <c r="F367" s="174"/>
      <c r="G367" s="174"/>
      <c r="H367" s="174"/>
      <c r="I367" s="174"/>
      <c r="J367" s="174"/>
      <c r="K367" s="175"/>
      <c r="L367" s="176"/>
      <c r="M367" s="176"/>
      <c r="N367" s="177"/>
      <c r="O367" s="177"/>
      <c r="P367" s="174"/>
      <c r="Q367" s="174"/>
      <c r="R367" s="46"/>
      <c r="S367" s="46"/>
      <c r="T367" s="174"/>
      <c r="U367" s="174"/>
      <c r="V367" s="174"/>
      <c r="W367" s="178"/>
      <c r="X367" s="174"/>
      <c r="Y367" s="174"/>
      <c r="Z367" s="174"/>
      <c r="AA367" s="173"/>
      <c r="AB367" s="173"/>
      <c r="AC367" s="179"/>
      <c r="AD367" s="180"/>
      <c r="AE367" s="180"/>
      <c r="AF367" s="180"/>
      <c r="AG367" s="181"/>
      <c r="AH367" s="174"/>
      <c r="AI367" s="173"/>
      <c r="AJ367" s="173"/>
      <c r="AK367" s="173"/>
      <c r="AL367" s="173"/>
    </row>
    <row r="368" spans="1:38" x14ac:dyDescent="0.25">
      <c r="A368" s="45">
        <v>354</v>
      </c>
      <c r="B368" s="174"/>
      <c r="C368" s="174"/>
      <c r="D368" s="174"/>
      <c r="E368" s="174"/>
      <c r="F368" s="174"/>
      <c r="G368" s="174"/>
      <c r="H368" s="174"/>
      <c r="I368" s="174"/>
      <c r="J368" s="174"/>
      <c r="K368" s="175"/>
      <c r="L368" s="176"/>
      <c r="M368" s="176"/>
      <c r="N368" s="177"/>
      <c r="O368" s="177"/>
      <c r="P368" s="174"/>
      <c r="Q368" s="174"/>
      <c r="R368" s="46"/>
      <c r="S368" s="46"/>
      <c r="T368" s="174"/>
      <c r="U368" s="174"/>
      <c r="V368" s="174"/>
      <c r="W368" s="178"/>
      <c r="X368" s="174"/>
      <c r="Y368" s="174"/>
      <c r="Z368" s="174"/>
      <c r="AA368" s="173"/>
      <c r="AB368" s="173"/>
      <c r="AC368" s="179"/>
      <c r="AD368" s="180"/>
      <c r="AE368" s="180"/>
      <c r="AF368" s="180"/>
      <c r="AG368" s="181"/>
      <c r="AH368" s="174"/>
      <c r="AI368" s="173"/>
      <c r="AJ368" s="173"/>
      <c r="AK368" s="173"/>
      <c r="AL368" s="173"/>
    </row>
    <row r="369" spans="1:38" x14ac:dyDescent="0.25">
      <c r="A369" s="45">
        <v>355</v>
      </c>
      <c r="B369" s="174"/>
      <c r="C369" s="174"/>
      <c r="D369" s="174"/>
      <c r="E369" s="174"/>
      <c r="F369" s="174"/>
      <c r="G369" s="174"/>
      <c r="H369" s="174"/>
      <c r="I369" s="174"/>
      <c r="J369" s="174"/>
      <c r="K369" s="175"/>
      <c r="L369" s="176"/>
      <c r="M369" s="176"/>
      <c r="N369" s="177"/>
      <c r="O369" s="177"/>
      <c r="P369" s="174"/>
      <c r="Q369" s="174"/>
      <c r="R369" s="46"/>
      <c r="S369" s="46"/>
      <c r="T369" s="174"/>
      <c r="U369" s="174"/>
      <c r="V369" s="174"/>
      <c r="W369" s="178"/>
      <c r="X369" s="174"/>
      <c r="Y369" s="174"/>
      <c r="Z369" s="174"/>
      <c r="AA369" s="173"/>
      <c r="AB369" s="173"/>
      <c r="AC369" s="179"/>
      <c r="AD369" s="180"/>
      <c r="AE369" s="180"/>
      <c r="AF369" s="180"/>
      <c r="AG369" s="181"/>
      <c r="AH369" s="174"/>
      <c r="AI369" s="173"/>
      <c r="AJ369" s="173"/>
      <c r="AK369" s="173"/>
      <c r="AL369" s="173"/>
    </row>
    <row r="370" spans="1:38" x14ac:dyDescent="0.25">
      <c r="A370" s="45">
        <v>356</v>
      </c>
      <c r="B370" s="174"/>
      <c r="C370" s="174"/>
      <c r="D370" s="174"/>
      <c r="E370" s="174"/>
      <c r="F370" s="174"/>
      <c r="G370" s="174"/>
      <c r="H370" s="174"/>
      <c r="I370" s="174"/>
      <c r="J370" s="174"/>
      <c r="K370" s="175"/>
      <c r="L370" s="176"/>
      <c r="M370" s="176"/>
      <c r="N370" s="177"/>
      <c r="O370" s="177"/>
      <c r="P370" s="174"/>
      <c r="Q370" s="174"/>
      <c r="R370" s="46"/>
      <c r="S370" s="46"/>
      <c r="T370" s="174"/>
      <c r="U370" s="174"/>
      <c r="V370" s="174"/>
      <c r="W370" s="178"/>
      <c r="X370" s="174"/>
      <c r="Y370" s="174"/>
      <c r="Z370" s="174"/>
      <c r="AA370" s="173"/>
      <c r="AB370" s="173"/>
      <c r="AC370" s="179"/>
      <c r="AD370" s="180"/>
      <c r="AE370" s="180"/>
      <c r="AF370" s="180"/>
      <c r="AG370" s="181"/>
      <c r="AH370" s="174"/>
      <c r="AI370" s="173"/>
      <c r="AJ370" s="173"/>
      <c r="AK370" s="173"/>
      <c r="AL370" s="173"/>
    </row>
    <row r="371" spans="1:38" x14ac:dyDescent="0.25">
      <c r="A371" s="45">
        <v>357</v>
      </c>
      <c r="B371" s="174"/>
      <c r="C371" s="174"/>
      <c r="D371" s="174"/>
      <c r="E371" s="174"/>
      <c r="F371" s="174"/>
      <c r="G371" s="174"/>
      <c r="H371" s="174"/>
      <c r="I371" s="174"/>
      <c r="J371" s="174"/>
      <c r="K371" s="175"/>
      <c r="L371" s="176"/>
      <c r="M371" s="176"/>
      <c r="N371" s="177"/>
      <c r="O371" s="177"/>
      <c r="P371" s="174"/>
      <c r="Q371" s="174"/>
      <c r="R371" s="46"/>
      <c r="S371" s="46"/>
      <c r="T371" s="174"/>
      <c r="U371" s="174"/>
      <c r="V371" s="174"/>
      <c r="W371" s="178"/>
      <c r="X371" s="174"/>
      <c r="Y371" s="174"/>
      <c r="Z371" s="174"/>
      <c r="AA371" s="173"/>
      <c r="AB371" s="173"/>
      <c r="AC371" s="179"/>
      <c r="AD371" s="180"/>
      <c r="AE371" s="180"/>
      <c r="AF371" s="180"/>
      <c r="AG371" s="181"/>
      <c r="AH371" s="174"/>
      <c r="AI371" s="173"/>
      <c r="AJ371" s="173"/>
      <c r="AK371" s="173"/>
      <c r="AL371" s="173"/>
    </row>
    <row r="372" spans="1:38" x14ac:dyDescent="0.25">
      <c r="A372" s="45">
        <v>358</v>
      </c>
      <c r="B372" s="174"/>
      <c r="C372" s="174"/>
      <c r="D372" s="174"/>
      <c r="E372" s="174"/>
      <c r="F372" s="174"/>
      <c r="G372" s="174"/>
      <c r="H372" s="174"/>
      <c r="I372" s="174"/>
      <c r="J372" s="174"/>
      <c r="K372" s="175"/>
      <c r="L372" s="176"/>
      <c r="M372" s="176"/>
      <c r="N372" s="177"/>
      <c r="O372" s="177"/>
      <c r="P372" s="174"/>
      <c r="Q372" s="174"/>
      <c r="R372" s="46"/>
      <c r="S372" s="46"/>
      <c r="T372" s="174"/>
      <c r="U372" s="174"/>
      <c r="V372" s="174"/>
      <c r="W372" s="178"/>
      <c r="X372" s="174"/>
      <c r="Y372" s="174"/>
      <c r="Z372" s="174"/>
      <c r="AA372" s="173"/>
      <c r="AB372" s="173"/>
      <c r="AC372" s="179"/>
      <c r="AD372" s="180"/>
      <c r="AE372" s="180"/>
      <c r="AF372" s="180"/>
      <c r="AG372" s="181"/>
      <c r="AH372" s="174"/>
      <c r="AI372" s="173"/>
      <c r="AJ372" s="173"/>
      <c r="AK372" s="173"/>
      <c r="AL372" s="173"/>
    </row>
    <row r="373" spans="1:38" x14ac:dyDescent="0.25">
      <c r="A373" s="45">
        <v>359</v>
      </c>
      <c r="B373" s="174"/>
      <c r="C373" s="174"/>
      <c r="D373" s="174"/>
      <c r="E373" s="174"/>
      <c r="F373" s="174"/>
      <c r="G373" s="174"/>
      <c r="H373" s="174"/>
      <c r="I373" s="174"/>
      <c r="J373" s="174"/>
      <c r="K373" s="175"/>
      <c r="L373" s="176"/>
      <c r="M373" s="176"/>
      <c r="N373" s="177"/>
      <c r="O373" s="177"/>
      <c r="P373" s="174"/>
      <c r="Q373" s="174"/>
      <c r="R373" s="46"/>
      <c r="S373" s="46"/>
      <c r="T373" s="174"/>
      <c r="U373" s="174"/>
      <c r="V373" s="174"/>
      <c r="W373" s="178"/>
      <c r="X373" s="174"/>
      <c r="Y373" s="174"/>
      <c r="Z373" s="174"/>
      <c r="AA373" s="173"/>
      <c r="AB373" s="173"/>
      <c r="AC373" s="179"/>
      <c r="AD373" s="180"/>
      <c r="AE373" s="180"/>
      <c r="AF373" s="180"/>
      <c r="AG373" s="181"/>
      <c r="AH373" s="174"/>
      <c r="AI373" s="173"/>
      <c r="AJ373" s="173"/>
      <c r="AK373" s="173"/>
      <c r="AL373" s="173"/>
    </row>
    <row r="374" spans="1:38" x14ac:dyDescent="0.25">
      <c r="A374" s="45">
        <v>360</v>
      </c>
      <c r="B374" s="174"/>
      <c r="C374" s="174"/>
      <c r="D374" s="174"/>
      <c r="E374" s="174"/>
      <c r="F374" s="174"/>
      <c r="G374" s="174"/>
      <c r="H374" s="174"/>
      <c r="I374" s="174"/>
      <c r="J374" s="174"/>
      <c r="K374" s="175"/>
      <c r="L374" s="176"/>
      <c r="M374" s="176"/>
      <c r="N374" s="177"/>
      <c r="O374" s="177"/>
      <c r="P374" s="174"/>
      <c r="Q374" s="174"/>
      <c r="R374" s="46"/>
      <c r="S374" s="46"/>
      <c r="T374" s="174"/>
      <c r="U374" s="174"/>
      <c r="V374" s="174"/>
      <c r="W374" s="178"/>
      <c r="X374" s="174"/>
      <c r="Y374" s="174"/>
      <c r="Z374" s="174"/>
      <c r="AA374" s="173"/>
      <c r="AB374" s="173"/>
      <c r="AC374" s="179"/>
      <c r="AD374" s="180"/>
      <c r="AE374" s="180"/>
      <c r="AF374" s="180"/>
      <c r="AG374" s="181"/>
      <c r="AH374" s="174"/>
      <c r="AI374" s="173"/>
      <c r="AJ374" s="173"/>
      <c r="AK374" s="173"/>
      <c r="AL374" s="173"/>
    </row>
    <row r="375" spans="1:38" x14ac:dyDescent="0.25">
      <c r="A375" s="45">
        <v>361</v>
      </c>
      <c r="B375" s="174"/>
      <c r="C375" s="174"/>
      <c r="D375" s="174"/>
      <c r="E375" s="174"/>
      <c r="F375" s="174"/>
      <c r="G375" s="174"/>
      <c r="H375" s="174"/>
      <c r="I375" s="174"/>
      <c r="J375" s="174"/>
      <c r="K375" s="175"/>
      <c r="L375" s="176"/>
      <c r="M375" s="176"/>
      <c r="N375" s="177"/>
      <c r="O375" s="177"/>
      <c r="P375" s="174"/>
      <c r="Q375" s="174"/>
      <c r="R375" s="46"/>
      <c r="S375" s="46"/>
      <c r="T375" s="174"/>
      <c r="U375" s="174"/>
      <c r="V375" s="174"/>
      <c r="W375" s="178"/>
      <c r="X375" s="174"/>
      <c r="Y375" s="174"/>
      <c r="Z375" s="174"/>
      <c r="AA375" s="173"/>
      <c r="AB375" s="173"/>
      <c r="AC375" s="179"/>
      <c r="AD375" s="180"/>
      <c r="AE375" s="180"/>
      <c r="AF375" s="180"/>
      <c r="AG375" s="181"/>
      <c r="AH375" s="174"/>
      <c r="AI375" s="173"/>
      <c r="AJ375" s="173"/>
      <c r="AK375" s="173"/>
      <c r="AL375" s="173"/>
    </row>
    <row r="376" spans="1:38" x14ac:dyDescent="0.25">
      <c r="A376" s="45">
        <v>362</v>
      </c>
      <c r="B376" s="174"/>
      <c r="C376" s="174"/>
      <c r="D376" s="174"/>
      <c r="E376" s="174"/>
      <c r="F376" s="174"/>
      <c r="G376" s="174"/>
      <c r="H376" s="174"/>
      <c r="I376" s="174"/>
      <c r="J376" s="174"/>
      <c r="K376" s="175"/>
      <c r="L376" s="176"/>
      <c r="M376" s="176"/>
      <c r="N376" s="177"/>
      <c r="O376" s="177"/>
      <c r="P376" s="174"/>
      <c r="Q376" s="174"/>
      <c r="R376" s="46"/>
      <c r="S376" s="46"/>
      <c r="T376" s="174"/>
      <c r="U376" s="174"/>
      <c r="V376" s="174"/>
      <c r="W376" s="178"/>
      <c r="X376" s="174"/>
      <c r="Y376" s="174"/>
      <c r="Z376" s="174"/>
      <c r="AA376" s="173"/>
      <c r="AB376" s="173"/>
      <c r="AC376" s="179"/>
      <c r="AD376" s="180"/>
      <c r="AE376" s="180"/>
      <c r="AF376" s="180"/>
      <c r="AG376" s="181"/>
      <c r="AH376" s="174"/>
      <c r="AI376" s="173"/>
      <c r="AJ376" s="173"/>
      <c r="AK376" s="173"/>
      <c r="AL376" s="173"/>
    </row>
    <row r="377" spans="1:38" x14ac:dyDescent="0.25">
      <c r="A377" s="45">
        <v>363</v>
      </c>
      <c r="B377" s="174"/>
      <c r="C377" s="174"/>
      <c r="D377" s="174"/>
      <c r="E377" s="174"/>
      <c r="F377" s="174"/>
      <c r="G377" s="174"/>
      <c r="H377" s="174"/>
      <c r="I377" s="174"/>
      <c r="J377" s="174"/>
      <c r="K377" s="175"/>
      <c r="L377" s="176"/>
      <c r="M377" s="176"/>
      <c r="N377" s="177"/>
      <c r="O377" s="177"/>
      <c r="P377" s="174"/>
      <c r="Q377" s="174"/>
      <c r="R377" s="46"/>
      <c r="S377" s="46"/>
      <c r="T377" s="174"/>
      <c r="U377" s="174"/>
      <c r="V377" s="174"/>
      <c r="W377" s="178"/>
      <c r="X377" s="174"/>
      <c r="Y377" s="174"/>
      <c r="Z377" s="174"/>
      <c r="AA377" s="173"/>
      <c r="AB377" s="173"/>
      <c r="AC377" s="179"/>
      <c r="AD377" s="180"/>
      <c r="AE377" s="180"/>
      <c r="AF377" s="180"/>
      <c r="AG377" s="181"/>
      <c r="AH377" s="174"/>
      <c r="AI377" s="173"/>
      <c r="AJ377" s="173"/>
      <c r="AK377" s="173"/>
      <c r="AL377" s="173"/>
    </row>
    <row r="378" spans="1:38" x14ac:dyDescent="0.25">
      <c r="A378" s="45">
        <v>364</v>
      </c>
      <c r="B378" s="174"/>
      <c r="C378" s="174"/>
      <c r="D378" s="174"/>
      <c r="E378" s="174"/>
      <c r="F378" s="174"/>
      <c r="G378" s="174"/>
      <c r="H378" s="174"/>
      <c r="I378" s="174"/>
      <c r="J378" s="174"/>
      <c r="K378" s="175"/>
      <c r="L378" s="176"/>
      <c r="M378" s="176"/>
      <c r="N378" s="177"/>
      <c r="O378" s="177"/>
      <c r="P378" s="174"/>
      <c r="Q378" s="174"/>
      <c r="R378" s="46"/>
      <c r="S378" s="46"/>
      <c r="T378" s="174"/>
      <c r="U378" s="174"/>
      <c r="V378" s="174"/>
      <c r="W378" s="178"/>
      <c r="X378" s="174"/>
      <c r="Y378" s="174"/>
      <c r="Z378" s="174"/>
      <c r="AA378" s="173"/>
      <c r="AB378" s="173"/>
      <c r="AC378" s="179"/>
      <c r="AD378" s="180"/>
      <c r="AE378" s="180"/>
      <c r="AF378" s="180"/>
      <c r="AG378" s="181"/>
      <c r="AH378" s="174"/>
      <c r="AI378" s="173"/>
      <c r="AJ378" s="173"/>
      <c r="AK378" s="173"/>
      <c r="AL378" s="173"/>
    </row>
    <row r="379" spans="1:38" x14ac:dyDescent="0.25">
      <c r="A379" s="45">
        <v>365</v>
      </c>
      <c r="B379" s="174"/>
      <c r="C379" s="174"/>
      <c r="D379" s="174"/>
      <c r="E379" s="174"/>
      <c r="F379" s="174"/>
      <c r="G379" s="174"/>
      <c r="H379" s="174"/>
      <c r="I379" s="174"/>
      <c r="J379" s="174"/>
      <c r="K379" s="175"/>
      <c r="L379" s="176"/>
      <c r="M379" s="176"/>
      <c r="N379" s="177"/>
      <c r="O379" s="177"/>
      <c r="P379" s="174"/>
      <c r="Q379" s="174"/>
      <c r="R379" s="46"/>
      <c r="S379" s="46"/>
      <c r="T379" s="174"/>
      <c r="U379" s="174"/>
      <c r="V379" s="174"/>
      <c r="W379" s="178"/>
      <c r="X379" s="174"/>
      <c r="Y379" s="174"/>
      <c r="Z379" s="174"/>
      <c r="AA379" s="173"/>
      <c r="AB379" s="173"/>
      <c r="AC379" s="179"/>
      <c r="AD379" s="180"/>
      <c r="AE379" s="180"/>
      <c r="AF379" s="180"/>
      <c r="AG379" s="181"/>
      <c r="AH379" s="174"/>
      <c r="AI379" s="173"/>
      <c r="AJ379" s="173"/>
      <c r="AK379" s="173"/>
      <c r="AL379" s="173"/>
    </row>
    <row r="380" spans="1:38" x14ac:dyDescent="0.25">
      <c r="A380" s="45">
        <v>366</v>
      </c>
      <c r="B380" s="174"/>
      <c r="C380" s="174"/>
      <c r="D380" s="174"/>
      <c r="E380" s="174"/>
      <c r="F380" s="174"/>
      <c r="G380" s="174"/>
      <c r="H380" s="174"/>
      <c r="I380" s="174"/>
      <c r="J380" s="174"/>
      <c r="K380" s="175"/>
      <c r="L380" s="176"/>
      <c r="M380" s="176"/>
      <c r="N380" s="177"/>
      <c r="O380" s="177"/>
      <c r="P380" s="174"/>
      <c r="Q380" s="174"/>
      <c r="R380" s="46"/>
      <c r="S380" s="46"/>
      <c r="T380" s="174"/>
      <c r="U380" s="174"/>
      <c r="V380" s="174"/>
      <c r="W380" s="178"/>
      <c r="X380" s="174"/>
      <c r="Y380" s="174"/>
      <c r="Z380" s="174"/>
      <c r="AA380" s="173"/>
      <c r="AB380" s="173"/>
      <c r="AC380" s="179"/>
      <c r="AD380" s="180"/>
      <c r="AE380" s="180"/>
      <c r="AF380" s="180"/>
      <c r="AG380" s="181"/>
      <c r="AH380" s="174"/>
      <c r="AI380" s="173"/>
      <c r="AJ380" s="173"/>
      <c r="AK380" s="173"/>
      <c r="AL380" s="173"/>
    </row>
    <row r="381" spans="1:38" x14ac:dyDescent="0.25">
      <c r="A381" s="45">
        <v>367</v>
      </c>
      <c r="B381" s="174"/>
      <c r="C381" s="174"/>
      <c r="D381" s="174"/>
      <c r="E381" s="174"/>
      <c r="F381" s="174"/>
      <c r="G381" s="174"/>
      <c r="H381" s="174"/>
      <c r="I381" s="174"/>
      <c r="J381" s="174"/>
      <c r="K381" s="175"/>
      <c r="L381" s="176"/>
      <c r="M381" s="176"/>
      <c r="N381" s="177"/>
      <c r="O381" s="177"/>
      <c r="P381" s="174"/>
      <c r="Q381" s="174"/>
      <c r="R381" s="46"/>
      <c r="S381" s="46"/>
      <c r="T381" s="174"/>
      <c r="U381" s="174"/>
      <c r="V381" s="174"/>
      <c r="W381" s="178"/>
      <c r="X381" s="174"/>
      <c r="Y381" s="174"/>
      <c r="Z381" s="174"/>
      <c r="AA381" s="173"/>
      <c r="AB381" s="173"/>
      <c r="AC381" s="179"/>
      <c r="AD381" s="180"/>
      <c r="AE381" s="180"/>
      <c r="AF381" s="180"/>
      <c r="AG381" s="181"/>
      <c r="AH381" s="174"/>
      <c r="AI381" s="173"/>
      <c r="AJ381" s="173"/>
      <c r="AK381" s="173"/>
      <c r="AL381" s="173"/>
    </row>
    <row r="382" spans="1:38" x14ac:dyDescent="0.25">
      <c r="A382" s="45">
        <v>368</v>
      </c>
      <c r="B382" s="174"/>
      <c r="C382" s="174"/>
      <c r="D382" s="174"/>
      <c r="E382" s="174"/>
      <c r="F382" s="174"/>
      <c r="G382" s="174"/>
      <c r="H382" s="174"/>
      <c r="I382" s="174"/>
      <c r="J382" s="174"/>
      <c r="K382" s="175"/>
      <c r="L382" s="176"/>
      <c r="M382" s="176"/>
      <c r="N382" s="177"/>
      <c r="O382" s="177"/>
      <c r="P382" s="174"/>
      <c r="Q382" s="174"/>
      <c r="R382" s="46"/>
      <c r="S382" s="46"/>
      <c r="T382" s="174"/>
      <c r="U382" s="174"/>
      <c r="V382" s="174"/>
      <c r="W382" s="178"/>
      <c r="X382" s="174"/>
      <c r="Y382" s="174"/>
      <c r="Z382" s="174"/>
      <c r="AA382" s="173"/>
      <c r="AB382" s="173"/>
      <c r="AC382" s="179"/>
      <c r="AD382" s="180"/>
      <c r="AE382" s="180"/>
      <c r="AF382" s="180"/>
      <c r="AG382" s="181"/>
      <c r="AH382" s="174"/>
      <c r="AI382" s="173"/>
      <c r="AJ382" s="173"/>
      <c r="AK382" s="173"/>
      <c r="AL382" s="173"/>
    </row>
    <row r="383" spans="1:38" x14ac:dyDescent="0.25">
      <c r="A383" s="45">
        <v>369</v>
      </c>
      <c r="B383" s="174"/>
      <c r="C383" s="174"/>
      <c r="D383" s="174"/>
      <c r="E383" s="174"/>
      <c r="F383" s="174"/>
      <c r="G383" s="174"/>
      <c r="H383" s="174"/>
      <c r="I383" s="174"/>
      <c r="J383" s="174"/>
      <c r="K383" s="175"/>
      <c r="L383" s="176"/>
      <c r="M383" s="176"/>
      <c r="N383" s="177"/>
      <c r="O383" s="177"/>
      <c r="P383" s="174"/>
      <c r="Q383" s="174"/>
      <c r="R383" s="46"/>
      <c r="S383" s="46"/>
      <c r="T383" s="174"/>
      <c r="U383" s="174"/>
      <c r="V383" s="174"/>
      <c r="W383" s="178"/>
      <c r="X383" s="174"/>
      <c r="Y383" s="174"/>
      <c r="Z383" s="174"/>
      <c r="AA383" s="173"/>
      <c r="AB383" s="173"/>
      <c r="AC383" s="179"/>
      <c r="AD383" s="180"/>
      <c r="AE383" s="180"/>
      <c r="AF383" s="180"/>
      <c r="AG383" s="181"/>
      <c r="AH383" s="174"/>
      <c r="AI383" s="173"/>
      <c r="AJ383" s="173"/>
      <c r="AK383" s="173"/>
      <c r="AL383" s="173"/>
    </row>
    <row r="384" spans="1:38" x14ac:dyDescent="0.25">
      <c r="A384" s="45">
        <v>370</v>
      </c>
      <c r="B384" s="174"/>
      <c r="C384" s="174"/>
      <c r="D384" s="174"/>
      <c r="E384" s="174"/>
      <c r="F384" s="174"/>
      <c r="G384" s="174"/>
      <c r="H384" s="174"/>
      <c r="I384" s="174"/>
      <c r="J384" s="174"/>
      <c r="K384" s="175"/>
      <c r="L384" s="176"/>
      <c r="M384" s="176"/>
      <c r="N384" s="177"/>
      <c r="O384" s="177"/>
      <c r="P384" s="174"/>
      <c r="Q384" s="174"/>
      <c r="R384" s="46"/>
      <c r="S384" s="46"/>
      <c r="T384" s="174"/>
      <c r="U384" s="174"/>
      <c r="V384" s="174"/>
      <c r="W384" s="178"/>
      <c r="X384" s="174"/>
      <c r="Y384" s="174"/>
      <c r="Z384" s="174"/>
      <c r="AA384" s="173"/>
      <c r="AB384" s="173"/>
      <c r="AC384" s="179"/>
      <c r="AD384" s="180"/>
      <c r="AE384" s="180"/>
      <c r="AF384" s="180"/>
      <c r="AG384" s="181"/>
      <c r="AH384" s="174"/>
      <c r="AI384" s="173"/>
      <c r="AJ384" s="173"/>
      <c r="AK384" s="173"/>
      <c r="AL384" s="173"/>
    </row>
    <row r="385" spans="1:38" x14ac:dyDescent="0.25">
      <c r="A385" s="45">
        <v>371</v>
      </c>
      <c r="B385" s="174"/>
      <c r="C385" s="174"/>
      <c r="D385" s="174"/>
      <c r="E385" s="174"/>
      <c r="F385" s="174"/>
      <c r="G385" s="174"/>
      <c r="H385" s="174"/>
      <c r="I385" s="174"/>
      <c r="J385" s="174"/>
      <c r="K385" s="175"/>
      <c r="L385" s="176"/>
      <c r="M385" s="176"/>
      <c r="N385" s="177"/>
      <c r="O385" s="177"/>
      <c r="P385" s="174"/>
      <c r="Q385" s="174"/>
      <c r="R385" s="46"/>
      <c r="S385" s="46"/>
      <c r="T385" s="174"/>
      <c r="U385" s="174"/>
      <c r="V385" s="174"/>
      <c r="W385" s="178"/>
      <c r="X385" s="174"/>
      <c r="Y385" s="174"/>
      <c r="Z385" s="174"/>
      <c r="AA385" s="173"/>
      <c r="AB385" s="173"/>
      <c r="AC385" s="179"/>
      <c r="AD385" s="180"/>
      <c r="AE385" s="180"/>
      <c r="AF385" s="180"/>
      <c r="AG385" s="181"/>
      <c r="AH385" s="174"/>
      <c r="AI385" s="173"/>
      <c r="AJ385" s="173"/>
      <c r="AK385" s="173"/>
      <c r="AL385" s="173"/>
    </row>
    <row r="386" spans="1:38" x14ac:dyDescent="0.25">
      <c r="A386" s="45">
        <v>372</v>
      </c>
      <c r="B386" s="174"/>
      <c r="C386" s="174"/>
      <c r="D386" s="174"/>
      <c r="E386" s="174"/>
      <c r="F386" s="174"/>
      <c r="G386" s="174"/>
      <c r="H386" s="174"/>
      <c r="I386" s="174"/>
      <c r="J386" s="174"/>
      <c r="K386" s="175"/>
      <c r="L386" s="176"/>
      <c r="M386" s="176"/>
      <c r="N386" s="177"/>
      <c r="O386" s="177"/>
      <c r="P386" s="174"/>
      <c r="Q386" s="174"/>
      <c r="R386" s="46"/>
      <c r="S386" s="46"/>
      <c r="T386" s="174"/>
      <c r="U386" s="174"/>
      <c r="V386" s="174"/>
      <c r="W386" s="178"/>
      <c r="X386" s="174"/>
      <c r="Y386" s="174"/>
      <c r="Z386" s="174"/>
      <c r="AA386" s="173"/>
      <c r="AB386" s="173"/>
      <c r="AC386" s="179"/>
      <c r="AD386" s="180"/>
      <c r="AE386" s="180"/>
      <c r="AF386" s="180"/>
      <c r="AG386" s="181"/>
      <c r="AH386" s="174"/>
      <c r="AI386" s="173"/>
      <c r="AJ386" s="173"/>
      <c r="AK386" s="173"/>
      <c r="AL386" s="173"/>
    </row>
    <row r="387" spans="1:38" x14ac:dyDescent="0.25">
      <c r="A387" s="45">
        <v>373</v>
      </c>
      <c r="B387" s="174"/>
      <c r="C387" s="174"/>
      <c r="D387" s="174"/>
      <c r="E387" s="174"/>
      <c r="F387" s="174"/>
      <c r="G387" s="174"/>
      <c r="H387" s="174"/>
      <c r="I387" s="174"/>
      <c r="J387" s="174"/>
      <c r="K387" s="175"/>
      <c r="L387" s="176"/>
      <c r="M387" s="176"/>
      <c r="N387" s="177"/>
      <c r="O387" s="177"/>
      <c r="P387" s="174"/>
      <c r="Q387" s="174"/>
      <c r="R387" s="46"/>
      <c r="S387" s="46"/>
      <c r="T387" s="174"/>
      <c r="U387" s="174"/>
      <c r="V387" s="174"/>
      <c r="W387" s="178"/>
      <c r="X387" s="174"/>
      <c r="Y387" s="174"/>
      <c r="Z387" s="174"/>
      <c r="AA387" s="173"/>
      <c r="AB387" s="173"/>
      <c r="AC387" s="179"/>
      <c r="AD387" s="180"/>
      <c r="AE387" s="180"/>
      <c r="AF387" s="180"/>
      <c r="AG387" s="181"/>
      <c r="AH387" s="174"/>
      <c r="AI387" s="173"/>
      <c r="AJ387" s="173"/>
      <c r="AK387" s="173"/>
      <c r="AL387" s="173"/>
    </row>
    <row r="388" spans="1:38" x14ac:dyDescent="0.25">
      <c r="A388" s="45">
        <v>374</v>
      </c>
      <c r="B388" s="174"/>
      <c r="C388" s="174"/>
      <c r="D388" s="174"/>
      <c r="E388" s="174"/>
      <c r="F388" s="174"/>
      <c r="G388" s="174"/>
      <c r="H388" s="174"/>
      <c r="I388" s="174"/>
      <c r="J388" s="174"/>
      <c r="K388" s="175"/>
      <c r="L388" s="176"/>
      <c r="M388" s="176"/>
      <c r="N388" s="177"/>
      <c r="O388" s="177"/>
      <c r="P388" s="174"/>
      <c r="Q388" s="174"/>
      <c r="R388" s="46"/>
      <c r="S388" s="46"/>
      <c r="T388" s="174"/>
      <c r="U388" s="174"/>
      <c r="V388" s="174"/>
      <c r="W388" s="178"/>
      <c r="X388" s="174"/>
      <c r="Y388" s="174"/>
      <c r="Z388" s="174"/>
      <c r="AA388" s="173"/>
      <c r="AB388" s="173"/>
      <c r="AC388" s="179"/>
      <c r="AD388" s="180"/>
      <c r="AE388" s="180"/>
      <c r="AF388" s="180"/>
      <c r="AG388" s="181"/>
      <c r="AH388" s="174"/>
      <c r="AI388" s="173"/>
      <c r="AJ388" s="173"/>
      <c r="AK388" s="173"/>
      <c r="AL388" s="173"/>
    </row>
    <row r="389" spans="1:38" x14ac:dyDescent="0.25">
      <c r="A389" s="45">
        <v>375</v>
      </c>
      <c r="B389" s="174"/>
      <c r="C389" s="174"/>
      <c r="D389" s="174"/>
      <c r="E389" s="174"/>
      <c r="F389" s="174"/>
      <c r="G389" s="174"/>
      <c r="H389" s="174"/>
      <c r="I389" s="174"/>
      <c r="J389" s="174"/>
      <c r="K389" s="175"/>
      <c r="L389" s="176"/>
      <c r="M389" s="176"/>
      <c r="N389" s="177"/>
      <c r="O389" s="177"/>
      <c r="P389" s="174"/>
      <c r="Q389" s="174"/>
      <c r="R389" s="46"/>
      <c r="S389" s="46"/>
      <c r="T389" s="174"/>
      <c r="U389" s="174"/>
      <c r="V389" s="174"/>
      <c r="W389" s="178"/>
      <c r="X389" s="174"/>
      <c r="Y389" s="174"/>
      <c r="Z389" s="174"/>
      <c r="AA389" s="173"/>
      <c r="AB389" s="173"/>
      <c r="AC389" s="179"/>
      <c r="AD389" s="180"/>
      <c r="AE389" s="180"/>
      <c r="AF389" s="180"/>
      <c r="AG389" s="181"/>
      <c r="AH389" s="174"/>
      <c r="AI389" s="173"/>
      <c r="AJ389" s="173"/>
      <c r="AK389" s="173"/>
      <c r="AL389" s="173"/>
    </row>
    <row r="390" spans="1:38" x14ac:dyDescent="0.25">
      <c r="A390" s="45">
        <v>376</v>
      </c>
      <c r="B390" s="174"/>
      <c r="C390" s="174"/>
      <c r="D390" s="174"/>
      <c r="E390" s="174"/>
      <c r="F390" s="174"/>
      <c r="G390" s="174"/>
      <c r="H390" s="174"/>
      <c r="I390" s="174"/>
      <c r="J390" s="174"/>
      <c r="K390" s="175"/>
      <c r="L390" s="176"/>
      <c r="M390" s="176"/>
      <c r="N390" s="177"/>
      <c r="O390" s="177"/>
      <c r="P390" s="174"/>
      <c r="Q390" s="174"/>
      <c r="R390" s="46"/>
      <c r="S390" s="46"/>
      <c r="T390" s="174"/>
      <c r="U390" s="174"/>
      <c r="V390" s="174"/>
      <c r="W390" s="178"/>
      <c r="X390" s="174"/>
      <c r="Y390" s="174"/>
      <c r="Z390" s="174"/>
      <c r="AA390" s="173"/>
      <c r="AB390" s="173"/>
      <c r="AC390" s="179"/>
      <c r="AD390" s="180"/>
      <c r="AE390" s="180"/>
      <c r="AF390" s="180"/>
      <c r="AG390" s="181"/>
      <c r="AH390" s="174"/>
      <c r="AI390" s="173"/>
      <c r="AJ390" s="173"/>
      <c r="AK390" s="173"/>
      <c r="AL390" s="173"/>
    </row>
    <row r="391" spans="1:38" x14ac:dyDescent="0.25">
      <c r="A391" s="45">
        <v>377</v>
      </c>
      <c r="B391" s="174"/>
      <c r="C391" s="174"/>
      <c r="D391" s="174"/>
      <c r="E391" s="174"/>
      <c r="F391" s="174"/>
      <c r="G391" s="174"/>
      <c r="H391" s="174"/>
      <c r="I391" s="174"/>
      <c r="J391" s="174"/>
      <c r="K391" s="175"/>
      <c r="L391" s="176"/>
      <c r="M391" s="176"/>
      <c r="N391" s="177"/>
      <c r="O391" s="177"/>
      <c r="P391" s="174"/>
      <c r="Q391" s="174"/>
      <c r="R391" s="46"/>
      <c r="S391" s="46"/>
      <c r="T391" s="174"/>
      <c r="U391" s="174"/>
      <c r="V391" s="174"/>
      <c r="W391" s="178"/>
      <c r="X391" s="174"/>
      <c r="Y391" s="174"/>
      <c r="Z391" s="174"/>
      <c r="AA391" s="173"/>
      <c r="AB391" s="173"/>
      <c r="AC391" s="179"/>
      <c r="AD391" s="180"/>
      <c r="AE391" s="180"/>
      <c r="AF391" s="180"/>
      <c r="AG391" s="181"/>
      <c r="AH391" s="174"/>
      <c r="AI391" s="173"/>
      <c r="AJ391" s="173"/>
      <c r="AK391" s="173"/>
      <c r="AL391" s="173"/>
    </row>
    <row r="392" spans="1:38" x14ac:dyDescent="0.25">
      <c r="A392" s="45">
        <v>378</v>
      </c>
      <c r="B392" s="174"/>
      <c r="C392" s="174"/>
      <c r="D392" s="174"/>
      <c r="E392" s="174"/>
      <c r="F392" s="174"/>
      <c r="G392" s="174"/>
      <c r="H392" s="174"/>
      <c r="I392" s="174"/>
      <c r="J392" s="174"/>
      <c r="K392" s="175"/>
      <c r="L392" s="176"/>
      <c r="M392" s="176"/>
      <c r="N392" s="177"/>
      <c r="O392" s="177"/>
      <c r="P392" s="174"/>
      <c r="Q392" s="174"/>
      <c r="R392" s="46"/>
      <c r="S392" s="46"/>
      <c r="T392" s="174"/>
      <c r="U392" s="174"/>
      <c r="V392" s="174"/>
      <c r="W392" s="178"/>
      <c r="X392" s="174"/>
      <c r="Y392" s="174"/>
      <c r="Z392" s="174"/>
      <c r="AA392" s="173"/>
      <c r="AB392" s="173"/>
      <c r="AC392" s="179"/>
      <c r="AD392" s="180"/>
      <c r="AE392" s="180"/>
      <c r="AF392" s="180"/>
      <c r="AG392" s="181"/>
      <c r="AH392" s="174"/>
      <c r="AI392" s="173"/>
      <c r="AJ392" s="173"/>
      <c r="AK392" s="173"/>
      <c r="AL392" s="173"/>
    </row>
    <row r="393" spans="1:38" x14ac:dyDescent="0.25">
      <c r="A393" s="45">
        <v>379</v>
      </c>
      <c r="B393" s="174"/>
      <c r="C393" s="174"/>
      <c r="D393" s="174"/>
      <c r="E393" s="174"/>
      <c r="F393" s="174"/>
      <c r="G393" s="174"/>
      <c r="H393" s="174"/>
      <c r="I393" s="174"/>
      <c r="J393" s="174"/>
      <c r="K393" s="175"/>
      <c r="L393" s="176"/>
      <c r="M393" s="176"/>
      <c r="N393" s="177"/>
      <c r="O393" s="177"/>
      <c r="P393" s="174"/>
      <c r="Q393" s="174"/>
      <c r="R393" s="46"/>
      <c r="S393" s="46"/>
      <c r="T393" s="174"/>
      <c r="U393" s="174"/>
      <c r="V393" s="174"/>
      <c r="W393" s="178"/>
      <c r="X393" s="174"/>
      <c r="Y393" s="174"/>
      <c r="Z393" s="174"/>
      <c r="AA393" s="173"/>
      <c r="AB393" s="173"/>
      <c r="AC393" s="179"/>
      <c r="AD393" s="180"/>
      <c r="AE393" s="180"/>
      <c r="AF393" s="180"/>
      <c r="AG393" s="181"/>
      <c r="AH393" s="174"/>
      <c r="AI393" s="173"/>
      <c r="AJ393" s="173"/>
      <c r="AK393" s="173"/>
      <c r="AL393" s="173"/>
    </row>
    <row r="394" spans="1:38" x14ac:dyDescent="0.25">
      <c r="A394" s="45">
        <v>380</v>
      </c>
      <c r="B394" s="174"/>
      <c r="C394" s="174"/>
      <c r="D394" s="174"/>
      <c r="E394" s="174"/>
      <c r="F394" s="174"/>
      <c r="G394" s="174"/>
      <c r="H394" s="174"/>
      <c r="I394" s="174"/>
      <c r="J394" s="174"/>
      <c r="K394" s="175"/>
      <c r="L394" s="176"/>
      <c r="M394" s="176"/>
      <c r="N394" s="177"/>
      <c r="O394" s="177"/>
      <c r="P394" s="174"/>
      <c r="Q394" s="174"/>
      <c r="R394" s="46"/>
      <c r="S394" s="46"/>
      <c r="T394" s="174"/>
      <c r="U394" s="174"/>
      <c r="V394" s="174"/>
      <c r="W394" s="178"/>
      <c r="X394" s="174"/>
      <c r="Y394" s="174"/>
      <c r="Z394" s="174"/>
      <c r="AA394" s="173"/>
      <c r="AB394" s="173"/>
      <c r="AC394" s="179"/>
      <c r="AD394" s="180"/>
      <c r="AE394" s="180"/>
      <c r="AF394" s="180"/>
      <c r="AG394" s="181"/>
      <c r="AH394" s="174"/>
      <c r="AI394" s="173"/>
      <c r="AJ394" s="173"/>
      <c r="AK394" s="173"/>
      <c r="AL394" s="173"/>
    </row>
    <row r="395" spans="1:38" x14ac:dyDescent="0.25">
      <c r="A395" s="45">
        <v>381</v>
      </c>
      <c r="B395" s="174"/>
      <c r="C395" s="174"/>
      <c r="D395" s="174"/>
      <c r="E395" s="174"/>
      <c r="F395" s="174"/>
      <c r="G395" s="174"/>
      <c r="H395" s="174"/>
      <c r="I395" s="174"/>
      <c r="J395" s="174"/>
      <c r="K395" s="175"/>
      <c r="L395" s="176"/>
      <c r="M395" s="176"/>
      <c r="N395" s="177"/>
      <c r="O395" s="177"/>
      <c r="P395" s="174"/>
      <c r="Q395" s="174"/>
      <c r="R395" s="46"/>
      <c r="S395" s="46"/>
      <c r="T395" s="174"/>
      <c r="U395" s="174"/>
      <c r="V395" s="174"/>
      <c r="W395" s="178"/>
      <c r="X395" s="174"/>
      <c r="Y395" s="174"/>
      <c r="Z395" s="174"/>
      <c r="AA395" s="173"/>
      <c r="AB395" s="173"/>
      <c r="AC395" s="179"/>
      <c r="AD395" s="180"/>
      <c r="AE395" s="180"/>
      <c r="AF395" s="180"/>
      <c r="AG395" s="181"/>
      <c r="AH395" s="174"/>
      <c r="AI395" s="173"/>
      <c r="AJ395" s="173"/>
      <c r="AK395" s="173"/>
      <c r="AL395" s="173"/>
    </row>
    <row r="396" spans="1:38" x14ac:dyDescent="0.25">
      <c r="A396" s="45">
        <v>382</v>
      </c>
      <c r="B396" s="174"/>
      <c r="C396" s="174"/>
      <c r="D396" s="174"/>
      <c r="E396" s="174"/>
      <c r="F396" s="174"/>
      <c r="G396" s="174"/>
      <c r="H396" s="174"/>
      <c r="I396" s="174"/>
      <c r="J396" s="174"/>
      <c r="K396" s="175"/>
      <c r="L396" s="176"/>
      <c r="M396" s="176"/>
      <c r="N396" s="177"/>
      <c r="O396" s="177"/>
      <c r="P396" s="174"/>
      <c r="Q396" s="174"/>
      <c r="R396" s="46"/>
      <c r="S396" s="46"/>
      <c r="T396" s="174"/>
      <c r="U396" s="174"/>
      <c r="V396" s="174"/>
      <c r="W396" s="178"/>
      <c r="X396" s="174"/>
      <c r="Y396" s="174"/>
      <c r="Z396" s="174"/>
      <c r="AA396" s="173"/>
      <c r="AB396" s="173"/>
      <c r="AC396" s="179"/>
      <c r="AD396" s="180"/>
      <c r="AE396" s="180"/>
      <c r="AF396" s="180"/>
      <c r="AG396" s="181"/>
      <c r="AH396" s="174"/>
      <c r="AI396" s="173"/>
      <c r="AJ396" s="173"/>
      <c r="AK396" s="173"/>
      <c r="AL396" s="173"/>
    </row>
    <row r="397" spans="1:38" x14ac:dyDescent="0.25">
      <c r="A397" s="45">
        <v>383</v>
      </c>
      <c r="B397" s="174"/>
      <c r="C397" s="174"/>
      <c r="D397" s="174"/>
      <c r="E397" s="174"/>
      <c r="F397" s="174"/>
      <c r="G397" s="174"/>
      <c r="H397" s="174"/>
      <c r="I397" s="174"/>
      <c r="J397" s="174"/>
      <c r="K397" s="175"/>
      <c r="L397" s="176"/>
      <c r="M397" s="176"/>
      <c r="N397" s="177"/>
      <c r="O397" s="177"/>
      <c r="P397" s="174"/>
      <c r="Q397" s="174"/>
      <c r="R397" s="46"/>
      <c r="S397" s="46"/>
      <c r="T397" s="174"/>
      <c r="U397" s="174"/>
      <c r="V397" s="174"/>
      <c r="W397" s="178"/>
      <c r="X397" s="174"/>
      <c r="Y397" s="174"/>
      <c r="Z397" s="174"/>
      <c r="AA397" s="173"/>
      <c r="AB397" s="173"/>
      <c r="AC397" s="179"/>
      <c r="AD397" s="180"/>
      <c r="AE397" s="180"/>
      <c r="AF397" s="180"/>
      <c r="AG397" s="181"/>
      <c r="AH397" s="174"/>
      <c r="AI397" s="173"/>
      <c r="AJ397" s="173"/>
      <c r="AK397" s="173"/>
      <c r="AL397" s="173"/>
    </row>
    <row r="398" spans="1:38" x14ac:dyDescent="0.25">
      <c r="A398" s="45">
        <v>384</v>
      </c>
      <c r="B398" s="174"/>
      <c r="C398" s="174"/>
      <c r="D398" s="174"/>
      <c r="E398" s="174"/>
      <c r="F398" s="174"/>
      <c r="G398" s="174"/>
      <c r="H398" s="174"/>
      <c r="I398" s="174"/>
      <c r="J398" s="174"/>
      <c r="K398" s="175"/>
      <c r="L398" s="176"/>
      <c r="M398" s="176"/>
      <c r="N398" s="177"/>
      <c r="O398" s="177"/>
      <c r="P398" s="174"/>
      <c r="Q398" s="174"/>
      <c r="R398" s="46"/>
      <c r="S398" s="46"/>
      <c r="T398" s="174"/>
      <c r="U398" s="174"/>
      <c r="V398" s="174"/>
      <c r="W398" s="178"/>
      <c r="X398" s="174"/>
      <c r="Y398" s="174"/>
      <c r="Z398" s="174"/>
      <c r="AA398" s="173"/>
      <c r="AB398" s="173"/>
      <c r="AC398" s="179"/>
      <c r="AD398" s="180"/>
      <c r="AE398" s="180"/>
      <c r="AF398" s="180"/>
      <c r="AG398" s="181"/>
      <c r="AH398" s="174"/>
      <c r="AI398" s="173"/>
      <c r="AJ398" s="173"/>
      <c r="AK398" s="173"/>
      <c r="AL398" s="173"/>
    </row>
    <row r="399" spans="1:38" x14ac:dyDescent="0.25">
      <c r="A399" s="45">
        <v>385</v>
      </c>
      <c r="B399" s="174"/>
      <c r="C399" s="174"/>
      <c r="D399" s="174"/>
      <c r="E399" s="174"/>
      <c r="F399" s="174"/>
      <c r="G399" s="174"/>
      <c r="H399" s="174"/>
      <c r="I399" s="174"/>
      <c r="J399" s="174"/>
      <c r="K399" s="175"/>
      <c r="L399" s="176"/>
      <c r="M399" s="176"/>
      <c r="N399" s="177"/>
      <c r="O399" s="177"/>
      <c r="P399" s="174"/>
      <c r="Q399" s="174"/>
      <c r="R399" s="46"/>
      <c r="S399" s="46"/>
      <c r="T399" s="174"/>
      <c r="U399" s="174"/>
      <c r="V399" s="174"/>
      <c r="W399" s="178"/>
      <c r="X399" s="174"/>
      <c r="Y399" s="174"/>
      <c r="Z399" s="174"/>
      <c r="AA399" s="173"/>
      <c r="AB399" s="173"/>
      <c r="AC399" s="179"/>
      <c r="AD399" s="180"/>
      <c r="AE399" s="180"/>
      <c r="AF399" s="180"/>
      <c r="AG399" s="181"/>
      <c r="AH399" s="174"/>
      <c r="AI399" s="173"/>
      <c r="AJ399" s="173"/>
      <c r="AK399" s="173"/>
      <c r="AL399" s="173"/>
    </row>
    <row r="400" spans="1:38" x14ac:dyDescent="0.25">
      <c r="A400" s="45">
        <v>386</v>
      </c>
      <c r="B400" s="174"/>
      <c r="C400" s="174"/>
      <c r="D400" s="174"/>
      <c r="E400" s="174"/>
      <c r="F400" s="174"/>
      <c r="G400" s="174"/>
      <c r="H400" s="174"/>
      <c r="I400" s="174"/>
      <c r="J400" s="174"/>
      <c r="K400" s="175"/>
      <c r="L400" s="176"/>
      <c r="M400" s="176"/>
      <c r="N400" s="177"/>
      <c r="O400" s="177"/>
      <c r="P400" s="174"/>
      <c r="Q400" s="174"/>
      <c r="R400" s="46"/>
      <c r="S400" s="46"/>
      <c r="T400" s="174"/>
      <c r="U400" s="174"/>
      <c r="V400" s="174"/>
      <c r="W400" s="178"/>
      <c r="X400" s="174"/>
      <c r="Y400" s="174"/>
      <c r="Z400" s="174"/>
      <c r="AA400" s="173"/>
      <c r="AB400" s="173"/>
      <c r="AC400" s="179"/>
      <c r="AD400" s="180"/>
      <c r="AE400" s="180"/>
      <c r="AF400" s="180"/>
      <c r="AG400" s="181"/>
      <c r="AH400" s="174"/>
      <c r="AI400" s="173"/>
      <c r="AJ400" s="173"/>
      <c r="AK400" s="173"/>
      <c r="AL400" s="173"/>
    </row>
    <row r="401" spans="1:38" x14ac:dyDescent="0.25">
      <c r="A401" s="45">
        <v>387</v>
      </c>
      <c r="B401" s="174"/>
      <c r="C401" s="174"/>
      <c r="D401" s="174"/>
      <c r="E401" s="174"/>
      <c r="F401" s="174"/>
      <c r="G401" s="174"/>
      <c r="H401" s="174"/>
      <c r="I401" s="174"/>
      <c r="J401" s="174"/>
      <c r="K401" s="175"/>
      <c r="L401" s="176"/>
      <c r="M401" s="176"/>
      <c r="N401" s="177"/>
      <c r="O401" s="177"/>
      <c r="P401" s="174"/>
      <c r="Q401" s="174"/>
      <c r="R401" s="46"/>
      <c r="S401" s="46"/>
      <c r="T401" s="174"/>
      <c r="U401" s="174"/>
      <c r="V401" s="174"/>
      <c r="W401" s="178"/>
      <c r="X401" s="174"/>
      <c r="Y401" s="174"/>
      <c r="Z401" s="174"/>
      <c r="AA401" s="173"/>
      <c r="AB401" s="173"/>
      <c r="AC401" s="179"/>
      <c r="AD401" s="180"/>
      <c r="AE401" s="180"/>
      <c r="AF401" s="180"/>
      <c r="AG401" s="181"/>
      <c r="AH401" s="174"/>
      <c r="AI401" s="173"/>
      <c r="AJ401" s="173"/>
      <c r="AK401" s="173"/>
      <c r="AL401" s="173"/>
    </row>
    <row r="402" spans="1:38" x14ac:dyDescent="0.25">
      <c r="A402" s="45">
        <v>388</v>
      </c>
      <c r="B402" s="174"/>
      <c r="C402" s="174"/>
      <c r="D402" s="174"/>
      <c r="E402" s="174"/>
      <c r="F402" s="174"/>
      <c r="G402" s="174"/>
      <c r="H402" s="174"/>
      <c r="I402" s="174"/>
      <c r="J402" s="174"/>
      <c r="K402" s="175"/>
      <c r="L402" s="176"/>
      <c r="M402" s="176"/>
      <c r="N402" s="177"/>
      <c r="O402" s="177"/>
      <c r="P402" s="174"/>
      <c r="Q402" s="174"/>
      <c r="R402" s="46"/>
      <c r="S402" s="46"/>
      <c r="T402" s="174"/>
      <c r="U402" s="174"/>
      <c r="V402" s="174"/>
      <c r="W402" s="178"/>
      <c r="X402" s="174"/>
      <c r="Y402" s="174"/>
      <c r="Z402" s="174"/>
      <c r="AA402" s="173"/>
      <c r="AB402" s="173"/>
      <c r="AC402" s="179"/>
      <c r="AD402" s="180"/>
      <c r="AE402" s="180"/>
      <c r="AF402" s="180"/>
      <c r="AG402" s="181"/>
      <c r="AH402" s="174"/>
      <c r="AI402" s="173"/>
      <c r="AJ402" s="173"/>
      <c r="AK402" s="173"/>
      <c r="AL402" s="173"/>
    </row>
    <row r="403" spans="1:38" x14ac:dyDescent="0.25">
      <c r="A403" s="45">
        <v>389</v>
      </c>
      <c r="B403" s="174"/>
      <c r="C403" s="174"/>
      <c r="D403" s="174"/>
      <c r="E403" s="174"/>
      <c r="F403" s="174"/>
      <c r="G403" s="174"/>
      <c r="H403" s="174"/>
      <c r="I403" s="174"/>
      <c r="J403" s="174"/>
      <c r="K403" s="175"/>
      <c r="L403" s="176"/>
      <c r="M403" s="176"/>
      <c r="N403" s="177"/>
      <c r="O403" s="177"/>
      <c r="P403" s="174"/>
      <c r="Q403" s="174"/>
      <c r="R403" s="46"/>
      <c r="S403" s="46"/>
      <c r="T403" s="174"/>
      <c r="U403" s="174"/>
      <c r="V403" s="174"/>
      <c r="W403" s="178"/>
      <c r="X403" s="174"/>
      <c r="Y403" s="174"/>
      <c r="Z403" s="174"/>
      <c r="AA403" s="173"/>
      <c r="AB403" s="173"/>
      <c r="AC403" s="179"/>
      <c r="AD403" s="180"/>
      <c r="AE403" s="180"/>
      <c r="AF403" s="180"/>
      <c r="AG403" s="181"/>
      <c r="AH403" s="174"/>
      <c r="AI403" s="173"/>
      <c r="AJ403" s="173"/>
      <c r="AK403" s="173"/>
      <c r="AL403" s="173"/>
    </row>
    <row r="404" spans="1:38" x14ac:dyDescent="0.25">
      <c r="A404" s="45">
        <v>390</v>
      </c>
      <c r="B404" s="174"/>
      <c r="C404" s="174"/>
      <c r="D404" s="174"/>
      <c r="E404" s="174"/>
      <c r="F404" s="174"/>
      <c r="G404" s="174"/>
      <c r="H404" s="174"/>
      <c r="I404" s="174"/>
      <c r="J404" s="174"/>
      <c r="K404" s="175"/>
      <c r="L404" s="176"/>
      <c r="M404" s="176"/>
      <c r="N404" s="177"/>
      <c r="O404" s="177"/>
      <c r="P404" s="174"/>
      <c r="Q404" s="174"/>
      <c r="R404" s="46"/>
      <c r="S404" s="46"/>
      <c r="T404" s="174"/>
      <c r="U404" s="174"/>
      <c r="V404" s="174"/>
      <c r="W404" s="178"/>
      <c r="X404" s="174"/>
      <c r="Y404" s="174"/>
      <c r="Z404" s="174"/>
      <c r="AA404" s="173"/>
      <c r="AB404" s="173"/>
      <c r="AC404" s="179"/>
      <c r="AD404" s="180"/>
      <c r="AE404" s="180"/>
      <c r="AF404" s="180"/>
      <c r="AG404" s="181"/>
      <c r="AH404" s="174"/>
      <c r="AI404" s="173"/>
      <c r="AJ404" s="173"/>
      <c r="AK404" s="173"/>
      <c r="AL404" s="173"/>
    </row>
    <row r="405" spans="1:38" x14ac:dyDescent="0.25">
      <c r="A405" s="45">
        <v>391</v>
      </c>
      <c r="B405" s="174"/>
      <c r="C405" s="174"/>
      <c r="D405" s="174"/>
      <c r="E405" s="174"/>
      <c r="F405" s="174"/>
      <c r="G405" s="174"/>
      <c r="H405" s="174"/>
      <c r="I405" s="174"/>
      <c r="J405" s="174"/>
      <c r="K405" s="175"/>
      <c r="L405" s="176"/>
      <c r="M405" s="176"/>
      <c r="N405" s="177"/>
      <c r="O405" s="177"/>
      <c r="P405" s="174"/>
      <c r="Q405" s="174"/>
      <c r="R405" s="46"/>
      <c r="S405" s="46"/>
      <c r="T405" s="174"/>
      <c r="U405" s="174"/>
      <c r="V405" s="174"/>
      <c r="W405" s="178"/>
      <c r="X405" s="174"/>
      <c r="Y405" s="174"/>
      <c r="Z405" s="174"/>
      <c r="AA405" s="173"/>
      <c r="AB405" s="173"/>
      <c r="AC405" s="179"/>
      <c r="AD405" s="180"/>
      <c r="AE405" s="180"/>
      <c r="AF405" s="180"/>
      <c r="AG405" s="181"/>
      <c r="AH405" s="174"/>
      <c r="AI405" s="173"/>
      <c r="AJ405" s="173"/>
      <c r="AK405" s="173"/>
      <c r="AL405" s="173"/>
    </row>
    <row r="406" spans="1:38" x14ac:dyDescent="0.25">
      <c r="A406" s="45">
        <v>392</v>
      </c>
      <c r="B406" s="174"/>
      <c r="C406" s="174"/>
      <c r="D406" s="174"/>
      <c r="E406" s="174"/>
      <c r="F406" s="174"/>
      <c r="G406" s="174"/>
      <c r="H406" s="174"/>
      <c r="I406" s="174"/>
      <c r="J406" s="174"/>
      <c r="K406" s="175"/>
      <c r="L406" s="176"/>
      <c r="M406" s="176"/>
      <c r="N406" s="177"/>
      <c r="O406" s="177"/>
      <c r="P406" s="174"/>
      <c r="Q406" s="174"/>
      <c r="R406" s="46"/>
      <c r="S406" s="46"/>
      <c r="T406" s="174"/>
      <c r="U406" s="174"/>
      <c r="V406" s="174"/>
      <c r="W406" s="178"/>
      <c r="X406" s="174"/>
      <c r="Y406" s="174"/>
      <c r="Z406" s="174"/>
      <c r="AA406" s="173"/>
      <c r="AB406" s="173"/>
      <c r="AC406" s="179"/>
      <c r="AD406" s="180"/>
      <c r="AE406" s="180"/>
      <c r="AF406" s="180"/>
      <c r="AG406" s="181"/>
      <c r="AH406" s="174"/>
      <c r="AI406" s="173"/>
      <c r="AJ406" s="173"/>
      <c r="AK406" s="173"/>
      <c r="AL406" s="173"/>
    </row>
    <row r="407" spans="1:38" x14ac:dyDescent="0.25">
      <c r="A407" s="45">
        <v>393</v>
      </c>
      <c r="B407" s="174"/>
      <c r="C407" s="174"/>
      <c r="D407" s="174"/>
      <c r="E407" s="174"/>
      <c r="F407" s="174"/>
      <c r="G407" s="174"/>
      <c r="H407" s="174"/>
      <c r="I407" s="174"/>
      <c r="J407" s="174"/>
      <c r="K407" s="175"/>
      <c r="L407" s="176"/>
      <c r="M407" s="176"/>
      <c r="N407" s="177"/>
      <c r="O407" s="177"/>
      <c r="P407" s="174"/>
      <c r="Q407" s="174"/>
      <c r="R407" s="46"/>
      <c r="S407" s="46"/>
      <c r="T407" s="174"/>
      <c r="U407" s="174"/>
      <c r="V407" s="174"/>
      <c r="W407" s="178"/>
      <c r="X407" s="174"/>
      <c r="Y407" s="174"/>
      <c r="Z407" s="174"/>
      <c r="AA407" s="173"/>
      <c r="AB407" s="173"/>
      <c r="AC407" s="179"/>
      <c r="AD407" s="180"/>
      <c r="AE407" s="180"/>
      <c r="AF407" s="180"/>
      <c r="AG407" s="181"/>
      <c r="AH407" s="174"/>
      <c r="AI407" s="173"/>
      <c r="AJ407" s="173"/>
      <c r="AK407" s="173"/>
      <c r="AL407" s="173"/>
    </row>
    <row r="408" spans="1:38" x14ac:dyDescent="0.25">
      <c r="A408" s="45">
        <v>394</v>
      </c>
      <c r="B408" s="174"/>
      <c r="C408" s="174"/>
      <c r="D408" s="174"/>
      <c r="E408" s="174"/>
      <c r="F408" s="174"/>
      <c r="G408" s="174"/>
      <c r="H408" s="174"/>
      <c r="I408" s="174"/>
      <c r="J408" s="174"/>
      <c r="K408" s="175"/>
      <c r="L408" s="176"/>
      <c r="M408" s="176"/>
      <c r="N408" s="177"/>
      <c r="O408" s="177"/>
      <c r="P408" s="174"/>
      <c r="Q408" s="174"/>
      <c r="R408" s="46"/>
      <c r="S408" s="46"/>
      <c r="T408" s="174"/>
      <c r="U408" s="174"/>
      <c r="V408" s="174"/>
      <c r="W408" s="178"/>
      <c r="X408" s="174"/>
      <c r="Y408" s="174"/>
      <c r="Z408" s="174"/>
      <c r="AA408" s="173"/>
      <c r="AB408" s="173"/>
      <c r="AC408" s="179"/>
      <c r="AD408" s="180"/>
      <c r="AE408" s="180"/>
      <c r="AF408" s="180"/>
      <c r="AG408" s="181"/>
      <c r="AH408" s="174"/>
      <c r="AI408" s="173"/>
      <c r="AJ408" s="173"/>
      <c r="AK408" s="173"/>
      <c r="AL408" s="173"/>
    </row>
    <row r="409" spans="1:38" x14ac:dyDescent="0.25">
      <c r="A409" s="45">
        <v>395</v>
      </c>
      <c r="B409" s="174"/>
      <c r="C409" s="174"/>
      <c r="D409" s="174"/>
      <c r="E409" s="174"/>
      <c r="F409" s="174"/>
      <c r="G409" s="174"/>
      <c r="H409" s="174"/>
      <c r="I409" s="174"/>
      <c r="J409" s="174"/>
      <c r="K409" s="175"/>
      <c r="L409" s="176"/>
      <c r="M409" s="176"/>
      <c r="N409" s="177"/>
      <c r="O409" s="177"/>
      <c r="P409" s="174"/>
      <c r="Q409" s="174"/>
      <c r="R409" s="46"/>
      <c r="S409" s="46"/>
      <c r="T409" s="174"/>
      <c r="U409" s="174"/>
      <c r="V409" s="174"/>
      <c r="W409" s="178"/>
      <c r="X409" s="174"/>
      <c r="Y409" s="174"/>
      <c r="Z409" s="174"/>
      <c r="AA409" s="173"/>
      <c r="AB409" s="173"/>
      <c r="AC409" s="179"/>
      <c r="AD409" s="180"/>
      <c r="AE409" s="180"/>
      <c r="AF409" s="180"/>
      <c r="AG409" s="181"/>
      <c r="AH409" s="174"/>
      <c r="AI409" s="173"/>
      <c r="AJ409" s="173"/>
      <c r="AK409" s="173"/>
      <c r="AL409" s="173"/>
    </row>
    <row r="410" spans="1:38" x14ac:dyDescent="0.25">
      <c r="A410" s="45">
        <v>396</v>
      </c>
      <c r="B410" s="174"/>
      <c r="C410" s="174"/>
      <c r="D410" s="174"/>
      <c r="E410" s="174"/>
      <c r="F410" s="174"/>
      <c r="G410" s="174"/>
      <c r="H410" s="174"/>
      <c r="I410" s="174"/>
      <c r="J410" s="174"/>
      <c r="K410" s="175"/>
      <c r="L410" s="176"/>
      <c r="M410" s="176"/>
      <c r="N410" s="177"/>
      <c r="O410" s="177"/>
      <c r="P410" s="174"/>
      <c r="Q410" s="174"/>
      <c r="R410" s="46"/>
      <c r="S410" s="46"/>
      <c r="T410" s="174"/>
      <c r="U410" s="174"/>
      <c r="V410" s="174"/>
      <c r="W410" s="178"/>
      <c r="X410" s="174"/>
      <c r="Y410" s="174"/>
      <c r="Z410" s="174"/>
      <c r="AA410" s="173"/>
      <c r="AB410" s="173"/>
      <c r="AC410" s="179"/>
      <c r="AD410" s="180"/>
      <c r="AE410" s="180"/>
      <c r="AF410" s="180"/>
      <c r="AG410" s="181"/>
      <c r="AH410" s="174"/>
      <c r="AI410" s="173"/>
      <c r="AJ410" s="173"/>
      <c r="AK410" s="173"/>
      <c r="AL410" s="173"/>
    </row>
    <row r="411" spans="1:38" x14ac:dyDescent="0.25">
      <c r="A411" s="45">
        <v>397</v>
      </c>
      <c r="B411" s="174"/>
      <c r="C411" s="174"/>
      <c r="D411" s="174"/>
      <c r="E411" s="174"/>
      <c r="F411" s="174"/>
      <c r="G411" s="174"/>
      <c r="H411" s="174"/>
      <c r="I411" s="174"/>
      <c r="J411" s="174"/>
      <c r="K411" s="175"/>
      <c r="L411" s="176"/>
      <c r="M411" s="176"/>
      <c r="N411" s="177"/>
      <c r="O411" s="177"/>
      <c r="P411" s="174"/>
      <c r="Q411" s="174"/>
      <c r="R411" s="46"/>
      <c r="S411" s="46"/>
      <c r="T411" s="174"/>
      <c r="U411" s="174"/>
      <c r="V411" s="174"/>
      <c r="W411" s="178"/>
      <c r="X411" s="174"/>
      <c r="Y411" s="174"/>
      <c r="Z411" s="174"/>
      <c r="AA411" s="173"/>
      <c r="AB411" s="173"/>
      <c r="AC411" s="179"/>
      <c r="AD411" s="180"/>
      <c r="AE411" s="180"/>
      <c r="AF411" s="180"/>
      <c r="AG411" s="181"/>
      <c r="AH411" s="174"/>
      <c r="AI411" s="173"/>
      <c r="AJ411" s="173"/>
      <c r="AK411" s="173"/>
      <c r="AL411" s="173"/>
    </row>
    <row r="412" spans="1:38" x14ac:dyDescent="0.25">
      <c r="A412" s="45">
        <v>398</v>
      </c>
      <c r="B412" s="174"/>
      <c r="C412" s="174"/>
      <c r="D412" s="174"/>
      <c r="E412" s="174"/>
      <c r="F412" s="174"/>
      <c r="G412" s="174"/>
      <c r="H412" s="174"/>
      <c r="I412" s="174"/>
      <c r="J412" s="174"/>
      <c r="K412" s="175"/>
      <c r="L412" s="176"/>
      <c r="M412" s="176"/>
      <c r="N412" s="177"/>
      <c r="O412" s="177"/>
      <c r="P412" s="174"/>
      <c r="Q412" s="174"/>
      <c r="R412" s="46"/>
      <c r="S412" s="46"/>
      <c r="T412" s="174"/>
      <c r="U412" s="174"/>
      <c r="V412" s="174"/>
      <c r="W412" s="178"/>
      <c r="X412" s="174"/>
      <c r="Y412" s="174"/>
      <c r="Z412" s="174"/>
      <c r="AA412" s="173"/>
      <c r="AB412" s="173"/>
      <c r="AC412" s="179"/>
      <c r="AD412" s="180"/>
      <c r="AE412" s="180"/>
      <c r="AF412" s="180"/>
      <c r="AG412" s="181"/>
      <c r="AH412" s="174"/>
      <c r="AI412" s="173"/>
      <c r="AJ412" s="173"/>
      <c r="AK412" s="173"/>
      <c r="AL412" s="173"/>
    </row>
    <row r="413" spans="1:38" x14ac:dyDescent="0.25">
      <c r="A413" s="45">
        <v>399</v>
      </c>
      <c r="B413" s="174"/>
      <c r="C413" s="174"/>
      <c r="D413" s="174"/>
      <c r="E413" s="174"/>
      <c r="F413" s="174"/>
      <c r="G413" s="174"/>
      <c r="H413" s="174"/>
      <c r="I413" s="174"/>
      <c r="J413" s="174"/>
      <c r="K413" s="175"/>
      <c r="L413" s="176"/>
      <c r="M413" s="176"/>
      <c r="N413" s="177"/>
      <c r="O413" s="177"/>
      <c r="P413" s="174"/>
      <c r="Q413" s="174"/>
      <c r="R413" s="46"/>
      <c r="S413" s="46"/>
      <c r="T413" s="174"/>
      <c r="U413" s="174"/>
      <c r="V413" s="174"/>
      <c r="W413" s="178"/>
      <c r="X413" s="174"/>
      <c r="Y413" s="174"/>
      <c r="Z413" s="174"/>
      <c r="AA413" s="173"/>
      <c r="AB413" s="173"/>
      <c r="AC413" s="179"/>
      <c r="AD413" s="180"/>
      <c r="AE413" s="180"/>
      <c r="AF413" s="180"/>
      <c r="AG413" s="181"/>
      <c r="AH413" s="174"/>
      <c r="AI413" s="173"/>
      <c r="AJ413" s="173"/>
      <c r="AK413" s="173"/>
      <c r="AL413" s="173"/>
    </row>
    <row r="414" spans="1:38" x14ac:dyDescent="0.25">
      <c r="A414" s="45">
        <v>400</v>
      </c>
      <c r="B414" s="174"/>
      <c r="C414" s="174"/>
      <c r="D414" s="174"/>
      <c r="E414" s="174"/>
      <c r="F414" s="174"/>
      <c r="G414" s="174"/>
      <c r="H414" s="174"/>
      <c r="I414" s="174"/>
      <c r="J414" s="174"/>
      <c r="K414" s="175"/>
      <c r="L414" s="176"/>
      <c r="M414" s="176"/>
      <c r="N414" s="177"/>
      <c r="O414" s="177"/>
      <c r="P414" s="174"/>
      <c r="Q414" s="174"/>
      <c r="R414" s="46"/>
      <c r="S414" s="46"/>
      <c r="T414" s="174"/>
      <c r="U414" s="174"/>
      <c r="V414" s="174"/>
      <c r="W414" s="178"/>
      <c r="X414" s="174"/>
      <c r="Y414" s="174"/>
      <c r="Z414" s="174"/>
      <c r="AA414" s="173"/>
      <c r="AB414" s="173"/>
      <c r="AC414" s="179"/>
      <c r="AD414" s="180"/>
      <c r="AE414" s="180"/>
      <c r="AF414" s="180"/>
      <c r="AG414" s="181"/>
      <c r="AH414" s="174"/>
      <c r="AI414" s="173"/>
      <c r="AJ414" s="173"/>
      <c r="AK414" s="173"/>
      <c r="AL414" s="173"/>
    </row>
    <row r="415" spans="1:38" x14ac:dyDescent="0.25">
      <c r="A415" s="45">
        <v>401</v>
      </c>
      <c r="B415" s="174"/>
      <c r="C415" s="174"/>
      <c r="D415" s="174"/>
      <c r="E415" s="174"/>
      <c r="F415" s="174"/>
      <c r="G415" s="174"/>
      <c r="H415" s="174"/>
      <c r="I415" s="174"/>
      <c r="J415" s="174"/>
      <c r="K415" s="175"/>
      <c r="L415" s="176"/>
      <c r="M415" s="176"/>
      <c r="N415" s="177"/>
      <c r="O415" s="177"/>
      <c r="P415" s="174"/>
      <c r="Q415" s="174"/>
      <c r="R415" s="46"/>
      <c r="S415" s="46"/>
      <c r="T415" s="174"/>
      <c r="U415" s="174"/>
      <c r="V415" s="174"/>
      <c r="W415" s="178"/>
      <c r="X415" s="174"/>
      <c r="Y415" s="174"/>
      <c r="Z415" s="174"/>
      <c r="AA415" s="173"/>
      <c r="AB415" s="173"/>
      <c r="AC415" s="179"/>
      <c r="AD415" s="180"/>
      <c r="AE415" s="180"/>
      <c r="AF415" s="180"/>
      <c r="AG415" s="181"/>
      <c r="AH415" s="174"/>
      <c r="AI415" s="173"/>
      <c r="AJ415" s="173"/>
      <c r="AK415" s="173"/>
      <c r="AL415" s="173"/>
    </row>
    <row r="416" spans="1:38" x14ac:dyDescent="0.25">
      <c r="A416" s="45">
        <v>402</v>
      </c>
      <c r="B416" s="174"/>
      <c r="C416" s="174"/>
      <c r="D416" s="174"/>
      <c r="E416" s="174"/>
      <c r="F416" s="174"/>
      <c r="G416" s="174"/>
      <c r="H416" s="174"/>
      <c r="I416" s="174"/>
      <c r="J416" s="174"/>
      <c r="K416" s="175"/>
      <c r="L416" s="176"/>
      <c r="M416" s="176"/>
      <c r="N416" s="177"/>
      <c r="O416" s="177"/>
      <c r="P416" s="174"/>
      <c r="Q416" s="174"/>
      <c r="R416" s="46"/>
      <c r="S416" s="46"/>
      <c r="T416" s="174"/>
      <c r="U416" s="174"/>
      <c r="V416" s="174"/>
      <c r="W416" s="178"/>
      <c r="X416" s="174"/>
      <c r="Y416" s="174"/>
      <c r="Z416" s="174"/>
      <c r="AA416" s="173"/>
      <c r="AB416" s="173"/>
      <c r="AC416" s="179"/>
      <c r="AD416" s="180"/>
      <c r="AE416" s="180"/>
      <c r="AF416" s="180"/>
      <c r="AG416" s="181"/>
      <c r="AH416" s="174"/>
      <c r="AI416" s="173"/>
      <c r="AJ416" s="173"/>
      <c r="AK416" s="173"/>
      <c r="AL416" s="173"/>
    </row>
    <row r="417" spans="1:38" x14ac:dyDescent="0.25">
      <c r="A417" s="45">
        <v>403</v>
      </c>
      <c r="B417" s="174"/>
      <c r="C417" s="174"/>
      <c r="D417" s="174"/>
      <c r="E417" s="174"/>
      <c r="F417" s="174"/>
      <c r="G417" s="174"/>
      <c r="H417" s="174"/>
      <c r="I417" s="174"/>
      <c r="J417" s="174"/>
      <c r="K417" s="175"/>
      <c r="L417" s="176"/>
      <c r="M417" s="176"/>
      <c r="N417" s="177"/>
      <c r="O417" s="177"/>
      <c r="P417" s="174"/>
      <c r="Q417" s="174"/>
      <c r="R417" s="46"/>
      <c r="S417" s="46"/>
      <c r="T417" s="174"/>
      <c r="U417" s="174"/>
      <c r="V417" s="174"/>
      <c r="W417" s="178"/>
      <c r="X417" s="174"/>
      <c r="Y417" s="174"/>
      <c r="Z417" s="174"/>
      <c r="AA417" s="173"/>
      <c r="AB417" s="173"/>
      <c r="AC417" s="179"/>
      <c r="AD417" s="180"/>
      <c r="AE417" s="180"/>
      <c r="AF417" s="180"/>
      <c r="AG417" s="181"/>
      <c r="AH417" s="174"/>
      <c r="AI417" s="173"/>
      <c r="AJ417" s="173"/>
      <c r="AK417" s="173"/>
      <c r="AL417" s="173"/>
    </row>
    <row r="418" spans="1:38" x14ac:dyDescent="0.25">
      <c r="A418" s="45">
        <v>404</v>
      </c>
      <c r="B418" s="174"/>
      <c r="C418" s="174"/>
      <c r="D418" s="174"/>
      <c r="E418" s="174"/>
      <c r="F418" s="174"/>
      <c r="G418" s="174"/>
      <c r="H418" s="174"/>
      <c r="I418" s="174"/>
      <c r="J418" s="174"/>
      <c r="K418" s="175"/>
      <c r="L418" s="176"/>
      <c r="M418" s="176"/>
      <c r="N418" s="177"/>
      <c r="O418" s="177"/>
      <c r="P418" s="174"/>
      <c r="Q418" s="174"/>
      <c r="R418" s="46"/>
      <c r="S418" s="46"/>
      <c r="T418" s="174"/>
      <c r="U418" s="174"/>
      <c r="V418" s="174"/>
      <c r="W418" s="178"/>
      <c r="X418" s="174"/>
      <c r="Y418" s="174"/>
      <c r="Z418" s="174"/>
      <c r="AA418" s="173"/>
      <c r="AB418" s="173"/>
      <c r="AC418" s="179"/>
      <c r="AD418" s="180"/>
      <c r="AE418" s="180"/>
      <c r="AF418" s="180"/>
      <c r="AG418" s="181"/>
      <c r="AH418" s="174"/>
      <c r="AI418" s="173"/>
      <c r="AJ418" s="173"/>
      <c r="AK418" s="173"/>
      <c r="AL418" s="173"/>
    </row>
    <row r="419" spans="1:38" x14ac:dyDescent="0.25">
      <c r="A419" s="45">
        <v>405</v>
      </c>
      <c r="B419" s="174"/>
      <c r="C419" s="174"/>
      <c r="D419" s="174"/>
      <c r="E419" s="174"/>
      <c r="F419" s="174"/>
      <c r="G419" s="174"/>
      <c r="H419" s="174"/>
      <c r="I419" s="174"/>
      <c r="J419" s="174"/>
      <c r="K419" s="175"/>
      <c r="L419" s="176"/>
      <c r="M419" s="176"/>
      <c r="N419" s="177"/>
      <c r="O419" s="177"/>
      <c r="P419" s="174"/>
      <c r="Q419" s="174"/>
      <c r="R419" s="46"/>
      <c r="S419" s="46"/>
      <c r="T419" s="174"/>
      <c r="U419" s="174"/>
      <c r="V419" s="174"/>
      <c r="W419" s="178"/>
      <c r="X419" s="174"/>
      <c r="Y419" s="174"/>
      <c r="Z419" s="174"/>
      <c r="AA419" s="173"/>
      <c r="AB419" s="173"/>
      <c r="AC419" s="179"/>
      <c r="AD419" s="180"/>
      <c r="AE419" s="180"/>
      <c r="AF419" s="180"/>
      <c r="AG419" s="181"/>
      <c r="AH419" s="174"/>
      <c r="AI419" s="173"/>
      <c r="AJ419" s="173"/>
      <c r="AK419" s="173"/>
      <c r="AL419" s="173"/>
    </row>
    <row r="420" spans="1:38" x14ac:dyDescent="0.25">
      <c r="A420" s="45">
        <v>406</v>
      </c>
      <c r="B420" s="174"/>
      <c r="C420" s="174"/>
      <c r="D420" s="174"/>
      <c r="E420" s="174"/>
      <c r="F420" s="174"/>
      <c r="G420" s="174"/>
      <c r="H420" s="174"/>
      <c r="I420" s="174"/>
      <c r="J420" s="174"/>
      <c r="K420" s="175"/>
      <c r="L420" s="176"/>
      <c r="M420" s="176"/>
      <c r="N420" s="177"/>
      <c r="O420" s="177"/>
      <c r="P420" s="174"/>
      <c r="Q420" s="174"/>
      <c r="R420" s="46"/>
      <c r="S420" s="46"/>
      <c r="T420" s="174"/>
      <c r="U420" s="174"/>
      <c r="V420" s="174"/>
      <c r="W420" s="178"/>
      <c r="X420" s="174"/>
      <c r="Y420" s="174"/>
      <c r="Z420" s="174"/>
      <c r="AA420" s="173"/>
      <c r="AB420" s="173"/>
      <c r="AC420" s="179"/>
      <c r="AD420" s="180"/>
      <c r="AE420" s="180"/>
      <c r="AF420" s="180"/>
      <c r="AG420" s="181"/>
      <c r="AH420" s="174"/>
      <c r="AI420" s="173"/>
      <c r="AJ420" s="173"/>
      <c r="AK420" s="173"/>
      <c r="AL420" s="173"/>
    </row>
    <row r="421" spans="1:38" x14ac:dyDescent="0.25">
      <c r="A421" s="45">
        <v>407</v>
      </c>
      <c r="B421" s="174"/>
      <c r="C421" s="174"/>
      <c r="D421" s="174"/>
      <c r="E421" s="174"/>
      <c r="F421" s="174"/>
      <c r="G421" s="174"/>
      <c r="H421" s="174"/>
      <c r="I421" s="174"/>
      <c r="J421" s="174"/>
      <c r="K421" s="175"/>
      <c r="L421" s="176"/>
      <c r="M421" s="176"/>
      <c r="N421" s="177"/>
      <c r="O421" s="177"/>
      <c r="P421" s="174"/>
      <c r="Q421" s="174"/>
      <c r="R421" s="46"/>
      <c r="S421" s="46"/>
      <c r="T421" s="174"/>
      <c r="U421" s="174"/>
      <c r="V421" s="174"/>
      <c r="W421" s="178"/>
      <c r="X421" s="174"/>
      <c r="Y421" s="174"/>
      <c r="Z421" s="174"/>
      <c r="AA421" s="173"/>
      <c r="AB421" s="173"/>
      <c r="AC421" s="179"/>
      <c r="AD421" s="180"/>
      <c r="AE421" s="180"/>
      <c r="AF421" s="180"/>
      <c r="AG421" s="181"/>
      <c r="AH421" s="174"/>
      <c r="AI421" s="173"/>
      <c r="AJ421" s="173"/>
      <c r="AK421" s="173"/>
      <c r="AL421" s="173"/>
    </row>
    <row r="422" spans="1:38" x14ac:dyDescent="0.25">
      <c r="A422" s="45">
        <v>408</v>
      </c>
      <c r="B422" s="174"/>
      <c r="C422" s="174"/>
      <c r="D422" s="174"/>
      <c r="E422" s="174"/>
      <c r="F422" s="174"/>
      <c r="G422" s="174"/>
      <c r="H422" s="174"/>
      <c r="I422" s="174"/>
      <c r="J422" s="174"/>
      <c r="K422" s="175"/>
      <c r="L422" s="176"/>
      <c r="M422" s="176"/>
      <c r="N422" s="177"/>
      <c r="O422" s="177"/>
      <c r="P422" s="174"/>
      <c r="Q422" s="174"/>
      <c r="R422" s="46"/>
      <c r="S422" s="46"/>
      <c r="T422" s="174"/>
      <c r="U422" s="174"/>
      <c r="V422" s="174"/>
      <c r="W422" s="178"/>
      <c r="X422" s="174"/>
      <c r="Y422" s="174"/>
      <c r="Z422" s="174"/>
      <c r="AA422" s="173"/>
      <c r="AB422" s="173"/>
      <c r="AC422" s="179"/>
      <c r="AD422" s="180"/>
      <c r="AE422" s="180"/>
      <c r="AF422" s="180"/>
      <c r="AG422" s="181"/>
      <c r="AH422" s="174"/>
      <c r="AI422" s="173"/>
      <c r="AJ422" s="173"/>
      <c r="AK422" s="173"/>
      <c r="AL422" s="173"/>
    </row>
    <row r="423" spans="1:38" x14ac:dyDescent="0.25">
      <c r="A423" s="45">
        <v>409</v>
      </c>
      <c r="B423" s="174"/>
      <c r="C423" s="174"/>
      <c r="D423" s="174"/>
      <c r="E423" s="174"/>
      <c r="F423" s="174"/>
      <c r="G423" s="174"/>
      <c r="H423" s="174"/>
      <c r="I423" s="174"/>
      <c r="J423" s="174"/>
      <c r="K423" s="175"/>
      <c r="L423" s="176"/>
      <c r="M423" s="176"/>
      <c r="N423" s="177"/>
      <c r="O423" s="177"/>
      <c r="P423" s="174"/>
      <c r="Q423" s="174"/>
      <c r="R423" s="46"/>
      <c r="S423" s="46"/>
      <c r="T423" s="174"/>
      <c r="U423" s="174"/>
      <c r="V423" s="174"/>
      <c r="W423" s="178"/>
      <c r="X423" s="174"/>
      <c r="Y423" s="174"/>
      <c r="Z423" s="174"/>
      <c r="AA423" s="173"/>
      <c r="AB423" s="173"/>
      <c r="AC423" s="179"/>
      <c r="AD423" s="180"/>
      <c r="AE423" s="180"/>
      <c r="AF423" s="180"/>
      <c r="AG423" s="181"/>
      <c r="AH423" s="174"/>
      <c r="AI423" s="173"/>
      <c r="AJ423" s="173"/>
      <c r="AK423" s="173"/>
      <c r="AL423" s="173"/>
    </row>
    <row r="424" spans="1:38" x14ac:dyDescent="0.25">
      <c r="A424" s="45">
        <v>410</v>
      </c>
      <c r="B424" s="174"/>
      <c r="C424" s="174"/>
      <c r="D424" s="174"/>
      <c r="E424" s="174"/>
      <c r="F424" s="174"/>
      <c r="G424" s="174"/>
      <c r="H424" s="174"/>
      <c r="I424" s="174"/>
      <c r="J424" s="174"/>
      <c r="K424" s="175"/>
      <c r="L424" s="176"/>
      <c r="M424" s="176"/>
      <c r="N424" s="177"/>
      <c r="O424" s="177"/>
      <c r="P424" s="174"/>
      <c r="Q424" s="174"/>
      <c r="R424" s="46"/>
      <c r="S424" s="46"/>
      <c r="T424" s="174"/>
      <c r="U424" s="174"/>
      <c r="V424" s="174"/>
      <c r="W424" s="178"/>
      <c r="X424" s="174"/>
      <c r="Y424" s="174"/>
      <c r="Z424" s="174"/>
      <c r="AA424" s="173"/>
      <c r="AB424" s="173"/>
      <c r="AC424" s="179"/>
      <c r="AD424" s="180"/>
      <c r="AE424" s="180"/>
      <c r="AF424" s="180"/>
      <c r="AG424" s="181"/>
      <c r="AH424" s="174"/>
      <c r="AI424" s="173"/>
      <c r="AJ424" s="173"/>
      <c r="AK424" s="173"/>
      <c r="AL424" s="173"/>
    </row>
    <row r="425" spans="1:38" x14ac:dyDescent="0.25">
      <c r="A425" s="45">
        <v>411</v>
      </c>
      <c r="B425" s="174"/>
      <c r="C425" s="174"/>
      <c r="D425" s="174"/>
      <c r="E425" s="174"/>
      <c r="F425" s="174"/>
      <c r="G425" s="174"/>
      <c r="H425" s="174"/>
      <c r="I425" s="174"/>
      <c r="J425" s="174"/>
      <c r="K425" s="175"/>
      <c r="L425" s="176"/>
      <c r="M425" s="176"/>
      <c r="N425" s="177"/>
      <c r="O425" s="177"/>
      <c r="P425" s="174"/>
      <c r="Q425" s="174"/>
      <c r="R425" s="46"/>
      <c r="S425" s="46"/>
      <c r="T425" s="174"/>
      <c r="U425" s="174"/>
      <c r="V425" s="174"/>
      <c r="W425" s="178"/>
      <c r="X425" s="174"/>
      <c r="Y425" s="174"/>
      <c r="Z425" s="174"/>
      <c r="AA425" s="173"/>
      <c r="AB425" s="173"/>
      <c r="AC425" s="179"/>
      <c r="AD425" s="180"/>
      <c r="AE425" s="180"/>
      <c r="AF425" s="180"/>
      <c r="AG425" s="181"/>
      <c r="AH425" s="174"/>
      <c r="AI425" s="173"/>
      <c r="AJ425" s="173"/>
      <c r="AK425" s="173"/>
      <c r="AL425" s="173"/>
    </row>
    <row r="426" spans="1:38" x14ac:dyDescent="0.25">
      <c r="A426" s="45">
        <v>412</v>
      </c>
      <c r="B426" s="174"/>
      <c r="C426" s="174"/>
      <c r="D426" s="174"/>
      <c r="E426" s="174"/>
      <c r="F426" s="174"/>
      <c r="G426" s="174"/>
      <c r="H426" s="174"/>
      <c r="I426" s="174"/>
      <c r="J426" s="174"/>
      <c r="K426" s="175"/>
      <c r="L426" s="176"/>
      <c r="M426" s="176"/>
      <c r="N426" s="177"/>
      <c r="O426" s="177"/>
      <c r="P426" s="174"/>
      <c r="Q426" s="174"/>
      <c r="R426" s="46"/>
      <c r="S426" s="46"/>
      <c r="T426" s="174"/>
      <c r="U426" s="174"/>
      <c r="V426" s="174"/>
      <c r="W426" s="178"/>
      <c r="X426" s="174"/>
      <c r="Y426" s="174"/>
      <c r="Z426" s="174"/>
      <c r="AA426" s="173"/>
      <c r="AB426" s="173"/>
      <c r="AC426" s="179"/>
      <c r="AD426" s="180"/>
      <c r="AE426" s="180"/>
      <c r="AF426" s="180"/>
      <c r="AG426" s="181"/>
      <c r="AH426" s="174"/>
      <c r="AI426" s="173"/>
      <c r="AJ426" s="173"/>
      <c r="AK426" s="173"/>
      <c r="AL426" s="173"/>
    </row>
    <row r="427" spans="1:38" x14ac:dyDescent="0.25">
      <c r="A427" s="45">
        <v>413</v>
      </c>
      <c r="B427" s="174"/>
      <c r="C427" s="174"/>
      <c r="D427" s="174"/>
      <c r="E427" s="174"/>
      <c r="F427" s="174"/>
      <c r="G427" s="174"/>
      <c r="H427" s="174"/>
      <c r="I427" s="174"/>
      <c r="J427" s="174"/>
      <c r="K427" s="175"/>
      <c r="L427" s="176"/>
      <c r="M427" s="176"/>
      <c r="N427" s="177"/>
      <c r="O427" s="177"/>
      <c r="P427" s="174"/>
      <c r="Q427" s="174"/>
      <c r="R427" s="46"/>
      <c r="S427" s="46"/>
      <c r="T427" s="174"/>
      <c r="U427" s="174"/>
      <c r="V427" s="174"/>
      <c r="W427" s="178"/>
      <c r="X427" s="174"/>
      <c r="Y427" s="174"/>
      <c r="Z427" s="174"/>
      <c r="AA427" s="173"/>
      <c r="AB427" s="173"/>
      <c r="AC427" s="179"/>
      <c r="AD427" s="180"/>
      <c r="AE427" s="180"/>
      <c r="AF427" s="180"/>
      <c r="AG427" s="181"/>
      <c r="AH427" s="174"/>
      <c r="AI427" s="173"/>
      <c r="AJ427" s="173"/>
      <c r="AK427" s="173"/>
      <c r="AL427" s="173"/>
    </row>
    <row r="428" spans="1:38" x14ac:dyDescent="0.25">
      <c r="A428" s="45">
        <v>414</v>
      </c>
      <c r="B428" s="174"/>
      <c r="C428" s="174"/>
      <c r="D428" s="174"/>
      <c r="E428" s="174"/>
      <c r="F428" s="174"/>
      <c r="G428" s="174"/>
      <c r="H428" s="174"/>
      <c r="I428" s="174"/>
      <c r="J428" s="174"/>
      <c r="K428" s="175"/>
      <c r="L428" s="176"/>
      <c r="M428" s="176"/>
      <c r="N428" s="177"/>
      <c r="O428" s="177"/>
      <c r="P428" s="174"/>
      <c r="Q428" s="174"/>
      <c r="R428" s="46"/>
      <c r="S428" s="46"/>
      <c r="T428" s="174"/>
      <c r="U428" s="174"/>
      <c r="V428" s="174"/>
      <c r="W428" s="178"/>
      <c r="X428" s="174"/>
      <c r="Y428" s="174"/>
      <c r="Z428" s="174"/>
      <c r="AA428" s="173"/>
      <c r="AB428" s="173"/>
      <c r="AC428" s="179"/>
      <c r="AD428" s="180"/>
      <c r="AE428" s="180"/>
      <c r="AF428" s="180"/>
      <c r="AG428" s="181"/>
      <c r="AH428" s="174"/>
      <c r="AI428" s="173"/>
      <c r="AJ428" s="173"/>
      <c r="AK428" s="173"/>
      <c r="AL428" s="173"/>
    </row>
    <row r="429" spans="1:38" x14ac:dyDescent="0.25">
      <c r="A429" s="45">
        <v>415</v>
      </c>
      <c r="B429" s="174"/>
      <c r="C429" s="174"/>
      <c r="D429" s="174"/>
      <c r="E429" s="174"/>
      <c r="F429" s="174"/>
      <c r="G429" s="174"/>
      <c r="H429" s="174"/>
      <c r="I429" s="174"/>
      <c r="J429" s="174"/>
      <c r="K429" s="175"/>
      <c r="L429" s="176"/>
      <c r="M429" s="176"/>
      <c r="N429" s="177"/>
      <c r="O429" s="177"/>
      <c r="P429" s="174"/>
      <c r="Q429" s="174"/>
      <c r="R429" s="46"/>
      <c r="S429" s="46"/>
      <c r="T429" s="174"/>
      <c r="U429" s="174"/>
      <c r="V429" s="174"/>
      <c r="W429" s="178"/>
      <c r="X429" s="174"/>
      <c r="Y429" s="174"/>
      <c r="Z429" s="174"/>
      <c r="AA429" s="173"/>
      <c r="AB429" s="173"/>
      <c r="AC429" s="179"/>
      <c r="AD429" s="180"/>
      <c r="AE429" s="180"/>
      <c r="AF429" s="180"/>
      <c r="AG429" s="181"/>
      <c r="AH429" s="174"/>
      <c r="AI429" s="173"/>
      <c r="AJ429" s="173"/>
      <c r="AK429" s="173"/>
      <c r="AL429" s="173"/>
    </row>
    <row r="430" spans="1:38" x14ac:dyDescent="0.25">
      <c r="A430" s="45">
        <v>416</v>
      </c>
      <c r="B430" s="174"/>
      <c r="C430" s="174"/>
      <c r="D430" s="174"/>
      <c r="E430" s="174"/>
      <c r="F430" s="174"/>
      <c r="G430" s="174"/>
      <c r="H430" s="174"/>
      <c r="I430" s="174"/>
      <c r="J430" s="174"/>
      <c r="K430" s="175"/>
      <c r="L430" s="176"/>
      <c r="M430" s="176"/>
      <c r="N430" s="177"/>
      <c r="O430" s="177"/>
      <c r="P430" s="174"/>
      <c r="Q430" s="174"/>
      <c r="R430" s="46"/>
      <c r="S430" s="46"/>
      <c r="T430" s="174"/>
      <c r="U430" s="174"/>
      <c r="V430" s="174"/>
      <c r="W430" s="178"/>
      <c r="X430" s="174"/>
      <c r="Y430" s="174"/>
      <c r="Z430" s="174"/>
      <c r="AA430" s="173"/>
      <c r="AB430" s="173"/>
      <c r="AC430" s="179"/>
      <c r="AD430" s="180"/>
      <c r="AE430" s="180"/>
      <c r="AF430" s="180"/>
      <c r="AG430" s="181"/>
      <c r="AH430" s="174"/>
      <c r="AI430" s="173"/>
      <c r="AJ430" s="173"/>
      <c r="AK430" s="173"/>
      <c r="AL430" s="173"/>
    </row>
    <row r="431" spans="1:38" x14ac:dyDescent="0.25">
      <c r="A431" s="45">
        <v>417</v>
      </c>
      <c r="B431" s="174"/>
      <c r="C431" s="174"/>
      <c r="D431" s="174"/>
      <c r="E431" s="174"/>
      <c r="F431" s="174"/>
      <c r="G431" s="174"/>
      <c r="H431" s="174"/>
      <c r="I431" s="174"/>
      <c r="J431" s="174"/>
      <c r="K431" s="175"/>
      <c r="L431" s="176"/>
      <c r="M431" s="176"/>
      <c r="N431" s="177"/>
      <c r="O431" s="177"/>
      <c r="P431" s="174"/>
      <c r="Q431" s="174"/>
      <c r="R431" s="46"/>
      <c r="S431" s="46"/>
      <c r="T431" s="174"/>
      <c r="U431" s="174"/>
      <c r="V431" s="174"/>
      <c r="W431" s="178"/>
      <c r="X431" s="174"/>
      <c r="Y431" s="174"/>
      <c r="Z431" s="174"/>
      <c r="AA431" s="173"/>
      <c r="AB431" s="173"/>
      <c r="AC431" s="179"/>
      <c r="AD431" s="180"/>
      <c r="AE431" s="180"/>
      <c r="AF431" s="180"/>
      <c r="AG431" s="181"/>
      <c r="AH431" s="174"/>
      <c r="AI431" s="173"/>
      <c r="AJ431" s="173"/>
      <c r="AK431" s="173"/>
      <c r="AL431" s="173"/>
    </row>
    <row r="432" spans="1:38" x14ac:dyDescent="0.25">
      <c r="A432" s="45">
        <v>418</v>
      </c>
      <c r="B432" s="174"/>
      <c r="C432" s="174"/>
      <c r="D432" s="174"/>
      <c r="E432" s="174"/>
      <c r="F432" s="174"/>
      <c r="G432" s="174"/>
      <c r="H432" s="174"/>
      <c r="I432" s="174"/>
      <c r="J432" s="174"/>
      <c r="K432" s="175"/>
      <c r="L432" s="176"/>
      <c r="M432" s="176"/>
      <c r="N432" s="177"/>
      <c r="O432" s="177"/>
      <c r="P432" s="174"/>
      <c r="Q432" s="174"/>
      <c r="R432" s="46"/>
      <c r="S432" s="46"/>
      <c r="T432" s="174"/>
      <c r="U432" s="174"/>
      <c r="V432" s="174"/>
      <c r="W432" s="178"/>
      <c r="X432" s="174"/>
      <c r="Y432" s="174"/>
      <c r="Z432" s="174"/>
      <c r="AA432" s="173"/>
      <c r="AB432" s="173"/>
      <c r="AC432" s="179"/>
      <c r="AD432" s="180"/>
      <c r="AE432" s="180"/>
      <c r="AF432" s="180"/>
      <c r="AG432" s="181"/>
      <c r="AH432" s="174"/>
      <c r="AI432" s="173"/>
      <c r="AJ432" s="173"/>
      <c r="AK432" s="173"/>
      <c r="AL432" s="173"/>
    </row>
    <row r="433" spans="1:38" x14ac:dyDescent="0.25">
      <c r="A433" s="45">
        <v>419</v>
      </c>
      <c r="B433" s="174"/>
      <c r="C433" s="174"/>
      <c r="D433" s="174"/>
      <c r="E433" s="174"/>
      <c r="F433" s="174"/>
      <c r="G433" s="174"/>
      <c r="H433" s="174"/>
      <c r="I433" s="174"/>
      <c r="J433" s="174"/>
      <c r="K433" s="175"/>
      <c r="L433" s="176"/>
      <c r="M433" s="176"/>
      <c r="N433" s="177"/>
      <c r="O433" s="177"/>
      <c r="P433" s="174"/>
      <c r="Q433" s="174"/>
      <c r="R433" s="46"/>
      <c r="S433" s="46"/>
      <c r="T433" s="174"/>
      <c r="U433" s="174"/>
      <c r="V433" s="174"/>
      <c r="W433" s="178"/>
      <c r="X433" s="174"/>
      <c r="Y433" s="174"/>
      <c r="Z433" s="174"/>
      <c r="AA433" s="173"/>
      <c r="AB433" s="173"/>
      <c r="AC433" s="179"/>
      <c r="AD433" s="180"/>
      <c r="AE433" s="180"/>
      <c r="AF433" s="180"/>
      <c r="AG433" s="181"/>
      <c r="AH433" s="174"/>
      <c r="AI433" s="173"/>
      <c r="AJ433" s="173"/>
      <c r="AK433" s="173"/>
      <c r="AL433" s="173"/>
    </row>
    <row r="434" spans="1:38" x14ac:dyDescent="0.25">
      <c r="A434" s="45">
        <v>420</v>
      </c>
      <c r="B434" s="174"/>
      <c r="C434" s="174"/>
      <c r="D434" s="174"/>
      <c r="E434" s="174"/>
      <c r="F434" s="174"/>
      <c r="G434" s="174"/>
      <c r="H434" s="174"/>
      <c r="I434" s="174"/>
      <c r="J434" s="174"/>
      <c r="K434" s="175"/>
      <c r="L434" s="176"/>
      <c r="M434" s="176"/>
      <c r="N434" s="177"/>
      <c r="O434" s="177"/>
      <c r="P434" s="174"/>
      <c r="Q434" s="174"/>
      <c r="R434" s="46"/>
      <c r="S434" s="46"/>
      <c r="T434" s="174"/>
      <c r="U434" s="174"/>
      <c r="V434" s="174"/>
      <c r="W434" s="178"/>
      <c r="X434" s="174"/>
      <c r="Y434" s="174"/>
      <c r="Z434" s="174"/>
      <c r="AA434" s="173"/>
      <c r="AB434" s="173"/>
      <c r="AC434" s="179"/>
      <c r="AD434" s="180"/>
      <c r="AE434" s="180"/>
      <c r="AF434" s="180"/>
      <c r="AG434" s="181"/>
      <c r="AH434" s="174"/>
      <c r="AI434" s="173"/>
      <c r="AJ434" s="173"/>
      <c r="AK434" s="173"/>
      <c r="AL434" s="173"/>
    </row>
    <row r="435" spans="1:38" x14ac:dyDescent="0.25">
      <c r="A435" s="45">
        <v>421</v>
      </c>
      <c r="B435" s="174"/>
      <c r="C435" s="174"/>
      <c r="D435" s="174"/>
      <c r="E435" s="174"/>
      <c r="F435" s="174"/>
      <c r="G435" s="174"/>
      <c r="H435" s="174"/>
      <c r="I435" s="174"/>
      <c r="J435" s="174"/>
      <c r="K435" s="175"/>
      <c r="L435" s="176"/>
      <c r="M435" s="176"/>
      <c r="N435" s="177"/>
      <c r="O435" s="177"/>
      <c r="P435" s="174"/>
      <c r="Q435" s="174"/>
      <c r="R435" s="46"/>
      <c r="S435" s="46"/>
      <c r="T435" s="174"/>
      <c r="U435" s="174"/>
      <c r="V435" s="174"/>
      <c r="W435" s="178"/>
      <c r="X435" s="174"/>
      <c r="Y435" s="174"/>
      <c r="Z435" s="174"/>
      <c r="AA435" s="173"/>
      <c r="AB435" s="173"/>
      <c r="AC435" s="179"/>
      <c r="AD435" s="180"/>
      <c r="AE435" s="180"/>
      <c r="AF435" s="180"/>
      <c r="AG435" s="181"/>
      <c r="AH435" s="174"/>
      <c r="AI435" s="173"/>
      <c r="AJ435" s="173"/>
      <c r="AK435" s="173"/>
      <c r="AL435" s="173"/>
    </row>
    <row r="436" spans="1:38" x14ac:dyDescent="0.25">
      <c r="A436" s="45">
        <v>422</v>
      </c>
      <c r="B436" s="174"/>
      <c r="C436" s="174"/>
      <c r="D436" s="174"/>
      <c r="E436" s="174"/>
      <c r="F436" s="174"/>
      <c r="G436" s="174"/>
      <c r="H436" s="174"/>
      <c r="I436" s="174"/>
      <c r="J436" s="174"/>
      <c r="K436" s="175"/>
      <c r="L436" s="176"/>
      <c r="M436" s="176"/>
      <c r="N436" s="177"/>
      <c r="O436" s="177"/>
      <c r="P436" s="174"/>
      <c r="Q436" s="174"/>
      <c r="R436" s="46"/>
      <c r="S436" s="46"/>
      <c r="T436" s="174"/>
      <c r="U436" s="174"/>
      <c r="V436" s="174"/>
      <c r="W436" s="178"/>
      <c r="X436" s="174"/>
      <c r="Y436" s="174"/>
      <c r="Z436" s="174"/>
      <c r="AA436" s="173"/>
      <c r="AB436" s="173"/>
      <c r="AC436" s="179"/>
      <c r="AD436" s="180"/>
      <c r="AE436" s="180"/>
      <c r="AF436" s="180"/>
      <c r="AG436" s="181"/>
      <c r="AH436" s="174"/>
      <c r="AI436" s="173"/>
      <c r="AJ436" s="173"/>
      <c r="AK436" s="173"/>
      <c r="AL436" s="173"/>
    </row>
    <row r="437" spans="1:38" x14ac:dyDescent="0.25">
      <c r="A437" s="45">
        <v>423</v>
      </c>
      <c r="B437" s="174"/>
      <c r="C437" s="174"/>
      <c r="D437" s="174"/>
      <c r="E437" s="174"/>
      <c r="F437" s="174"/>
      <c r="G437" s="174"/>
      <c r="H437" s="174"/>
      <c r="I437" s="174"/>
      <c r="J437" s="174"/>
      <c r="K437" s="175"/>
      <c r="L437" s="176"/>
      <c r="M437" s="176"/>
      <c r="N437" s="177"/>
      <c r="O437" s="177"/>
      <c r="P437" s="174"/>
      <c r="Q437" s="174"/>
      <c r="R437" s="46"/>
      <c r="S437" s="46"/>
      <c r="T437" s="174"/>
      <c r="U437" s="174"/>
      <c r="V437" s="174"/>
      <c r="W437" s="178"/>
      <c r="X437" s="174"/>
      <c r="Y437" s="174"/>
      <c r="Z437" s="174"/>
      <c r="AA437" s="173"/>
      <c r="AB437" s="173"/>
      <c r="AC437" s="179"/>
      <c r="AD437" s="180"/>
      <c r="AE437" s="180"/>
      <c r="AF437" s="180"/>
      <c r="AG437" s="181"/>
      <c r="AH437" s="174"/>
      <c r="AI437" s="173"/>
      <c r="AJ437" s="173"/>
      <c r="AK437" s="173"/>
      <c r="AL437" s="173"/>
    </row>
    <row r="438" spans="1:38" x14ac:dyDescent="0.25">
      <c r="A438" s="45">
        <v>424</v>
      </c>
      <c r="B438" s="174"/>
      <c r="C438" s="174"/>
      <c r="D438" s="174"/>
      <c r="E438" s="174"/>
      <c r="F438" s="174"/>
      <c r="G438" s="174"/>
      <c r="H438" s="174"/>
      <c r="I438" s="174"/>
      <c r="J438" s="174"/>
      <c r="K438" s="175"/>
      <c r="L438" s="176"/>
      <c r="M438" s="176"/>
      <c r="N438" s="177"/>
      <c r="O438" s="177"/>
      <c r="P438" s="174"/>
      <c r="Q438" s="174"/>
      <c r="R438" s="46"/>
      <c r="S438" s="46"/>
      <c r="T438" s="174"/>
      <c r="U438" s="174"/>
      <c r="V438" s="174"/>
      <c r="W438" s="178"/>
      <c r="X438" s="174"/>
      <c r="Y438" s="174"/>
      <c r="Z438" s="174"/>
      <c r="AA438" s="173"/>
      <c r="AB438" s="173"/>
      <c r="AC438" s="179"/>
      <c r="AD438" s="180"/>
      <c r="AE438" s="180"/>
      <c r="AF438" s="180"/>
      <c r="AG438" s="181"/>
      <c r="AH438" s="174"/>
      <c r="AI438" s="173"/>
      <c r="AJ438" s="173"/>
      <c r="AK438" s="173"/>
      <c r="AL438" s="173"/>
    </row>
    <row r="439" spans="1:38" x14ac:dyDescent="0.25">
      <c r="A439" s="45">
        <v>425</v>
      </c>
      <c r="B439" s="174"/>
      <c r="C439" s="174"/>
      <c r="D439" s="174"/>
      <c r="E439" s="174"/>
      <c r="F439" s="174"/>
      <c r="G439" s="174"/>
      <c r="H439" s="174"/>
      <c r="I439" s="174"/>
      <c r="J439" s="174"/>
      <c r="K439" s="175"/>
      <c r="L439" s="176"/>
      <c r="M439" s="176"/>
      <c r="N439" s="177"/>
      <c r="O439" s="177"/>
      <c r="P439" s="174"/>
      <c r="Q439" s="174"/>
      <c r="R439" s="46"/>
      <c r="S439" s="46"/>
      <c r="T439" s="174"/>
      <c r="U439" s="174"/>
      <c r="V439" s="174"/>
      <c r="W439" s="178"/>
      <c r="X439" s="174"/>
      <c r="Y439" s="174"/>
      <c r="Z439" s="174"/>
      <c r="AA439" s="173"/>
      <c r="AB439" s="173"/>
      <c r="AC439" s="179"/>
      <c r="AD439" s="180"/>
      <c r="AE439" s="180"/>
      <c r="AF439" s="180"/>
      <c r="AG439" s="181"/>
      <c r="AH439" s="174"/>
      <c r="AI439" s="173"/>
      <c r="AJ439" s="173"/>
      <c r="AK439" s="173"/>
      <c r="AL439" s="173"/>
    </row>
    <row r="440" spans="1:38" x14ac:dyDescent="0.25">
      <c r="A440" s="45">
        <v>426</v>
      </c>
      <c r="B440" s="174"/>
      <c r="C440" s="174"/>
      <c r="D440" s="174"/>
      <c r="E440" s="174"/>
      <c r="F440" s="174"/>
      <c r="G440" s="174"/>
      <c r="H440" s="174"/>
      <c r="I440" s="174"/>
      <c r="J440" s="174"/>
      <c r="K440" s="175"/>
      <c r="L440" s="176"/>
      <c r="M440" s="176"/>
      <c r="N440" s="177"/>
      <c r="O440" s="177"/>
      <c r="P440" s="174"/>
      <c r="Q440" s="174"/>
      <c r="R440" s="46"/>
      <c r="S440" s="46"/>
      <c r="T440" s="174"/>
      <c r="U440" s="174"/>
      <c r="V440" s="174"/>
      <c r="W440" s="178"/>
      <c r="X440" s="174"/>
      <c r="Y440" s="174"/>
      <c r="Z440" s="174"/>
      <c r="AA440" s="173"/>
      <c r="AB440" s="173"/>
      <c r="AC440" s="179"/>
      <c r="AD440" s="180"/>
      <c r="AE440" s="180"/>
      <c r="AF440" s="180"/>
      <c r="AG440" s="181"/>
      <c r="AH440" s="174"/>
      <c r="AI440" s="173"/>
      <c r="AJ440" s="173"/>
      <c r="AK440" s="173"/>
      <c r="AL440" s="173"/>
    </row>
    <row r="441" spans="1:38" x14ac:dyDescent="0.25">
      <c r="A441" s="45">
        <v>427</v>
      </c>
      <c r="B441" s="174"/>
      <c r="C441" s="174"/>
      <c r="D441" s="174"/>
      <c r="E441" s="174"/>
      <c r="F441" s="174"/>
      <c r="G441" s="174"/>
      <c r="H441" s="174"/>
      <c r="I441" s="174"/>
      <c r="J441" s="174"/>
      <c r="K441" s="175"/>
      <c r="L441" s="176"/>
      <c r="M441" s="176"/>
      <c r="N441" s="177"/>
      <c r="O441" s="177"/>
      <c r="P441" s="174"/>
      <c r="Q441" s="174"/>
      <c r="R441" s="46"/>
      <c r="S441" s="46"/>
      <c r="T441" s="174"/>
      <c r="U441" s="174"/>
      <c r="V441" s="174"/>
      <c r="W441" s="178"/>
      <c r="X441" s="174"/>
      <c r="Y441" s="174"/>
      <c r="Z441" s="174"/>
      <c r="AA441" s="173"/>
      <c r="AB441" s="173"/>
      <c r="AC441" s="179"/>
      <c r="AD441" s="180"/>
      <c r="AE441" s="180"/>
      <c r="AF441" s="180"/>
      <c r="AG441" s="181"/>
      <c r="AH441" s="174"/>
      <c r="AI441" s="173"/>
      <c r="AJ441" s="173"/>
      <c r="AK441" s="173"/>
      <c r="AL441" s="173"/>
    </row>
    <row r="442" spans="1:38" x14ac:dyDescent="0.25">
      <c r="A442" s="45">
        <v>428</v>
      </c>
      <c r="B442" s="174"/>
      <c r="C442" s="174"/>
      <c r="D442" s="174"/>
      <c r="E442" s="174"/>
      <c r="F442" s="174"/>
      <c r="G442" s="174"/>
      <c r="H442" s="174"/>
      <c r="I442" s="174"/>
      <c r="J442" s="174"/>
      <c r="K442" s="175"/>
      <c r="L442" s="176"/>
      <c r="M442" s="176"/>
      <c r="N442" s="177"/>
      <c r="O442" s="177"/>
      <c r="P442" s="174"/>
      <c r="Q442" s="174"/>
      <c r="R442" s="46"/>
      <c r="S442" s="46"/>
      <c r="T442" s="174"/>
      <c r="U442" s="174"/>
      <c r="V442" s="174"/>
      <c r="W442" s="178"/>
      <c r="X442" s="174"/>
      <c r="Y442" s="174"/>
      <c r="Z442" s="174"/>
      <c r="AA442" s="173"/>
      <c r="AB442" s="173"/>
      <c r="AC442" s="179"/>
      <c r="AD442" s="180"/>
      <c r="AE442" s="180"/>
      <c r="AF442" s="180"/>
      <c r="AG442" s="181"/>
      <c r="AH442" s="174"/>
      <c r="AI442" s="173"/>
      <c r="AJ442" s="173"/>
      <c r="AK442" s="173"/>
      <c r="AL442" s="173"/>
    </row>
    <row r="443" spans="1:38" x14ac:dyDescent="0.25">
      <c r="A443" s="45">
        <v>429</v>
      </c>
      <c r="B443" s="174"/>
      <c r="C443" s="174"/>
      <c r="D443" s="174"/>
      <c r="E443" s="174"/>
      <c r="F443" s="174"/>
      <c r="G443" s="174"/>
      <c r="H443" s="174"/>
      <c r="I443" s="174"/>
      <c r="J443" s="174"/>
      <c r="K443" s="175"/>
      <c r="L443" s="176"/>
      <c r="M443" s="176"/>
      <c r="N443" s="177"/>
      <c r="O443" s="177"/>
      <c r="P443" s="174"/>
      <c r="Q443" s="174"/>
      <c r="R443" s="46"/>
      <c r="S443" s="46"/>
      <c r="T443" s="174"/>
      <c r="U443" s="174"/>
      <c r="V443" s="174"/>
      <c r="W443" s="178"/>
      <c r="X443" s="174"/>
      <c r="Y443" s="174"/>
      <c r="Z443" s="174"/>
      <c r="AA443" s="173"/>
      <c r="AB443" s="173"/>
      <c r="AC443" s="179"/>
      <c r="AD443" s="180"/>
      <c r="AE443" s="180"/>
      <c r="AF443" s="180"/>
      <c r="AG443" s="181"/>
      <c r="AH443" s="174"/>
      <c r="AI443" s="173"/>
      <c r="AJ443" s="173"/>
      <c r="AK443" s="173"/>
      <c r="AL443" s="173"/>
    </row>
    <row r="444" spans="1:38" x14ac:dyDescent="0.25">
      <c r="A444" s="45">
        <v>430</v>
      </c>
      <c r="B444" s="174"/>
      <c r="C444" s="174"/>
      <c r="D444" s="174"/>
      <c r="E444" s="174"/>
      <c r="F444" s="174"/>
      <c r="G444" s="174"/>
      <c r="H444" s="174"/>
      <c r="I444" s="174"/>
      <c r="J444" s="174"/>
      <c r="K444" s="175"/>
      <c r="L444" s="176"/>
      <c r="M444" s="176"/>
      <c r="N444" s="177"/>
      <c r="O444" s="177"/>
      <c r="P444" s="174"/>
      <c r="Q444" s="174"/>
      <c r="R444" s="46"/>
      <c r="S444" s="46"/>
      <c r="T444" s="174"/>
      <c r="U444" s="174"/>
      <c r="V444" s="174"/>
      <c r="W444" s="178"/>
      <c r="X444" s="174"/>
      <c r="Y444" s="174"/>
      <c r="Z444" s="174"/>
      <c r="AA444" s="173"/>
      <c r="AB444" s="173"/>
      <c r="AC444" s="179"/>
      <c r="AD444" s="180"/>
      <c r="AE444" s="180"/>
      <c r="AF444" s="180"/>
      <c r="AG444" s="181"/>
      <c r="AH444" s="174"/>
      <c r="AI444" s="173"/>
      <c r="AJ444" s="173"/>
      <c r="AK444" s="173"/>
      <c r="AL444" s="173"/>
    </row>
    <row r="445" spans="1:38" x14ac:dyDescent="0.25">
      <c r="A445" s="45">
        <v>431</v>
      </c>
      <c r="B445" s="174"/>
      <c r="C445" s="174"/>
      <c r="D445" s="174"/>
      <c r="E445" s="174"/>
      <c r="F445" s="174"/>
      <c r="G445" s="174"/>
      <c r="H445" s="174"/>
      <c r="I445" s="174"/>
      <c r="J445" s="174"/>
      <c r="K445" s="175"/>
      <c r="L445" s="176"/>
      <c r="M445" s="176"/>
      <c r="N445" s="177"/>
      <c r="O445" s="177"/>
      <c r="P445" s="174"/>
      <c r="Q445" s="174"/>
      <c r="R445" s="46"/>
      <c r="S445" s="46"/>
      <c r="T445" s="174"/>
      <c r="U445" s="174"/>
      <c r="V445" s="174"/>
      <c r="W445" s="178"/>
      <c r="X445" s="174"/>
      <c r="Y445" s="174"/>
      <c r="Z445" s="174"/>
      <c r="AA445" s="173"/>
      <c r="AB445" s="173"/>
      <c r="AC445" s="179"/>
      <c r="AD445" s="180"/>
      <c r="AE445" s="180"/>
      <c r="AF445" s="180"/>
      <c r="AG445" s="181"/>
      <c r="AH445" s="174"/>
      <c r="AI445" s="173"/>
      <c r="AJ445" s="173"/>
      <c r="AK445" s="173"/>
      <c r="AL445" s="173"/>
    </row>
    <row r="446" spans="1:38" x14ac:dyDescent="0.25">
      <c r="A446" s="45">
        <v>432</v>
      </c>
      <c r="B446" s="174"/>
      <c r="C446" s="174"/>
      <c r="D446" s="174"/>
      <c r="E446" s="174"/>
      <c r="F446" s="174"/>
      <c r="G446" s="174"/>
      <c r="H446" s="174"/>
      <c r="I446" s="174"/>
      <c r="J446" s="174"/>
      <c r="K446" s="175"/>
      <c r="L446" s="176"/>
      <c r="M446" s="176"/>
      <c r="N446" s="177"/>
      <c r="O446" s="177"/>
      <c r="P446" s="174"/>
      <c r="Q446" s="174"/>
      <c r="R446" s="46"/>
      <c r="S446" s="46"/>
      <c r="T446" s="174"/>
      <c r="U446" s="174"/>
      <c r="V446" s="174"/>
      <c r="W446" s="178"/>
      <c r="X446" s="174"/>
      <c r="Y446" s="174"/>
      <c r="Z446" s="174"/>
      <c r="AA446" s="173"/>
      <c r="AB446" s="173"/>
      <c r="AC446" s="179"/>
      <c r="AD446" s="180"/>
      <c r="AE446" s="180"/>
      <c r="AF446" s="180"/>
      <c r="AG446" s="181"/>
      <c r="AH446" s="174"/>
      <c r="AI446" s="173"/>
      <c r="AJ446" s="173"/>
      <c r="AK446" s="173"/>
      <c r="AL446" s="173"/>
    </row>
    <row r="447" spans="1:38" x14ac:dyDescent="0.25">
      <c r="A447" s="45">
        <v>433</v>
      </c>
      <c r="B447" s="174"/>
      <c r="C447" s="174"/>
      <c r="D447" s="174"/>
      <c r="E447" s="174"/>
      <c r="F447" s="174"/>
      <c r="G447" s="174"/>
      <c r="H447" s="174"/>
      <c r="I447" s="174"/>
      <c r="J447" s="174"/>
      <c r="K447" s="175"/>
      <c r="L447" s="176"/>
      <c r="M447" s="176"/>
      <c r="N447" s="177"/>
      <c r="O447" s="177"/>
      <c r="P447" s="174"/>
      <c r="Q447" s="174"/>
      <c r="R447" s="46"/>
      <c r="S447" s="46"/>
      <c r="T447" s="174"/>
      <c r="U447" s="174"/>
      <c r="V447" s="174"/>
      <c r="W447" s="178"/>
      <c r="X447" s="174"/>
      <c r="Y447" s="174"/>
      <c r="Z447" s="174"/>
      <c r="AA447" s="173"/>
      <c r="AB447" s="173"/>
      <c r="AC447" s="179"/>
      <c r="AD447" s="180"/>
      <c r="AE447" s="180"/>
      <c r="AF447" s="180"/>
      <c r="AG447" s="181"/>
      <c r="AH447" s="174"/>
      <c r="AI447" s="173"/>
      <c r="AJ447" s="173"/>
      <c r="AK447" s="173"/>
      <c r="AL447" s="173"/>
    </row>
    <row r="448" spans="1:38" x14ac:dyDescent="0.25">
      <c r="A448" s="45">
        <v>434</v>
      </c>
      <c r="B448" s="174"/>
      <c r="C448" s="174"/>
      <c r="D448" s="174"/>
      <c r="E448" s="174"/>
      <c r="F448" s="174"/>
      <c r="G448" s="174"/>
      <c r="H448" s="174"/>
      <c r="I448" s="174"/>
      <c r="J448" s="174"/>
      <c r="K448" s="175"/>
      <c r="L448" s="176"/>
      <c r="M448" s="176"/>
      <c r="N448" s="177"/>
      <c r="O448" s="177"/>
      <c r="P448" s="174"/>
      <c r="Q448" s="174"/>
      <c r="R448" s="46"/>
      <c r="S448" s="46"/>
      <c r="T448" s="174"/>
      <c r="U448" s="174"/>
      <c r="V448" s="174"/>
      <c r="W448" s="178"/>
      <c r="X448" s="174"/>
      <c r="Y448" s="174"/>
      <c r="Z448" s="174"/>
      <c r="AA448" s="173"/>
      <c r="AB448" s="173"/>
      <c r="AC448" s="179"/>
      <c r="AD448" s="180"/>
      <c r="AE448" s="180"/>
      <c r="AF448" s="180"/>
      <c r="AG448" s="181"/>
      <c r="AH448" s="174"/>
      <c r="AI448" s="173"/>
      <c r="AJ448" s="173"/>
      <c r="AK448" s="173"/>
      <c r="AL448" s="173"/>
    </row>
    <row r="449" spans="1:38" x14ac:dyDescent="0.25">
      <c r="A449" s="45">
        <v>435</v>
      </c>
      <c r="B449" s="174"/>
      <c r="C449" s="174"/>
      <c r="D449" s="174"/>
      <c r="E449" s="174"/>
      <c r="F449" s="174"/>
      <c r="G449" s="174"/>
      <c r="H449" s="174"/>
      <c r="I449" s="174"/>
      <c r="J449" s="174"/>
      <c r="K449" s="175"/>
      <c r="L449" s="176"/>
      <c r="M449" s="176"/>
      <c r="N449" s="177"/>
      <c r="O449" s="177"/>
      <c r="P449" s="174"/>
      <c r="Q449" s="174"/>
      <c r="R449" s="46"/>
      <c r="S449" s="46"/>
      <c r="T449" s="174"/>
      <c r="U449" s="174"/>
      <c r="V449" s="174"/>
      <c r="W449" s="178"/>
      <c r="X449" s="174"/>
      <c r="Y449" s="174"/>
      <c r="Z449" s="174"/>
      <c r="AA449" s="173"/>
      <c r="AB449" s="173"/>
      <c r="AC449" s="179"/>
      <c r="AD449" s="180"/>
      <c r="AE449" s="180"/>
      <c r="AF449" s="180"/>
      <c r="AG449" s="181"/>
      <c r="AH449" s="174"/>
      <c r="AI449" s="173"/>
      <c r="AJ449" s="173"/>
      <c r="AK449" s="173"/>
      <c r="AL449" s="173"/>
    </row>
    <row r="450" spans="1:38" x14ac:dyDescent="0.25">
      <c r="A450" s="45">
        <v>436</v>
      </c>
      <c r="B450" s="174"/>
      <c r="C450" s="174"/>
      <c r="D450" s="174"/>
      <c r="E450" s="174"/>
      <c r="F450" s="174"/>
      <c r="G450" s="174"/>
      <c r="H450" s="174"/>
      <c r="I450" s="174"/>
      <c r="J450" s="174"/>
      <c r="K450" s="175"/>
      <c r="L450" s="176"/>
      <c r="M450" s="176"/>
      <c r="N450" s="177"/>
      <c r="O450" s="177"/>
      <c r="P450" s="174"/>
      <c r="Q450" s="174"/>
      <c r="R450" s="46"/>
      <c r="S450" s="46"/>
      <c r="T450" s="174"/>
      <c r="U450" s="174"/>
      <c r="V450" s="174"/>
      <c r="W450" s="178"/>
      <c r="X450" s="174"/>
      <c r="Y450" s="174"/>
      <c r="Z450" s="174"/>
      <c r="AA450" s="173"/>
      <c r="AB450" s="173"/>
      <c r="AC450" s="179"/>
      <c r="AD450" s="180"/>
      <c r="AE450" s="180"/>
      <c r="AF450" s="180"/>
      <c r="AG450" s="181"/>
      <c r="AH450" s="174"/>
      <c r="AI450" s="173"/>
      <c r="AJ450" s="173"/>
      <c r="AK450" s="173"/>
      <c r="AL450" s="173"/>
    </row>
    <row r="451" spans="1:38" x14ac:dyDescent="0.25">
      <c r="A451" s="45">
        <v>437</v>
      </c>
      <c r="B451" s="174"/>
      <c r="C451" s="174"/>
      <c r="D451" s="174"/>
      <c r="E451" s="174"/>
      <c r="F451" s="174"/>
      <c r="G451" s="174"/>
      <c r="H451" s="174"/>
      <c r="I451" s="174"/>
      <c r="J451" s="174"/>
      <c r="K451" s="175"/>
      <c r="L451" s="176"/>
      <c r="M451" s="176"/>
      <c r="N451" s="177"/>
      <c r="O451" s="177"/>
      <c r="P451" s="174"/>
      <c r="Q451" s="174"/>
      <c r="R451" s="46"/>
      <c r="S451" s="46"/>
      <c r="T451" s="174"/>
      <c r="U451" s="174"/>
      <c r="V451" s="174"/>
      <c r="W451" s="178"/>
      <c r="X451" s="174"/>
      <c r="Y451" s="174"/>
      <c r="Z451" s="174"/>
      <c r="AA451" s="173"/>
      <c r="AB451" s="173"/>
      <c r="AC451" s="179"/>
      <c r="AD451" s="180"/>
      <c r="AE451" s="180"/>
      <c r="AF451" s="180"/>
      <c r="AG451" s="181"/>
      <c r="AH451" s="174"/>
      <c r="AI451" s="173"/>
      <c r="AJ451" s="173"/>
      <c r="AK451" s="173"/>
      <c r="AL451" s="173"/>
    </row>
    <row r="452" spans="1:38" x14ac:dyDescent="0.25">
      <c r="A452" s="45">
        <v>438</v>
      </c>
      <c r="B452" s="174"/>
      <c r="C452" s="174"/>
      <c r="D452" s="174"/>
      <c r="E452" s="174"/>
      <c r="F452" s="174"/>
      <c r="G452" s="174"/>
      <c r="H452" s="174"/>
      <c r="I452" s="174"/>
      <c r="J452" s="174"/>
      <c r="K452" s="175"/>
      <c r="L452" s="176"/>
      <c r="M452" s="176"/>
      <c r="N452" s="177"/>
      <c r="O452" s="177"/>
      <c r="P452" s="174"/>
      <c r="Q452" s="174"/>
      <c r="R452" s="46"/>
      <c r="S452" s="46"/>
      <c r="T452" s="174"/>
      <c r="U452" s="174"/>
      <c r="V452" s="174"/>
      <c r="W452" s="178"/>
      <c r="X452" s="174"/>
      <c r="Y452" s="174"/>
      <c r="Z452" s="174"/>
      <c r="AA452" s="173"/>
      <c r="AB452" s="173"/>
      <c r="AC452" s="179"/>
      <c r="AD452" s="180"/>
      <c r="AE452" s="180"/>
      <c r="AF452" s="180"/>
      <c r="AG452" s="181"/>
      <c r="AH452" s="174"/>
      <c r="AI452" s="173"/>
      <c r="AJ452" s="173"/>
      <c r="AK452" s="173"/>
      <c r="AL452" s="173"/>
    </row>
    <row r="453" spans="1:38" x14ac:dyDescent="0.25">
      <c r="A453" s="45">
        <v>439</v>
      </c>
      <c r="B453" s="174"/>
      <c r="C453" s="174"/>
      <c r="D453" s="174"/>
      <c r="E453" s="174"/>
      <c r="F453" s="174"/>
      <c r="G453" s="174"/>
      <c r="H453" s="174"/>
      <c r="I453" s="174"/>
      <c r="J453" s="174"/>
      <c r="K453" s="175"/>
      <c r="L453" s="176"/>
      <c r="M453" s="176"/>
      <c r="N453" s="177"/>
      <c r="O453" s="177"/>
      <c r="P453" s="174"/>
      <c r="Q453" s="174"/>
      <c r="R453" s="46"/>
      <c r="S453" s="46"/>
      <c r="T453" s="174"/>
      <c r="U453" s="174"/>
      <c r="V453" s="174"/>
      <c r="W453" s="178"/>
      <c r="X453" s="174"/>
      <c r="Y453" s="174"/>
      <c r="Z453" s="174"/>
      <c r="AA453" s="173"/>
      <c r="AB453" s="173"/>
      <c r="AC453" s="179"/>
      <c r="AD453" s="180"/>
      <c r="AE453" s="180"/>
      <c r="AF453" s="180"/>
      <c r="AG453" s="181"/>
      <c r="AH453" s="174"/>
      <c r="AI453" s="173"/>
      <c r="AJ453" s="173"/>
      <c r="AK453" s="173"/>
      <c r="AL453" s="173"/>
    </row>
    <row r="454" spans="1:38" x14ac:dyDescent="0.25">
      <c r="A454" s="45">
        <v>440</v>
      </c>
      <c r="B454" s="174"/>
      <c r="C454" s="174"/>
      <c r="D454" s="174"/>
      <c r="E454" s="174"/>
      <c r="F454" s="174"/>
      <c r="G454" s="174"/>
      <c r="H454" s="174"/>
      <c r="I454" s="174"/>
      <c r="J454" s="174"/>
      <c r="K454" s="175"/>
      <c r="L454" s="176"/>
      <c r="M454" s="176"/>
      <c r="N454" s="177"/>
      <c r="O454" s="177"/>
      <c r="P454" s="174"/>
      <c r="Q454" s="174"/>
      <c r="R454" s="46"/>
      <c r="S454" s="46"/>
      <c r="T454" s="174"/>
      <c r="U454" s="174"/>
      <c r="V454" s="174"/>
      <c r="W454" s="178"/>
      <c r="X454" s="174"/>
      <c r="Y454" s="174"/>
      <c r="Z454" s="174"/>
      <c r="AA454" s="173"/>
      <c r="AB454" s="173"/>
      <c r="AC454" s="179"/>
      <c r="AD454" s="180"/>
      <c r="AE454" s="180"/>
      <c r="AF454" s="180"/>
      <c r="AG454" s="181"/>
      <c r="AH454" s="174"/>
      <c r="AI454" s="173"/>
      <c r="AJ454" s="173"/>
      <c r="AK454" s="173"/>
      <c r="AL454" s="173"/>
    </row>
    <row r="455" spans="1:38" x14ac:dyDescent="0.25">
      <c r="A455" s="45">
        <v>441</v>
      </c>
      <c r="B455" s="174"/>
      <c r="C455" s="174"/>
      <c r="D455" s="174"/>
      <c r="E455" s="174"/>
      <c r="F455" s="174"/>
      <c r="G455" s="174"/>
      <c r="H455" s="174"/>
      <c r="I455" s="174"/>
      <c r="J455" s="174"/>
      <c r="K455" s="175"/>
      <c r="L455" s="176"/>
      <c r="M455" s="176"/>
      <c r="N455" s="177"/>
      <c r="O455" s="177"/>
      <c r="P455" s="174"/>
      <c r="Q455" s="174"/>
      <c r="R455" s="46"/>
      <c r="S455" s="46"/>
      <c r="T455" s="174"/>
      <c r="U455" s="174"/>
      <c r="V455" s="174"/>
      <c r="W455" s="178"/>
      <c r="X455" s="174"/>
      <c r="Y455" s="174"/>
      <c r="Z455" s="174"/>
      <c r="AA455" s="173"/>
      <c r="AB455" s="173"/>
      <c r="AC455" s="179"/>
      <c r="AD455" s="180"/>
      <c r="AE455" s="180"/>
      <c r="AF455" s="180"/>
      <c r="AG455" s="181"/>
      <c r="AH455" s="174"/>
      <c r="AI455" s="173"/>
      <c r="AJ455" s="173"/>
      <c r="AK455" s="173"/>
      <c r="AL455" s="173"/>
    </row>
    <row r="456" spans="1:38" x14ac:dyDescent="0.25">
      <c r="A456" s="45">
        <v>442</v>
      </c>
      <c r="B456" s="174"/>
      <c r="C456" s="174"/>
      <c r="D456" s="174"/>
      <c r="E456" s="174"/>
      <c r="F456" s="174"/>
      <c r="G456" s="174"/>
      <c r="H456" s="174"/>
      <c r="I456" s="174"/>
      <c r="J456" s="174"/>
      <c r="K456" s="175"/>
      <c r="L456" s="176"/>
      <c r="M456" s="176"/>
      <c r="N456" s="177"/>
      <c r="O456" s="177"/>
      <c r="P456" s="174"/>
      <c r="Q456" s="174"/>
      <c r="R456" s="46"/>
      <c r="S456" s="46"/>
      <c r="T456" s="174"/>
      <c r="U456" s="174"/>
      <c r="V456" s="174"/>
      <c r="W456" s="178"/>
      <c r="X456" s="174"/>
      <c r="Y456" s="174"/>
      <c r="Z456" s="174"/>
      <c r="AA456" s="173"/>
      <c r="AB456" s="173"/>
      <c r="AC456" s="179"/>
      <c r="AD456" s="180"/>
      <c r="AE456" s="180"/>
      <c r="AF456" s="180"/>
      <c r="AG456" s="181"/>
      <c r="AH456" s="174"/>
      <c r="AI456" s="173"/>
      <c r="AJ456" s="173"/>
      <c r="AK456" s="173"/>
      <c r="AL456" s="173"/>
    </row>
    <row r="457" spans="1:38" x14ac:dyDescent="0.25">
      <c r="A457" s="45">
        <v>443</v>
      </c>
      <c r="B457" s="174"/>
      <c r="C457" s="174"/>
      <c r="D457" s="174"/>
      <c r="E457" s="174"/>
      <c r="F457" s="174"/>
      <c r="G457" s="174"/>
      <c r="H457" s="174"/>
      <c r="I457" s="174"/>
      <c r="J457" s="174"/>
      <c r="K457" s="175"/>
      <c r="L457" s="176"/>
      <c r="M457" s="176"/>
      <c r="N457" s="177"/>
      <c r="O457" s="177"/>
      <c r="P457" s="174"/>
      <c r="Q457" s="174"/>
      <c r="R457" s="46"/>
      <c r="S457" s="46"/>
      <c r="T457" s="174"/>
      <c r="U457" s="174"/>
      <c r="V457" s="174"/>
      <c r="W457" s="178"/>
      <c r="X457" s="174"/>
      <c r="Y457" s="174"/>
      <c r="Z457" s="174"/>
      <c r="AA457" s="173"/>
      <c r="AB457" s="173"/>
      <c r="AC457" s="179"/>
      <c r="AD457" s="180"/>
      <c r="AE457" s="180"/>
      <c r="AF457" s="180"/>
      <c r="AG457" s="181"/>
      <c r="AH457" s="174"/>
      <c r="AI457" s="173"/>
      <c r="AJ457" s="173"/>
      <c r="AK457" s="173"/>
      <c r="AL457" s="173"/>
    </row>
    <row r="458" spans="1:38" x14ac:dyDescent="0.25">
      <c r="A458" s="45">
        <v>444</v>
      </c>
      <c r="B458" s="174"/>
      <c r="C458" s="174"/>
      <c r="D458" s="174"/>
      <c r="E458" s="174"/>
      <c r="F458" s="174"/>
      <c r="G458" s="174"/>
      <c r="H458" s="174"/>
      <c r="I458" s="174"/>
      <c r="J458" s="174"/>
      <c r="K458" s="175"/>
      <c r="L458" s="176"/>
      <c r="M458" s="176"/>
      <c r="N458" s="177"/>
      <c r="O458" s="177"/>
      <c r="P458" s="174"/>
      <c r="Q458" s="174"/>
      <c r="R458" s="46"/>
      <c r="S458" s="46"/>
      <c r="T458" s="174"/>
      <c r="U458" s="174"/>
      <c r="V458" s="174"/>
      <c r="W458" s="178"/>
      <c r="X458" s="174"/>
      <c r="Y458" s="174"/>
      <c r="Z458" s="174"/>
      <c r="AA458" s="173"/>
      <c r="AB458" s="173"/>
      <c r="AC458" s="179"/>
      <c r="AD458" s="180"/>
      <c r="AE458" s="180"/>
      <c r="AF458" s="180"/>
      <c r="AG458" s="181"/>
      <c r="AH458" s="174"/>
      <c r="AI458" s="173"/>
      <c r="AJ458" s="173"/>
      <c r="AK458" s="173"/>
      <c r="AL458" s="173"/>
    </row>
    <row r="459" spans="1:38" x14ac:dyDescent="0.25">
      <c r="A459" s="45">
        <v>445</v>
      </c>
      <c r="B459" s="174"/>
      <c r="C459" s="174"/>
      <c r="D459" s="174"/>
      <c r="E459" s="174"/>
      <c r="F459" s="174"/>
      <c r="G459" s="174"/>
      <c r="H459" s="174"/>
      <c r="I459" s="174"/>
      <c r="J459" s="174"/>
      <c r="K459" s="175"/>
      <c r="L459" s="176"/>
      <c r="M459" s="176"/>
      <c r="N459" s="177"/>
      <c r="O459" s="177"/>
      <c r="P459" s="174"/>
      <c r="Q459" s="174"/>
      <c r="R459" s="46"/>
      <c r="S459" s="46"/>
      <c r="T459" s="174"/>
      <c r="U459" s="174"/>
      <c r="V459" s="174"/>
      <c r="W459" s="178"/>
      <c r="X459" s="174"/>
      <c r="Y459" s="174"/>
      <c r="Z459" s="174"/>
      <c r="AA459" s="173"/>
      <c r="AB459" s="173"/>
      <c r="AC459" s="179"/>
      <c r="AD459" s="180"/>
      <c r="AE459" s="180"/>
      <c r="AF459" s="180"/>
      <c r="AG459" s="181"/>
      <c r="AH459" s="174"/>
      <c r="AI459" s="173"/>
      <c r="AJ459" s="173"/>
      <c r="AK459" s="173"/>
      <c r="AL459" s="173"/>
    </row>
    <row r="460" spans="1:38" x14ac:dyDescent="0.25">
      <c r="A460" s="45">
        <v>446</v>
      </c>
      <c r="B460" s="174"/>
      <c r="C460" s="174"/>
      <c r="D460" s="174"/>
      <c r="E460" s="174"/>
      <c r="F460" s="174"/>
      <c r="G460" s="174"/>
      <c r="H460" s="174"/>
      <c r="I460" s="174"/>
      <c r="J460" s="174"/>
      <c r="K460" s="175"/>
      <c r="L460" s="176"/>
      <c r="M460" s="176"/>
      <c r="N460" s="177"/>
      <c r="O460" s="177"/>
      <c r="P460" s="174"/>
      <c r="Q460" s="174"/>
      <c r="R460" s="46"/>
      <c r="S460" s="46"/>
      <c r="T460" s="174"/>
      <c r="U460" s="174"/>
      <c r="V460" s="174"/>
      <c r="W460" s="178"/>
      <c r="X460" s="174"/>
      <c r="Y460" s="174"/>
      <c r="Z460" s="174"/>
      <c r="AA460" s="173"/>
      <c r="AB460" s="173"/>
      <c r="AC460" s="179"/>
      <c r="AD460" s="180"/>
      <c r="AE460" s="180"/>
      <c r="AF460" s="180"/>
      <c r="AG460" s="181"/>
      <c r="AH460" s="174"/>
      <c r="AI460" s="173"/>
      <c r="AJ460" s="173"/>
      <c r="AK460" s="173"/>
      <c r="AL460" s="173"/>
    </row>
    <row r="461" spans="1:38" x14ac:dyDescent="0.25">
      <c r="A461" s="45">
        <v>447</v>
      </c>
      <c r="B461" s="174"/>
      <c r="C461" s="174"/>
      <c r="D461" s="174"/>
      <c r="E461" s="174"/>
      <c r="F461" s="174"/>
      <c r="G461" s="174"/>
      <c r="H461" s="174"/>
      <c r="I461" s="174"/>
      <c r="J461" s="174"/>
      <c r="K461" s="175"/>
      <c r="L461" s="176"/>
      <c r="M461" s="176"/>
      <c r="N461" s="177"/>
      <c r="O461" s="177"/>
      <c r="P461" s="174"/>
      <c r="Q461" s="174"/>
      <c r="R461" s="46"/>
      <c r="S461" s="46"/>
      <c r="T461" s="174"/>
      <c r="U461" s="174"/>
      <c r="V461" s="174"/>
      <c r="W461" s="178"/>
      <c r="X461" s="174"/>
      <c r="Y461" s="174"/>
      <c r="Z461" s="174"/>
      <c r="AA461" s="173"/>
      <c r="AB461" s="173"/>
      <c r="AC461" s="179"/>
      <c r="AD461" s="180"/>
      <c r="AE461" s="180"/>
      <c r="AF461" s="180"/>
      <c r="AG461" s="181"/>
      <c r="AH461" s="174"/>
      <c r="AI461" s="173"/>
      <c r="AJ461" s="173"/>
      <c r="AK461" s="173"/>
      <c r="AL461" s="173"/>
    </row>
    <row r="462" spans="1:38" x14ac:dyDescent="0.25">
      <c r="A462" s="45">
        <v>448</v>
      </c>
      <c r="B462" s="174"/>
      <c r="C462" s="174"/>
      <c r="D462" s="174"/>
      <c r="E462" s="174"/>
      <c r="F462" s="174"/>
      <c r="G462" s="174"/>
      <c r="H462" s="174"/>
      <c r="I462" s="174"/>
      <c r="J462" s="174"/>
      <c r="K462" s="175"/>
      <c r="L462" s="176"/>
      <c r="M462" s="176"/>
      <c r="N462" s="177"/>
      <c r="O462" s="177"/>
      <c r="P462" s="174"/>
      <c r="Q462" s="174"/>
      <c r="R462" s="46"/>
      <c r="S462" s="46"/>
      <c r="T462" s="174"/>
      <c r="U462" s="174"/>
      <c r="V462" s="174"/>
      <c r="W462" s="178"/>
      <c r="X462" s="174"/>
      <c r="Y462" s="174"/>
      <c r="Z462" s="174"/>
      <c r="AA462" s="173"/>
      <c r="AB462" s="173"/>
      <c r="AC462" s="179"/>
      <c r="AD462" s="180"/>
      <c r="AE462" s="180"/>
      <c r="AF462" s="180"/>
      <c r="AG462" s="181"/>
      <c r="AH462" s="174"/>
      <c r="AI462" s="173"/>
      <c r="AJ462" s="173"/>
      <c r="AK462" s="173"/>
      <c r="AL462" s="173"/>
    </row>
    <row r="463" spans="1:38" x14ac:dyDescent="0.25">
      <c r="A463" s="45">
        <v>449</v>
      </c>
      <c r="B463" s="174"/>
      <c r="C463" s="174"/>
      <c r="D463" s="174"/>
      <c r="E463" s="174"/>
      <c r="F463" s="174"/>
      <c r="G463" s="174"/>
      <c r="H463" s="174"/>
      <c r="I463" s="174"/>
      <c r="J463" s="174"/>
      <c r="K463" s="175"/>
      <c r="L463" s="176"/>
      <c r="M463" s="176"/>
      <c r="N463" s="177"/>
      <c r="O463" s="177"/>
      <c r="P463" s="174"/>
      <c r="Q463" s="174"/>
      <c r="R463" s="46"/>
      <c r="S463" s="46"/>
      <c r="T463" s="174"/>
      <c r="U463" s="174"/>
      <c r="V463" s="174"/>
      <c r="W463" s="178"/>
      <c r="X463" s="174"/>
      <c r="Y463" s="174"/>
      <c r="Z463" s="174"/>
      <c r="AA463" s="173"/>
      <c r="AB463" s="173"/>
      <c r="AC463" s="179"/>
      <c r="AD463" s="180"/>
      <c r="AE463" s="180"/>
      <c r="AF463" s="180"/>
      <c r="AG463" s="181"/>
      <c r="AH463" s="174"/>
      <c r="AI463" s="173"/>
      <c r="AJ463" s="173"/>
      <c r="AK463" s="173"/>
      <c r="AL463" s="173"/>
    </row>
    <row r="464" spans="1:38" x14ac:dyDescent="0.25">
      <c r="A464" s="45">
        <v>450</v>
      </c>
      <c r="B464" s="174"/>
      <c r="C464" s="174"/>
      <c r="D464" s="174"/>
      <c r="E464" s="174"/>
      <c r="F464" s="174"/>
      <c r="G464" s="174"/>
      <c r="H464" s="174"/>
      <c r="I464" s="174"/>
      <c r="J464" s="174"/>
      <c r="K464" s="175"/>
      <c r="L464" s="176"/>
      <c r="M464" s="176"/>
      <c r="N464" s="177"/>
      <c r="O464" s="177"/>
      <c r="P464" s="174"/>
      <c r="Q464" s="174"/>
      <c r="R464" s="46"/>
      <c r="S464" s="46"/>
      <c r="T464" s="174"/>
      <c r="U464" s="174"/>
      <c r="V464" s="174"/>
      <c r="W464" s="178"/>
      <c r="X464" s="174"/>
      <c r="Y464" s="174"/>
      <c r="Z464" s="174"/>
      <c r="AA464" s="173"/>
      <c r="AB464" s="173"/>
      <c r="AC464" s="179"/>
      <c r="AD464" s="180"/>
      <c r="AE464" s="180"/>
      <c r="AF464" s="180"/>
      <c r="AG464" s="181"/>
      <c r="AH464" s="174"/>
      <c r="AI464" s="173"/>
      <c r="AJ464" s="173"/>
      <c r="AK464" s="173"/>
      <c r="AL464" s="173"/>
    </row>
    <row r="465" spans="1:38" x14ac:dyDescent="0.25">
      <c r="A465" s="45">
        <v>451</v>
      </c>
      <c r="B465" s="174"/>
      <c r="C465" s="174"/>
      <c r="D465" s="174"/>
      <c r="E465" s="174"/>
      <c r="F465" s="174"/>
      <c r="G465" s="174"/>
      <c r="H465" s="174"/>
      <c r="I465" s="174"/>
      <c r="J465" s="174"/>
      <c r="K465" s="175"/>
      <c r="L465" s="176"/>
      <c r="M465" s="176"/>
      <c r="N465" s="177"/>
      <c r="O465" s="177"/>
      <c r="P465" s="174"/>
      <c r="Q465" s="174"/>
      <c r="R465" s="46"/>
      <c r="S465" s="46"/>
      <c r="T465" s="174"/>
      <c r="U465" s="174"/>
      <c r="V465" s="174"/>
      <c r="W465" s="178"/>
      <c r="X465" s="174"/>
      <c r="Y465" s="174"/>
      <c r="Z465" s="174"/>
      <c r="AA465" s="173"/>
      <c r="AB465" s="173"/>
      <c r="AC465" s="179"/>
      <c r="AD465" s="180"/>
      <c r="AE465" s="180"/>
      <c r="AF465" s="180"/>
      <c r="AG465" s="181"/>
      <c r="AH465" s="174"/>
      <c r="AI465" s="173"/>
      <c r="AJ465" s="173"/>
      <c r="AK465" s="173"/>
      <c r="AL465" s="173"/>
    </row>
    <row r="466" spans="1:38" x14ac:dyDescent="0.25">
      <c r="A466" s="45">
        <v>452</v>
      </c>
      <c r="B466" s="174"/>
      <c r="C466" s="174"/>
      <c r="D466" s="174"/>
      <c r="E466" s="174"/>
      <c r="F466" s="174"/>
      <c r="G466" s="174"/>
      <c r="H466" s="174"/>
      <c r="I466" s="174"/>
      <c r="J466" s="174"/>
      <c r="K466" s="175"/>
      <c r="L466" s="176"/>
      <c r="M466" s="176"/>
      <c r="N466" s="177"/>
      <c r="O466" s="177"/>
      <c r="P466" s="174"/>
      <c r="Q466" s="174"/>
      <c r="R466" s="46"/>
      <c r="S466" s="46"/>
      <c r="T466" s="174"/>
      <c r="U466" s="174"/>
      <c r="V466" s="174"/>
      <c r="W466" s="178"/>
      <c r="X466" s="174"/>
      <c r="Y466" s="174"/>
      <c r="Z466" s="174"/>
      <c r="AA466" s="173"/>
      <c r="AB466" s="173"/>
      <c r="AC466" s="179"/>
      <c r="AD466" s="180"/>
      <c r="AE466" s="180"/>
      <c r="AF466" s="180"/>
      <c r="AG466" s="181"/>
      <c r="AH466" s="174"/>
      <c r="AI466" s="173"/>
      <c r="AJ466" s="173"/>
      <c r="AK466" s="173"/>
      <c r="AL466" s="173"/>
    </row>
    <row r="467" spans="1:38" x14ac:dyDescent="0.25">
      <c r="A467" s="45">
        <v>453</v>
      </c>
      <c r="B467" s="174"/>
      <c r="C467" s="174"/>
      <c r="D467" s="174"/>
      <c r="E467" s="174"/>
      <c r="F467" s="174"/>
      <c r="G467" s="174"/>
      <c r="H467" s="174"/>
      <c r="I467" s="174"/>
      <c r="J467" s="174"/>
      <c r="K467" s="175"/>
      <c r="L467" s="176"/>
      <c r="M467" s="176"/>
      <c r="N467" s="177"/>
      <c r="O467" s="177"/>
      <c r="P467" s="174"/>
      <c r="Q467" s="174"/>
      <c r="R467" s="46"/>
      <c r="S467" s="46"/>
      <c r="T467" s="174"/>
      <c r="U467" s="174"/>
      <c r="V467" s="174"/>
      <c r="W467" s="178"/>
      <c r="X467" s="174"/>
      <c r="Y467" s="174"/>
      <c r="Z467" s="174"/>
      <c r="AA467" s="173"/>
      <c r="AB467" s="173"/>
      <c r="AC467" s="179"/>
      <c r="AD467" s="180"/>
      <c r="AE467" s="180"/>
      <c r="AF467" s="180"/>
      <c r="AG467" s="181"/>
      <c r="AH467" s="174"/>
      <c r="AI467" s="173"/>
      <c r="AJ467" s="173"/>
      <c r="AK467" s="173"/>
      <c r="AL467" s="173"/>
    </row>
    <row r="468" spans="1:38" x14ac:dyDescent="0.25">
      <c r="A468" s="45">
        <v>454</v>
      </c>
      <c r="B468" s="174"/>
      <c r="C468" s="174"/>
      <c r="D468" s="174"/>
      <c r="E468" s="174"/>
      <c r="F468" s="174"/>
      <c r="G468" s="174"/>
      <c r="H468" s="174"/>
      <c r="I468" s="174"/>
      <c r="J468" s="174"/>
      <c r="K468" s="175"/>
      <c r="L468" s="176"/>
      <c r="M468" s="176"/>
      <c r="N468" s="177"/>
      <c r="O468" s="177"/>
      <c r="P468" s="174"/>
      <c r="Q468" s="174"/>
      <c r="R468" s="46"/>
      <c r="S468" s="46"/>
      <c r="T468" s="174"/>
      <c r="U468" s="174"/>
      <c r="V468" s="174"/>
      <c r="W468" s="178"/>
      <c r="X468" s="174"/>
      <c r="Y468" s="174"/>
      <c r="Z468" s="174"/>
      <c r="AA468" s="173"/>
      <c r="AB468" s="173"/>
      <c r="AC468" s="179"/>
      <c r="AD468" s="180"/>
      <c r="AE468" s="180"/>
      <c r="AF468" s="180"/>
      <c r="AG468" s="181"/>
      <c r="AH468" s="174"/>
      <c r="AI468" s="173"/>
      <c r="AJ468" s="173"/>
      <c r="AK468" s="173"/>
      <c r="AL468" s="173"/>
    </row>
    <row r="469" spans="1:38" x14ac:dyDescent="0.25">
      <c r="A469" s="45">
        <v>455</v>
      </c>
      <c r="B469" s="174"/>
      <c r="C469" s="174"/>
      <c r="D469" s="174"/>
      <c r="E469" s="174"/>
      <c r="F469" s="174"/>
      <c r="G469" s="174"/>
      <c r="H469" s="174"/>
      <c r="I469" s="174"/>
      <c r="J469" s="174"/>
      <c r="K469" s="175"/>
      <c r="L469" s="176"/>
      <c r="M469" s="176"/>
      <c r="N469" s="177"/>
      <c r="O469" s="177"/>
      <c r="P469" s="174"/>
      <c r="Q469" s="174"/>
      <c r="R469" s="46"/>
      <c r="S469" s="46"/>
      <c r="T469" s="174"/>
      <c r="U469" s="174"/>
      <c r="V469" s="174"/>
      <c r="W469" s="178"/>
      <c r="X469" s="174"/>
      <c r="Y469" s="174"/>
      <c r="Z469" s="174"/>
      <c r="AA469" s="173"/>
      <c r="AB469" s="173"/>
      <c r="AC469" s="179"/>
      <c r="AD469" s="180"/>
      <c r="AE469" s="180"/>
      <c r="AF469" s="180"/>
      <c r="AG469" s="181"/>
      <c r="AH469" s="174"/>
      <c r="AI469" s="173"/>
      <c r="AJ469" s="173"/>
      <c r="AK469" s="173"/>
      <c r="AL469" s="173"/>
    </row>
    <row r="470" spans="1:38" x14ac:dyDescent="0.25">
      <c r="A470" s="45">
        <v>456</v>
      </c>
      <c r="B470" s="174"/>
      <c r="C470" s="174"/>
      <c r="D470" s="174"/>
      <c r="E470" s="174"/>
      <c r="F470" s="174"/>
      <c r="G470" s="174"/>
      <c r="H470" s="174"/>
      <c r="I470" s="174"/>
      <c r="J470" s="174"/>
      <c r="K470" s="175"/>
      <c r="L470" s="176"/>
      <c r="M470" s="176"/>
      <c r="N470" s="177"/>
      <c r="O470" s="177"/>
      <c r="P470" s="174"/>
      <c r="Q470" s="174"/>
      <c r="R470" s="46"/>
      <c r="S470" s="46"/>
      <c r="T470" s="174"/>
      <c r="U470" s="174"/>
      <c r="V470" s="174"/>
      <c r="W470" s="178"/>
      <c r="X470" s="174"/>
      <c r="Y470" s="174"/>
      <c r="Z470" s="174"/>
      <c r="AA470" s="173"/>
      <c r="AB470" s="173"/>
      <c r="AC470" s="179"/>
      <c r="AD470" s="180"/>
      <c r="AE470" s="180"/>
      <c r="AF470" s="180"/>
      <c r="AG470" s="181"/>
      <c r="AH470" s="174"/>
      <c r="AI470" s="173"/>
      <c r="AJ470" s="173"/>
      <c r="AK470" s="173"/>
      <c r="AL470" s="173"/>
    </row>
    <row r="471" spans="1:38" x14ac:dyDescent="0.25">
      <c r="A471" s="45">
        <v>457</v>
      </c>
      <c r="B471" s="174"/>
      <c r="C471" s="174"/>
      <c r="D471" s="174"/>
      <c r="E471" s="174"/>
      <c r="F471" s="174"/>
      <c r="G471" s="174"/>
      <c r="H471" s="174"/>
      <c r="I471" s="174"/>
      <c r="J471" s="174"/>
      <c r="K471" s="175"/>
      <c r="L471" s="176"/>
      <c r="M471" s="176"/>
      <c r="N471" s="177"/>
      <c r="O471" s="177"/>
      <c r="P471" s="174"/>
      <c r="Q471" s="174"/>
      <c r="R471" s="46"/>
      <c r="S471" s="46"/>
      <c r="T471" s="174"/>
      <c r="U471" s="174"/>
      <c r="V471" s="174"/>
      <c r="W471" s="178"/>
      <c r="X471" s="174"/>
      <c r="Y471" s="174"/>
      <c r="Z471" s="174"/>
      <c r="AA471" s="173"/>
      <c r="AB471" s="173"/>
      <c r="AC471" s="179"/>
      <c r="AD471" s="180"/>
      <c r="AE471" s="180"/>
      <c r="AF471" s="180"/>
      <c r="AG471" s="181"/>
      <c r="AH471" s="174"/>
      <c r="AI471" s="173"/>
      <c r="AJ471" s="173"/>
      <c r="AK471" s="173"/>
      <c r="AL471" s="173"/>
    </row>
    <row r="472" spans="1:38" x14ac:dyDescent="0.25">
      <c r="A472" s="45">
        <v>458</v>
      </c>
      <c r="B472" s="174"/>
      <c r="C472" s="174"/>
      <c r="D472" s="174"/>
      <c r="E472" s="174"/>
      <c r="F472" s="174"/>
      <c r="G472" s="174"/>
      <c r="H472" s="174"/>
      <c r="I472" s="174"/>
      <c r="J472" s="174"/>
      <c r="K472" s="175"/>
      <c r="L472" s="176"/>
      <c r="M472" s="176"/>
      <c r="N472" s="177"/>
      <c r="O472" s="177"/>
      <c r="P472" s="174"/>
      <c r="Q472" s="174"/>
      <c r="R472" s="46"/>
      <c r="S472" s="46"/>
      <c r="T472" s="174"/>
      <c r="U472" s="174"/>
      <c r="V472" s="174"/>
      <c r="W472" s="178"/>
      <c r="X472" s="174"/>
      <c r="Y472" s="174"/>
      <c r="Z472" s="174"/>
      <c r="AA472" s="173"/>
      <c r="AB472" s="173"/>
      <c r="AC472" s="179"/>
      <c r="AD472" s="180"/>
      <c r="AE472" s="180"/>
      <c r="AF472" s="180"/>
      <c r="AG472" s="181"/>
      <c r="AH472" s="174"/>
      <c r="AI472" s="173"/>
      <c r="AJ472" s="173"/>
      <c r="AK472" s="173"/>
      <c r="AL472" s="173"/>
    </row>
    <row r="473" spans="1:38" x14ac:dyDescent="0.25">
      <c r="A473" s="45">
        <v>459</v>
      </c>
      <c r="B473" s="174"/>
      <c r="C473" s="174"/>
      <c r="D473" s="174"/>
      <c r="E473" s="174"/>
      <c r="F473" s="174"/>
      <c r="G473" s="174"/>
      <c r="H473" s="174"/>
      <c r="I473" s="174"/>
      <c r="J473" s="174"/>
      <c r="K473" s="175"/>
      <c r="L473" s="176"/>
      <c r="M473" s="176"/>
      <c r="N473" s="177"/>
      <c r="O473" s="177"/>
      <c r="P473" s="174"/>
      <c r="Q473" s="174"/>
      <c r="R473" s="46"/>
      <c r="S473" s="46"/>
      <c r="T473" s="174"/>
      <c r="U473" s="174"/>
      <c r="V473" s="174"/>
      <c r="W473" s="178"/>
      <c r="X473" s="174"/>
      <c r="Y473" s="174"/>
      <c r="Z473" s="174"/>
      <c r="AA473" s="173"/>
      <c r="AB473" s="173"/>
      <c r="AC473" s="179"/>
      <c r="AD473" s="180"/>
      <c r="AE473" s="180"/>
      <c r="AF473" s="180"/>
      <c r="AG473" s="181"/>
      <c r="AH473" s="174"/>
      <c r="AI473" s="173"/>
      <c r="AJ473" s="173"/>
      <c r="AK473" s="173"/>
      <c r="AL473" s="173"/>
    </row>
    <row r="474" spans="1:38" x14ac:dyDescent="0.25">
      <c r="A474" s="45">
        <v>460</v>
      </c>
      <c r="B474" s="174"/>
      <c r="C474" s="174"/>
      <c r="D474" s="174"/>
      <c r="E474" s="174"/>
      <c r="F474" s="174"/>
      <c r="G474" s="174"/>
      <c r="H474" s="174"/>
      <c r="I474" s="174"/>
      <c r="J474" s="174"/>
      <c r="K474" s="175"/>
      <c r="L474" s="176"/>
      <c r="M474" s="176"/>
      <c r="N474" s="177"/>
      <c r="O474" s="177"/>
      <c r="P474" s="174"/>
      <c r="Q474" s="174"/>
      <c r="R474" s="46"/>
      <c r="S474" s="46"/>
      <c r="T474" s="174"/>
      <c r="U474" s="174"/>
      <c r="V474" s="174"/>
      <c r="W474" s="178"/>
      <c r="X474" s="174"/>
      <c r="Y474" s="174"/>
      <c r="Z474" s="174"/>
      <c r="AA474" s="173"/>
      <c r="AB474" s="173"/>
      <c r="AC474" s="179"/>
      <c r="AD474" s="180"/>
      <c r="AE474" s="180"/>
      <c r="AF474" s="180"/>
      <c r="AG474" s="181"/>
      <c r="AH474" s="174"/>
      <c r="AI474" s="173"/>
      <c r="AJ474" s="173"/>
      <c r="AK474" s="173"/>
      <c r="AL474" s="173"/>
    </row>
    <row r="475" spans="1:38" x14ac:dyDescent="0.25">
      <c r="A475" s="45">
        <v>461</v>
      </c>
      <c r="B475" s="174"/>
      <c r="C475" s="174"/>
      <c r="D475" s="174"/>
      <c r="E475" s="174"/>
      <c r="F475" s="174"/>
      <c r="G475" s="174"/>
      <c r="H475" s="174"/>
      <c r="I475" s="174"/>
      <c r="J475" s="174"/>
      <c r="K475" s="175"/>
      <c r="L475" s="176"/>
      <c r="M475" s="176"/>
      <c r="N475" s="177"/>
      <c r="O475" s="177"/>
      <c r="P475" s="174"/>
      <c r="Q475" s="174"/>
      <c r="R475" s="46"/>
      <c r="S475" s="46"/>
      <c r="T475" s="174"/>
      <c r="U475" s="174"/>
      <c r="V475" s="174"/>
      <c r="W475" s="178"/>
      <c r="X475" s="174"/>
      <c r="Y475" s="174"/>
      <c r="Z475" s="174"/>
      <c r="AA475" s="173"/>
      <c r="AB475" s="173"/>
      <c r="AC475" s="179"/>
      <c r="AD475" s="180"/>
      <c r="AE475" s="180"/>
      <c r="AF475" s="180"/>
      <c r="AG475" s="181"/>
      <c r="AH475" s="174"/>
      <c r="AI475" s="173"/>
      <c r="AJ475" s="173"/>
      <c r="AK475" s="173"/>
      <c r="AL475" s="173"/>
    </row>
    <row r="476" spans="1:38" x14ac:dyDescent="0.25">
      <c r="A476" s="45">
        <v>462</v>
      </c>
      <c r="B476" s="174"/>
      <c r="C476" s="174"/>
      <c r="D476" s="174"/>
      <c r="E476" s="174"/>
      <c r="F476" s="174"/>
      <c r="G476" s="174"/>
      <c r="H476" s="174"/>
      <c r="I476" s="174"/>
      <c r="J476" s="174"/>
      <c r="K476" s="175"/>
      <c r="L476" s="176"/>
      <c r="M476" s="176"/>
      <c r="N476" s="177"/>
      <c r="O476" s="177"/>
      <c r="P476" s="174"/>
      <c r="Q476" s="174"/>
      <c r="R476" s="46"/>
      <c r="S476" s="46"/>
      <c r="T476" s="174"/>
      <c r="U476" s="174"/>
      <c r="V476" s="174"/>
      <c r="W476" s="178"/>
      <c r="X476" s="174"/>
      <c r="Y476" s="174"/>
      <c r="Z476" s="174"/>
      <c r="AA476" s="173"/>
      <c r="AB476" s="173"/>
      <c r="AC476" s="179"/>
      <c r="AD476" s="180"/>
      <c r="AE476" s="180"/>
      <c r="AF476" s="180"/>
      <c r="AG476" s="181"/>
      <c r="AH476" s="174"/>
      <c r="AI476" s="173"/>
      <c r="AJ476" s="173"/>
      <c r="AK476" s="173"/>
      <c r="AL476" s="173"/>
    </row>
    <row r="477" spans="1:38" x14ac:dyDescent="0.25">
      <c r="A477" s="45">
        <v>463</v>
      </c>
      <c r="B477" s="174"/>
      <c r="C477" s="174"/>
      <c r="D477" s="174"/>
      <c r="E477" s="174"/>
      <c r="F477" s="174"/>
      <c r="G477" s="174"/>
      <c r="H477" s="174"/>
      <c r="I477" s="174"/>
      <c r="J477" s="174"/>
      <c r="K477" s="175"/>
      <c r="L477" s="176"/>
      <c r="M477" s="176"/>
      <c r="N477" s="177"/>
      <c r="O477" s="177"/>
      <c r="P477" s="174"/>
      <c r="Q477" s="174"/>
      <c r="R477" s="46"/>
      <c r="S477" s="46"/>
      <c r="T477" s="174"/>
      <c r="U477" s="174"/>
      <c r="V477" s="174"/>
      <c r="W477" s="178"/>
      <c r="X477" s="174"/>
      <c r="Y477" s="174"/>
      <c r="Z477" s="174"/>
      <c r="AA477" s="173"/>
      <c r="AB477" s="173"/>
      <c r="AC477" s="179"/>
      <c r="AD477" s="180"/>
      <c r="AE477" s="180"/>
      <c r="AF477" s="180"/>
      <c r="AG477" s="181"/>
      <c r="AH477" s="174"/>
      <c r="AI477" s="173"/>
      <c r="AJ477" s="173"/>
      <c r="AK477" s="173"/>
      <c r="AL477" s="173"/>
    </row>
    <row r="478" spans="1:38" x14ac:dyDescent="0.25">
      <c r="A478" s="45">
        <v>464</v>
      </c>
      <c r="B478" s="174"/>
      <c r="C478" s="174"/>
      <c r="D478" s="174"/>
      <c r="E478" s="174"/>
      <c r="F478" s="174"/>
      <c r="G478" s="174"/>
      <c r="H478" s="174"/>
      <c r="I478" s="174"/>
      <c r="J478" s="174"/>
      <c r="K478" s="175"/>
      <c r="L478" s="176"/>
      <c r="M478" s="176"/>
      <c r="N478" s="177"/>
      <c r="O478" s="177"/>
      <c r="P478" s="174"/>
      <c r="Q478" s="174"/>
      <c r="R478" s="46"/>
      <c r="S478" s="46"/>
      <c r="T478" s="174"/>
      <c r="U478" s="174"/>
      <c r="V478" s="174"/>
      <c r="W478" s="178"/>
      <c r="X478" s="174"/>
      <c r="Y478" s="174"/>
      <c r="Z478" s="174"/>
      <c r="AA478" s="173"/>
      <c r="AB478" s="173"/>
      <c r="AC478" s="179"/>
      <c r="AD478" s="180"/>
      <c r="AE478" s="180"/>
      <c r="AF478" s="180"/>
      <c r="AG478" s="181"/>
      <c r="AH478" s="174"/>
      <c r="AI478" s="173"/>
      <c r="AJ478" s="173"/>
      <c r="AK478" s="173"/>
      <c r="AL478" s="173"/>
    </row>
    <row r="479" spans="1:38" x14ac:dyDescent="0.25">
      <c r="A479" s="45">
        <v>465</v>
      </c>
      <c r="B479" s="174"/>
      <c r="C479" s="174"/>
      <c r="D479" s="174"/>
      <c r="E479" s="174"/>
      <c r="F479" s="174"/>
      <c r="G479" s="174"/>
      <c r="H479" s="174"/>
      <c r="I479" s="174"/>
      <c r="J479" s="174"/>
      <c r="K479" s="175"/>
      <c r="L479" s="176"/>
      <c r="M479" s="176"/>
      <c r="N479" s="177"/>
      <c r="O479" s="177"/>
      <c r="P479" s="174"/>
      <c r="Q479" s="174"/>
      <c r="R479" s="46"/>
      <c r="S479" s="46"/>
      <c r="T479" s="174"/>
      <c r="U479" s="174"/>
      <c r="V479" s="174"/>
      <c r="W479" s="178"/>
      <c r="X479" s="174"/>
      <c r="Y479" s="174"/>
      <c r="Z479" s="174"/>
      <c r="AA479" s="173"/>
      <c r="AB479" s="173"/>
      <c r="AC479" s="179"/>
      <c r="AD479" s="180"/>
      <c r="AE479" s="180"/>
      <c r="AF479" s="180"/>
      <c r="AG479" s="181"/>
      <c r="AH479" s="174"/>
      <c r="AI479" s="173"/>
      <c r="AJ479" s="173"/>
      <c r="AK479" s="173"/>
      <c r="AL479" s="173"/>
    </row>
    <row r="480" spans="1:38" x14ac:dyDescent="0.25">
      <c r="A480" s="45">
        <v>466</v>
      </c>
      <c r="B480" s="174"/>
      <c r="C480" s="174"/>
      <c r="D480" s="174"/>
      <c r="E480" s="174"/>
      <c r="F480" s="174"/>
      <c r="G480" s="174"/>
      <c r="H480" s="174"/>
      <c r="I480" s="174"/>
      <c r="J480" s="174"/>
      <c r="K480" s="175"/>
      <c r="L480" s="176"/>
      <c r="M480" s="176"/>
      <c r="N480" s="177"/>
      <c r="O480" s="177"/>
      <c r="P480" s="174"/>
      <c r="Q480" s="174"/>
      <c r="R480" s="46"/>
      <c r="S480" s="46"/>
      <c r="T480" s="174"/>
      <c r="U480" s="174"/>
      <c r="V480" s="174"/>
      <c r="W480" s="178"/>
      <c r="X480" s="174"/>
      <c r="Y480" s="174"/>
      <c r="Z480" s="174"/>
      <c r="AA480" s="173"/>
      <c r="AB480" s="173"/>
      <c r="AC480" s="179"/>
      <c r="AD480" s="180"/>
      <c r="AE480" s="180"/>
      <c r="AF480" s="180"/>
      <c r="AG480" s="181"/>
      <c r="AH480" s="174"/>
      <c r="AI480" s="173"/>
      <c r="AJ480" s="173"/>
      <c r="AK480" s="173"/>
      <c r="AL480" s="173"/>
    </row>
    <row r="481" spans="1:38" x14ac:dyDescent="0.25">
      <c r="A481" s="45">
        <v>467</v>
      </c>
      <c r="B481" s="174"/>
      <c r="C481" s="174"/>
      <c r="D481" s="174"/>
      <c r="E481" s="174"/>
      <c r="F481" s="174"/>
      <c r="G481" s="174"/>
      <c r="H481" s="174"/>
      <c r="I481" s="174"/>
      <c r="J481" s="174"/>
      <c r="K481" s="175"/>
      <c r="L481" s="176"/>
      <c r="M481" s="176"/>
      <c r="N481" s="177"/>
      <c r="O481" s="177"/>
      <c r="P481" s="174"/>
      <c r="Q481" s="174"/>
      <c r="R481" s="46"/>
      <c r="S481" s="46"/>
      <c r="T481" s="174"/>
      <c r="U481" s="174"/>
      <c r="V481" s="174"/>
      <c r="W481" s="178"/>
      <c r="X481" s="174"/>
      <c r="Y481" s="174"/>
      <c r="Z481" s="174"/>
      <c r="AA481" s="173"/>
      <c r="AB481" s="173"/>
      <c r="AC481" s="179"/>
      <c r="AD481" s="180"/>
      <c r="AE481" s="180"/>
      <c r="AF481" s="180"/>
      <c r="AG481" s="181"/>
      <c r="AH481" s="174"/>
      <c r="AI481" s="173"/>
      <c r="AJ481" s="173"/>
      <c r="AK481" s="173"/>
      <c r="AL481" s="173"/>
    </row>
    <row r="482" spans="1:38" x14ac:dyDescent="0.25">
      <c r="A482" s="45">
        <v>468</v>
      </c>
      <c r="B482" s="174"/>
      <c r="C482" s="174"/>
      <c r="D482" s="174"/>
      <c r="E482" s="174"/>
      <c r="F482" s="174"/>
      <c r="G482" s="174"/>
      <c r="H482" s="174"/>
      <c r="I482" s="174"/>
      <c r="J482" s="174"/>
      <c r="K482" s="175"/>
      <c r="L482" s="176"/>
      <c r="M482" s="176"/>
      <c r="N482" s="177"/>
      <c r="O482" s="177"/>
      <c r="P482" s="174"/>
      <c r="Q482" s="174"/>
      <c r="R482" s="46"/>
      <c r="S482" s="46"/>
      <c r="T482" s="174"/>
      <c r="U482" s="174"/>
      <c r="V482" s="174"/>
      <c r="W482" s="178"/>
      <c r="X482" s="174"/>
      <c r="Y482" s="174"/>
      <c r="Z482" s="174"/>
      <c r="AA482" s="173"/>
      <c r="AB482" s="173"/>
      <c r="AC482" s="179"/>
      <c r="AD482" s="180"/>
      <c r="AE482" s="180"/>
      <c r="AF482" s="180"/>
      <c r="AG482" s="181"/>
      <c r="AH482" s="174"/>
      <c r="AI482" s="173"/>
      <c r="AJ482" s="173"/>
      <c r="AK482" s="173"/>
      <c r="AL482" s="173"/>
    </row>
    <row r="483" spans="1:38" x14ac:dyDescent="0.25">
      <c r="A483" s="45">
        <v>469</v>
      </c>
      <c r="B483" s="174"/>
      <c r="C483" s="174"/>
      <c r="D483" s="174"/>
      <c r="E483" s="174"/>
      <c r="F483" s="174"/>
      <c r="G483" s="174"/>
      <c r="H483" s="174"/>
      <c r="I483" s="174"/>
      <c r="J483" s="174"/>
      <c r="K483" s="175"/>
      <c r="L483" s="176"/>
      <c r="M483" s="176"/>
      <c r="N483" s="177"/>
      <c r="O483" s="177"/>
      <c r="P483" s="174"/>
      <c r="Q483" s="174"/>
      <c r="R483" s="46"/>
      <c r="S483" s="46"/>
      <c r="T483" s="174"/>
      <c r="U483" s="174"/>
      <c r="V483" s="174"/>
      <c r="W483" s="178"/>
      <c r="X483" s="174"/>
      <c r="Y483" s="174"/>
      <c r="Z483" s="174"/>
      <c r="AA483" s="173"/>
      <c r="AB483" s="173"/>
      <c r="AC483" s="179"/>
      <c r="AD483" s="180"/>
      <c r="AE483" s="180"/>
      <c r="AF483" s="180"/>
      <c r="AG483" s="181"/>
      <c r="AH483" s="174"/>
      <c r="AI483" s="173"/>
      <c r="AJ483" s="173"/>
      <c r="AK483" s="173"/>
      <c r="AL483" s="173"/>
    </row>
    <row r="484" spans="1:38" x14ac:dyDescent="0.25">
      <c r="A484" s="45">
        <v>470</v>
      </c>
      <c r="B484" s="174"/>
      <c r="C484" s="174"/>
      <c r="D484" s="174"/>
      <c r="E484" s="174"/>
      <c r="F484" s="174"/>
      <c r="G484" s="174"/>
      <c r="H484" s="174"/>
      <c r="I484" s="174"/>
      <c r="J484" s="174"/>
      <c r="K484" s="175"/>
      <c r="L484" s="176"/>
      <c r="M484" s="176"/>
      <c r="N484" s="177"/>
      <c r="O484" s="177"/>
      <c r="P484" s="174"/>
      <c r="Q484" s="174"/>
      <c r="R484" s="46"/>
      <c r="S484" s="46"/>
      <c r="T484" s="174"/>
      <c r="U484" s="174"/>
      <c r="V484" s="174"/>
      <c r="W484" s="178"/>
      <c r="X484" s="174"/>
      <c r="Y484" s="174"/>
      <c r="Z484" s="174"/>
      <c r="AA484" s="173"/>
      <c r="AB484" s="173"/>
      <c r="AC484" s="179"/>
      <c r="AD484" s="180"/>
      <c r="AE484" s="180"/>
      <c r="AF484" s="180"/>
      <c r="AG484" s="181"/>
      <c r="AH484" s="174"/>
      <c r="AI484" s="173"/>
      <c r="AJ484" s="173"/>
      <c r="AK484" s="173"/>
      <c r="AL484" s="173"/>
    </row>
    <row r="485" spans="1:38" x14ac:dyDescent="0.25">
      <c r="A485" s="45">
        <v>471</v>
      </c>
      <c r="B485" s="174"/>
      <c r="C485" s="174"/>
      <c r="D485" s="174"/>
      <c r="E485" s="174"/>
      <c r="F485" s="174"/>
      <c r="G485" s="174"/>
      <c r="H485" s="174"/>
      <c r="I485" s="174"/>
      <c r="J485" s="174"/>
      <c r="K485" s="175"/>
      <c r="L485" s="176"/>
      <c r="M485" s="176"/>
      <c r="N485" s="177"/>
      <c r="O485" s="177"/>
      <c r="P485" s="174"/>
      <c r="Q485" s="174"/>
      <c r="R485" s="46"/>
      <c r="S485" s="46"/>
      <c r="T485" s="174"/>
      <c r="U485" s="174"/>
      <c r="V485" s="174"/>
      <c r="W485" s="178"/>
      <c r="X485" s="174"/>
      <c r="Y485" s="174"/>
      <c r="Z485" s="174"/>
      <c r="AA485" s="173"/>
      <c r="AB485" s="173"/>
      <c r="AC485" s="179"/>
      <c r="AD485" s="180"/>
      <c r="AE485" s="180"/>
      <c r="AF485" s="180"/>
      <c r="AG485" s="181"/>
      <c r="AH485" s="174"/>
      <c r="AI485" s="173"/>
      <c r="AJ485" s="173"/>
      <c r="AK485" s="173"/>
      <c r="AL485" s="173"/>
    </row>
    <row r="486" spans="1:38" x14ac:dyDescent="0.25">
      <c r="A486" s="45">
        <v>472</v>
      </c>
      <c r="B486" s="174"/>
      <c r="C486" s="174"/>
      <c r="D486" s="174"/>
      <c r="E486" s="174"/>
      <c r="F486" s="174"/>
      <c r="G486" s="174"/>
      <c r="H486" s="174"/>
      <c r="I486" s="174"/>
      <c r="J486" s="174"/>
      <c r="K486" s="175"/>
      <c r="L486" s="176"/>
      <c r="M486" s="176"/>
      <c r="N486" s="177"/>
      <c r="O486" s="177"/>
      <c r="P486" s="174"/>
      <c r="Q486" s="174"/>
      <c r="R486" s="46"/>
      <c r="S486" s="46"/>
      <c r="T486" s="174"/>
      <c r="U486" s="174"/>
      <c r="V486" s="174"/>
      <c r="W486" s="178"/>
      <c r="X486" s="174"/>
      <c r="Y486" s="174"/>
      <c r="Z486" s="174"/>
      <c r="AA486" s="173"/>
      <c r="AB486" s="173"/>
      <c r="AC486" s="179"/>
      <c r="AD486" s="180"/>
      <c r="AE486" s="180"/>
      <c r="AF486" s="180"/>
      <c r="AG486" s="181"/>
      <c r="AH486" s="174"/>
      <c r="AI486" s="173"/>
      <c r="AJ486" s="173"/>
      <c r="AK486" s="173"/>
      <c r="AL486" s="173"/>
    </row>
    <row r="487" spans="1:38" x14ac:dyDescent="0.25">
      <c r="A487" s="45">
        <v>473</v>
      </c>
      <c r="B487" s="174"/>
      <c r="C487" s="174"/>
      <c r="D487" s="174"/>
      <c r="E487" s="174"/>
      <c r="F487" s="174"/>
      <c r="G487" s="174"/>
      <c r="H487" s="174"/>
      <c r="I487" s="174"/>
      <c r="J487" s="174"/>
      <c r="K487" s="175"/>
      <c r="L487" s="176"/>
      <c r="M487" s="176"/>
      <c r="N487" s="177"/>
      <c r="O487" s="177"/>
      <c r="P487" s="174"/>
      <c r="Q487" s="174"/>
      <c r="R487" s="46"/>
      <c r="S487" s="46"/>
      <c r="T487" s="174"/>
      <c r="U487" s="174"/>
      <c r="V487" s="174"/>
      <c r="W487" s="178"/>
      <c r="X487" s="174"/>
      <c r="Y487" s="174"/>
      <c r="Z487" s="174"/>
      <c r="AA487" s="173"/>
      <c r="AB487" s="173"/>
      <c r="AC487" s="179"/>
      <c r="AD487" s="180"/>
      <c r="AE487" s="180"/>
      <c r="AF487" s="180"/>
      <c r="AG487" s="181"/>
      <c r="AH487" s="174"/>
      <c r="AI487" s="173"/>
      <c r="AJ487" s="173"/>
      <c r="AK487" s="173"/>
      <c r="AL487" s="173"/>
    </row>
    <row r="488" spans="1:38" x14ac:dyDescent="0.25">
      <c r="A488" s="45">
        <v>474</v>
      </c>
      <c r="B488" s="174"/>
      <c r="C488" s="174"/>
      <c r="D488" s="174"/>
      <c r="E488" s="174"/>
      <c r="F488" s="174"/>
      <c r="G488" s="174"/>
      <c r="H488" s="174"/>
      <c r="I488" s="174"/>
      <c r="J488" s="174"/>
      <c r="K488" s="175"/>
      <c r="L488" s="176"/>
      <c r="M488" s="176"/>
      <c r="N488" s="177"/>
      <c r="O488" s="177"/>
      <c r="P488" s="174"/>
      <c r="Q488" s="174"/>
      <c r="R488" s="46"/>
      <c r="S488" s="46"/>
      <c r="T488" s="174"/>
      <c r="U488" s="174"/>
      <c r="V488" s="174"/>
      <c r="W488" s="178"/>
      <c r="X488" s="174"/>
      <c r="Y488" s="174"/>
      <c r="Z488" s="174"/>
      <c r="AA488" s="173"/>
      <c r="AB488" s="173"/>
      <c r="AC488" s="179"/>
      <c r="AD488" s="180"/>
      <c r="AE488" s="180"/>
      <c r="AF488" s="180"/>
      <c r="AG488" s="181"/>
      <c r="AH488" s="174"/>
      <c r="AI488" s="173"/>
      <c r="AJ488" s="173"/>
      <c r="AK488" s="173"/>
      <c r="AL488" s="173"/>
    </row>
    <row r="489" spans="1:38" x14ac:dyDescent="0.25">
      <c r="A489" s="45">
        <v>475</v>
      </c>
      <c r="B489" s="174"/>
      <c r="C489" s="174"/>
      <c r="D489" s="174"/>
      <c r="E489" s="174"/>
      <c r="F489" s="174"/>
      <c r="G489" s="174"/>
      <c r="H489" s="174"/>
      <c r="I489" s="174"/>
      <c r="J489" s="174"/>
      <c r="K489" s="175"/>
      <c r="L489" s="176"/>
      <c r="M489" s="176"/>
      <c r="N489" s="177"/>
      <c r="O489" s="177"/>
      <c r="P489" s="174"/>
      <c r="Q489" s="174"/>
      <c r="R489" s="46"/>
      <c r="S489" s="46"/>
      <c r="T489" s="174"/>
      <c r="U489" s="174"/>
      <c r="V489" s="174"/>
      <c r="W489" s="178"/>
      <c r="X489" s="174"/>
      <c r="Y489" s="174"/>
      <c r="Z489" s="174"/>
      <c r="AA489" s="173"/>
      <c r="AB489" s="173"/>
      <c r="AC489" s="179"/>
      <c r="AD489" s="180"/>
      <c r="AE489" s="180"/>
      <c r="AF489" s="180"/>
      <c r="AG489" s="181"/>
      <c r="AH489" s="174"/>
      <c r="AI489" s="173"/>
      <c r="AJ489" s="173"/>
      <c r="AK489" s="173"/>
      <c r="AL489" s="173"/>
    </row>
    <row r="490" spans="1:38" x14ac:dyDescent="0.25">
      <c r="A490" s="45">
        <v>476</v>
      </c>
      <c r="B490" s="174"/>
      <c r="C490" s="174"/>
      <c r="D490" s="174"/>
      <c r="E490" s="174"/>
      <c r="F490" s="174"/>
      <c r="G490" s="174"/>
      <c r="H490" s="174"/>
      <c r="I490" s="174"/>
      <c r="J490" s="174"/>
      <c r="K490" s="175"/>
      <c r="L490" s="176"/>
      <c r="M490" s="176"/>
      <c r="N490" s="177"/>
      <c r="O490" s="177"/>
      <c r="P490" s="174"/>
      <c r="Q490" s="174"/>
      <c r="R490" s="46"/>
      <c r="S490" s="46"/>
      <c r="T490" s="174"/>
      <c r="U490" s="174"/>
      <c r="V490" s="174"/>
      <c r="W490" s="178"/>
      <c r="X490" s="174"/>
      <c r="Y490" s="174"/>
      <c r="Z490" s="174"/>
      <c r="AA490" s="173"/>
      <c r="AB490" s="173"/>
      <c r="AC490" s="179"/>
      <c r="AD490" s="180"/>
      <c r="AE490" s="180"/>
      <c r="AF490" s="180"/>
      <c r="AG490" s="181"/>
      <c r="AH490" s="174"/>
      <c r="AI490" s="173"/>
      <c r="AJ490" s="173"/>
      <c r="AK490" s="173"/>
      <c r="AL490" s="173"/>
    </row>
    <row r="491" spans="1:38" x14ac:dyDescent="0.25">
      <c r="A491" s="45">
        <v>477</v>
      </c>
      <c r="B491" s="174"/>
      <c r="C491" s="174"/>
      <c r="D491" s="174"/>
      <c r="E491" s="174"/>
      <c r="F491" s="174"/>
      <c r="G491" s="174"/>
      <c r="H491" s="174"/>
      <c r="I491" s="174"/>
      <c r="J491" s="174"/>
      <c r="K491" s="175"/>
      <c r="L491" s="176"/>
      <c r="M491" s="176"/>
      <c r="N491" s="177"/>
      <c r="O491" s="177"/>
      <c r="P491" s="174"/>
      <c r="Q491" s="174"/>
      <c r="R491" s="46"/>
      <c r="S491" s="46"/>
      <c r="T491" s="174"/>
      <c r="U491" s="174"/>
      <c r="V491" s="174"/>
      <c r="W491" s="178"/>
      <c r="X491" s="174"/>
      <c r="Y491" s="174"/>
      <c r="Z491" s="174"/>
      <c r="AA491" s="173"/>
      <c r="AB491" s="173"/>
      <c r="AC491" s="179"/>
      <c r="AD491" s="180"/>
      <c r="AE491" s="180"/>
      <c r="AF491" s="180"/>
      <c r="AG491" s="181"/>
      <c r="AH491" s="174"/>
      <c r="AI491" s="173"/>
      <c r="AJ491" s="173"/>
      <c r="AK491" s="173"/>
      <c r="AL491" s="173"/>
    </row>
    <row r="492" spans="1:38" x14ac:dyDescent="0.25">
      <c r="A492" s="45">
        <v>478</v>
      </c>
      <c r="B492" s="174"/>
      <c r="C492" s="174"/>
      <c r="D492" s="174"/>
      <c r="E492" s="174"/>
      <c r="F492" s="174"/>
      <c r="G492" s="174"/>
      <c r="H492" s="174"/>
      <c r="I492" s="174"/>
      <c r="J492" s="174"/>
      <c r="K492" s="175"/>
      <c r="L492" s="176"/>
      <c r="M492" s="176"/>
      <c r="N492" s="177"/>
      <c r="O492" s="177"/>
      <c r="P492" s="174"/>
      <c r="Q492" s="174"/>
      <c r="R492" s="46"/>
      <c r="S492" s="46"/>
      <c r="T492" s="174"/>
      <c r="U492" s="174"/>
      <c r="V492" s="174"/>
      <c r="W492" s="178"/>
      <c r="X492" s="174"/>
      <c r="Y492" s="174"/>
      <c r="Z492" s="174"/>
      <c r="AA492" s="173"/>
      <c r="AB492" s="173"/>
      <c r="AC492" s="179"/>
      <c r="AD492" s="180"/>
      <c r="AE492" s="180"/>
      <c r="AF492" s="180"/>
      <c r="AG492" s="181"/>
      <c r="AH492" s="174"/>
      <c r="AI492" s="173"/>
      <c r="AJ492" s="173"/>
      <c r="AK492" s="173"/>
      <c r="AL492" s="173"/>
    </row>
    <row r="493" spans="1:38" x14ac:dyDescent="0.25">
      <c r="A493" s="45">
        <v>479</v>
      </c>
      <c r="B493" s="174"/>
      <c r="C493" s="174"/>
      <c r="D493" s="174"/>
      <c r="E493" s="174"/>
      <c r="F493" s="174"/>
      <c r="G493" s="174"/>
      <c r="H493" s="174"/>
      <c r="I493" s="174"/>
      <c r="J493" s="174"/>
      <c r="K493" s="175"/>
      <c r="L493" s="176"/>
      <c r="M493" s="176"/>
      <c r="N493" s="177"/>
      <c r="O493" s="177"/>
      <c r="P493" s="174"/>
      <c r="Q493" s="174"/>
      <c r="R493" s="46"/>
      <c r="S493" s="46"/>
      <c r="T493" s="174"/>
      <c r="U493" s="174"/>
      <c r="V493" s="174"/>
      <c r="W493" s="178"/>
      <c r="X493" s="174"/>
      <c r="Y493" s="174"/>
      <c r="Z493" s="174"/>
      <c r="AA493" s="173"/>
      <c r="AB493" s="173"/>
      <c r="AC493" s="179"/>
      <c r="AD493" s="180"/>
      <c r="AE493" s="180"/>
      <c r="AF493" s="180"/>
      <c r="AG493" s="181"/>
      <c r="AH493" s="174"/>
      <c r="AI493" s="173"/>
      <c r="AJ493" s="173"/>
      <c r="AK493" s="173"/>
      <c r="AL493" s="173"/>
    </row>
    <row r="494" spans="1:38" x14ac:dyDescent="0.25">
      <c r="A494" s="45">
        <v>480</v>
      </c>
      <c r="B494" s="174"/>
      <c r="C494" s="174"/>
      <c r="D494" s="174"/>
      <c r="E494" s="174"/>
      <c r="F494" s="174"/>
      <c r="G494" s="174"/>
      <c r="H494" s="174"/>
      <c r="I494" s="174"/>
      <c r="J494" s="174"/>
      <c r="K494" s="175"/>
      <c r="L494" s="176"/>
      <c r="M494" s="176"/>
      <c r="N494" s="177"/>
      <c r="O494" s="177"/>
      <c r="P494" s="174"/>
      <c r="Q494" s="174"/>
      <c r="R494" s="46"/>
      <c r="S494" s="46"/>
      <c r="T494" s="174"/>
      <c r="U494" s="174"/>
      <c r="V494" s="174"/>
      <c r="W494" s="178"/>
      <c r="X494" s="174"/>
      <c r="Y494" s="174"/>
      <c r="Z494" s="174"/>
      <c r="AA494" s="173"/>
      <c r="AB494" s="173"/>
      <c r="AC494" s="179"/>
      <c r="AD494" s="180"/>
      <c r="AE494" s="180"/>
      <c r="AF494" s="180"/>
      <c r="AG494" s="181"/>
      <c r="AH494" s="174"/>
      <c r="AI494" s="173"/>
      <c r="AJ494" s="173"/>
      <c r="AK494" s="173"/>
      <c r="AL494" s="173"/>
    </row>
    <row r="495" spans="1:38" x14ac:dyDescent="0.25">
      <c r="A495" s="45">
        <v>481</v>
      </c>
      <c r="B495" s="174"/>
      <c r="C495" s="174"/>
      <c r="D495" s="174"/>
      <c r="E495" s="174"/>
      <c r="F495" s="174"/>
      <c r="G495" s="174"/>
      <c r="H495" s="174"/>
      <c r="I495" s="174"/>
      <c r="J495" s="174"/>
      <c r="K495" s="175"/>
      <c r="L495" s="176"/>
      <c r="M495" s="176"/>
      <c r="N495" s="177"/>
      <c r="O495" s="177"/>
      <c r="P495" s="174"/>
      <c r="Q495" s="174"/>
      <c r="R495" s="46"/>
      <c r="S495" s="46"/>
      <c r="T495" s="174"/>
      <c r="U495" s="174"/>
      <c r="V495" s="174"/>
      <c r="W495" s="178"/>
      <c r="X495" s="174"/>
      <c r="Y495" s="174"/>
      <c r="Z495" s="174"/>
      <c r="AA495" s="173"/>
      <c r="AB495" s="173"/>
      <c r="AC495" s="179"/>
      <c r="AD495" s="180"/>
      <c r="AE495" s="180"/>
      <c r="AF495" s="180"/>
      <c r="AG495" s="181"/>
      <c r="AH495" s="174"/>
      <c r="AI495" s="173"/>
      <c r="AJ495" s="173"/>
      <c r="AK495" s="173"/>
      <c r="AL495" s="173"/>
    </row>
    <row r="496" spans="1:38" x14ac:dyDescent="0.25">
      <c r="A496" s="45">
        <v>482</v>
      </c>
      <c r="B496" s="174"/>
      <c r="C496" s="174"/>
      <c r="D496" s="174"/>
      <c r="E496" s="174"/>
      <c r="F496" s="174"/>
      <c r="G496" s="174"/>
      <c r="H496" s="174"/>
      <c r="I496" s="174"/>
      <c r="J496" s="174"/>
      <c r="K496" s="175"/>
      <c r="L496" s="176"/>
      <c r="M496" s="176"/>
      <c r="N496" s="177"/>
      <c r="O496" s="177"/>
      <c r="P496" s="174"/>
      <c r="Q496" s="174"/>
      <c r="R496" s="46"/>
      <c r="S496" s="46"/>
      <c r="T496" s="174"/>
      <c r="U496" s="174"/>
      <c r="V496" s="174"/>
      <c r="W496" s="178"/>
      <c r="X496" s="174"/>
      <c r="Y496" s="174"/>
      <c r="Z496" s="174"/>
      <c r="AA496" s="173"/>
      <c r="AB496" s="173"/>
      <c r="AC496" s="179"/>
      <c r="AD496" s="180"/>
      <c r="AE496" s="180"/>
      <c r="AF496" s="180"/>
      <c r="AG496" s="181"/>
      <c r="AH496" s="174"/>
      <c r="AI496" s="173"/>
      <c r="AJ496" s="173"/>
      <c r="AK496" s="173"/>
      <c r="AL496" s="173"/>
    </row>
    <row r="497" spans="1:38" x14ac:dyDescent="0.25">
      <c r="A497" s="45">
        <v>483</v>
      </c>
      <c r="B497" s="174"/>
      <c r="C497" s="174"/>
      <c r="D497" s="174"/>
      <c r="E497" s="174"/>
      <c r="F497" s="174"/>
      <c r="G497" s="174"/>
      <c r="H497" s="174"/>
      <c r="I497" s="174"/>
      <c r="J497" s="174"/>
      <c r="K497" s="175"/>
      <c r="L497" s="176"/>
      <c r="M497" s="176"/>
      <c r="N497" s="177"/>
      <c r="O497" s="177"/>
      <c r="P497" s="174"/>
      <c r="Q497" s="174"/>
      <c r="R497" s="46"/>
      <c r="S497" s="46"/>
      <c r="T497" s="174"/>
      <c r="U497" s="174"/>
      <c r="V497" s="174"/>
      <c r="W497" s="178"/>
      <c r="X497" s="174"/>
      <c r="Y497" s="174"/>
      <c r="Z497" s="174"/>
      <c r="AA497" s="173"/>
      <c r="AB497" s="173"/>
      <c r="AC497" s="179"/>
      <c r="AD497" s="180"/>
      <c r="AE497" s="180"/>
      <c r="AF497" s="180"/>
      <c r="AG497" s="181"/>
      <c r="AH497" s="174"/>
      <c r="AI497" s="173"/>
      <c r="AJ497" s="173"/>
      <c r="AK497" s="173"/>
      <c r="AL497" s="173"/>
    </row>
    <row r="498" spans="1:38" x14ac:dyDescent="0.25">
      <c r="A498" s="45">
        <v>484</v>
      </c>
      <c r="B498" s="174"/>
      <c r="C498" s="174"/>
      <c r="D498" s="174"/>
      <c r="E498" s="174"/>
      <c r="F498" s="174"/>
      <c r="G498" s="174"/>
      <c r="H498" s="174"/>
      <c r="I498" s="174"/>
      <c r="J498" s="174"/>
      <c r="K498" s="175"/>
      <c r="L498" s="176"/>
      <c r="M498" s="176"/>
      <c r="N498" s="177"/>
      <c r="O498" s="177"/>
      <c r="P498" s="174"/>
      <c r="Q498" s="174"/>
      <c r="R498" s="46"/>
      <c r="S498" s="46"/>
      <c r="T498" s="174"/>
      <c r="U498" s="174"/>
      <c r="V498" s="174"/>
      <c r="W498" s="178"/>
      <c r="X498" s="174"/>
      <c r="Y498" s="174"/>
      <c r="Z498" s="174"/>
      <c r="AA498" s="173"/>
      <c r="AB498" s="173"/>
      <c r="AC498" s="179"/>
      <c r="AD498" s="180"/>
      <c r="AE498" s="180"/>
      <c r="AF498" s="180"/>
      <c r="AG498" s="181"/>
      <c r="AH498" s="174"/>
      <c r="AI498" s="173"/>
      <c r="AJ498" s="173"/>
      <c r="AK498" s="173"/>
      <c r="AL498" s="173"/>
    </row>
    <row r="499" spans="1:38" x14ac:dyDescent="0.25">
      <c r="A499" s="45">
        <v>485</v>
      </c>
      <c r="B499" s="174"/>
      <c r="C499" s="174"/>
      <c r="D499" s="174"/>
      <c r="E499" s="174"/>
      <c r="F499" s="174"/>
      <c r="G499" s="174"/>
      <c r="H499" s="174"/>
      <c r="I499" s="174"/>
      <c r="J499" s="174"/>
      <c r="K499" s="175"/>
      <c r="L499" s="176"/>
      <c r="M499" s="176"/>
      <c r="N499" s="177"/>
      <c r="O499" s="177"/>
      <c r="P499" s="174"/>
      <c r="Q499" s="174"/>
      <c r="R499" s="46"/>
      <c r="S499" s="46"/>
      <c r="T499" s="174"/>
      <c r="U499" s="174"/>
      <c r="V499" s="174"/>
      <c r="W499" s="178"/>
      <c r="X499" s="174"/>
      <c r="Y499" s="174"/>
      <c r="Z499" s="174"/>
      <c r="AA499" s="173"/>
      <c r="AB499" s="173"/>
      <c r="AC499" s="179"/>
      <c r="AD499" s="180"/>
      <c r="AE499" s="180"/>
      <c r="AF499" s="180"/>
      <c r="AG499" s="181"/>
      <c r="AH499" s="174"/>
      <c r="AI499" s="173"/>
      <c r="AJ499" s="173"/>
      <c r="AK499" s="173"/>
      <c r="AL499" s="173"/>
    </row>
    <row r="500" spans="1:38" x14ac:dyDescent="0.25">
      <c r="A500" s="45">
        <v>486</v>
      </c>
      <c r="B500" s="174"/>
      <c r="C500" s="174"/>
      <c r="D500" s="174"/>
      <c r="E500" s="174"/>
      <c r="F500" s="174"/>
      <c r="G500" s="174"/>
      <c r="H500" s="174"/>
      <c r="I500" s="174"/>
      <c r="J500" s="174"/>
      <c r="K500" s="175"/>
      <c r="L500" s="176"/>
      <c r="M500" s="176"/>
      <c r="N500" s="177"/>
      <c r="O500" s="177"/>
      <c r="P500" s="174"/>
      <c r="Q500" s="174"/>
      <c r="R500" s="46"/>
      <c r="S500" s="46"/>
      <c r="T500" s="174"/>
      <c r="U500" s="174"/>
      <c r="V500" s="174"/>
      <c r="W500" s="178"/>
      <c r="X500" s="174"/>
      <c r="Y500" s="174"/>
      <c r="Z500" s="174"/>
      <c r="AA500" s="173"/>
      <c r="AB500" s="173"/>
      <c r="AC500" s="179"/>
      <c r="AD500" s="180"/>
      <c r="AE500" s="180"/>
      <c r="AF500" s="180"/>
      <c r="AG500" s="181"/>
      <c r="AH500" s="174"/>
      <c r="AI500" s="173"/>
      <c r="AJ500" s="173"/>
      <c r="AK500" s="173"/>
      <c r="AL500" s="173"/>
    </row>
    <row r="501" spans="1:38" x14ac:dyDescent="0.25">
      <c r="A501" s="45">
        <v>487</v>
      </c>
      <c r="B501" s="174"/>
      <c r="C501" s="174"/>
      <c r="D501" s="174"/>
      <c r="E501" s="174"/>
      <c r="F501" s="174"/>
      <c r="G501" s="174"/>
      <c r="H501" s="174"/>
      <c r="I501" s="174"/>
      <c r="J501" s="174"/>
      <c r="K501" s="175"/>
      <c r="L501" s="176"/>
      <c r="M501" s="176"/>
      <c r="N501" s="177"/>
      <c r="O501" s="177"/>
      <c r="P501" s="174"/>
      <c r="Q501" s="174"/>
      <c r="R501" s="46"/>
      <c r="S501" s="46"/>
      <c r="T501" s="174"/>
      <c r="U501" s="174"/>
      <c r="V501" s="174"/>
      <c r="W501" s="178"/>
      <c r="X501" s="174"/>
      <c r="Y501" s="174"/>
      <c r="Z501" s="174"/>
      <c r="AA501" s="173"/>
      <c r="AB501" s="173"/>
      <c r="AC501" s="179"/>
      <c r="AD501" s="180"/>
      <c r="AE501" s="180"/>
      <c r="AF501" s="180"/>
      <c r="AG501" s="181"/>
      <c r="AH501" s="174"/>
      <c r="AI501" s="173"/>
      <c r="AJ501" s="173"/>
      <c r="AK501" s="173"/>
      <c r="AL501" s="173"/>
    </row>
    <row r="502" spans="1:38" x14ac:dyDescent="0.25">
      <c r="A502" s="45">
        <v>488</v>
      </c>
      <c r="B502" s="174"/>
      <c r="C502" s="174"/>
      <c r="D502" s="174"/>
      <c r="E502" s="174"/>
      <c r="F502" s="174"/>
      <c r="G502" s="174"/>
      <c r="H502" s="174"/>
      <c r="I502" s="174"/>
      <c r="J502" s="174"/>
      <c r="K502" s="175"/>
      <c r="L502" s="176"/>
      <c r="M502" s="176"/>
      <c r="N502" s="177"/>
      <c r="O502" s="177"/>
      <c r="P502" s="174"/>
      <c r="Q502" s="174"/>
      <c r="R502" s="46"/>
      <c r="S502" s="46"/>
      <c r="T502" s="174"/>
      <c r="U502" s="174"/>
      <c r="V502" s="174"/>
      <c r="W502" s="178"/>
      <c r="X502" s="174"/>
      <c r="Y502" s="174"/>
      <c r="Z502" s="174"/>
      <c r="AA502" s="173"/>
      <c r="AB502" s="173"/>
      <c r="AC502" s="179"/>
      <c r="AD502" s="180"/>
      <c r="AE502" s="180"/>
      <c r="AF502" s="180"/>
      <c r="AG502" s="181"/>
      <c r="AH502" s="174"/>
      <c r="AI502" s="173"/>
      <c r="AJ502" s="173"/>
      <c r="AK502" s="173"/>
      <c r="AL502" s="173"/>
    </row>
    <row r="503" spans="1:38" x14ac:dyDescent="0.25">
      <c r="A503" s="45">
        <v>489</v>
      </c>
      <c r="B503" s="174"/>
      <c r="C503" s="174"/>
      <c r="D503" s="174"/>
      <c r="E503" s="174"/>
      <c r="F503" s="174"/>
      <c r="G503" s="174"/>
      <c r="H503" s="174"/>
      <c r="I503" s="174"/>
      <c r="J503" s="174"/>
      <c r="K503" s="175"/>
      <c r="L503" s="176"/>
      <c r="M503" s="176"/>
      <c r="N503" s="177"/>
      <c r="O503" s="177"/>
      <c r="P503" s="174"/>
      <c r="Q503" s="174"/>
      <c r="R503" s="46"/>
      <c r="S503" s="46"/>
      <c r="T503" s="174"/>
      <c r="U503" s="174"/>
      <c r="V503" s="174"/>
      <c r="W503" s="178"/>
      <c r="X503" s="174"/>
      <c r="Y503" s="174"/>
      <c r="Z503" s="174"/>
      <c r="AA503" s="173"/>
      <c r="AB503" s="173"/>
      <c r="AC503" s="179"/>
      <c r="AD503" s="180"/>
      <c r="AE503" s="180"/>
      <c r="AF503" s="180"/>
      <c r="AG503" s="181"/>
      <c r="AH503" s="174"/>
      <c r="AI503" s="173"/>
      <c r="AJ503" s="173"/>
      <c r="AK503" s="173"/>
      <c r="AL503" s="173"/>
    </row>
    <row r="504" spans="1:38" x14ac:dyDescent="0.25">
      <c r="A504" s="45">
        <v>490</v>
      </c>
      <c r="B504" s="174"/>
      <c r="C504" s="174"/>
      <c r="D504" s="174"/>
      <c r="E504" s="174"/>
      <c r="F504" s="174"/>
      <c r="G504" s="174"/>
      <c r="H504" s="174"/>
      <c r="I504" s="174"/>
      <c r="J504" s="174"/>
      <c r="K504" s="175"/>
      <c r="L504" s="176"/>
      <c r="M504" s="176"/>
      <c r="N504" s="177"/>
      <c r="O504" s="177"/>
      <c r="P504" s="174"/>
      <c r="Q504" s="174"/>
      <c r="R504" s="46"/>
      <c r="S504" s="46"/>
      <c r="T504" s="174"/>
      <c r="U504" s="174"/>
      <c r="V504" s="174"/>
      <c r="W504" s="178"/>
      <c r="X504" s="174"/>
      <c r="Y504" s="174"/>
      <c r="Z504" s="174"/>
      <c r="AA504" s="173"/>
      <c r="AB504" s="173"/>
      <c r="AC504" s="179"/>
      <c r="AD504" s="180"/>
      <c r="AE504" s="180"/>
      <c r="AF504" s="180"/>
      <c r="AG504" s="181"/>
      <c r="AH504" s="174"/>
      <c r="AI504" s="173"/>
      <c r="AJ504" s="173"/>
      <c r="AK504" s="173"/>
      <c r="AL504" s="173"/>
    </row>
    <row r="505" spans="1:38" x14ac:dyDescent="0.25">
      <c r="A505" s="45">
        <v>491</v>
      </c>
      <c r="B505" s="174"/>
      <c r="C505" s="174"/>
      <c r="D505" s="174"/>
      <c r="E505" s="174"/>
      <c r="F505" s="174"/>
      <c r="G505" s="174"/>
      <c r="H505" s="174"/>
      <c r="I505" s="174"/>
      <c r="J505" s="174"/>
      <c r="K505" s="175"/>
      <c r="L505" s="176"/>
      <c r="M505" s="176"/>
      <c r="N505" s="177"/>
      <c r="O505" s="177"/>
      <c r="P505" s="174"/>
      <c r="Q505" s="174"/>
      <c r="R505" s="46"/>
      <c r="S505" s="46"/>
      <c r="T505" s="174"/>
      <c r="U505" s="174"/>
      <c r="V505" s="174"/>
      <c r="W505" s="178"/>
      <c r="X505" s="174"/>
      <c r="Y505" s="174"/>
      <c r="Z505" s="174"/>
      <c r="AA505" s="173"/>
      <c r="AB505" s="173"/>
      <c r="AC505" s="179"/>
      <c r="AD505" s="180"/>
      <c r="AE505" s="180"/>
      <c r="AF505" s="180"/>
      <c r="AG505" s="181"/>
      <c r="AH505" s="174"/>
      <c r="AI505" s="173"/>
      <c r="AJ505" s="173"/>
      <c r="AK505" s="173"/>
      <c r="AL505" s="173"/>
    </row>
    <row r="506" spans="1:38" x14ac:dyDescent="0.25">
      <c r="A506" s="45">
        <v>492</v>
      </c>
      <c r="B506" s="174"/>
      <c r="C506" s="174"/>
      <c r="D506" s="174"/>
      <c r="E506" s="174"/>
      <c r="F506" s="174"/>
      <c r="G506" s="174"/>
      <c r="H506" s="174"/>
      <c r="I506" s="174"/>
      <c r="J506" s="174"/>
      <c r="K506" s="175"/>
      <c r="L506" s="176"/>
      <c r="M506" s="176"/>
      <c r="N506" s="177"/>
      <c r="O506" s="177"/>
      <c r="P506" s="174"/>
      <c r="Q506" s="174"/>
      <c r="R506" s="46"/>
      <c r="S506" s="46"/>
      <c r="T506" s="174"/>
      <c r="U506" s="174"/>
      <c r="V506" s="174"/>
      <c r="W506" s="178"/>
      <c r="X506" s="174"/>
      <c r="Y506" s="174"/>
      <c r="Z506" s="174"/>
      <c r="AA506" s="173"/>
      <c r="AB506" s="173"/>
      <c r="AC506" s="179"/>
      <c r="AD506" s="180"/>
      <c r="AE506" s="180"/>
      <c r="AF506" s="180"/>
      <c r="AG506" s="181"/>
      <c r="AH506" s="174"/>
      <c r="AI506" s="173"/>
      <c r="AJ506" s="173"/>
      <c r="AK506" s="173"/>
      <c r="AL506" s="173"/>
    </row>
    <row r="507" spans="1:38" x14ac:dyDescent="0.25">
      <c r="A507" s="45">
        <v>493</v>
      </c>
      <c r="B507" s="174"/>
      <c r="C507" s="174"/>
      <c r="D507" s="174"/>
      <c r="E507" s="174"/>
      <c r="F507" s="174"/>
      <c r="G507" s="174"/>
      <c r="H507" s="174"/>
      <c r="I507" s="174"/>
      <c r="J507" s="174"/>
      <c r="K507" s="175"/>
      <c r="L507" s="176"/>
      <c r="M507" s="176"/>
      <c r="N507" s="177"/>
      <c r="O507" s="177"/>
      <c r="P507" s="174"/>
      <c r="Q507" s="174"/>
      <c r="R507" s="46"/>
      <c r="S507" s="46"/>
      <c r="T507" s="174"/>
      <c r="U507" s="174"/>
      <c r="V507" s="174"/>
      <c r="W507" s="178"/>
      <c r="X507" s="174"/>
      <c r="Y507" s="174"/>
      <c r="Z507" s="174"/>
      <c r="AA507" s="173"/>
      <c r="AB507" s="173"/>
      <c r="AC507" s="179"/>
      <c r="AD507" s="180"/>
      <c r="AE507" s="180"/>
      <c r="AF507" s="180"/>
      <c r="AG507" s="181"/>
      <c r="AH507" s="174"/>
      <c r="AI507" s="173"/>
      <c r="AJ507" s="173"/>
      <c r="AK507" s="173"/>
      <c r="AL507" s="173"/>
    </row>
    <row r="508" spans="1:38" x14ac:dyDescent="0.25">
      <c r="A508" s="45">
        <v>494</v>
      </c>
      <c r="B508" s="174"/>
      <c r="C508" s="174"/>
      <c r="D508" s="174"/>
      <c r="E508" s="174"/>
      <c r="F508" s="174"/>
      <c r="G508" s="174"/>
      <c r="H508" s="174"/>
      <c r="I508" s="174"/>
      <c r="J508" s="174"/>
      <c r="K508" s="175"/>
      <c r="L508" s="176"/>
      <c r="M508" s="176"/>
      <c r="N508" s="177"/>
      <c r="O508" s="177"/>
      <c r="P508" s="174"/>
      <c r="Q508" s="174"/>
      <c r="R508" s="46"/>
      <c r="S508" s="46"/>
      <c r="T508" s="174"/>
      <c r="U508" s="174"/>
      <c r="V508" s="174"/>
      <c r="W508" s="178"/>
      <c r="X508" s="174"/>
      <c r="Y508" s="174"/>
      <c r="Z508" s="174"/>
      <c r="AA508" s="173"/>
      <c r="AB508" s="173"/>
      <c r="AC508" s="179"/>
      <c r="AD508" s="180"/>
      <c r="AE508" s="180"/>
      <c r="AF508" s="180"/>
      <c r="AG508" s="181"/>
      <c r="AH508" s="174"/>
      <c r="AI508" s="173"/>
      <c r="AJ508" s="173"/>
      <c r="AK508" s="173"/>
      <c r="AL508" s="173"/>
    </row>
    <row r="509" spans="1:38" x14ac:dyDescent="0.25">
      <c r="A509" s="45">
        <v>495</v>
      </c>
      <c r="B509" s="174"/>
      <c r="C509" s="174"/>
      <c r="D509" s="174"/>
      <c r="E509" s="174"/>
      <c r="F509" s="174"/>
      <c r="G509" s="174"/>
      <c r="H509" s="174"/>
      <c r="I509" s="174"/>
      <c r="J509" s="174"/>
      <c r="K509" s="175"/>
      <c r="L509" s="176"/>
      <c r="M509" s="176"/>
      <c r="N509" s="177"/>
      <c r="O509" s="177"/>
      <c r="P509" s="174"/>
      <c r="Q509" s="174"/>
      <c r="R509" s="46"/>
      <c r="S509" s="46"/>
      <c r="T509" s="174"/>
      <c r="U509" s="174"/>
      <c r="V509" s="174"/>
      <c r="W509" s="178"/>
      <c r="X509" s="174"/>
      <c r="Y509" s="174"/>
      <c r="Z509" s="174"/>
      <c r="AA509" s="173"/>
      <c r="AB509" s="173"/>
      <c r="AC509" s="179"/>
      <c r="AD509" s="180"/>
      <c r="AE509" s="180"/>
      <c r="AF509" s="180"/>
      <c r="AG509" s="181"/>
      <c r="AH509" s="174"/>
      <c r="AI509" s="173"/>
      <c r="AJ509" s="173"/>
      <c r="AK509" s="173"/>
      <c r="AL509" s="173"/>
    </row>
    <row r="510" spans="1:38" x14ac:dyDescent="0.25">
      <c r="A510" s="45">
        <v>496</v>
      </c>
      <c r="B510" s="174"/>
      <c r="C510" s="174"/>
      <c r="D510" s="174"/>
      <c r="E510" s="174"/>
      <c r="F510" s="174"/>
      <c r="G510" s="174"/>
      <c r="H510" s="174"/>
      <c r="I510" s="174"/>
      <c r="J510" s="174"/>
      <c r="K510" s="175"/>
      <c r="L510" s="176"/>
      <c r="M510" s="176"/>
      <c r="N510" s="177"/>
      <c r="O510" s="177"/>
      <c r="P510" s="174"/>
      <c r="Q510" s="174"/>
      <c r="R510" s="46"/>
      <c r="S510" s="46"/>
      <c r="T510" s="174"/>
      <c r="U510" s="174"/>
      <c r="V510" s="174"/>
      <c r="W510" s="178"/>
      <c r="X510" s="174"/>
      <c r="Y510" s="174"/>
      <c r="Z510" s="174"/>
      <c r="AA510" s="173"/>
      <c r="AB510" s="173"/>
      <c r="AC510" s="179"/>
      <c r="AD510" s="180"/>
      <c r="AE510" s="180"/>
      <c r="AF510" s="180"/>
      <c r="AG510" s="181"/>
      <c r="AH510" s="174"/>
      <c r="AI510" s="173"/>
      <c r="AJ510" s="173"/>
      <c r="AK510" s="173"/>
      <c r="AL510" s="173"/>
    </row>
    <row r="511" spans="1:38" x14ac:dyDescent="0.25">
      <c r="A511" s="45">
        <v>497</v>
      </c>
      <c r="B511" s="174"/>
      <c r="C511" s="174"/>
      <c r="D511" s="174"/>
      <c r="E511" s="174"/>
      <c r="F511" s="174"/>
      <c r="G511" s="174"/>
      <c r="H511" s="174"/>
      <c r="I511" s="174"/>
      <c r="J511" s="174"/>
      <c r="K511" s="175"/>
      <c r="L511" s="176"/>
      <c r="M511" s="176"/>
      <c r="N511" s="177"/>
      <c r="O511" s="177"/>
      <c r="P511" s="174"/>
      <c r="Q511" s="174"/>
      <c r="R511" s="46"/>
      <c r="S511" s="46"/>
      <c r="T511" s="174"/>
      <c r="U511" s="174"/>
      <c r="V511" s="174"/>
      <c r="W511" s="178"/>
      <c r="X511" s="174"/>
      <c r="Y511" s="174"/>
      <c r="Z511" s="174"/>
      <c r="AA511" s="173"/>
      <c r="AB511" s="173"/>
      <c r="AC511" s="179"/>
      <c r="AD511" s="180"/>
      <c r="AE511" s="180"/>
      <c r="AF511" s="180"/>
      <c r="AG511" s="181"/>
      <c r="AH511" s="174"/>
      <c r="AI511" s="173"/>
      <c r="AJ511" s="173"/>
      <c r="AK511" s="173"/>
      <c r="AL511" s="173"/>
    </row>
    <row r="512" spans="1:38" x14ac:dyDescent="0.25">
      <c r="A512" s="45">
        <v>498</v>
      </c>
      <c r="B512" s="174"/>
      <c r="C512" s="174"/>
      <c r="D512" s="174"/>
      <c r="E512" s="174"/>
      <c r="F512" s="174"/>
      <c r="G512" s="174"/>
      <c r="H512" s="174"/>
      <c r="I512" s="174"/>
      <c r="J512" s="174"/>
      <c r="K512" s="175"/>
      <c r="L512" s="176"/>
      <c r="M512" s="176"/>
      <c r="N512" s="177"/>
      <c r="O512" s="177"/>
      <c r="P512" s="174"/>
      <c r="Q512" s="174"/>
      <c r="R512" s="46"/>
      <c r="S512" s="46"/>
      <c r="T512" s="174"/>
      <c r="U512" s="174"/>
      <c r="V512" s="174"/>
      <c r="W512" s="178"/>
      <c r="X512" s="174"/>
      <c r="Y512" s="174"/>
      <c r="Z512" s="174"/>
      <c r="AA512" s="173"/>
      <c r="AB512" s="173"/>
      <c r="AC512" s="179"/>
      <c r="AD512" s="180"/>
      <c r="AE512" s="180"/>
      <c r="AF512" s="180"/>
      <c r="AG512" s="181"/>
      <c r="AH512" s="174"/>
      <c r="AI512" s="173"/>
      <c r="AJ512" s="173"/>
      <c r="AK512" s="173"/>
      <c r="AL512" s="173"/>
    </row>
    <row r="513" spans="1:38" x14ac:dyDescent="0.25">
      <c r="A513" s="45">
        <v>499</v>
      </c>
      <c r="B513" s="174"/>
      <c r="C513" s="174"/>
      <c r="D513" s="174"/>
      <c r="E513" s="174"/>
      <c r="F513" s="174"/>
      <c r="G513" s="174"/>
      <c r="H513" s="174"/>
      <c r="I513" s="174"/>
      <c r="J513" s="174"/>
      <c r="K513" s="175"/>
      <c r="L513" s="176"/>
      <c r="M513" s="176"/>
      <c r="N513" s="177"/>
      <c r="O513" s="177"/>
      <c r="P513" s="174"/>
      <c r="Q513" s="174"/>
      <c r="R513" s="46"/>
      <c r="S513" s="46"/>
      <c r="T513" s="174"/>
      <c r="U513" s="174"/>
      <c r="V513" s="174"/>
      <c r="W513" s="178"/>
      <c r="X513" s="174"/>
      <c r="Y513" s="174"/>
      <c r="Z513" s="174"/>
      <c r="AA513" s="173"/>
      <c r="AB513" s="173"/>
      <c r="AC513" s="179"/>
      <c r="AD513" s="180"/>
      <c r="AE513" s="180"/>
      <c r="AF513" s="180"/>
      <c r="AG513" s="181"/>
      <c r="AH513" s="174"/>
      <c r="AI513" s="173"/>
      <c r="AJ513" s="173"/>
      <c r="AK513" s="173"/>
      <c r="AL513" s="173"/>
    </row>
    <row r="514" spans="1:38" x14ac:dyDescent="0.25">
      <c r="A514" s="45">
        <v>500</v>
      </c>
      <c r="B514" s="174"/>
      <c r="C514" s="174"/>
      <c r="D514" s="174"/>
      <c r="E514" s="174"/>
      <c r="F514" s="174"/>
      <c r="G514" s="174"/>
      <c r="H514" s="174"/>
      <c r="I514" s="174"/>
      <c r="J514" s="174"/>
      <c r="K514" s="175"/>
      <c r="L514" s="176"/>
      <c r="M514" s="176"/>
      <c r="N514" s="177"/>
      <c r="O514" s="177"/>
      <c r="P514" s="174"/>
      <c r="Q514" s="174"/>
      <c r="R514" s="46"/>
      <c r="S514" s="46"/>
      <c r="T514" s="174"/>
      <c r="U514" s="174"/>
      <c r="V514" s="174"/>
      <c r="W514" s="178"/>
      <c r="X514" s="174"/>
      <c r="Y514" s="174"/>
      <c r="Z514" s="174"/>
      <c r="AA514" s="173"/>
      <c r="AB514" s="173"/>
      <c r="AC514" s="179"/>
      <c r="AD514" s="180"/>
      <c r="AE514" s="180"/>
      <c r="AF514" s="180"/>
      <c r="AG514" s="181"/>
      <c r="AH514" s="174"/>
      <c r="AI514" s="173"/>
      <c r="AJ514" s="173"/>
      <c r="AK514" s="173"/>
      <c r="AL514" s="173"/>
    </row>
    <row r="515" spans="1:38" x14ac:dyDescent="0.25">
      <c r="A515" s="45">
        <v>501</v>
      </c>
      <c r="B515" s="174"/>
      <c r="C515" s="174"/>
      <c r="D515" s="174"/>
      <c r="E515" s="174"/>
      <c r="F515" s="174"/>
      <c r="G515" s="174"/>
      <c r="H515" s="174"/>
      <c r="I515" s="174"/>
      <c r="J515" s="174"/>
      <c r="K515" s="175"/>
      <c r="L515" s="176"/>
      <c r="M515" s="176"/>
      <c r="N515" s="177"/>
      <c r="O515" s="177"/>
      <c r="P515" s="174"/>
      <c r="Q515" s="174"/>
      <c r="R515" s="46"/>
      <c r="S515" s="46"/>
      <c r="T515" s="174"/>
      <c r="U515" s="174"/>
      <c r="V515" s="174"/>
      <c r="W515" s="178"/>
      <c r="X515" s="174"/>
      <c r="Y515" s="174"/>
      <c r="Z515" s="174"/>
      <c r="AA515" s="173"/>
      <c r="AB515" s="173"/>
      <c r="AC515" s="179"/>
      <c r="AD515" s="180"/>
      <c r="AE515" s="180"/>
      <c r="AF515" s="180"/>
      <c r="AG515" s="181"/>
      <c r="AH515" s="174"/>
      <c r="AI515" s="173"/>
      <c r="AJ515" s="173"/>
      <c r="AK515" s="173"/>
      <c r="AL515" s="173"/>
    </row>
    <row r="516" spans="1:38" x14ac:dyDescent="0.25">
      <c r="A516" s="45">
        <v>502</v>
      </c>
      <c r="B516" s="174"/>
      <c r="C516" s="174"/>
      <c r="D516" s="174"/>
      <c r="E516" s="174"/>
      <c r="F516" s="174"/>
      <c r="G516" s="174"/>
      <c r="H516" s="174"/>
      <c r="I516" s="174"/>
      <c r="J516" s="174"/>
      <c r="K516" s="175"/>
      <c r="L516" s="176"/>
      <c r="M516" s="176"/>
      <c r="N516" s="177"/>
      <c r="O516" s="177"/>
      <c r="P516" s="174"/>
      <c r="Q516" s="174"/>
      <c r="R516" s="46"/>
      <c r="S516" s="46"/>
      <c r="T516" s="174"/>
      <c r="U516" s="174"/>
      <c r="V516" s="174"/>
      <c r="W516" s="178"/>
      <c r="X516" s="174"/>
      <c r="Y516" s="174"/>
      <c r="Z516" s="174"/>
      <c r="AA516" s="173"/>
      <c r="AB516" s="173"/>
      <c r="AC516" s="179"/>
      <c r="AD516" s="180"/>
      <c r="AE516" s="180"/>
      <c r="AF516" s="180"/>
      <c r="AG516" s="181"/>
      <c r="AH516" s="174"/>
      <c r="AI516" s="173"/>
      <c r="AJ516" s="173"/>
      <c r="AK516" s="173"/>
      <c r="AL516" s="173"/>
    </row>
    <row r="517" spans="1:38" x14ac:dyDescent="0.25">
      <c r="A517" s="45">
        <v>503</v>
      </c>
      <c r="B517" s="174"/>
      <c r="C517" s="174"/>
      <c r="D517" s="174"/>
      <c r="E517" s="174"/>
      <c r="F517" s="174"/>
      <c r="G517" s="174"/>
      <c r="H517" s="174"/>
      <c r="I517" s="174"/>
      <c r="J517" s="174"/>
      <c r="K517" s="175"/>
      <c r="L517" s="176"/>
      <c r="M517" s="176"/>
      <c r="N517" s="177"/>
      <c r="O517" s="177"/>
      <c r="P517" s="174"/>
      <c r="Q517" s="174"/>
      <c r="R517" s="46"/>
      <c r="S517" s="46"/>
      <c r="T517" s="174"/>
      <c r="U517" s="174"/>
      <c r="V517" s="174"/>
      <c r="W517" s="178"/>
      <c r="X517" s="174"/>
      <c r="Y517" s="174"/>
      <c r="Z517" s="174"/>
      <c r="AA517" s="173"/>
      <c r="AB517" s="173"/>
      <c r="AC517" s="179"/>
      <c r="AD517" s="180"/>
      <c r="AE517" s="180"/>
      <c r="AF517" s="180"/>
      <c r="AG517" s="181"/>
      <c r="AH517" s="174"/>
      <c r="AI517" s="173"/>
      <c r="AJ517" s="173"/>
      <c r="AK517" s="173"/>
      <c r="AL517" s="173"/>
    </row>
    <row r="518" spans="1:38" x14ac:dyDescent="0.25">
      <c r="A518" s="45">
        <v>504</v>
      </c>
      <c r="B518" s="174"/>
      <c r="C518" s="174"/>
      <c r="D518" s="174"/>
      <c r="E518" s="174"/>
      <c r="F518" s="174"/>
      <c r="G518" s="174"/>
      <c r="H518" s="174"/>
      <c r="I518" s="174"/>
      <c r="J518" s="174"/>
      <c r="K518" s="175"/>
      <c r="L518" s="176"/>
      <c r="M518" s="176"/>
      <c r="N518" s="177"/>
      <c r="O518" s="177"/>
      <c r="P518" s="174"/>
      <c r="Q518" s="174"/>
      <c r="R518" s="46"/>
      <c r="S518" s="46"/>
      <c r="T518" s="174"/>
      <c r="U518" s="174"/>
      <c r="V518" s="174"/>
      <c r="W518" s="178"/>
      <c r="X518" s="174"/>
      <c r="Y518" s="174"/>
      <c r="Z518" s="174"/>
      <c r="AA518" s="173"/>
      <c r="AB518" s="173"/>
      <c r="AC518" s="179"/>
      <c r="AD518" s="180"/>
      <c r="AE518" s="180"/>
      <c r="AF518" s="180"/>
      <c r="AG518" s="181"/>
      <c r="AH518" s="174"/>
      <c r="AI518" s="173"/>
      <c r="AJ518" s="173"/>
      <c r="AK518" s="173"/>
      <c r="AL518" s="173"/>
    </row>
    <row r="519" spans="1:38" x14ac:dyDescent="0.25">
      <c r="A519" s="45">
        <v>505</v>
      </c>
      <c r="B519" s="174"/>
      <c r="C519" s="174"/>
      <c r="D519" s="174"/>
      <c r="E519" s="174"/>
      <c r="F519" s="174"/>
      <c r="G519" s="174"/>
      <c r="H519" s="174"/>
      <c r="I519" s="174"/>
      <c r="J519" s="174"/>
      <c r="K519" s="175"/>
      <c r="L519" s="176"/>
      <c r="M519" s="176"/>
      <c r="N519" s="177"/>
      <c r="O519" s="177"/>
      <c r="P519" s="174"/>
      <c r="Q519" s="174"/>
      <c r="R519" s="46"/>
      <c r="S519" s="46"/>
      <c r="T519" s="174"/>
      <c r="U519" s="174"/>
      <c r="V519" s="174"/>
      <c r="W519" s="178"/>
      <c r="X519" s="174"/>
      <c r="Y519" s="174"/>
      <c r="Z519" s="174"/>
      <c r="AA519" s="173"/>
      <c r="AB519" s="173"/>
      <c r="AC519" s="179"/>
      <c r="AD519" s="180"/>
      <c r="AE519" s="180"/>
      <c r="AF519" s="180"/>
      <c r="AG519" s="181"/>
      <c r="AH519" s="174"/>
      <c r="AI519" s="173"/>
      <c r="AJ519" s="173"/>
      <c r="AK519" s="173"/>
      <c r="AL519" s="173"/>
    </row>
    <row r="520" spans="1:38" x14ac:dyDescent="0.25">
      <c r="A520" s="45">
        <v>506</v>
      </c>
      <c r="B520" s="174"/>
      <c r="C520" s="174"/>
      <c r="D520" s="174"/>
      <c r="E520" s="174"/>
      <c r="F520" s="174"/>
      <c r="G520" s="174"/>
      <c r="H520" s="174"/>
      <c r="I520" s="174"/>
      <c r="J520" s="174"/>
      <c r="K520" s="175"/>
      <c r="L520" s="176"/>
      <c r="M520" s="176"/>
      <c r="N520" s="177"/>
      <c r="O520" s="177"/>
      <c r="P520" s="174"/>
      <c r="Q520" s="174"/>
      <c r="R520" s="46"/>
      <c r="S520" s="46"/>
      <c r="T520" s="174"/>
      <c r="U520" s="174"/>
      <c r="V520" s="174"/>
      <c r="W520" s="178"/>
      <c r="X520" s="174"/>
      <c r="Y520" s="174"/>
      <c r="Z520" s="174"/>
      <c r="AA520" s="173"/>
      <c r="AB520" s="173"/>
      <c r="AC520" s="179"/>
      <c r="AD520" s="180"/>
      <c r="AE520" s="180"/>
      <c r="AF520" s="180"/>
      <c r="AG520" s="181"/>
      <c r="AH520" s="174"/>
      <c r="AI520" s="173"/>
      <c r="AJ520" s="173"/>
      <c r="AK520" s="173"/>
      <c r="AL520" s="173"/>
    </row>
    <row r="521" spans="1:38" x14ac:dyDescent="0.25">
      <c r="A521" s="45">
        <v>507</v>
      </c>
      <c r="B521" s="174"/>
      <c r="C521" s="174"/>
      <c r="D521" s="174"/>
      <c r="E521" s="174"/>
      <c r="F521" s="174"/>
      <c r="G521" s="174"/>
      <c r="H521" s="174"/>
      <c r="I521" s="174"/>
      <c r="J521" s="174"/>
      <c r="K521" s="175"/>
      <c r="L521" s="176"/>
      <c r="M521" s="176"/>
      <c r="N521" s="177"/>
      <c r="O521" s="177"/>
      <c r="P521" s="174"/>
      <c r="Q521" s="174"/>
      <c r="R521" s="46"/>
      <c r="S521" s="46"/>
      <c r="T521" s="174"/>
      <c r="U521" s="174"/>
      <c r="V521" s="174"/>
      <c r="W521" s="178"/>
      <c r="X521" s="174"/>
      <c r="Y521" s="174"/>
      <c r="Z521" s="174"/>
      <c r="AA521" s="173"/>
      <c r="AB521" s="173"/>
      <c r="AC521" s="179"/>
      <c r="AD521" s="180"/>
      <c r="AE521" s="180"/>
      <c r="AF521" s="180"/>
      <c r="AG521" s="181"/>
      <c r="AH521" s="174"/>
      <c r="AI521" s="173"/>
      <c r="AJ521" s="173"/>
      <c r="AK521" s="173"/>
      <c r="AL521" s="173"/>
    </row>
    <row r="522" spans="1:38" x14ac:dyDescent="0.25">
      <c r="A522" s="45">
        <v>508</v>
      </c>
      <c r="B522" s="174"/>
      <c r="C522" s="174"/>
      <c r="D522" s="174"/>
      <c r="E522" s="174"/>
      <c r="F522" s="174"/>
      <c r="G522" s="174"/>
      <c r="H522" s="174"/>
      <c r="I522" s="174"/>
      <c r="J522" s="174"/>
      <c r="K522" s="175"/>
      <c r="L522" s="176"/>
      <c r="M522" s="176"/>
      <c r="N522" s="177"/>
      <c r="O522" s="177"/>
      <c r="P522" s="174"/>
      <c r="Q522" s="174"/>
      <c r="R522" s="46"/>
      <c r="S522" s="46"/>
      <c r="T522" s="174"/>
      <c r="U522" s="174"/>
      <c r="V522" s="174"/>
      <c r="W522" s="178"/>
      <c r="X522" s="174"/>
      <c r="Y522" s="174"/>
      <c r="Z522" s="174"/>
      <c r="AA522" s="173"/>
      <c r="AB522" s="173"/>
      <c r="AC522" s="179"/>
      <c r="AD522" s="180"/>
      <c r="AE522" s="180"/>
      <c r="AF522" s="180"/>
      <c r="AG522" s="181"/>
      <c r="AH522" s="174"/>
      <c r="AI522" s="173"/>
      <c r="AJ522" s="173"/>
      <c r="AK522" s="173"/>
      <c r="AL522" s="173"/>
    </row>
    <row r="523" spans="1:38" x14ac:dyDescent="0.25">
      <c r="A523" s="45">
        <v>509</v>
      </c>
      <c r="B523" s="174"/>
      <c r="C523" s="174"/>
      <c r="D523" s="174"/>
      <c r="E523" s="174"/>
      <c r="F523" s="174"/>
      <c r="G523" s="174"/>
      <c r="H523" s="174"/>
      <c r="I523" s="174"/>
      <c r="J523" s="174"/>
      <c r="K523" s="175"/>
      <c r="L523" s="176"/>
      <c r="M523" s="176"/>
      <c r="N523" s="177"/>
      <c r="O523" s="177"/>
      <c r="P523" s="174"/>
      <c r="Q523" s="174"/>
      <c r="R523" s="46"/>
      <c r="S523" s="46"/>
      <c r="T523" s="174"/>
      <c r="U523" s="174"/>
      <c r="V523" s="174"/>
      <c r="W523" s="178"/>
      <c r="X523" s="174"/>
      <c r="Y523" s="174"/>
      <c r="Z523" s="174"/>
      <c r="AA523" s="173"/>
      <c r="AB523" s="173"/>
      <c r="AC523" s="179"/>
      <c r="AD523" s="180"/>
      <c r="AE523" s="180"/>
      <c r="AF523" s="180"/>
      <c r="AG523" s="181"/>
      <c r="AH523" s="174"/>
      <c r="AI523" s="173"/>
      <c r="AJ523" s="173"/>
      <c r="AK523" s="173"/>
      <c r="AL523" s="173"/>
    </row>
    <row r="524" spans="1:38" x14ac:dyDescent="0.25">
      <c r="A524" s="45">
        <v>510</v>
      </c>
      <c r="B524" s="174"/>
      <c r="C524" s="174"/>
      <c r="D524" s="174"/>
      <c r="E524" s="174"/>
      <c r="F524" s="174"/>
      <c r="G524" s="174"/>
      <c r="H524" s="174"/>
      <c r="I524" s="174"/>
      <c r="J524" s="174"/>
      <c r="K524" s="175"/>
      <c r="L524" s="176"/>
      <c r="M524" s="176"/>
      <c r="N524" s="177"/>
      <c r="O524" s="177"/>
      <c r="P524" s="174"/>
      <c r="Q524" s="174"/>
      <c r="R524" s="46"/>
      <c r="S524" s="46"/>
      <c r="T524" s="174"/>
      <c r="U524" s="174"/>
      <c r="V524" s="174"/>
      <c r="W524" s="178"/>
      <c r="X524" s="174"/>
      <c r="Y524" s="174"/>
      <c r="Z524" s="174"/>
      <c r="AA524" s="173"/>
      <c r="AB524" s="173"/>
      <c r="AC524" s="179"/>
      <c r="AD524" s="180"/>
      <c r="AE524" s="180"/>
      <c r="AF524" s="180"/>
      <c r="AG524" s="181"/>
      <c r="AH524" s="174"/>
      <c r="AI524" s="173"/>
      <c r="AJ524" s="173"/>
      <c r="AK524" s="173"/>
      <c r="AL524" s="173"/>
    </row>
    <row r="525" spans="1:38" x14ac:dyDescent="0.25">
      <c r="A525" s="45">
        <v>511</v>
      </c>
      <c r="B525" s="174"/>
      <c r="C525" s="174"/>
      <c r="D525" s="174"/>
      <c r="E525" s="174"/>
      <c r="F525" s="174"/>
      <c r="G525" s="174"/>
      <c r="H525" s="174"/>
      <c r="I525" s="174"/>
      <c r="J525" s="174"/>
      <c r="K525" s="175"/>
      <c r="L525" s="176"/>
      <c r="M525" s="176"/>
      <c r="N525" s="177"/>
      <c r="O525" s="177"/>
      <c r="P525" s="174"/>
      <c r="Q525" s="174"/>
      <c r="R525" s="46"/>
      <c r="S525" s="46"/>
      <c r="T525" s="174"/>
      <c r="U525" s="174"/>
      <c r="V525" s="174"/>
      <c r="W525" s="178"/>
      <c r="X525" s="174"/>
      <c r="Y525" s="174"/>
      <c r="Z525" s="174"/>
      <c r="AA525" s="173"/>
      <c r="AB525" s="173"/>
      <c r="AC525" s="179"/>
      <c r="AD525" s="180"/>
      <c r="AE525" s="180"/>
      <c r="AF525" s="180"/>
      <c r="AG525" s="181"/>
      <c r="AH525" s="174"/>
      <c r="AI525" s="173"/>
      <c r="AJ525" s="173"/>
      <c r="AK525" s="173"/>
      <c r="AL525" s="173"/>
    </row>
    <row r="526" spans="1:38" x14ac:dyDescent="0.25">
      <c r="A526" s="45">
        <v>512</v>
      </c>
      <c r="B526" s="174"/>
      <c r="C526" s="174"/>
      <c r="D526" s="174"/>
      <c r="E526" s="174"/>
      <c r="F526" s="174"/>
      <c r="G526" s="174"/>
      <c r="H526" s="174"/>
      <c r="I526" s="174"/>
      <c r="J526" s="174"/>
      <c r="K526" s="175"/>
      <c r="L526" s="176"/>
      <c r="M526" s="176"/>
      <c r="N526" s="177"/>
      <c r="O526" s="177"/>
      <c r="P526" s="174"/>
      <c r="Q526" s="174"/>
      <c r="R526" s="46"/>
      <c r="S526" s="46"/>
      <c r="T526" s="174"/>
      <c r="U526" s="174"/>
      <c r="V526" s="174"/>
      <c r="W526" s="178"/>
      <c r="X526" s="174"/>
      <c r="Y526" s="174"/>
      <c r="Z526" s="174"/>
      <c r="AA526" s="173"/>
      <c r="AB526" s="173"/>
      <c r="AC526" s="179"/>
      <c r="AD526" s="180"/>
      <c r="AE526" s="180"/>
      <c r="AF526" s="180"/>
      <c r="AG526" s="181"/>
      <c r="AH526" s="174"/>
      <c r="AI526" s="173"/>
      <c r="AJ526" s="173"/>
      <c r="AK526" s="173"/>
      <c r="AL526" s="173"/>
    </row>
    <row r="527" spans="1:38" x14ac:dyDescent="0.25">
      <c r="A527" s="45">
        <v>513</v>
      </c>
      <c r="B527" s="174"/>
      <c r="C527" s="174"/>
      <c r="D527" s="174"/>
      <c r="E527" s="174"/>
      <c r="F527" s="174"/>
      <c r="G527" s="174"/>
      <c r="H527" s="174"/>
      <c r="I527" s="174"/>
      <c r="J527" s="174"/>
      <c r="K527" s="175"/>
      <c r="L527" s="176"/>
      <c r="M527" s="176"/>
      <c r="N527" s="177"/>
      <c r="O527" s="177"/>
      <c r="P527" s="174"/>
      <c r="Q527" s="174"/>
      <c r="R527" s="46"/>
      <c r="S527" s="46"/>
      <c r="T527" s="174"/>
      <c r="U527" s="174"/>
      <c r="V527" s="174"/>
      <c r="W527" s="178"/>
      <c r="X527" s="174"/>
      <c r="Y527" s="174"/>
      <c r="Z527" s="174"/>
      <c r="AA527" s="173"/>
      <c r="AB527" s="173"/>
      <c r="AC527" s="179"/>
      <c r="AD527" s="180"/>
      <c r="AE527" s="180"/>
      <c r="AF527" s="180"/>
      <c r="AG527" s="181"/>
      <c r="AH527" s="174"/>
      <c r="AI527" s="173"/>
      <c r="AJ527" s="173"/>
      <c r="AK527" s="173"/>
      <c r="AL527" s="173"/>
    </row>
    <row r="528" spans="1:38" x14ac:dyDescent="0.25">
      <c r="A528" s="45">
        <v>514</v>
      </c>
      <c r="B528" s="174"/>
      <c r="C528" s="174"/>
      <c r="D528" s="174"/>
      <c r="E528" s="174"/>
      <c r="F528" s="174"/>
      <c r="G528" s="174"/>
      <c r="H528" s="174"/>
      <c r="I528" s="174"/>
      <c r="J528" s="174"/>
      <c r="K528" s="175"/>
      <c r="L528" s="176"/>
      <c r="M528" s="176"/>
      <c r="N528" s="177"/>
      <c r="O528" s="177"/>
      <c r="P528" s="174"/>
      <c r="Q528" s="174"/>
      <c r="R528" s="46"/>
      <c r="S528" s="46"/>
      <c r="T528" s="174"/>
      <c r="U528" s="174"/>
      <c r="V528" s="174"/>
      <c r="W528" s="178"/>
      <c r="X528" s="174"/>
      <c r="Y528" s="174"/>
      <c r="Z528" s="174"/>
      <c r="AA528" s="173"/>
      <c r="AB528" s="173"/>
      <c r="AC528" s="179"/>
      <c r="AD528" s="180"/>
      <c r="AE528" s="180"/>
      <c r="AF528" s="180"/>
      <c r="AG528" s="181"/>
      <c r="AH528" s="174"/>
      <c r="AI528" s="173"/>
      <c r="AJ528" s="173"/>
      <c r="AK528" s="173"/>
      <c r="AL528" s="173"/>
    </row>
    <row r="529" spans="1:38" x14ac:dyDescent="0.25">
      <c r="A529" s="45">
        <v>515</v>
      </c>
      <c r="B529" s="174"/>
      <c r="C529" s="174"/>
      <c r="D529" s="174"/>
      <c r="E529" s="174"/>
      <c r="F529" s="174"/>
      <c r="G529" s="174"/>
      <c r="H529" s="174"/>
      <c r="I529" s="174"/>
      <c r="J529" s="174"/>
      <c r="K529" s="175"/>
      <c r="L529" s="176"/>
      <c r="M529" s="176"/>
      <c r="N529" s="177"/>
      <c r="O529" s="177"/>
      <c r="P529" s="174"/>
      <c r="Q529" s="174"/>
      <c r="R529" s="46"/>
      <c r="S529" s="46"/>
      <c r="T529" s="174"/>
      <c r="U529" s="174"/>
      <c r="V529" s="174"/>
      <c r="W529" s="178"/>
      <c r="X529" s="174"/>
      <c r="Y529" s="174"/>
      <c r="Z529" s="174"/>
      <c r="AA529" s="173"/>
      <c r="AB529" s="173"/>
      <c r="AC529" s="179"/>
      <c r="AD529" s="180"/>
      <c r="AE529" s="180"/>
      <c r="AF529" s="180"/>
      <c r="AG529" s="181"/>
      <c r="AH529" s="174"/>
      <c r="AI529" s="173"/>
      <c r="AJ529" s="173"/>
      <c r="AK529" s="173"/>
      <c r="AL529" s="173"/>
    </row>
    <row r="530" spans="1:38" x14ac:dyDescent="0.25">
      <c r="A530" s="45">
        <v>516</v>
      </c>
      <c r="B530" s="174"/>
      <c r="C530" s="174"/>
      <c r="D530" s="174"/>
      <c r="E530" s="174"/>
      <c r="F530" s="174"/>
      <c r="G530" s="174"/>
      <c r="H530" s="174"/>
      <c r="I530" s="174"/>
      <c r="J530" s="174"/>
      <c r="K530" s="175"/>
      <c r="L530" s="176"/>
      <c r="M530" s="176"/>
      <c r="N530" s="177"/>
      <c r="O530" s="177"/>
      <c r="P530" s="174"/>
      <c r="Q530" s="174"/>
      <c r="R530" s="46"/>
      <c r="S530" s="46"/>
      <c r="T530" s="174"/>
      <c r="U530" s="174"/>
      <c r="V530" s="174"/>
      <c r="W530" s="178"/>
      <c r="X530" s="174"/>
      <c r="Y530" s="174"/>
      <c r="Z530" s="174"/>
      <c r="AA530" s="173"/>
      <c r="AB530" s="173"/>
      <c r="AC530" s="179"/>
      <c r="AD530" s="180"/>
      <c r="AE530" s="180"/>
      <c r="AF530" s="180"/>
      <c r="AG530" s="181"/>
      <c r="AH530" s="174"/>
      <c r="AI530" s="173"/>
      <c r="AJ530" s="173"/>
      <c r="AK530" s="173"/>
      <c r="AL530" s="173"/>
    </row>
    <row r="531" spans="1:38" x14ac:dyDescent="0.25">
      <c r="A531" s="45">
        <v>517</v>
      </c>
      <c r="B531" s="174"/>
      <c r="C531" s="174"/>
      <c r="D531" s="174"/>
      <c r="E531" s="174"/>
      <c r="F531" s="174"/>
      <c r="G531" s="174"/>
      <c r="H531" s="174"/>
      <c r="I531" s="174"/>
      <c r="J531" s="174"/>
      <c r="K531" s="175"/>
      <c r="L531" s="176"/>
      <c r="M531" s="176"/>
      <c r="N531" s="177"/>
      <c r="O531" s="177"/>
      <c r="P531" s="174"/>
      <c r="Q531" s="174"/>
      <c r="R531" s="46"/>
      <c r="S531" s="46"/>
      <c r="T531" s="174"/>
      <c r="U531" s="174"/>
      <c r="V531" s="174"/>
      <c r="W531" s="178"/>
      <c r="X531" s="174"/>
      <c r="Y531" s="174"/>
      <c r="Z531" s="174"/>
      <c r="AA531" s="173"/>
      <c r="AB531" s="173"/>
      <c r="AC531" s="179"/>
      <c r="AD531" s="180"/>
      <c r="AE531" s="180"/>
      <c r="AF531" s="180"/>
      <c r="AG531" s="181"/>
      <c r="AH531" s="174"/>
      <c r="AI531" s="173"/>
      <c r="AJ531" s="173"/>
      <c r="AK531" s="173"/>
      <c r="AL531" s="173"/>
    </row>
    <row r="532" spans="1:38" x14ac:dyDescent="0.25">
      <c r="A532" s="45">
        <v>518</v>
      </c>
      <c r="B532" s="174"/>
      <c r="C532" s="174"/>
      <c r="D532" s="174"/>
      <c r="E532" s="174"/>
      <c r="F532" s="174"/>
      <c r="G532" s="174"/>
      <c r="H532" s="174"/>
      <c r="I532" s="174"/>
      <c r="J532" s="174"/>
      <c r="K532" s="175"/>
      <c r="L532" s="176"/>
      <c r="M532" s="176"/>
      <c r="N532" s="177"/>
      <c r="O532" s="177"/>
      <c r="P532" s="174"/>
      <c r="Q532" s="174"/>
      <c r="R532" s="46"/>
      <c r="S532" s="46"/>
      <c r="T532" s="174"/>
      <c r="U532" s="174"/>
      <c r="V532" s="174"/>
      <c r="W532" s="178"/>
      <c r="X532" s="174"/>
      <c r="Y532" s="174"/>
      <c r="Z532" s="174"/>
      <c r="AA532" s="173"/>
      <c r="AB532" s="173"/>
      <c r="AC532" s="179"/>
      <c r="AD532" s="180"/>
      <c r="AE532" s="180"/>
      <c r="AF532" s="180"/>
      <c r="AG532" s="181"/>
      <c r="AH532" s="174"/>
      <c r="AI532" s="173"/>
      <c r="AJ532" s="173"/>
      <c r="AK532" s="173"/>
      <c r="AL532" s="173"/>
    </row>
    <row r="533" spans="1:38" x14ac:dyDescent="0.25">
      <c r="A533" s="45">
        <v>519</v>
      </c>
      <c r="B533" s="174"/>
      <c r="C533" s="174"/>
      <c r="D533" s="174"/>
      <c r="E533" s="174"/>
      <c r="F533" s="174"/>
      <c r="G533" s="174"/>
      <c r="H533" s="174"/>
      <c r="I533" s="174"/>
      <c r="J533" s="174"/>
      <c r="K533" s="175"/>
      <c r="L533" s="176"/>
      <c r="M533" s="176"/>
      <c r="N533" s="177"/>
      <c r="O533" s="177"/>
      <c r="P533" s="174"/>
      <c r="Q533" s="174"/>
      <c r="R533" s="46"/>
      <c r="S533" s="46"/>
      <c r="T533" s="174"/>
      <c r="U533" s="174"/>
      <c r="V533" s="174"/>
      <c r="W533" s="178"/>
      <c r="X533" s="174"/>
      <c r="Y533" s="174"/>
      <c r="Z533" s="174"/>
      <c r="AA533" s="173"/>
      <c r="AB533" s="173"/>
      <c r="AC533" s="179"/>
      <c r="AD533" s="180"/>
      <c r="AE533" s="180"/>
      <c r="AF533" s="180"/>
      <c r="AG533" s="181"/>
      <c r="AH533" s="174"/>
      <c r="AI533" s="173"/>
      <c r="AJ533" s="173"/>
      <c r="AK533" s="173"/>
      <c r="AL533" s="173"/>
    </row>
    <row r="534" spans="1:38" x14ac:dyDescent="0.25">
      <c r="A534" s="45">
        <v>520</v>
      </c>
      <c r="B534" s="174"/>
      <c r="C534" s="174"/>
      <c r="D534" s="174"/>
      <c r="E534" s="174"/>
      <c r="F534" s="174"/>
      <c r="G534" s="174"/>
      <c r="H534" s="174"/>
      <c r="I534" s="174"/>
      <c r="J534" s="174"/>
      <c r="K534" s="175"/>
      <c r="L534" s="176"/>
      <c r="M534" s="176"/>
      <c r="N534" s="177"/>
      <c r="O534" s="177"/>
      <c r="P534" s="174"/>
      <c r="Q534" s="174"/>
      <c r="R534" s="46"/>
      <c r="S534" s="46"/>
      <c r="T534" s="174"/>
      <c r="U534" s="174"/>
      <c r="V534" s="174"/>
      <c r="W534" s="178"/>
      <c r="X534" s="174"/>
      <c r="Y534" s="174"/>
      <c r="Z534" s="174"/>
      <c r="AA534" s="173"/>
      <c r="AB534" s="173"/>
      <c r="AC534" s="179"/>
      <c r="AD534" s="180"/>
      <c r="AE534" s="180"/>
      <c r="AF534" s="180"/>
      <c r="AG534" s="181"/>
      <c r="AH534" s="174"/>
      <c r="AI534" s="173"/>
      <c r="AJ534" s="173"/>
      <c r="AK534" s="173"/>
      <c r="AL534" s="173"/>
    </row>
    <row r="535" spans="1:38" x14ac:dyDescent="0.25">
      <c r="A535" s="45">
        <v>521</v>
      </c>
      <c r="B535" s="174"/>
      <c r="C535" s="174"/>
      <c r="D535" s="174"/>
      <c r="E535" s="174"/>
      <c r="F535" s="174"/>
      <c r="G535" s="174"/>
      <c r="H535" s="174"/>
      <c r="I535" s="174"/>
      <c r="J535" s="174"/>
      <c r="K535" s="175"/>
      <c r="L535" s="176"/>
      <c r="M535" s="176"/>
      <c r="N535" s="177"/>
      <c r="O535" s="177"/>
      <c r="P535" s="174"/>
      <c r="Q535" s="174"/>
      <c r="R535" s="46"/>
      <c r="S535" s="46"/>
      <c r="T535" s="174"/>
      <c r="U535" s="174"/>
      <c r="V535" s="174"/>
      <c r="W535" s="178"/>
      <c r="X535" s="174"/>
      <c r="Y535" s="174"/>
      <c r="Z535" s="174"/>
      <c r="AA535" s="173"/>
      <c r="AB535" s="173"/>
      <c r="AC535" s="179"/>
      <c r="AD535" s="180"/>
      <c r="AE535" s="180"/>
      <c r="AF535" s="180"/>
      <c r="AG535" s="181"/>
      <c r="AH535" s="174"/>
      <c r="AI535" s="173"/>
      <c r="AJ535" s="173"/>
      <c r="AK535" s="173"/>
      <c r="AL535" s="173"/>
    </row>
    <row r="536" spans="1:38" x14ac:dyDescent="0.25">
      <c r="A536" s="45">
        <v>522</v>
      </c>
      <c r="B536" s="174"/>
      <c r="C536" s="174"/>
      <c r="D536" s="174"/>
      <c r="E536" s="174"/>
      <c r="F536" s="174"/>
      <c r="G536" s="174"/>
      <c r="H536" s="174"/>
      <c r="I536" s="174"/>
      <c r="J536" s="174"/>
      <c r="K536" s="175"/>
      <c r="L536" s="176"/>
      <c r="M536" s="176"/>
      <c r="N536" s="177"/>
      <c r="O536" s="177"/>
      <c r="P536" s="174"/>
      <c r="Q536" s="174"/>
      <c r="R536" s="46"/>
      <c r="S536" s="46"/>
      <c r="T536" s="174"/>
      <c r="U536" s="174"/>
      <c r="V536" s="174"/>
      <c r="W536" s="178"/>
      <c r="X536" s="174"/>
      <c r="Y536" s="174"/>
      <c r="Z536" s="174"/>
      <c r="AA536" s="173"/>
      <c r="AB536" s="173"/>
      <c r="AC536" s="179"/>
      <c r="AD536" s="180"/>
      <c r="AE536" s="180"/>
      <c r="AF536" s="180"/>
      <c r="AG536" s="181"/>
      <c r="AH536" s="174"/>
      <c r="AI536" s="173"/>
      <c r="AJ536" s="173"/>
      <c r="AK536" s="173"/>
      <c r="AL536" s="173"/>
    </row>
    <row r="537" spans="1:38" x14ac:dyDescent="0.25">
      <c r="A537" s="45">
        <v>523</v>
      </c>
      <c r="B537" s="174"/>
      <c r="C537" s="174"/>
      <c r="D537" s="174"/>
      <c r="E537" s="174"/>
      <c r="F537" s="174"/>
      <c r="G537" s="174"/>
      <c r="H537" s="174"/>
      <c r="I537" s="174"/>
      <c r="J537" s="174"/>
      <c r="K537" s="175"/>
      <c r="L537" s="176"/>
      <c r="M537" s="176"/>
      <c r="N537" s="177"/>
      <c r="O537" s="177"/>
      <c r="P537" s="174"/>
      <c r="Q537" s="174"/>
      <c r="R537" s="46"/>
      <c r="S537" s="46"/>
      <c r="T537" s="174"/>
      <c r="U537" s="174"/>
      <c r="V537" s="174"/>
      <c r="W537" s="178"/>
      <c r="X537" s="174"/>
      <c r="Y537" s="174"/>
      <c r="Z537" s="174"/>
      <c r="AA537" s="173"/>
      <c r="AB537" s="173"/>
      <c r="AC537" s="179"/>
      <c r="AD537" s="180"/>
      <c r="AE537" s="180"/>
      <c r="AF537" s="180"/>
      <c r="AG537" s="181"/>
      <c r="AH537" s="174"/>
      <c r="AI537" s="173"/>
      <c r="AJ537" s="173"/>
      <c r="AK537" s="173"/>
      <c r="AL537" s="173"/>
    </row>
    <row r="538" spans="1:38" x14ac:dyDescent="0.25">
      <c r="A538" s="45">
        <v>524</v>
      </c>
      <c r="B538" s="174"/>
      <c r="C538" s="174"/>
      <c r="D538" s="174"/>
      <c r="E538" s="174"/>
      <c r="F538" s="174"/>
      <c r="G538" s="174"/>
      <c r="H538" s="174"/>
      <c r="I538" s="174"/>
      <c r="J538" s="174"/>
      <c r="K538" s="175"/>
      <c r="L538" s="176"/>
      <c r="M538" s="176"/>
      <c r="N538" s="177"/>
      <c r="O538" s="177"/>
      <c r="P538" s="174"/>
      <c r="Q538" s="174"/>
      <c r="R538" s="46"/>
      <c r="S538" s="46"/>
      <c r="T538" s="174"/>
      <c r="U538" s="174"/>
      <c r="V538" s="174"/>
      <c r="W538" s="178"/>
      <c r="X538" s="174"/>
      <c r="Y538" s="174"/>
      <c r="Z538" s="174"/>
      <c r="AA538" s="173"/>
      <c r="AB538" s="173"/>
      <c r="AC538" s="179"/>
      <c r="AD538" s="180"/>
      <c r="AE538" s="180"/>
      <c r="AF538" s="180"/>
      <c r="AG538" s="181"/>
      <c r="AH538" s="174"/>
      <c r="AI538" s="173"/>
      <c r="AJ538" s="173"/>
      <c r="AK538" s="173"/>
      <c r="AL538" s="173"/>
    </row>
    <row r="539" spans="1:38" x14ac:dyDescent="0.25">
      <c r="A539" s="45">
        <v>525</v>
      </c>
      <c r="B539" s="174"/>
      <c r="C539" s="174"/>
      <c r="D539" s="174"/>
      <c r="E539" s="174"/>
      <c r="F539" s="174"/>
      <c r="G539" s="174"/>
      <c r="H539" s="174"/>
      <c r="I539" s="174"/>
      <c r="J539" s="174"/>
      <c r="K539" s="175"/>
      <c r="L539" s="176"/>
      <c r="M539" s="176"/>
      <c r="N539" s="177"/>
      <c r="O539" s="177"/>
      <c r="P539" s="174"/>
      <c r="Q539" s="174"/>
      <c r="R539" s="46"/>
      <c r="S539" s="46"/>
      <c r="T539" s="174"/>
      <c r="U539" s="174"/>
      <c r="V539" s="174"/>
      <c r="W539" s="178"/>
      <c r="X539" s="174"/>
      <c r="Y539" s="174"/>
      <c r="Z539" s="174"/>
      <c r="AA539" s="173"/>
      <c r="AB539" s="173"/>
      <c r="AC539" s="179"/>
      <c r="AD539" s="180"/>
      <c r="AE539" s="180"/>
      <c r="AF539" s="180"/>
      <c r="AG539" s="181"/>
      <c r="AH539" s="174"/>
      <c r="AI539" s="173"/>
      <c r="AJ539" s="173"/>
      <c r="AK539" s="173"/>
      <c r="AL539" s="173"/>
    </row>
    <row r="540" spans="1:38" x14ac:dyDescent="0.25">
      <c r="A540" s="45">
        <v>526</v>
      </c>
      <c r="B540" s="174"/>
      <c r="C540" s="174"/>
      <c r="D540" s="174"/>
      <c r="E540" s="174"/>
      <c r="F540" s="174"/>
      <c r="G540" s="174"/>
      <c r="H540" s="174"/>
      <c r="I540" s="174"/>
      <c r="J540" s="174"/>
      <c r="K540" s="175"/>
      <c r="L540" s="176"/>
      <c r="M540" s="176"/>
      <c r="N540" s="177"/>
      <c r="O540" s="177"/>
      <c r="P540" s="174"/>
      <c r="Q540" s="174"/>
      <c r="R540" s="46"/>
      <c r="S540" s="46"/>
      <c r="T540" s="174"/>
      <c r="U540" s="174"/>
      <c r="V540" s="174"/>
      <c r="W540" s="178"/>
      <c r="X540" s="174"/>
      <c r="Y540" s="174"/>
      <c r="Z540" s="174"/>
      <c r="AA540" s="173"/>
      <c r="AB540" s="173"/>
      <c r="AC540" s="179"/>
      <c r="AD540" s="180"/>
      <c r="AE540" s="180"/>
      <c r="AF540" s="180"/>
      <c r="AG540" s="181"/>
      <c r="AH540" s="174"/>
      <c r="AI540" s="173"/>
      <c r="AJ540" s="173"/>
      <c r="AK540" s="173"/>
      <c r="AL540" s="173"/>
    </row>
    <row r="541" spans="1:38" x14ac:dyDescent="0.25">
      <c r="A541" s="45">
        <v>527</v>
      </c>
      <c r="B541" s="174"/>
      <c r="C541" s="174"/>
      <c r="D541" s="174"/>
      <c r="E541" s="174"/>
      <c r="F541" s="174"/>
      <c r="G541" s="174"/>
      <c r="H541" s="174"/>
      <c r="I541" s="174"/>
      <c r="J541" s="174"/>
      <c r="K541" s="175"/>
      <c r="L541" s="176"/>
      <c r="M541" s="176"/>
      <c r="N541" s="177"/>
      <c r="O541" s="177"/>
      <c r="P541" s="174"/>
      <c r="Q541" s="174"/>
      <c r="R541" s="46"/>
      <c r="S541" s="46"/>
      <c r="T541" s="174"/>
      <c r="U541" s="174"/>
      <c r="V541" s="174"/>
      <c r="W541" s="178"/>
      <c r="X541" s="174"/>
      <c r="Y541" s="174"/>
      <c r="Z541" s="174"/>
      <c r="AA541" s="173"/>
      <c r="AB541" s="173"/>
      <c r="AC541" s="179"/>
      <c r="AD541" s="180"/>
      <c r="AE541" s="180"/>
      <c r="AF541" s="180"/>
      <c r="AG541" s="181"/>
      <c r="AH541" s="174"/>
      <c r="AI541" s="173"/>
      <c r="AJ541" s="173"/>
      <c r="AK541" s="173"/>
      <c r="AL541" s="173"/>
    </row>
    <row r="542" spans="1:38" x14ac:dyDescent="0.25">
      <c r="A542" s="45">
        <v>528</v>
      </c>
      <c r="B542" s="174"/>
      <c r="C542" s="174"/>
      <c r="D542" s="174"/>
      <c r="E542" s="174"/>
      <c r="F542" s="174"/>
      <c r="G542" s="174"/>
      <c r="H542" s="174"/>
      <c r="I542" s="174"/>
      <c r="J542" s="174"/>
      <c r="K542" s="175"/>
      <c r="L542" s="176"/>
      <c r="M542" s="176"/>
      <c r="N542" s="177"/>
      <c r="O542" s="177"/>
      <c r="P542" s="174"/>
      <c r="Q542" s="174"/>
      <c r="R542" s="46"/>
      <c r="S542" s="46"/>
      <c r="T542" s="174"/>
      <c r="U542" s="174"/>
      <c r="V542" s="174"/>
      <c r="W542" s="178"/>
      <c r="X542" s="174"/>
      <c r="Y542" s="174"/>
      <c r="Z542" s="174"/>
      <c r="AA542" s="173"/>
      <c r="AB542" s="173"/>
      <c r="AC542" s="179"/>
      <c r="AD542" s="180"/>
      <c r="AE542" s="180"/>
      <c r="AF542" s="180"/>
      <c r="AG542" s="181"/>
      <c r="AH542" s="174"/>
      <c r="AI542" s="173"/>
      <c r="AJ542" s="173"/>
      <c r="AK542" s="173"/>
      <c r="AL542" s="173"/>
    </row>
    <row r="543" spans="1:38" x14ac:dyDescent="0.25">
      <c r="A543" s="45">
        <v>529</v>
      </c>
      <c r="B543" s="174"/>
      <c r="C543" s="174"/>
      <c r="D543" s="174"/>
      <c r="E543" s="174"/>
      <c r="F543" s="174"/>
      <c r="G543" s="174"/>
      <c r="H543" s="174"/>
      <c r="I543" s="174"/>
      <c r="J543" s="174"/>
      <c r="K543" s="175"/>
      <c r="L543" s="176"/>
      <c r="M543" s="176"/>
      <c r="N543" s="177"/>
      <c r="O543" s="177"/>
      <c r="P543" s="174"/>
      <c r="Q543" s="174"/>
      <c r="R543" s="46"/>
      <c r="S543" s="46"/>
      <c r="T543" s="174"/>
      <c r="U543" s="174"/>
      <c r="V543" s="174"/>
      <c r="W543" s="178"/>
      <c r="X543" s="174"/>
      <c r="Y543" s="174"/>
      <c r="Z543" s="174"/>
      <c r="AA543" s="173"/>
      <c r="AB543" s="173"/>
      <c r="AC543" s="179"/>
      <c r="AD543" s="180"/>
      <c r="AE543" s="180"/>
      <c r="AF543" s="180"/>
      <c r="AG543" s="181"/>
      <c r="AH543" s="174"/>
      <c r="AI543" s="173"/>
      <c r="AJ543" s="173"/>
      <c r="AK543" s="173"/>
      <c r="AL543" s="173"/>
    </row>
    <row r="544" spans="1:38" x14ac:dyDescent="0.25">
      <c r="A544" s="45">
        <v>530</v>
      </c>
      <c r="B544" s="174"/>
      <c r="C544" s="174"/>
      <c r="D544" s="174"/>
      <c r="E544" s="174"/>
      <c r="F544" s="174"/>
      <c r="G544" s="174"/>
      <c r="H544" s="174"/>
      <c r="I544" s="174"/>
      <c r="J544" s="174"/>
      <c r="K544" s="175"/>
      <c r="L544" s="176"/>
      <c r="M544" s="176"/>
      <c r="N544" s="177"/>
      <c r="O544" s="177"/>
      <c r="P544" s="174"/>
      <c r="Q544" s="174"/>
      <c r="R544" s="46"/>
      <c r="S544" s="46"/>
      <c r="T544" s="174"/>
      <c r="U544" s="174"/>
      <c r="V544" s="174"/>
      <c r="W544" s="178"/>
      <c r="X544" s="174"/>
      <c r="Y544" s="174"/>
      <c r="Z544" s="174"/>
      <c r="AA544" s="173"/>
      <c r="AB544" s="173"/>
      <c r="AC544" s="179"/>
      <c r="AD544" s="180"/>
      <c r="AE544" s="180"/>
      <c r="AF544" s="180"/>
      <c r="AG544" s="181"/>
      <c r="AH544" s="174"/>
      <c r="AI544" s="173"/>
      <c r="AJ544" s="173"/>
      <c r="AK544" s="173"/>
      <c r="AL544" s="173"/>
    </row>
    <row r="545" spans="1:38" x14ac:dyDescent="0.25">
      <c r="A545" s="45">
        <v>531</v>
      </c>
      <c r="B545" s="174"/>
      <c r="C545" s="174"/>
      <c r="D545" s="174"/>
      <c r="E545" s="174"/>
      <c r="F545" s="174"/>
      <c r="G545" s="174"/>
      <c r="H545" s="174"/>
      <c r="I545" s="174"/>
      <c r="J545" s="174"/>
      <c r="K545" s="175"/>
      <c r="L545" s="176"/>
      <c r="M545" s="176"/>
      <c r="N545" s="177"/>
      <c r="O545" s="177"/>
      <c r="P545" s="174"/>
      <c r="Q545" s="174"/>
      <c r="R545" s="46"/>
      <c r="S545" s="46"/>
      <c r="T545" s="174"/>
      <c r="U545" s="174"/>
      <c r="V545" s="174"/>
      <c r="W545" s="178"/>
      <c r="X545" s="174"/>
      <c r="Y545" s="174"/>
      <c r="Z545" s="174"/>
      <c r="AA545" s="173"/>
      <c r="AB545" s="173"/>
      <c r="AC545" s="179"/>
      <c r="AD545" s="180"/>
      <c r="AE545" s="180"/>
      <c r="AF545" s="180"/>
      <c r="AG545" s="181"/>
      <c r="AH545" s="174"/>
      <c r="AI545" s="173"/>
      <c r="AJ545" s="173"/>
      <c r="AK545" s="173"/>
      <c r="AL545" s="173"/>
    </row>
    <row r="546" spans="1:38" x14ac:dyDescent="0.25">
      <c r="A546" s="45">
        <v>532</v>
      </c>
      <c r="B546" s="174"/>
      <c r="C546" s="174"/>
      <c r="D546" s="174"/>
      <c r="E546" s="174"/>
      <c r="F546" s="174"/>
      <c r="G546" s="174"/>
      <c r="H546" s="174"/>
      <c r="I546" s="174"/>
      <c r="J546" s="174"/>
      <c r="K546" s="175"/>
      <c r="L546" s="176"/>
      <c r="M546" s="176"/>
      <c r="N546" s="177"/>
      <c r="O546" s="177"/>
      <c r="P546" s="174"/>
      <c r="Q546" s="174"/>
      <c r="R546" s="46"/>
      <c r="S546" s="46"/>
      <c r="T546" s="174"/>
      <c r="U546" s="174"/>
      <c r="V546" s="174"/>
      <c r="W546" s="178"/>
      <c r="X546" s="174"/>
      <c r="Y546" s="174"/>
      <c r="Z546" s="174"/>
      <c r="AA546" s="173"/>
      <c r="AB546" s="173"/>
      <c r="AC546" s="179"/>
      <c r="AD546" s="180"/>
      <c r="AE546" s="180"/>
      <c r="AF546" s="180"/>
      <c r="AG546" s="181"/>
      <c r="AH546" s="174"/>
      <c r="AI546" s="173"/>
      <c r="AJ546" s="173"/>
      <c r="AK546" s="173"/>
      <c r="AL546" s="173"/>
    </row>
    <row r="547" spans="1:38" x14ac:dyDescent="0.25">
      <c r="A547" s="45">
        <v>533</v>
      </c>
      <c r="B547" s="174"/>
      <c r="C547" s="174"/>
      <c r="D547" s="174"/>
      <c r="E547" s="174"/>
      <c r="F547" s="174"/>
      <c r="G547" s="174"/>
      <c r="H547" s="174"/>
      <c r="I547" s="174"/>
      <c r="J547" s="174"/>
      <c r="K547" s="175"/>
      <c r="L547" s="176"/>
      <c r="M547" s="176"/>
      <c r="N547" s="177"/>
      <c r="O547" s="177"/>
      <c r="P547" s="174"/>
      <c r="Q547" s="174"/>
      <c r="R547" s="46"/>
      <c r="S547" s="46"/>
      <c r="T547" s="174"/>
      <c r="U547" s="174"/>
      <c r="V547" s="174"/>
      <c r="W547" s="178"/>
      <c r="X547" s="174"/>
      <c r="Y547" s="174"/>
      <c r="Z547" s="174"/>
      <c r="AA547" s="173"/>
      <c r="AB547" s="173"/>
      <c r="AC547" s="179"/>
      <c r="AD547" s="180"/>
      <c r="AE547" s="180"/>
      <c r="AF547" s="180"/>
      <c r="AG547" s="181"/>
      <c r="AH547" s="174"/>
      <c r="AI547" s="173"/>
      <c r="AJ547" s="173"/>
      <c r="AK547" s="173"/>
      <c r="AL547" s="173"/>
    </row>
    <row r="548" spans="1:38" x14ac:dyDescent="0.25">
      <c r="A548" s="45">
        <v>534</v>
      </c>
      <c r="B548" s="174"/>
      <c r="C548" s="174"/>
      <c r="D548" s="174"/>
      <c r="E548" s="174"/>
      <c r="F548" s="174"/>
      <c r="G548" s="174"/>
      <c r="H548" s="174"/>
      <c r="I548" s="174"/>
      <c r="J548" s="174"/>
      <c r="K548" s="175"/>
      <c r="L548" s="176"/>
      <c r="M548" s="176"/>
      <c r="N548" s="177"/>
      <c r="O548" s="177"/>
      <c r="P548" s="174"/>
      <c r="Q548" s="174"/>
      <c r="R548" s="46"/>
      <c r="S548" s="46"/>
      <c r="T548" s="174"/>
      <c r="U548" s="174"/>
      <c r="V548" s="174"/>
      <c r="W548" s="178"/>
      <c r="X548" s="174"/>
      <c r="Y548" s="174"/>
      <c r="Z548" s="174"/>
      <c r="AA548" s="173"/>
      <c r="AB548" s="173"/>
      <c r="AC548" s="179"/>
      <c r="AD548" s="180"/>
      <c r="AE548" s="180"/>
      <c r="AF548" s="180"/>
      <c r="AG548" s="181"/>
      <c r="AH548" s="174"/>
      <c r="AI548" s="173"/>
      <c r="AJ548" s="173"/>
      <c r="AK548" s="173"/>
      <c r="AL548" s="173"/>
    </row>
    <row r="549" spans="1:38" x14ac:dyDescent="0.25">
      <c r="A549" s="45">
        <v>535</v>
      </c>
      <c r="B549" s="174"/>
      <c r="C549" s="174"/>
      <c r="D549" s="174"/>
      <c r="E549" s="174"/>
      <c r="F549" s="174"/>
      <c r="G549" s="174"/>
      <c r="H549" s="174"/>
      <c r="I549" s="174"/>
      <c r="J549" s="174"/>
      <c r="K549" s="175"/>
      <c r="L549" s="176"/>
      <c r="M549" s="176"/>
      <c r="N549" s="177"/>
      <c r="O549" s="177"/>
      <c r="P549" s="174"/>
      <c r="Q549" s="174"/>
      <c r="R549" s="46"/>
      <c r="S549" s="46"/>
      <c r="T549" s="174"/>
      <c r="U549" s="174"/>
      <c r="V549" s="174"/>
      <c r="W549" s="178"/>
      <c r="X549" s="174"/>
      <c r="Y549" s="174"/>
      <c r="Z549" s="174"/>
      <c r="AA549" s="173"/>
      <c r="AB549" s="173"/>
      <c r="AC549" s="179"/>
      <c r="AD549" s="180"/>
      <c r="AE549" s="180"/>
      <c r="AF549" s="180"/>
      <c r="AG549" s="181"/>
      <c r="AH549" s="174"/>
      <c r="AI549" s="173"/>
      <c r="AJ549" s="173"/>
      <c r="AK549" s="173"/>
      <c r="AL549" s="173"/>
    </row>
    <row r="550" spans="1:38" x14ac:dyDescent="0.25">
      <c r="A550" s="45">
        <v>536</v>
      </c>
      <c r="B550" s="174"/>
      <c r="C550" s="174"/>
      <c r="D550" s="174"/>
      <c r="E550" s="174"/>
      <c r="F550" s="174"/>
      <c r="G550" s="174"/>
      <c r="H550" s="174"/>
      <c r="I550" s="174"/>
      <c r="J550" s="174"/>
      <c r="K550" s="175"/>
      <c r="L550" s="176"/>
      <c r="M550" s="176"/>
      <c r="N550" s="177"/>
      <c r="O550" s="177"/>
      <c r="P550" s="174"/>
      <c r="Q550" s="174"/>
      <c r="R550" s="46"/>
      <c r="S550" s="46"/>
      <c r="T550" s="174"/>
      <c r="U550" s="174"/>
      <c r="V550" s="174"/>
      <c r="W550" s="178"/>
      <c r="X550" s="174"/>
      <c r="Y550" s="174"/>
      <c r="Z550" s="174"/>
      <c r="AA550" s="173"/>
      <c r="AB550" s="173"/>
      <c r="AC550" s="179"/>
      <c r="AD550" s="180"/>
      <c r="AE550" s="180"/>
      <c r="AF550" s="180"/>
      <c r="AG550" s="181"/>
      <c r="AH550" s="174"/>
      <c r="AI550" s="173"/>
      <c r="AJ550" s="173"/>
      <c r="AK550" s="173"/>
      <c r="AL550" s="173"/>
    </row>
    <row r="551" spans="1:38" x14ac:dyDescent="0.25">
      <c r="A551" s="45">
        <v>537</v>
      </c>
      <c r="B551" s="174"/>
      <c r="C551" s="174"/>
      <c r="D551" s="174"/>
      <c r="E551" s="174"/>
      <c r="F551" s="174"/>
      <c r="G551" s="174"/>
      <c r="H551" s="174"/>
      <c r="I551" s="174"/>
      <c r="J551" s="174"/>
      <c r="K551" s="175"/>
      <c r="L551" s="176"/>
      <c r="M551" s="176"/>
      <c r="N551" s="177"/>
      <c r="O551" s="177"/>
      <c r="P551" s="174"/>
      <c r="Q551" s="174"/>
      <c r="R551" s="46"/>
      <c r="S551" s="46"/>
      <c r="T551" s="174"/>
      <c r="U551" s="174"/>
      <c r="V551" s="174"/>
      <c r="W551" s="178"/>
      <c r="X551" s="174"/>
      <c r="Y551" s="174"/>
      <c r="Z551" s="174"/>
      <c r="AA551" s="173"/>
      <c r="AB551" s="173"/>
      <c r="AC551" s="179"/>
      <c r="AD551" s="180"/>
      <c r="AE551" s="180"/>
      <c r="AF551" s="180"/>
      <c r="AG551" s="181"/>
      <c r="AH551" s="174"/>
      <c r="AI551" s="173"/>
      <c r="AJ551" s="173"/>
      <c r="AK551" s="173"/>
      <c r="AL551" s="173"/>
    </row>
    <row r="552" spans="1:38" x14ac:dyDescent="0.25">
      <c r="A552" s="45">
        <v>538</v>
      </c>
      <c r="B552" s="174"/>
      <c r="C552" s="174"/>
      <c r="D552" s="174"/>
      <c r="E552" s="174"/>
      <c r="F552" s="174"/>
      <c r="G552" s="174"/>
      <c r="H552" s="174"/>
      <c r="I552" s="174"/>
      <c r="J552" s="174"/>
      <c r="K552" s="175"/>
      <c r="L552" s="176"/>
      <c r="M552" s="176"/>
      <c r="N552" s="177"/>
      <c r="O552" s="177"/>
      <c r="P552" s="174"/>
      <c r="Q552" s="174"/>
      <c r="R552" s="46"/>
      <c r="S552" s="46"/>
      <c r="T552" s="174"/>
      <c r="U552" s="174"/>
      <c r="V552" s="174"/>
      <c r="W552" s="178"/>
      <c r="X552" s="174"/>
      <c r="Y552" s="174"/>
      <c r="Z552" s="174"/>
      <c r="AA552" s="173"/>
      <c r="AB552" s="173"/>
      <c r="AC552" s="179"/>
      <c r="AD552" s="180"/>
      <c r="AE552" s="180"/>
      <c r="AF552" s="180"/>
      <c r="AG552" s="181"/>
      <c r="AH552" s="174"/>
      <c r="AI552" s="173"/>
      <c r="AJ552" s="173"/>
      <c r="AK552" s="173"/>
      <c r="AL552" s="173"/>
    </row>
    <row r="553" spans="1:38" x14ac:dyDescent="0.25">
      <c r="A553" s="45">
        <v>539</v>
      </c>
      <c r="B553" s="174"/>
      <c r="C553" s="174"/>
      <c r="D553" s="174"/>
      <c r="E553" s="174"/>
      <c r="F553" s="174"/>
      <c r="G553" s="174"/>
      <c r="H553" s="174"/>
      <c r="I553" s="174"/>
      <c r="J553" s="174"/>
      <c r="K553" s="175"/>
      <c r="L553" s="176"/>
      <c r="M553" s="176"/>
      <c r="N553" s="177"/>
      <c r="O553" s="177"/>
      <c r="P553" s="174"/>
      <c r="Q553" s="174"/>
      <c r="R553" s="46"/>
      <c r="S553" s="46"/>
      <c r="T553" s="174"/>
      <c r="U553" s="174"/>
      <c r="V553" s="174"/>
      <c r="W553" s="178"/>
      <c r="X553" s="174"/>
      <c r="Y553" s="174"/>
      <c r="Z553" s="174"/>
      <c r="AA553" s="173"/>
      <c r="AB553" s="173"/>
      <c r="AC553" s="179"/>
      <c r="AD553" s="180"/>
      <c r="AE553" s="180"/>
      <c r="AF553" s="180"/>
      <c r="AG553" s="181"/>
      <c r="AH553" s="174"/>
      <c r="AI553" s="173"/>
      <c r="AJ553" s="173"/>
      <c r="AK553" s="173"/>
      <c r="AL553" s="173"/>
    </row>
    <row r="554" spans="1:38" x14ac:dyDescent="0.25">
      <c r="A554" s="45">
        <v>540</v>
      </c>
      <c r="B554" s="174"/>
      <c r="C554" s="174"/>
      <c r="D554" s="174"/>
      <c r="E554" s="174"/>
      <c r="F554" s="174"/>
      <c r="G554" s="174"/>
      <c r="H554" s="174"/>
      <c r="I554" s="174"/>
      <c r="J554" s="174"/>
      <c r="K554" s="175"/>
      <c r="L554" s="176"/>
      <c r="M554" s="176"/>
      <c r="N554" s="177"/>
      <c r="O554" s="177"/>
      <c r="P554" s="174"/>
      <c r="Q554" s="174"/>
      <c r="R554" s="46"/>
      <c r="S554" s="46"/>
      <c r="T554" s="174"/>
      <c r="U554" s="174"/>
      <c r="V554" s="174"/>
      <c r="W554" s="178"/>
      <c r="X554" s="174"/>
      <c r="Y554" s="174"/>
      <c r="Z554" s="174"/>
      <c r="AA554" s="173"/>
      <c r="AB554" s="173"/>
      <c r="AC554" s="179"/>
      <c r="AD554" s="180"/>
      <c r="AE554" s="180"/>
      <c r="AF554" s="180"/>
      <c r="AG554" s="181"/>
      <c r="AH554" s="174"/>
      <c r="AI554" s="173"/>
      <c r="AJ554" s="173"/>
      <c r="AK554" s="173"/>
      <c r="AL554" s="173"/>
    </row>
    <row r="555" spans="1:38" x14ac:dyDescent="0.25">
      <c r="A555" s="45">
        <v>541</v>
      </c>
      <c r="B555" s="174"/>
      <c r="C555" s="174"/>
      <c r="D555" s="174"/>
      <c r="E555" s="174"/>
      <c r="F555" s="174"/>
      <c r="G555" s="174"/>
      <c r="H555" s="174"/>
      <c r="I555" s="174"/>
      <c r="J555" s="174"/>
      <c r="K555" s="175"/>
      <c r="L555" s="176"/>
      <c r="M555" s="176"/>
      <c r="N555" s="177"/>
      <c r="O555" s="177"/>
      <c r="P555" s="174"/>
      <c r="Q555" s="174"/>
      <c r="R555" s="46"/>
      <c r="S555" s="46"/>
      <c r="T555" s="174"/>
      <c r="U555" s="174"/>
      <c r="V555" s="174"/>
      <c r="W555" s="178"/>
      <c r="X555" s="174"/>
      <c r="Y555" s="174"/>
      <c r="Z555" s="174"/>
      <c r="AA555" s="173"/>
      <c r="AB555" s="173"/>
      <c r="AC555" s="179"/>
      <c r="AD555" s="180"/>
      <c r="AE555" s="180"/>
      <c r="AF555" s="180"/>
      <c r="AG555" s="181"/>
      <c r="AH555" s="174"/>
      <c r="AI555" s="173"/>
      <c r="AJ555" s="173"/>
      <c r="AK555" s="173"/>
      <c r="AL555" s="173"/>
    </row>
    <row r="556" spans="1:38" x14ac:dyDescent="0.25">
      <c r="A556" s="45">
        <v>542</v>
      </c>
      <c r="B556" s="174"/>
      <c r="C556" s="174"/>
      <c r="D556" s="174"/>
      <c r="E556" s="174"/>
      <c r="F556" s="174"/>
      <c r="G556" s="174"/>
      <c r="H556" s="174"/>
      <c r="I556" s="174"/>
      <c r="J556" s="174"/>
      <c r="K556" s="175"/>
      <c r="L556" s="176"/>
      <c r="M556" s="176"/>
      <c r="N556" s="177"/>
      <c r="O556" s="177"/>
      <c r="P556" s="174"/>
      <c r="Q556" s="174"/>
      <c r="R556" s="46"/>
      <c r="S556" s="46"/>
      <c r="T556" s="174"/>
      <c r="U556" s="174"/>
      <c r="V556" s="174"/>
      <c r="W556" s="178"/>
      <c r="X556" s="174"/>
      <c r="Y556" s="174"/>
      <c r="Z556" s="174"/>
      <c r="AA556" s="173"/>
      <c r="AB556" s="173"/>
      <c r="AC556" s="179"/>
      <c r="AD556" s="180"/>
      <c r="AE556" s="180"/>
      <c r="AF556" s="180"/>
      <c r="AG556" s="181"/>
      <c r="AH556" s="174"/>
      <c r="AI556" s="173"/>
      <c r="AJ556" s="173"/>
      <c r="AK556" s="173"/>
      <c r="AL556" s="173"/>
    </row>
    <row r="557" spans="1:38" x14ac:dyDescent="0.25">
      <c r="A557" s="45">
        <v>543</v>
      </c>
      <c r="B557" s="174"/>
      <c r="C557" s="174"/>
      <c r="D557" s="174"/>
      <c r="E557" s="174"/>
      <c r="F557" s="174"/>
      <c r="G557" s="174"/>
      <c r="H557" s="174"/>
      <c r="I557" s="174"/>
      <c r="J557" s="174"/>
      <c r="K557" s="175"/>
      <c r="L557" s="176"/>
      <c r="M557" s="176"/>
      <c r="N557" s="177"/>
      <c r="O557" s="177"/>
      <c r="P557" s="174"/>
      <c r="Q557" s="174"/>
      <c r="R557" s="46"/>
      <c r="S557" s="46"/>
      <c r="T557" s="174"/>
      <c r="U557" s="174"/>
      <c r="V557" s="174"/>
      <c r="W557" s="178"/>
      <c r="X557" s="174"/>
      <c r="Y557" s="174"/>
      <c r="Z557" s="174"/>
      <c r="AA557" s="173"/>
      <c r="AB557" s="173"/>
      <c r="AC557" s="179"/>
      <c r="AD557" s="180"/>
      <c r="AE557" s="180"/>
      <c r="AF557" s="180"/>
      <c r="AG557" s="181"/>
      <c r="AH557" s="174"/>
      <c r="AI557" s="173"/>
      <c r="AJ557" s="173"/>
      <c r="AK557" s="173"/>
      <c r="AL557" s="173"/>
    </row>
    <row r="558" spans="1:38" x14ac:dyDescent="0.25">
      <c r="A558" s="45">
        <v>544</v>
      </c>
      <c r="B558" s="174"/>
      <c r="C558" s="174"/>
      <c r="D558" s="174"/>
      <c r="E558" s="174"/>
      <c r="F558" s="174"/>
      <c r="G558" s="174"/>
      <c r="H558" s="174"/>
      <c r="I558" s="174"/>
      <c r="J558" s="174"/>
      <c r="K558" s="175"/>
      <c r="L558" s="176"/>
      <c r="M558" s="176"/>
      <c r="N558" s="177"/>
      <c r="O558" s="177"/>
      <c r="P558" s="174"/>
      <c r="Q558" s="174"/>
      <c r="R558" s="46"/>
      <c r="S558" s="46"/>
      <c r="T558" s="174"/>
      <c r="U558" s="174"/>
      <c r="V558" s="174"/>
      <c r="W558" s="178"/>
      <c r="X558" s="174"/>
      <c r="Y558" s="174"/>
      <c r="Z558" s="174"/>
      <c r="AA558" s="173"/>
      <c r="AB558" s="173"/>
      <c r="AC558" s="179"/>
      <c r="AD558" s="180"/>
      <c r="AE558" s="180"/>
      <c r="AF558" s="180"/>
      <c r="AG558" s="181"/>
      <c r="AH558" s="174"/>
      <c r="AI558" s="173"/>
      <c r="AJ558" s="173"/>
      <c r="AK558" s="173"/>
      <c r="AL558" s="173"/>
    </row>
    <row r="559" spans="1:38" x14ac:dyDescent="0.25">
      <c r="A559" s="45">
        <v>545</v>
      </c>
      <c r="B559" s="174"/>
      <c r="C559" s="174"/>
      <c r="D559" s="174"/>
      <c r="E559" s="174"/>
      <c r="F559" s="174"/>
      <c r="G559" s="174"/>
      <c r="H559" s="174"/>
      <c r="I559" s="174"/>
      <c r="J559" s="174"/>
      <c r="K559" s="175"/>
      <c r="L559" s="176"/>
      <c r="M559" s="176"/>
      <c r="N559" s="177"/>
      <c r="O559" s="177"/>
      <c r="P559" s="174"/>
      <c r="Q559" s="174"/>
      <c r="R559" s="46"/>
      <c r="S559" s="46"/>
      <c r="T559" s="174"/>
      <c r="U559" s="174"/>
      <c r="V559" s="174"/>
      <c r="W559" s="178"/>
      <c r="X559" s="174"/>
      <c r="Y559" s="174"/>
      <c r="Z559" s="174"/>
      <c r="AA559" s="173"/>
      <c r="AB559" s="173"/>
      <c r="AC559" s="179"/>
      <c r="AD559" s="180"/>
      <c r="AE559" s="180"/>
      <c r="AF559" s="180"/>
      <c r="AG559" s="181"/>
      <c r="AH559" s="174"/>
      <c r="AI559" s="173"/>
      <c r="AJ559" s="173"/>
      <c r="AK559" s="173"/>
      <c r="AL559" s="173"/>
    </row>
    <row r="560" spans="1:38" x14ac:dyDescent="0.25">
      <c r="A560" s="45">
        <v>546</v>
      </c>
      <c r="B560" s="174"/>
      <c r="C560" s="174"/>
      <c r="D560" s="174"/>
      <c r="E560" s="174"/>
      <c r="F560" s="174"/>
      <c r="G560" s="174"/>
      <c r="H560" s="174"/>
      <c r="I560" s="174"/>
      <c r="J560" s="174"/>
      <c r="K560" s="175"/>
      <c r="L560" s="176"/>
      <c r="M560" s="176"/>
      <c r="N560" s="177"/>
      <c r="O560" s="177"/>
      <c r="P560" s="174"/>
      <c r="Q560" s="174"/>
      <c r="R560" s="46"/>
      <c r="S560" s="46"/>
      <c r="T560" s="174"/>
      <c r="U560" s="174"/>
      <c r="V560" s="174"/>
      <c r="W560" s="178"/>
      <c r="X560" s="174"/>
      <c r="Y560" s="174"/>
      <c r="Z560" s="174"/>
      <c r="AA560" s="173"/>
      <c r="AB560" s="173"/>
      <c r="AC560" s="179"/>
      <c r="AD560" s="180"/>
      <c r="AE560" s="180"/>
      <c r="AF560" s="180"/>
      <c r="AG560" s="181"/>
      <c r="AH560" s="174"/>
      <c r="AI560" s="173"/>
      <c r="AJ560" s="173"/>
      <c r="AK560" s="173"/>
      <c r="AL560" s="173"/>
    </row>
    <row r="561" spans="1:38" x14ac:dyDescent="0.25">
      <c r="A561" s="45">
        <v>547</v>
      </c>
      <c r="B561" s="174"/>
      <c r="C561" s="174"/>
      <c r="D561" s="174"/>
      <c r="E561" s="174"/>
      <c r="F561" s="174"/>
      <c r="G561" s="174"/>
      <c r="H561" s="174"/>
      <c r="I561" s="174"/>
      <c r="J561" s="174"/>
      <c r="K561" s="175"/>
      <c r="L561" s="176"/>
      <c r="M561" s="176"/>
      <c r="N561" s="177"/>
      <c r="O561" s="177"/>
      <c r="P561" s="174"/>
      <c r="Q561" s="174"/>
      <c r="R561" s="46"/>
      <c r="S561" s="46"/>
      <c r="T561" s="174"/>
      <c r="U561" s="174"/>
      <c r="V561" s="174"/>
      <c r="W561" s="178"/>
      <c r="X561" s="174"/>
      <c r="Y561" s="174"/>
      <c r="Z561" s="174"/>
      <c r="AA561" s="173"/>
      <c r="AB561" s="173"/>
      <c r="AC561" s="179"/>
      <c r="AD561" s="180"/>
      <c r="AE561" s="180"/>
      <c r="AF561" s="180"/>
      <c r="AG561" s="181"/>
      <c r="AH561" s="174"/>
      <c r="AI561" s="173"/>
      <c r="AJ561" s="173"/>
      <c r="AK561" s="173"/>
      <c r="AL561" s="173"/>
    </row>
    <row r="562" spans="1:38" x14ac:dyDescent="0.25">
      <c r="A562" s="45">
        <v>548</v>
      </c>
      <c r="B562" s="174"/>
      <c r="C562" s="174"/>
      <c r="D562" s="174"/>
      <c r="E562" s="174"/>
      <c r="F562" s="174"/>
      <c r="G562" s="174"/>
      <c r="H562" s="174"/>
      <c r="I562" s="174"/>
      <c r="J562" s="174"/>
      <c r="K562" s="175"/>
      <c r="L562" s="176"/>
      <c r="M562" s="176"/>
      <c r="N562" s="177"/>
      <c r="O562" s="177"/>
      <c r="P562" s="174"/>
      <c r="Q562" s="174"/>
      <c r="R562" s="46"/>
      <c r="S562" s="46"/>
      <c r="T562" s="174"/>
      <c r="U562" s="174"/>
      <c r="V562" s="174"/>
      <c r="W562" s="178"/>
      <c r="X562" s="174"/>
      <c r="Y562" s="174"/>
      <c r="Z562" s="174"/>
      <c r="AA562" s="173"/>
      <c r="AB562" s="173"/>
      <c r="AC562" s="179"/>
      <c r="AD562" s="180"/>
      <c r="AE562" s="180"/>
      <c r="AF562" s="180"/>
      <c r="AG562" s="181"/>
      <c r="AH562" s="174"/>
      <c r="AI562" s="173"/>
      <c r="AJ562" s="173"/>
      <c r="AK562" s="173"/>
      <c r="AL562" s="173"/>
    </row>
    <row r="563" spans="1:38" x14ac:dyDescent="0.25">
      <c r="A563" s="45">
        <v>549</v>
      </c>
      <c r="B563" s="174"/>
      <c r="C563" s="174"/>
      <c r="D563" s="174"/>
      <c r="E563" s="174"/>
      <c r="F563" s="174"/>
      <c r="G563" s="174"/>
      <c r="H563" s="174"/>
      <c r="I563" s="174"/>
      <c r="J563" s="174"/>
      <c r="K563" s="175"/>
      <c r="L563" s="176"/>
      <c r="M563" s="176"/>
      <c r="N563" s="177"/>
      <c r="O563" s="177"/>
      <c r="P563" s="174"/>
      <c r="Q563" s="174"/>
      <c r="R563" s="46"/>
      <c r="S563" s="46"/>
      <c r="T563" s="174"/>
      <c r="U563" s="174"/>
      <c r="V563" s="174"/>
      <c r="W563" s="178"/>
      <c r="X563" s="174"/>
      <c r="Y563" s="174"/>
      <c r="Z563" s="174"/>
      <c r="AA563" s="173"/>
      <c r="AB563" s="173"/>
      <c r="AC563" s="179"/>
      <c r="AD563" s="180"/>
      <c r="AE563" s="180"/>
      <c r="AF563" s="180"/>
      <c r="AG563" s="181"/>
      <c r="AH563" s="174"/>
      <c r="AI563" s="173"/>
      <c r="AJ563" s="173"/>
      <c r="AK563" s="173"/>
      <c r="AL563" s="173"/>
    </row>
    <row r="564" spans="1:38" x14ac:dyDescent="0.25">
      <c r="A564" s="45">
        <v>550</v>
      </c>
      <c r="B564" s="174"/>
      <c r="C564" s="174"/>
      <c r="D564" s="174"/>
      <c r="E564" s="174"/>
      <c r="F564" s="174"/>
      <c r="G564" s="174"/>
      <c r="H564" s="174"/>
      <c r="I564" s="174"/>
      <c r="J564" s="174"/>
      <c r="K564" s="175"/>
      <c r="L564" s="176"/>
      <c r="M564" s="176"/>
      <c r="N564" s="177"/>
      <c r="O564" s="177"/>
      <c r="P564" s="174"/>
      <c r="Q564" s="174"/>
      <c r="R564" s="46"/>
      <c r="S564" s="46"/>
      <c r="T564" s="174"/>
      <c r="U564" s="174"/>
      <c r="V564" s="174"/>
      <c r="W564" s="178"/>
      <c r="X564" s="174"/>
      <c r="Y564" s="174"/>
      <c r="Z564" s="174"/>
      <c r="AA564" s="173"/>
      <c r="AB564" s="173"/>
      <c r="AC564" s="179"/>
      <c r="AD564" s="180"/>
      <c r="AE564" s="180"/>
      <c r="AF564" s="180"/>
      <c r="AG564" s="181"/>
      <c r="AH564" s="174"/>
      <c r="AI564" s="173"/>
      <c r="AJ564" s="173"/>
      <c r="AK564" s="173"/>
      <c r="AL564" s="173"/>
    </row>
    <row r="565" spans="1:38" x14ac:dyDescent="0.25">
      <c r="A565" s="45">
        <v>551</v>
      </c>
      <c r="B565" s="174"/>
      <c r="C565" s="174"/>
      <c r="D565" s="174"/>
      <c r="E565" s="174"/>
      <c r="F565" s="174"/>
      <c r="G565" s="174"/>
      <c r="H565" s="174"/>
      <c r="I565" s="174"/>
      <c r="J565" s="174"/>
      <c r="K565" s="175"/>
      <c r="L565" s="176"/>
      <c r="M565" s="176"/>
      <c r="N565" s="177"/>
      <c r="O565" s="177"/>
      <c r="P565" s="174"/>
      <c r="Q565" s="174"/>
      <c r="R565" s="46"/>
      <c r="S565" s="46"/>
      <c r="T565" s="174"/>
      <c r="U565" s="174"/>
      <c r="V565" s="174"/>
      <c r="W565" s="178"/>
      <c r="X565" s="174"/>
      <c r="Y565" s="174"/>
      <c r="Z565" s="174"/>
      <c r="AA565" s="173"/>
      <c r="AB565" s="173"/>
      <c r="AC565" s="179"/>
      <c r="AD565" s="180"/>
      <c r="AE565" s="180"/>
      <c r="AF565" s="180"/>
      <c r="AG565" s="181"/>
      <c r="AH565" s="174"/>
      <c r="AI565" s="173"/>
      <c r="AJ565" s="173"/>
      <c r="AK565" s="173"/>
      <c r="AL565" s="173"/>
    </row>
    <row r="566" spans="1:38" x14ac:dyDescent="0.25">
      <c r="A566" s="45">
        <v>552</v>
      </c>
      <c r="B566" s="174"/>
      <c r="C566" s="174"/>
      <c r="D566" s="174"/>
      <c r="E566" s="174"/>
      <c r="F566" s="174"/>
      <c r="G566" s="174"/>
      <c r="H566" s="174"/>
      <c r="I566" s="174"/>
      <c r="J566" s="174"/>
      <c r="K566" s="175"/>
      <c r="L566" s="176"/>
      <c r="M566" s="176"/>
      <c r="N566" s="177"/>
      <c r="O566" s="177"/>
      <c r="P566" s="174"/>
      <c r="Q566" s="174"/>
      <c r="R566" s="46"/>
      <c r="S566" s="46"/>
      <c r="T566" s="174"/>
      <c r="U566" s="174"/>
      <c r="V566" s="174"/>
      <c r="W566" s="178"/>
      <c r="X566" s="174"/>
      <c r="Y566" s="174"/>
      <c r="Z566" s="174"/>
      <c r="AA566" s="173"/>
      <c r="AB566" s="173"/>
      <c r="AC566" s="179"/>
      <c r="AD566" s="180"/>
      <c r="AE566" s="180"/>
      <c r="AF566" s="180"/>
      <c r="AG566" s="181"/>
      <c r="AH566" s="174"/>
      <c r="AI566" s="173"/>
      <c r="AJ566" s="173"/>
      <c r="AK566" s="173"/>
      <c r="AL566" s="173"/>
    </row>
    <row r="567" spans="1:38" x14ac:dyDescent="0.25">
      <c r="A567" s="45">
        <v>553</v>
      </c>
      <c r="B567" s="174"/>
      <c r="C567" s="174"/>
      <c r="D567" s="174"/>
      <c r="E567" s="174"/>
      <c r="F567" s="174"/>
      <c r="G567" s="174"/>
      <c r="H567" s="174"/>
      <c r="I567" s="174"/>
      <c r="J567" s="174"/>
      <c r="K567" s="175"/>
      <c r="L567" s="176"/>
      <c r="M567" s="176"/>
      <c r="N567" s="177"/>
      <c r="O567" s="177"/>
      <c r="P567" s="174"/>
      <c r="Q567" s="174"/>
      <c r="R567" s="46"/>
      <c r="S567" s="46"/>
      <c r="T567" s="174"/>
      <c r="U567" s="174"/>
      <c r="V567" s="174"/>
      <c r="W567" s="178"/>
      <c r="X567" s="174"/>
      <c r="Y567" s="174"/>
      <c r="Z567" s="174"/>
      <c r="AA567" s="173"/>
      <c r="AB567" s="173"/>
      <c r="AC567" s="179"/>
      <c r="AD567" s="180"/>
      <c r="AE567" s="180"/>
      <c r="AF567" s="180"/>
      <c r="AG567" s="181"/>
      <c r="AH567" s="174"/>
      <c r="AI567" s="173"/>
      <c r="AJ567" s="173"/>
      <c r="AK567" s="173"/>
      <c r="AL567" s="173"/>
    </row>
    <row r="568" spans="1:38" x14ac:dyDescent="0.25">
      <c r="A568" s="45">
        <v>554</v>
      </c>
      <c r="B568" s="174"/>
      <c r="C568" s="174"/>
      <c r="D568" s="174"/>
      <c r="E568" s="174"/>
      <c r="F568" s="174"/>
      <c r="G568" s="174"/>
      <c r="H568" s="174"/>
      <c r="I568" s="174"/>
      <c r="J568" s="174"/>
      <c r="K568" s="175"/>
      <c r="L568" s="176"/>
      <c r="M568" s="176"/>
      <c r="N568" s="177"/>
      <c r="O568" s="177"/>
      <c r="P568" s="174"/>
      <c r="Q568" s="174"/>
      <c r="R568" s="46"/>
      <c r="S568" s="46"/>
      <c r="T568" s="174"/>
      <c r="U568" s="174"/>
      <c r="V568" s="174"/>
      <c r="W568" s="178"/>
      <c r="X568" s="174"/>
      <c r="Y568" s="174"/>
      <c r="Z568" s="174"/>
      <c r="AA568" s="173"/>
      <c r="AB568" s="173"/>
      <c r="AC568" s="179"/>
      <c r="AD568" s="180"/>
      <c r="AE568" s="180"/>
      <c r="AF568" s="180"/>
      <c r="AG568" s="181"/>
      <c r="AH568" s="174"/>
      <c r="AI568" s="173"/>
      <c r="AJ568" s="173"/>
      <c r="AK568" s="173"/>
      <c r="AL568" s="173"/>
    </row>
    <row r="569" spans="1:38" x14ac:dyDescent="0.25">
      <c r="A569" s="45">
        <v>555</v>
      </c>
      <c r="B569" s="174"/>
      <c r="C569" s="174"/>
      <c r="D569" s="174"/>
      <c r="E569" s="174"/>
      <c r="F569" s="174"/>
      <c r="G569" s="174"/>
      <c r="H569" s="174"/>
      <c r="I569" s="174"/>
      <c r="J569" s="174"/>
      <c r="K569" s="175"/>
      <c r="L569" s="176"/>
      <c r="M569" s="176"/>
      <c r="N569" s="177"/>
      <c r="O569" s="177"/>
      <c r="P569" s="174"/>
      <c r="Q569" s="174"/>
      <c r="R569" s="46"/>
      <c r="S569" s="46"/>
      <c r="T569" s="174"/>
      <c r="U569" s="174"/>
      <c r="V569" s="174"/>
      <c r="W569" s="178"/>
      <c r="X569" s="174"/>
      <c r="Y569" s="174"/>
      <c r="Z569" s="174"/>
      <c r="AA569" s="173"/>
      <c r="AB569" s="173"/>
      <c r="AC569" s="179"/>
      <c r="AD569" s="180"/>
      <c r="AE569" s="180"/>
      <c r="AF569" s="180"/>
      <c r="AG569" s="181"/>
      <c r="AH569" s="174"/>
      <c r="AI569" s="173"/>
      <c r="AJ569" s="173"/>
      <c r="AK569" s="173"/>
      <c r="AL569" s="173"/>
    </row>
    <row r="570" spans="1:38" x14ac:dyDescent="0.25">
      <c r="A570" s="45">
        <v>556</v>
      </c>
      <c r="B570" s="174"/>
      <c r="C570" s="174"/>
      <c r="D570" s="174"/>
      <c r="E570" s="174"/>
      <c r="F570" s="174"/>
      <c r="G570" s="174"/>
      <c r="H570" s="174"/>
      <c r="I570" s="174"/>
      <c r="J570" s="174"/>
      <c r="K570" s="175"/>
      <c r="L570" s="176"/>
      <c r="M570" s="176"/>
      <c r="N570" s="177"/>
      <c r="O570" s="177"/>
      <c r="P570" s="174"/>
      <c r="Q570" s="174"/>
      <c r="R570" s="46"/>
      <c r="S570" s="46"/>
      <c r="T570" s="174"/>
      <c r="U570" s="174"/>
      <c r="V570" s="174"/>
      <c r="W570" s="178"/>
      <c r="X570" s="174"/>
      <c r="Y570" s="174"/>
      <c r="Z570" s="174"/>
      <c r="AA570" s="173"/>
      <c r="AB570" s="173"/>
      <c r="AC570" s="179"/>
      <c r="AD570" s="180"/>
      <c r="AE570" s="180"/>
      <c r="AF570" s="180"/>
      <c r="AG570" s="181"/>
      <c r="AH570" s="174"/>
      <c r="AI570" s="173"/>
      <c r="AJ570" s="173"/>
      <c r="AK570" s="173"/>
      <c r="AL570" s="173"/>
    </row>
    <row r="571" spans="1:38" x14ac:dyDescent="0.25">
      <c r="A571" s="45">
        <v>557</v>
      </c>
      <c r="B571" s="174"/>
      <c r="C571" s="174"/>
      <c r="D571" s="174"/>
      <c r="E571" s="174"/>
      <c r="F571" s="174"/>
      <c r="G571" s="174"/>
      <c r="H571" s="174"/>
      <c r="I571" s="174"/>
      <c r="J571" s="174"/>
      <c r="K571" s="175"/>
      <c r="L571" s="176"/>
      <c r="M571" s="176"/>
      <c r="N571" s="177"/>
      <c r="O571" s="177"/>
      <c r="P571" s="174"/>
      <c r="Q571" s="174"/>
      <c r="R571" s="46"/>
      <c r="S571" s="46"/>
      <c r="T571" s="174"/>
      <c r="U571" s="174"/>
      <c r="V571" s="174"/>
      <c r="W571" s="178"/>
      <c r="X571" s="174"/>
      <c r="Y571" s="174"/>
      <c r="Z571" s="174"/>
      <c r="AA571" s="173"/>
      <c r="AB571" s="173"/>
      <c r="AC571" s="179"/>
      <c r="AD571" s="180"/>
      <c r="AE571" s="180"/>
      <c r="AF571" s="180"/>
      <c r="AG571" s="181"/>
      <c r="AH571" s="174"/>
      <c r="AI571" s="173"/>
      <c r="AJ571" s="173"/>
      <c r="AK571" s="173"/>
      <c r="AL571" s="173"/>
    </row>
    <row r="572" spans="1:38" x14ac:dyDescent="0.25">
      <c r="A572" s="45">
        <v>558</v>
      </c>
      <c r="B572" s="174"/>
      <c r="C572" s="174"/>
      <c r="D572" s="174"/>
      <c r="E572" s="174"/>
      <c r="F572" s="174"/>
      <c r="G572" s="174"/>
      <c r="H572" s="174"/>
      <c r="I572" s="174"/>
      <c r="J572" s="174"/>
      <c r="K572" s="175"/>
      <c r="L572" s="176"/>
      <c r="M572" s="176"/>
      <c r="N572" s="177"/>
      <c r="O572" s="177"/>
      <c r="P572" s="174"/>
      <c r="Q572" s="174"/>
      <c r="R572" s="46"/>
      <c r="S572" s="46"/>
      <c r="T572" s="174"/>
      <c r="U572" s="174"/>
      <c r="V572" s="174"/>
      <c r="W572" s="178"/>
      <c r="X572" s="174"/>
      <c r="Y572" s="174"/>
      <c r="Z572" s="174"/>
      <c r="AA572" s="173"/>
      <c r="AB572" s="173"/>
      <c r="AC572" s="179"/>
      <c r="AD572" s="180"/>
      <c r="AE572" s="180"/>
      <c r="AF572" s="180"/>
      <c r="AG572" s="181"/>
      <c r="AH572" s="174"/>
      <c r="AI572" s="173"/>
      <c r="AJ572" s="173"/>
      <c r="AK572" s="173"/>
      <c r="AL572" s="173"/>
    </row>
    <row r="573" spans="1:38" x14ac:dyDescent="0.25">
      <c r="A573" s="45">
        <v>559</v>
      </c>
      <c r="B573" s="174"/>
      <c r="C573" s="174"/>
      <c r="D573" s="174"/>
      <c r="E573" s="174"/>
      <c r="F573" s="174"/>
      <c r="G573" s="174"/>
      <c r="H573" s="174"/>
      <c r="I573" s="174"/>
      <c r="J573" s="174"/>
      <c r="K573" s="175"/>
      <c r="L573" s="176"/>
      <c r="M573" s="176"/>
      <c r="N573" s="177"/>
      <c r="O573" s="177"/>
      <c r="P573" s="174"/>
      <c r="Q573" s="174"/>
      <c r="R573" s="46"/>
      <c r="S573" s="46"/>
      <c r="T573" s="174"/>
      <c r="U573" s="174"/>
      <c r="V573" s="174"/>
      <c r="W573" s="178"/>
      <c r="X573" s="174"/>
      <c r="Y573" s="174"/>
      <c r="Z573" s="174"/>
      <c r="AA573" s="173"/>
      <c r="AB573" s="173"/>
      <c r="AC573" s="179"/>
      <c r="AD573" s="180"/>
      <c r="AE573" s="180"/>
      <c r="AF573" s="180"/>
      <c r="AG573" s="181"/>
      <c r="AH573" s="174"/>
      <c r="AI573" s="173"/>
      <c r="AJ573" s="173"/>
      <c r="AK573" s="173"/>
      <c r="AL573" s="173"/>
    </row>
    <row r="574" spans="1:38" x14ac:dyDescent="0.25">
      <c r="A574" s="45">
        <v>560</v>
      </c>
      <c r="B574" s="174"/>
      <c r="C574" s="174"/>
      <c r="D574" s="174"/>
      <c r="E574" s="174"/>
      <c r="F574" s="174"/>
      <c r="G574" s="174"/>
      <c r="H574" s="174"/>
      <c r="I574" s="174"/>
      <c r="J574" s="174"/>
      <c r="K574" s="175"/>
      <c r="L574" s="176"/>
      <c r="M574" s="176"/>
      <c r="N574" s="177"/>
      <c r="O574" s="177"/>
      <c r="P574" s="174"/>
      <c r="Q574" s="174"/>
      <c r="R574" s="46"/>
      <c r="S574" s="46"/>
      <c r="T574" s="174"/>
      <c r="U574" s="174"/>
      <c r="V574" s="174"/>
      <c r="W574" s="178"/>
      <c r="X574" s="174"/>
      <c r="Y574" s="174"/>
      <c r="Z574" s="174"/>
      <c r="AA574" s="173"/>
      <c r="AB574" s="173"/>
      <c r="AC574" s="179"/>
      <c r="AD574" s="180"/>
      <c r="AE574" s="180"/>
      <c r="AF574" s="180"/>
      <c r="AG574" s="181"/>
      <c r="AH574" s="174"/>
      <c r="AI574" s="173"/>
      <c r="AJ574" s="173"/>
      <c r="AK574" s="173"/>
      <c r="AL574" s="173"/>
    </row>
    <row r="575" spans="1:38" x14ac:dyDescent="0.25">
      <c r="A575" s="45">
        <v>561</v>
      </c>
      <c r="B575" s="174"/>
      <c r="C575" s="174"/>
      <c r="D575" s="174"/>
      <c r="E575" s="174"/>
      <c r="F575" s="174"/>
      <c r="G575" s="174"/>
      <c r="H575" s="174"/>
      <c r="I575" s="174"/>
      <c r="J575" s="174"/>
      <c r="K575" s="175"/>
      <c r="L575" s="176"/>
      <c r="M575" s="176"/>
      <c r="N575" s="177"/>
      <c r="O575" s="177"/>
      <c r="P575" s="174"/>
      <c r="Q575" s="174"/>
      <c r="R575" s="46"/>
      <c r="S575" s="46"/>
      <c r="T575" s="174"/>
      <c r="U575" s="174"/>
      <c r="V575" s="174"/>
      <c r="W575" s="178"/>
      <c r="X575" s="174"/>
      <c r="Y575" s="174"/>
      <c r="Z575" s="174"/>
      <c r="AA575" s="173"/>
      <c r="AB575" s="173"/>
      <c r="AC575" s="179"/>
      <c r="AD575" s="180"/>
      <c r="AE575" s="180"/>
      <c r="AF575" s="180"/>
      <c r="AG575" s="181"/>
      <c r="AH575" s="174"/>
      <c r="AI575" s="173"/>
      <c r="AJ575" s="173"/>
      <c r="AK575" s="173"/>
      <c r="AL575" s="173"/>
    </row>
    <row r="576" spans="1:38" x14ac:dyDescent="0.25">
      <c r="A576" s="45">
        <v>562</v>
      </c>
      <c r="B576" s="174"/>
      <c r="C576" s="174"/>
      <c r="D576" s="174"/>
      <c r="E576" s="174"/>
      <c r="F576" s="174"/>
      <c r="G576" s="174"/>
      <c r="H576" s="174"/>
      <c r="I576" s="174"/>
      <c r="J576" s="174"/>
      <c r="K576" s="175"/>
      <c r="L576" s="176"/>
      <c r="M576" s="176"/>
      <c r="N576" s="177"/>
      <c r="O576" s="177"/>
      <c r="P576" s="174"/>
      <c r="Q576" s="174"/>
      <c r="R576" s="46"/>
      <c r="S576" s="46"/>
      <c r="T576" s="174"/>
      <c r="U576" s="174"/>
      <c r="V576" s="174"/>
      <c r="W576" s="178"/>
      <c r="X576" s="174"/>
      <c r="Y576" s="174"/>
      <c r="Z576" s="174"/>
      <c r="AA576" s="173"/>
      <c r="AB576" s="173"/>
      <c r="AC576" s="179"/>
      <c r="AD576" s="180"/>
      <c r="AE576" s="180"/>
      <c r="AF576" s="180"/>
      <c r="AG576" s="181"/>
      <c r="AH576" s="174"/>
      <c r="AI576" s="173"/>
      <c r="AJ576" s="173"/>
      <c r="AK576" s="173"/>
      <c r="AL576" s="173"/>
    </row>
    <row r="577" spans="1:38" x14ac:dyDescent="0.25">
      <c r="A577" s="45">
        <v>563</v>
      </c>
      <c r="B577" s="174"/>
      <c r="C577" s="174"/>
      <c r="D577" s="174"/>
      <c r="E577" s="174"/>
      <c r="F577" s="174"/>
      <c r="G577" s="174"/>
      <c r="H577" s="174"/>
      <c r="I577" s="174"/>
      <c r="J577" s="174"/>
      <c r="K577" s="175"/>
      <c r="L577" s="176"/>
      <c r="M577" s="176"/>
      <c r="N577" s="177"/>
      <c r="O577" s="177"/>
      <c r="P577" s="174"/>
      <c r="Q577" s="174"/>
      <c r="R577" s="46"/>
      <c r="S577" s="46"/>
      <c r="T577" s="174"/>
      <c r="U577" s="174"/>
      <c r="V577" s="174"/>
      <c r="W577" s="178"/>
      <c r="X577" s="174"/>
      <c r="Y577" s="174"/>
      <c r="Z577" s="174"/>
      <c r="AA577" s="173"/>
      <c r="AB577" s="173"/>
      <c r="AC577" s="179"/>
      <c r="AD577" s="180"/>
      <c r="AE577" s="180"/>
      <c r="AF577" s="180"/>
      <c r="AG577" s="181"/>
      <c r="AH577" s="174"/>
      <c r="AI577" s="173"/>
      <c r="AJ577" s="173"/>
      <c r="AK577" s="173"/>
      <c r="AL577" s="173"/>
    </row>
    <row r="578" spans="1:38" x14ac:dyDescent="0.25">
      <c r="A578" s="45">
        <v>564</v>
      </c>
      <c r="B578" s="174"/>
      <c r="C578" s="174"/>
      <c r="D578" s="174"/>
      <c r="E578" s="174"/>
      <c r="F578" s="174"/>
      <c r="G578" s="174"/>
      <c r="H578" s="174"/>
      <c r="I578" s="174"/>
      <c r="J578" s="174"/>
      <c r="K578" s="175"/>
      <c r="L578" s="176"/>
      <c r="M578" s="176"/>
      <c r="N578" s="177"/>
      <c r="O578" s="177"/>
      <c r="P578" s="174"/>
      <c r="Q578" s="174"/>
      <c r="R578" s="46"/>
      <c r="S578" s="46"/>
      <c r="T578" s="174"/>
      <c r="U578" s="174"/>
      <c r="V578" s="174"/>
      <c r="W578" s="178"/>
      <c r="X578" s="174"/>
      <c r="Y578" s="174"/>
      <c r="Z578" s="174"/>
      <c r="AA578" s="173"/>
      <c r="AB578" s="173"/>
      <c r="AC578" s="179"/>
      <c r="AD578" s="180"/>
      <c r="AE578" s="180"/>
      <c r="AF578" s="180"/>
      <c r="AG578" s="181"/>
      <c r="AH578" s="174"/>
      <c r="AI578" s="173"/>
      <c r="AJ578" s="173"/>
      <c r="AK578" s="173"/>
      <c r="AL578" s="173"/>
    </row>
    <row r="579" spans="1:38" x14ac:dyDescent="0.25">
      <c r="A579" s="45">
        <v>565</v>
      </c>
      <c r="B579" s="174"/>
      <c r="C579" s="174"/>
      <c r="D579" s="174"/>
      <c r="E579" s="174"/>
      <c r="F579" s="174"/>
      <c r="G579" s="174"/>
      <c r="H579" s="174"/>
      <c r="I579" s="174"/>
      <c r="J579" s="174"/>
      <c r="K579" s="175"/>
      <c r="L579" s="176"/>
      <c r="M579" s="176"/>
      <c r="N579" s="177"/>
      <c r="O579" s="177"/>
      <c r="P579" s="174"/>
      <c r="Q579" s="174"/>
      <c r="R579" s="46"/>
      <c r="S579" s="46"/>
      <c r="T579" s="174"/>
      <c r="U579" s="174"/>
      <c r="V579" s="174"/>
      <c r="W579" s="178"/>
      <c r="X579" s="174"/>
      <c r="Y579" s="174"/>
      <c r="Z579" s="174"/>
      <c r="AA579" s="173"/>
      <c r="AB579" s="173"/>
      <c r="AC579" s="179"/>
      <c r="AD579" s="180"/>
      <c r="AE579" s="180"/>
      <c r="AF579" s="180"/>
      <c r="AG579" s="181"/>
      <c r="AH579" s="174"/>
      <c r="AI579" s="173"/>
      <c r="AJ579" s="173"/>
      <c r="AK579" s="173"/>
      <c r="AL579" s="173"/>
    </row>
    <row r="580" spans="1:38" x14ac:dyDescent="0.25">
      <c r="A580" s="45">
        <v>566</v>
      </c>
      <c r="B580" s="174"/>
      <c r="C580" s="174"/>
      <c r="D580" s="174"/>
      <c r="E580" s="174"/>
      <c r="F580" s="174"/>
      <c r="G580" s="174"/>
      <c r="H580" s="174"/>
      <c r="I580" s="174"/>
      <c r="J580" s="174"/>
      <c r="K580" s="175"/>
      <c r="L580" s="176"/>
      <c r="M580" s="176"/>
      <c r="N580" s="177"/>
      <c r="O580" s="177"/>
      <c r="P580" s="174"/>
      <c r="Q580" s="174"/>
      <c r="R580" s="46"/>
      <c r="S580" s="46"/>
      <c r="T580" s="174"/>
      <c r="U580" s="174"/>
      <c r="V580" s="174"/>
      <c r="W580" s="178"/>
      <c r="X580" s="174"/>
      <c r="Y580" s="174"/>
      <c r="Z580" s="174"/>
      <c r="AA580" s="173"/>
      <c r="AB580" s="173"/>
      <c r="AC580" s="179"/>
      <c r="AD580" s="180"/>
      <c r="AE580" s="180"/>
      <c r="AF580" s="180"/>
      <c r="AG580" s="181"/>
      <c r="AH580" s="174"/>
      <c r="AI580" s="173"/>
      <c r="AJ580" s="173"/>
      <c r="AK580" s="173"/>
      <c r="AL580" s="173"/>
    </row>
    <row r="581" spans="1:38" x14ac:dyDescent="0.25">
      <c r="A581" s="45">
        <v>567</v>
      </c>
      <c r="B581" s="174"/>
      <c r="C581" s="174"/>
      <c r="D581" s="174"/>
      <c r="E581" s="174"/>
      <c r="F581" s="174"/>
      <c r="G581" s="174"/>
      <c r="H581" s="174"/>
      <c r="I581" s="174"/>
      <c r="J581" s="174"/>
      <c r="K581" s="175"/>
      <c r="L581" s="176"/>
      <c r="M581" s="176"/>
      <c r="N581" s="177"/>
      <c r="O581" s="177"/>
      <c r="P581" s="174"/>
      <c r="Q581" s="174"/>
      <c r="R581" s="46"/>
      <c r="S581" s="46"/>
      <c r="T581" s="174"/>
      <c r="U581" s="174"/>
      <c r="V581" s="174"/>
      <c r="W581" s="178"/>
      <c r="X581" s="174"/>
      <c r="Y581" s="174"/>
      <c r="Z581" s="174"/>
      <c r="AA581" s="173"/>
      <c r="AB581" s="173"/>
      <c r="AC581" s="179"/>
      <c r="AD581" s="180"/>
      <c r="AE581" s="180"/>
      <c r="AF581" s="180"/>
      <c r="AG581" s="181"/>
      <c r="AH581" s="174"/>
      <c r="AI581" s="173"/>
      <c r="AJ581" s="173"/>
      <c r="AK581" s="173"/>
      <c r="AL581" s="173"/>
    </row>
    <row r="582" spans="1:38" x14ac:dyDescent="0.25">
      <c r="A582" s="45">
        <v>568</v>
      </c>
      <c r="B582" s="174"/>
      <c r="C582" s="174"/>
      <c r="D582" s="174"/>
      <c r="E582" s="174"/>
      <c r="F582" s="174"/>
      <c r="G582" s="174"/>
      <c r="H582" s="174"/>
      <c r="I582" s="174"/>
      <c r="J582" s="174"/>
      <c r="K582" s="175"/>
      <c r="L582" s="176"/>
      <c r="M582" s="176"/>
      <c r="N582" s="177"/>
      <c r="O582" s="177"/>
      <c r="P582" s="174"/>
      <c r="Q582" s="174"/>
      <c r="R582" s="46"/>
      <c r="S582" s="46"/>
      <c r="T582" s="174"/>
      <c r="U582" s="174"/>
      <c r="V582" s="174"/>
      <c r="W582" s="178"/>
      <c r="X582" s="174"/>
      <c r="Y582" s="174"/>
      <c r="Z582" s="174"/>
      <c r="AA582" s="173"/>
      <c r="AB582" s="173"/>
      <c r="AC582" s="179"/>
      <c r="AD582" s="180"/>
      <c r="AE582" s="180"/>
      <c r="AF582" s="180"/>
      <c r="AG582" s="181"/>
      <c r="AH582" s="174"/>
      <c r="AI582" s="173"/>
      <c r="AJ582" s="173"/>
      <c r="AK582" s="173"/>
      <c r="AL582" s="173"/>
    </row>
    <row r="583" spans="1:38" x14ac:dyDescent="0.25">
      <c r="A583" s="45">
        <v>569</v>
      </c>
      <c r="B583" s="174"/>
      <c r="C583" s="174"/>
      <c r="D583" s="174"/>
      <c r="E583" s="174"/>
      <c r="F583" s="174"/>
      <c r="G583" s="174"/>
      <c r="H583" s="174"/>
      <c r="I583" s="174"/>
      <c r="J583" s="174"/>
      <c r="K583" s="175"/>
      <c r="L583" s="176"/>
      <c r="M583" s="176"/>
      <c r="N583" s="177"/>
      <c r="O583" s="177"/>
      <c r="P583" s="174"/>
      <c r="Q583" s="174"/>
      <c r="R583" s="46"/>
      <c r="S583" s="46"/>
      <c r="T583" s="174"/>
      <c r="U583" s="174"/>
      <c r="V583" s="174"/>
      <c r="W583" s="178"/>
      <c r="X583" s="174"/>
      <c r="Y583" s="174"/>
      <c r="Z583" s="174"/>
      <c r="AA583" s="173"/>
      <c r="AB583" s="173"/>
      <c r="AC583" s="179"/>
      <c r="AD583" s="180"/>
      <c r="AE583" s="180"/>
      <c r="AF583" s="180"/>
      <c r="AG583" s="181"/>
      <c r="AH583" s="174"/>
      <c r="AI583" s="173"/>
      <c r="AJ583" s="173"/>
      <c r="AK583" s="173"/>
      <c r="AL583" s="173"/>
    </row>
    <row r="584" spans="1:38" x14ac:dyDescent="0.25">
      <c r="A584" s="45">
        <v>570</v>
      </c>
      <c r="B584" s="174"/>
      <c r="C584" s="174"/>
      <c r="D584" s="174"/>
      <c r="E584" s="174"/>
      <c r="F584" s="174"/>
      <c r="G584" s="174"/>
      <c r="H584" s="174"/>
      <c r="I584" s="174"/>
      <c r="J584" s="174"/>
      <c r="K584" s="175"/>
      <c r="L584" s="176"/>
      <c r="M584" s="176"/>
      <c r="N584" s="177"/>
      <c r="O584" s="177"/>
      <c r="P584" s="174"/>
      <c r="Q584" s="174"/>
      <c r="R584" s="46"/>
      <c r="S584" s="46"/>
      <c r="T584" s="174"/>
      <c r="U584" s="174"/>
      <c r="V584" s="174"/>
      <c r="W584" s="178"/>
      <c r="X584" s="174"/>
      <c r="Y584" s="174"/>
      <c r="Z584" s="174"/>
      <c r="AA584" s="173"/>
      <c r="AB584" s="173"/>
      <c r="AC584" s="179"/>
      <c r="AD584" s="180"/>
      <c r="AE584" s="180"/>
      <c r="AF584" s="180"/>
      <c r="AG584" s="181"/>
      <c r="AH584" s="174"/>
      <c r="AI584" s="173"/>
      <c r="AJ584" s="173"/>
      <c r="AK584" s="173"/>
      <c r="AL584" s="173"/>
    </row>
    <row r="585" spans="1:38" x14ac:dyDescent="0.25">
      <c r="A585" s="45">
        <v>571</v>
      </c>
      <c r="B585" s="174"/>
      <c r="C585" s="174"/>
      <c r="D585" s="174"/>
      <c r="E585" s="174"/>
      <c r="F585" s="174"/>
      <c r="G585" s="174"/>
      <c r="H585" s="174"/>
      <c r="I585" s="174"/>
      <c r="J585" s="174"/>
      <c r="K585" s="175"/>
      <c r="L585" s="176"/>
      <c r="M585" s="176"/>
      <c r="N585" s="177"/>
      <c r="O585" s="177"/>
      <c r="P585" s="174"/>
      <c r="Q585" s="174"/>
      <c r="R585" s="46"/>
      <c r="S585" s="46"/>
      <c r="T585" s="174"/>
      <c r="U585" s="174"/>
      <c r="V585" s="174"/>
      <c r="W585" s="178"/>
      <c r="X585" s="174"/>
      <c r="Y585" s="174"/>
      <c r="Z585" s="174"/>
      <c r="AA585" s="173"/>
      <c r="AB585" s="173"/>
      <c r="AC585" s="179"/>
      <c r="AD585" s="180"/>
      <c r="AE585" s="180"/>
      <c r="AF585" s="180"/>
      <c r="AG585" s="181"/>
      <c r="AH585" s="174"/>
      <c r="AI585" s="173"/>
      <c r="AJ585" s="173"/>
      <c r="AK585" s="173"/>
      <c r="AL585" s="173"/>
    </row>
    <row r="586" spans="1:38" x14ac:dyDescent="0.25">
      <c r="A586" s="45">
        <v>572</v>
      </c>
      <c r="B586" s="174"/>
      <c r="C586" s="174"/>
      <c r="D586" s="174"/>
      <c r="E586" s="174"/>
      <c r="F586" s="174"/>
      <c r="G586" s="174"/>
      <c r="H586" s="174"/>
      <c r="I586" s="174"/>
      <c r="J586" s="174"/>
      <c r="K586" s="175"/>
      <c r="L586" s="176"/>
      <c r="M586" s="176"/>
      <c r="N586" s="177"/>
      <c r="O586" s="177"/>
      <c r="P586" s="174"/>
      <c r="Q586" s="174"/>
      <c r="R586" s="46"/>
      <c r="S586" s="46"/>
      <c r="T586" s="174"/>
      <c r="U586" s="174"/>
      <c r="V586" s="174"/>
      <c r="W586" s="178"/>
      <c r="X586" s="174"/>
      <c r="Y586" s="174"/>
      <c r="Z586" s="174"/>
      <c r="AA586" s="173"/>
      <c r="AB586" s="173"/>
      <c r="AC586" s="179"/>
      <c r="AD586" s="180"/>
      <c r="AE586" s="180"/>
      <c r="AF586" s="180"/>
      <c r="AG586" s="181"/>
      <c r="AH586" s="174"/>
      <c r="AI586" s="173"/>
      <c r="AJ586" s="173"/>
      <c r="AK586" s="173"/>
      <c r="AL586" s="173"/>
    </row>
    <row r="587" spans="1:38" x14ac:dyDescent="0.25">
      <c r="A587" s="45">
        <v>573</v>
      </c>
      <c r="B587" s="174"/>
      <c r="C587" s="174"/>
      <c r="D587" s="174"/>
      <c r="E587" s="174"/>
      <c r="F587" s="174"/>
      <c r="G587" s="174"/>
      <c r="H587" s="174"/>
      <c r="I587" s="174"/>
      <c r="J587" s="174"/>
      <c r="K587" s="175"/>
      <c r="L587" s="176"/>
      <c r="M587" s="176"/>
      <c r="N587" s="177"/>
      <c r="O587" s="177"/>
      <c r="P587" s="174"/>
      <c r="Q587" s="174"/>
      <c r="R587" s="46"/>
      <c r="S587" s="46"/>
      <c r="T587" s="174"/>
      <c r="U587" s="174"/>
      <c r="V587" s="174"/>
      <c r="W587" s="178"/>
      <c r="X587" s="174"/>
      <c r="Y587" s="174"/>
      <c r="Z587" s="174"/>
      <c r="AA587" s="173"/>
      <c r="AB587" s="173"/>
      <c r="AC587" s="179"/>
      <c r="AD587" s="180"/>
      <c r="AE587" s="180"/>
      <c r="AF587" s="180"/>
      <c r="AG587" s="181"/>
      <c r="AH587" s="174"/>
      <c r="AI587" s="173"/>
      <c r="AJ587" s="173"/>
      <c r="AK587" s="173"/>
      <c r="AL587" s="173"/>
    </row>
    <row r="588" spans="1:38" x14ac:dyDescent="0.25">
      <c r="A588" s="45">
        <v>574</v>
      </c>
      <c r="B588" s="174"/>
      <c r="C588" s="174"/>
      <c r="D588" s="174"/>
      <c r="E588" s="174"/>
      <c r="F588" s="174"/>
      <c r="G588" s="174"/>
      <c r="H588" s="174"/>
      <c r="I588" s="174"/>
      <c r="J588" s="174"/>
      <c r="K588" s="175"/>
      <c r="L588" s="176"/>
      <c r="M588" s="176"/>
      <c r="N588" s="177"/>
      <c r="O588" s="177"/>
      <c r="P588" s="174"/>
      <c r="Q588" s="174"/>
      <c r="R588" s="46"/>
      <c r="S588" s="46"/>
      <c r="T588" s="174"/>
      <c r="U588" s="174"/>
      <c r="V588" s="174"/>
      <c r="W588" s="178"/>
      <c r="X588" s="174"/>
      <c r="Y588" s="174"/>
      <c r="Z588" s="174"/>
      <c r="AA588" s="173"/>
      <c r="AB588" s="173"/>
      <c r="AC588" s="179"/>
      <c r="AD588" s="180"/>
      <c r="AE588" s="180"/>
      <c r="AF588" s="180"/>
      <c r="AG588" s="181"/>
      <c r="AH588" s="174"/>
      <c r="AI588" s="173"/>
      <c r="AJ588" s="173"/>
      <c r="AK588" s="173"/>
      <c r="AL588" s="173"/>
    </row>
    <row r="589" spans="1:38" x14ac:dyDescent="0.25">
      <c r="A589" s="45">
        <v>575</v>
      </c>
      <c r="B589" s="174"/>
      <c r="C589" s="174"/>
      <c r="D589" s="174"/>
      <c r="E589" s="174"/>
      <c r="F589" s="174"/>
      <c r="G589" s="174"/>
      <c r="H589" s="174"/>
      <c r="I589" s="174"/>
      <c r="J589" s="174"/>
      <c r="K589" s="175"/>
      <c r="L589" s="176"/>
      <c r="M589" s="176"/>
      <c r="N589" s="177"/>
      <c r="O589" s="177"/>
      <c r="P589" s="174"/>
      <c r="Q589" s="174"/>
      <c r="R589" s="46"/>
      <c r="S589" s="46"/>
      <c r="T589" s="174"/>
      <c r="U589" s="174"/>
      <c r="V589" s="174"/>
      <c r="W589" s="178"/>
      <c r="X589" s="174"/>
      <c r="Y589" s="174"/>
      <c r="Z589" s="174"/>
      <c r="AA589" s="173"/>
      <c r="AB589" s="173"/>
      <c r="AC589" s="179"/>
      <c r="AD589" s="180"/>
      <c r="AE589" s="180"/>
      <c r="AF589" s="180"/>
      <c r="AG589" s="181"/>
      <c r="AH589" s="174"/>
      <c r="AI589" s="173"/>
      <c r="AJ589" s="173"/>
      <c r="AK589" s="173"/>
      <c r="AL589" s="173"/>
    </row>
    <row r="590" spans="1:38" x14ac:dyDescent="0.25">
      <c r="A590" s="45">
        <v>576</v>
      </c>
      <c r="B590" s="174"/>
      <c r="C590" s="174"/>
      <c r="D590" s="174"/>
      <c r="E590" s="174"/>
      <c r="F590" s="174"/>
      <c r="G590" s="174"/>
      <c r="H590" s="174"/>
      <c r="I590" s="174"/>
      <c r="J590" s="174"/>
      <c r="K590" s="175"/>
      <c r="L590" s="176"/>
      <c r="M590" s="176"/>
      <c r="N590" s="177"/>
      <c r="O590" s="177"/>
      <c r="P590" s="174"/>
      <c r="Q590" s="174"/>
      <c r="R590" s="46"/>
      <c r="S590" s="46"/>
      <c r="T590" s="174"/>
      <c r="U590" s="174"/>
      <c r="V590" s="174"/>
      <c r="W590" s="178"/>
      <c r="X590" s="174"/>
      <c r="Y590" s="174"/>
      <c r="Z590" s="174"/>
      <c r="AA590" s="173"/>
      <c r="AB590" s="173"/>
      <c r="AC590" s="179"/>
      <c r="AD590" s="180"/>
      <c r="AE590" s="180"/>
      <c r="AF590" s="180"/>
      <c r="AG590" s="181"/>
      <c r="AH590" s="174"/>
      <c r="AI590" s="173"/>
      <c r="AJ590" s="173"/>
      <c r="AK590" s="173"/>
      <c r="AL590" s="173"/>
    </row>
    <row r="591" spans="1:38" x14ac:dyDescent="0.25">
      <c r="A591" s="45">
        <v>577</v>
      </c>
      <c r="B591" s="174"/>
      <c r="C591" s="174"/>
      <c r="D591" s="174"/>
      <c r="E591" s="174"/>
      <c r="F591" s="174"/>
      <c r="G591" s="174"/>
      <c r="H591" s="174"/>
      <c r="I591" s="174"/>
      <c r="J591" s="174"/>
      <c r="K591" s="175"/>
      <c r="L591" s="176"/>
      <c r="M591" s="176"/>
      <c r="N591" s="177"/>
      <c r="O591" s="177"/>
      <c r="P591" s="174"/>
      <c r="Q591" s="174"/>
      <c r="R591" s="46"/>
      <c r="S591" s="46"/>
      <c r="T591" s="174"/>
      <c r="U591" s="174"/>
      <c r="V591" s="174"/>
      <c r="W591" s="178"/>
      <c r="X591" s="174"/>
      <c r="Y591" s="174"/>
      <c r="Z591" s="174"/>
      <c r="AA591" s="173"/>
      <c r="AB591" s="173"/>
      <c r="AC591" s="179"/>
      <c r="AD591" s="180"/>
      <c r="AE591" s="180"/>
      <c r="AF591" s="180"/>
      <c r="AG591" s="181"/>
      <c r="AH591" s="174"/>
      <c r="AI591" s="173"/>
      <c r="AJ591" s="173"/>
      <c r="AK591" s="173"/>
      <c r="AL591" s="173"/>
    </row>
    <row r="592" spans="1:38" x14ac:dyDescent="0.25">
      <c r="A592" s="45">
        <v>578</v>
      </c>
      <c r="B592" s="174"/>
      <c r="C592" s="174"/>
      <c r="D592" s="174"/>
      <c r="E592" s="174"/>
      <c r="F592" s="174"/>
      <c r="G592" s="174"/>
      <c r="H592" s="174"/>
      <c r="I592" s="174"/>
      <c r="J592" s="174"/>
      <c r="K592" s="175"/>
      <c r="L592" s="176"/>
      <c r="M592" s="176"/>
      <c r="N592" s="177"/>
      <c r="O592" s="177"/>
      <c r="P592" s="174"/>
      <c r="Q592" s="174"/>
      <c r="R592" s="46"/>
      <c r="S592" s="46"/>
      <c r="T592" s="174"/>
      <c r="U592" s="174"/>
      <c r="V592" s="174"/>
      <c r="W592" s="178"/>
      <c r="X592" s="174"/>
      <c r="Y592" s="174"/>
      <c r="Z592" s="174"/>
      <c r="AA592" s="173"/>
      <c r="AB592" s="173"/>
      <c r="AC592" s="179"/>
      <c r="AD592" s="180"/>
      <c r="AE592" s="180"/>
      <c r="AF592" s="180"/>
      <c r="AG592" s="181"/>
      <c r="AH592" s="174"/>
      <c r="AI592" s="173"/>
      <c r="AJ592" s="173"/>
      <c r="AK592" s="173"/>
      <c r="AL592" s="173"/>
    </row>
    <row r="593" spans="1:38" x14ac:dyDescent="0.25">
      <c r="A593" s="45">
        <v>579</v>
      </c>
      <c r="B593" s="174"/>
      <c r="C593" s="174"/>
      <c r="D593" s="174"/>
      <c r="E593" s="174"/>
      <c r="F593" s="174"/>
      <c r="G593" s="174"/>
      <c r="H593" s="174"/>
      <c r="I593" s="174"/>
      <c r="J593" s="174"/>
      <c r="K593" s="175"/>
      <c r="L593" s="176"/>
      <c r="M593" s="176"/>
      <c r="N593" s="177"/>
      <c r="O593" s="177"/>
      <c r="P593" s="174"/>
      <c r="Q593" s="174"/>
      <c r="R593" s="46"/>
      <c r="S593" s="46"/>
      <c r="T593" s="174"/>
      <c r="U593" s="174"/>
      <c r="V593" s="174"/>
      <c r="W593" s="178"/>
      <c r="X593" s="174"/>
      <c r="Y593" s="174"/>
      <c r="Z593" s="174"/>
      <c r="AA593" s="173"/>
      <c r="AB593" s="173"/>
      <c r="AC593" s="179"/>
      <c r="AD593" s="180"/>
      <c r="AE593" s="180"/>
      <c r="AF593" s="180"/>
      <c r="AG593" s="181"/>
      <c r="AH593" s="174"/>
      <c r="AI593" s="173"/>
      <c r="AJ593" s="173"/>
      <c r="AK593" s="173"/>
      <c r="AL593" s="173"/>
    </row>
    <row r="594" spans="1:38" x14ac:dyDescent="0.25">
      <c r="A594" s="45">
        <v>580</v>
      </c>
      <c r="B594" s="174"/>
      <c r="C594" s="174"/>
      <c r="D594" s="174"/>
      <c r="E594" s="174"/>
      <c r="F594" s="174"/>
      <c r="G594" s="174"/>
      <c r="H594" s="174"/>
      <c r="I594" s="174"/>
      <c r="J594" s="174"/>
      <c r="K594" s="175"/>
      <c r="L594" s="176"/>
      <c r="M594" s="176"/>
      <c r="N594" s="177"/>
      <c r="O594" s="177"/>
      <c r="P594" s="174"/>
      <c r="Q594" s="174"/>
      <c r="R594" s="46"/>
      <c r="S594" s="46"/>
      <c r="T594" s="174"/>
      <c r="U594" s="174"/>
      <c r="V594" s="174"/>
      <c r="W594" s="178"/>
      <c r="X594" s="174"/>
      <c r="Y594" s="174"/>
      <c r="Z594" s="174"/>
      <c r="AA594" s="173"/>
      <c r="AB594" s="173"/>
      <c r="AC594" s="179"/>
      <c r="AD594" s="180"/>
      <c r="AE594" s="180"/>
      <c r="AF594" s="180"/>
      <c r="AG594" s="181"/>
      <c r="AH594" s="174"/>
      <c r="AI594" s="173"/>
      <c r="AJ594" s="173"/>
      <c r="AK594" s="173"/>
      <c r="AL594" s="173"/>
    </row>
    <row r="595" spans="1:38" x14ac:dyDescent="0.25">
      <c r="A595" s="45">
        <v>581</v>
      </c>
      <c r="B595" s="174"/>
      <c r="C595" s="174"/>
      <c r="D595" s="174"/>
      <c r="E595" s="174"/>
      <c r="F595" s="174"/>
      <c r="G595" s="174"/>
      <c r="H595" s="174"/>
      <c r="I595" s="174"/>
      <c r="J595" s="174"/>
      <c r="K595" s="175"/>
      <c r="L595" s="176"/>
      <c r="M595" s="176"/>
      <c r="N595" s="177"/>
      <c r="O595" s="177"/>
      <c r="P595" s="174"/>
      <c r="Q595" s="174"/>
      <c r="R595" s="46"/>
      <c r="S595" s="46"/>
      <c r="T595" s="174"/>
      <c r="U595" s="174"/>
      <c r="V595" s="174"/>
      <c r="W595" s="178"/>
      <c r="X595" s="174"/>
      <c r="Y595" s="174"/>
      <c r="Z595" s="174"/>
      <c r="AA595" s="173"/>
      <c r="AB595" s="173"/>
      <c r="AC595" s="179"/>
      <c r="AD595" s="180"/>
      <c r="AE595" s="180"/>
      <c r="AF595" s="180"/>
      <c r="AG595" s="181"/>
      <c r="AH595" s="174"/>
      <c r="AI595" s="173"/>
      <c r="AJ595" s="173"/>
      <c r="AK595" s="173"/>
      <c r="AL595" s="173"/>
    </row>
    <row r="596" spans="1:38" x14ac:dyDescent="0.25">
      <c r="A596" s="45">
        <v>582</v>
      </c>
      <c r="B596" s="174"/>
      <c r="C596" s="174"/>
      <c r="D596" s="174"/>
      <c r="E596" s="174"/>
      <c r="F596" s="174"/>
      <c r="G596" s="174"/>
      <c r="H596" s="174"/>
      <c r="I596" s="174"/>
      <c r="J596" s="174"/>
      <c r="K596" s="175"/>
      <c r="L596" s="176"/>
      <c r="M596" s="176"/>
      <c r="N596" s="177"/>
      <c r="O596" s="177"/>
      <c r="P596" s="174"/>
      <c r="Q596" s="174"/>
      <c r="R596" s="46"/>
      <c r="S596" s="46"/>
      <c r="T596" s="174"/>
      <c r="U596" s="174"/>
      <c r="V596" s="174"/>
      <c r="W596" s="178"/>
      <c r="X596" s="174"/>
      <c r="Y596" s="174"/>
      <c r="Z596" s="174"/>
      <c r="AA596" s="173"/>
      <c r="AB596" s="173"/>
      <c r="AC596" s="179"/>
      <c r="AD596" s="180"/>
      <c r="AE596" s="180"/>
      <c r="AF596" s="180"/>
      <c r="AG596" s="181"/>
      <c r="AH596" s="174"/>
      <c r="AI596" s="173"/>
      <c r="AJ596" s="173"/>
      <c r="AK596" s="173"/>
      <c r="AL596" s="173"/>
    </row>
    <row r="597" spans="1:38" x14ac:dyDescent="0.25">
      <c r="A597" s="45">
        <v>583</v>
      </c>
      <c r="B597" s="174"/>
      <c r="C597" s="174"/>
      <c r="D597" s="174"/>
      <c r="E597" s="174"/>
      <c r="F597" s="174"/>
      <c r="G597" s="174"/>
      <c r="H597" s="174"/>
      <c r="I597" s="174"/>
      <c r="J597" s="174"/>
      <c r="K597" s="175"/>
      <c r="L597" s="176"/>
      <c r="M597" s="176"/>
      <c r="N597" s="177"/>
      <c r="O597" s="177"/>
      <c r="P597" s="174"/>
      <c r="Q597" s="174"/>
      <c r="R597" s="46"/>
      <c r="S597" s="46"/>
      <c r="T597" s="174"/>
      <c r="U597" s="174"/>
      <c r="V597" s="174"/>
      <c r="W597" s="178"/>
      <c r="X597" s="174"/>
      <c r="Y597" s="174"/>
      <c r="Z597" s="174"/>
      <c r="AA597" s="173"/>
      <c r="AB597" s="173"/>
      <c r="AC597" s="179"/>
      <c r="AD597" s="180"/>
      <c r="AE597" s="180"/>
      <c r="AF597" s="180"/>
      <c r="AG597" s="181"/>
      <c r="AH597" s="174"/>
      <c r="AI597" s="173"/>
      <c r="AJ597" s="173"/>
      <c r="AK597" s="173"/>
      <c r="AL597" s="173"/>
    </row>
    <row r="598" spans="1:38" x14ac:dyDescent="0.25">
      <c r="A598" s="45">
        <v>584</v>
      </c>
      <c r="B598" s="174"/>
      <c r="C598" s="174"/>
      <c r="D598" s="174"/>
      <c r="E598" s="174"/>
      <c r="F598" s="174"/>
      <c r="G598" s="174"/>
      <c r="H598" s="174"/>
      <c r="I598" s="174"/>
      <c r="J598" s="174"/>
      <c r="K598" s="175"/>
      <c r="L598" s="176"/>
      <c r="M598" s="176"/>
      <c r="N598" s="177"/>
      <c r="O598" s="177"/>
      <c r="P598" s="174"/>
      <c r="Q598" s="174"/>
      <c r="R598" s="46"/>
      <c r="S598" s="46"/>
      <c r="T598" s="174"/>
      <c r="U598" s="174"/>
      <c r="V598" s="174"/>
      <c r="W598" s="178"/>
      <c r="X598" s="174"/>
      <c r="Y598" s="174"/>
      <c r="Z598" s="174"/>
      <c r="AA598" s="173"/>
      <c r="AB598" s="173"/>
      <c r="AC598" s="179"/>
      <c r="AD598" s="180"/>
      <c r="AE598" s="180"/>
      <c r="AF598" s="180"/>
      <c r="AG598" s="181"/>
      <c r="AH598" s="174"/>
      <c r="AI598" s="173"/>
      <c r="AJ598" s="173"/>
      <c r="AK598" s="173"/>
      <c r="AL598" s="173"/>
    </row>
    <row r="599" spans="1:38" x14ac:dyDescent="0.25">
      <c r="A599" s="45">
        <v>585</v>
      </c>
      <c r="B599" s="174"/>
      <c r="C599" s="174"/>
      <c r="D599" s="174"/>
      <c r="E599" s="174"/>
      <c r="F599" s="174"/>
      <c r="G599" s="174"/>
      <c r="H599" s="174"/>
      <c r="I599" s="174"/>
      <c r="J599" s="174"/>
      <c r="K599" s="175"/>
      <c r="L599" s="176"/>
      <c r="M599" s="176"/>
      <c r="N599" s="177"/>
      <c r="O599" s="177"/>
      <c r="P599" s="174"/>
      <c r="Q599" s="174"/>
      <c r="R599" s="46"/>
      <c r="S599" s="46"/>
      <c r="T599" s="174"/>
      <c r="U599" s="174"/>
      <c r="V599" s="174"/>
      <c r="W599" s="178"/>
      <c r="X599" s="174"/>
      <c r="Y599" s="174"/>
      <c r="Z599" s="174"/>
      <c r="AA599" s="173"/>
      <c r="AB599" s="173"/>
      <c r="AC599" s="179"/>
      <c r="AD599" s="180"/>
      <c r="AE599" s="180"/>
      <c r="AF599" s="180"/>
      <c r="AG599" s="181"/>
      <c r="AH599" s="174"/>
      <c r="AI599" s="173"/>
      <c r="AJ599" s="173"/>
      <c r="AK599" s="173"/>
      <c r="AL599" s="173"/>
    </row>
    <row r="600" spans="1:38" x14ac:dyDescent="0.25">
      <c r="A600" s="45">
        <v>586</v>
      </c>
      <c r="B600" s="174"/>
      <c r="C600" s="174"/>
      <c r="D600" s="174"/>
      <c r="E600" s="174"/>
      <c r="F600" s="174"/>
      <c r="G600" s="174"/>
      <c r="H600" s="174"/>
      <c r="I600" s="174"/>
      <c r="J600" s="174"/>
      <c r="K600" s="175"/>
      <c r="L600" s="176"/>
      <c r="M600" s="176"/>
      <c r="N600" s="177"/>
      <c r="O600" s="177"/>
      <c r="P600" s="174"/>
      <c r="Q600" s="174"/>
      <c r="R600" s="46"/>
      <c r="S600" s="46"/>
      <c r="T600" s="174"/>
      <c r="U600" s="174"/>
      <c r="V600" s="174"/>
      <c r="W600" s="178"/>
      <c r="X600" s="174"/>
      <c r="Y600" s="174"/>
      <c r="Z600" s="174"/>
      <c r="AA600" s="173"/>
      <c r="AB600" s="173"/>
      <c r="AC600" s="179"/>
      <c r="AD600" s="180"/>
      <c r="AE600" s="180"/>
      <c r="AF600" s="180"/>
      <c r="AG600" s="181"/>
      <c r="AH600" s="174"/>
      <c r="AI600" s="173"/>
      <c r="AJ600" s="173"/>
      <c r="AK600" s="173"/>
      <c r="AL600" s="173"/>
    </row>
    <row r="601" spans="1:38" x14ac:dyDescent="0.25">
      <c r="A601" s="45">
        <v>587</v>
      </c>
      <c r="B601" s="174"/>
      <c r="C601" s="174"/>
      <c r="D601" s="174"/>
      <c r="E601" s="174"/>
      <c r="F601" s="174"/>
      <c r="G601" s="174"/>
      <c r="H601" s="174"/>
      <c r="I601" s="174"/>
      <c r="J601" s="174"/>
      <c r="K601" s="175"/>
      <c r="L601" s="176"/>
      <c r="M601" s="176"/>
      <c r="N601" s="177"/>
      <c r="O601" s="177"/>
      <c r="P601" s="174"/>
      <c r="Q601" s="174"/>
      <c r="R601" s="46"/>
      <c r="S601" s="46"/>
      <c r="T601" s="174"/>
      <c r="U601" s="174"/>
      <c r="V601" s="174"/>
      <c r="W601" s="178"/>
      <c r="X601" s="174"/>
      <c r="Y601" s="174"/>
      <c r="Z601" s="174"/>
      <c r="AA601" s="173"/>
      <c r="AB601" s="173"/>
      <c r="AC601" s="179"/>
      <c r="AD601" s="180"/>
      <c r="AE601" s="180"/>
      <c r="AF601" s="180"/>
      <c r="AG601" s="181"/>
      <c r="AH601" s="174"/>
      <c r="AI601" s="173"/>
      <c r="AJ601" s="173"/>
      <c r="AK601" s="173"/>
      <c r="AL601" s="173"/>
    </row>
    <row r="602" spans="1:38" x14ac:dyDescent="0.25">
      <c r="A602" s="45">
        <v>588</v>
      </c>
      <c r="B602" s="174"/>
      <c r="C602" s="174"/>
      <c r="D602" s="174"/>
      <c r="E602" s="174"/>
      <c r="F602" s="174"/>
      <c r="G602" s="174"/>
      <c r="H602" s="174"/>
      <c r="I602" s="174"/>
      <c r="J602" s="174"/>
      <c r="K602" s="175"/>
      <c r="L602" s="176"/>
      <c r="M602" s="176"/>
      <c r="N602" s="177"/>
      <c r="O602" s="177"/>
      <c r="P602" s="174"/>
      <c r="Q602" s="174"/>
      <c r="R602" s="46"/>
      <c r="S602" s="46"/>
      <c r="T602" s="174"/>
      <c r="U602" s="174"/>
      <c r="V602" s="174"/>
      <c r="W602" s="178"/>
      <c r="X602" s="174"/>
      <c r="Y602" s="174"/>
      <c r="Z602" s="174"/>
      <c r="AA602" s="173"/>
      <c r="AB602" s="173"/>
      <c r="AC602" s="179"/>
      <c r="AD602" s="180"/>
      <c r="AE602" s="180"/>
      <c r="AF602" s="180"/>
      <c r="AG602" s="181"/>
      <c r="AH602" s="174"/>
      <c r="AI602" s="173"/>
      <c r="AJ602" s="173"/>
      <c r="AK602" s="173"/>
      <c r="AL602" s="173"/>
    </row>
    <row r="603" spans="1:38" x14ac:dyDescent="0.25">
      <c r="A603" s="45">
        <v>589</v>
      </c>
      <c r="B603" s="174"/>
      <c r="C603" s="174"/>
      <c r="D603" s="174"/>
      <c r="E603" s="174"/>
      <c r="F603" s="174"/>
      <c r="G603" s="174"/>
      <c r="H603" s="174"/>
      <c r="I603" s="174"/>
      <c r="J603" s="174"/>
      <c r="K603" s="175"/>
      <c r="L603" s="176"/>
      <c r="M603" s="176"/>
      <c r="N603" s="177"/>
      <c r="O603" s="177"/>
      <c r="P603" s="174"/>
      <c r="Q603" s="174"/>
      <c r="R603" s="46"/>
      <c r="S603" s="46"/>
      <c r="T603" s="174"/>
      <c r="U603" s="174"/>
      <c r="V603" s="174"/>
      <c r="W603" s="178"/>
      <c r="X603" s="174"/>
      <c r="Y603" s="174"/>
      <c r="Z603" s="174"/>
      <c r="AA603" s="173"/>
      <c r="AB603" s="173"/>
      <c r="AC603" s="179"/>
      <c r="AD603" s="180"/>
      <c r="AE603" s="180"/>
      <c r="AF603" s="180"/>
      <c r="AG603" s="181"/>
      <c r="AH603" s="174"/>
      <c r="AI603" s="173"/>
      <c r="AJ603" s="173"/>
      <c r="AK603" s="173"/>
      <c r="AL603" s="173"/>
    </row>
    <row r="604" spans="1:38" x14ac:dyDescent="0.25">
      <c r="A604" s="45">
        <v>590</v>
      </c>
      <c r="B604" s="174"/>
      <c r="C604" s="174"/>
      <c r="D604" s="174"/>
      <c r="E604" s="174"/>
      <c r="F604" s="174"/>
      <c r="G604" s="174"/>
      <c r="H604" s="174"/>
      <c r="I604" s="174"/>
      <c r="J604" s="174"/>
      <c r="K604" s="175"/>
      <c r="L604" s="176"/>
      <c r="M604" s="176"/>
      <c r="N604" s="177"/>
      <c r="O604" s="177"/>
      <c r="P604" s="174"/>
      <c r="Q604" s="174"/>
      <c r="R604" s="46"/>
      <c r="S604" s="46"/>
      <c r="T604" s="174"/>
      <c r="U604" s="174"/>
      <c r="V604" s="174"/>
      <c r="W604" s="178"/>
      <c r="X604" s="174"/>
      <c r="Y604" s="174"/>
      <c r="Z604" s="174"/>
      <c r="AA604" s="173"/>
      <c r="AB604" s="173"/>
      <c r="AC604" s="179"/>
      <c r="AD604" s="180"/>
      <c r="AE604" s="180"/>
      <c r="AF604" s="180"/>
      <c r="AG604" s="181"/>
      <c r="AH604" s="174"/>
      <c r="AI604" s="173"/>
      <c r="AJ604" s="173"/>
      <c r="AK604" s="173"/>
      <c r="AL604" s="173"/>
    </row>
    <row r="605" spans="1:38" x14ac:dyDescent="0.25">
      <c r="A605" s="45">
        <v>591</v>
      </c>
      <c r="B605" s="174"/>
      <c r="C605" s="174"/>
      <c r="D605" s="174"/>
      <c r="E605" s="174"/>
      <c r="F605" s="174"/>
      <c r="G605" s="174"/>
      <c r="H605" s="174"/>
      <c r="I605" s="174"/>
      <c r="J605" s="174"/>
      <c r="K605" s="175"/>
      <c r="L605" s="176"/>
      <c r="M605" s="176"/>
      <c r="N605" s="177"/>
      <c r="O605" s="177"/>
      <c r="P605" s="174"/>
      <c r="Q605" s="174"/>
      <c r="R605" s="46"/>
      <c r="S605" s="46"/>
      <c r="T605" s="174"/>
      <c r="U605" s="174"/>
      <c r="V605" s="174"/>
      <c r="W605" s="178"/>
      <c r="X605" s="174"/>
      <c r="Y605" s="174"/>
      <c r="Z605" s="174"/>
      <c r="AA605" s="173"/>
      <c r="AB605" s="173"/>
      <c r="AC605" s="179"/>
      <c r="AD605" s="180"/>
      <c r="AE605" s="180"/>
      <c r="AF605" s="180"/>
      <c r="AG605" s="181"/>
      <c r="AH605" s="174"/>
      <c r="AI605" s="173"/>
      <c r="AJ605" s="173"/>
      <c r="AK605" s="173"/>
      <c r="AL605" s="173"/>
    </row>
    <row r="606" spans="1:38" x14ac:dyDescent="0.25">
      <c r="A606" s="45">
        <v>592</v>
      </c>
      <c r="B606" s="174"/>
      <c r="C606" s="174"/>
      <c r="D606" s="174"/>
      <c r="E606" s="174"/>
      <c r="F606" s="174"/>
      <c r="G606" s="174"/>
      <c r="H606" s="174"/>
      <c r="I606" s="174"/>
      <c r="J606" s="174"/>
      <c r="K606" s="175"/>
      <c r="L606" s="176"/>
      <c r="M606" s="176"/>
      <c r="N606" s="177"/>
      <c r="O606" s="177"/>
      <c r="P606" s="174"/>
      <c r="Q606" s="174"/>
      <c r="R606" s="46"/>
      <c r="S606" s="46"/>
      <c r="T606" s="174"/>
      <c r="U606" s="174"/>
      <c r="V606" s="174"/>
      <c r="W606" s="178"/>
      <c r="X606" s="174"/>
      <c r="Y606" s="174"/>
      <c r="Z606" s="174"/>
      <c r="AA606" s="173"/>
      <c r="AB606" s="173"/>
      <c r="AC606" s="179"/>
      <c r="AD606" s="180"/>
      <c r="AE606" s="180"/>
      <c r="AF606" s="180"/>
      <c r="AG606" s="181"/>
      <c r="AH606" s="174"/>
      <c r="AI606" s="173"/>
      <c r="AJ606" s="173"/>
      <c r="AK606" s="173"/>
      <c r="AL606" s="173"/>
    </row>
    <row r="607" spans="1:38" x14ac:dyDescent="0.25">
      <c r="A607" s="45">
        <v>593</v>
      </c>
      <c r="B607" s="174"/>
      <c r="C607" s="174"/>
      <c r="D607" s="174"/>
      <c r="E607" s="174"/>
      <c r="F607" s="174"/>
      <c r="G607" s="174"/>
      <c r="H607" s="174"/>
      <c r="I607" s="174"/>
      <c r="J607" s="174"/>
      <c r="K607" s="175"/>
      <c r="L607" s="176"/>
      <c r="M607" s="176"/>
      <c r="N607" s="177"/>
      <c r="O607" s="177"/>
      <c r="P607" s="174"/>
      <c r="Q607" s="174"/>
      <c r="R607" s="46"/>
      <c r="S607" s="46"/>
      <c r="T607" s="174"/>
      <c r="U607" s="174"/>
      <c r="V607" s="174"/>
      <c r="W607" s="178"/>
      <c r="X607" s="174"/>
      <c r="Y607" s="174"/>
      <c r="Z607" s="174"/>
      <c r="AA607" s="173"/>
      <c r="AB607" s="173"/>
      <c r="AC607" s="179"/>
      <c r="AD607" s="180"/>
      <c r="AE607" s="180"/>
      <c r="AF607" s="180"/>
      <c r="AG607" s="181"/>
      <c r="AH607" s="174"/>
      <c r="AI607" s="173"/>
      <c r="AJ607" s="173"/>
      <c r="AK607" s="173"/>
      <c r="AL607" s="173"/>
    </row>
    <row r="608" spans="1:38" x14ac:dyDescent="0.25">
      <c r="A608" s="45">
        <v>594</v>
      </c>
      <c r="B608" s="174"/>
      <c r="C608" s="174"/>
      <c r="D608" s="174"/>
      <c r="E608" s="174"/>
      <c r="F608" s="174"/>
      <c r="G608" s="174"/>
      <c r="H608" s="174"/>
      <c r="I608" s="174"/>
      <c r="J608" s="174"/>
      <c r="K608" s="175"/>
      <c r="L608" s="176"/>
      <c r="M608" s="176"/>
      <c r="N608" s="177"/>
      <c r="O608" s="177"/>
      <c r="P608" s="174"/>
      <c r="Q608" s="174"/>
      <c r="R608" s="46"/>
      <c r="S608" s="46"/>
      <c r="T608" s="174"/>
      <c r="U608" s="174"/>
      <c r="V608" s="174"/>
      <c r="W608" s="178"/>
      <c r="X608" s="174"/>
      <c r="Y608" s="174"/>
      <c r="Z608" s="174"/>
      <c r="AA608" s="173"/>
      <c r="AB608" s="173"/>
      <c r="AC608" s="179"/>
      <c r="AD608" s="180"/>
      <c r="AE608" s="180"/>
      <c r="AF608" s="180"/>
      <c r="AG608" s="181"/>
      <c r="AH608" s="174"/>
      <c r="AI608" s="173"/>
      <c r="AJ608" s="173"/>
      <c r="AK608" s="173"/>
      <c r="AL608" s="173"/>
    </row>
    <row r="609" spans="1:38" x14ac:dyDescent="0.25">
      <c r="A609" s="45">
        <v>595</v>
      </c>
      <c r="B609" s="174"/>
      <c r="C609" s="174"/>
      <c r="D609" s="174"/>
      <c r="E609" s="174"/>
      <c r="F609" s="174"/>
      <c r="G609" s="174"/>
      <c r="H609" s="174"/>
      <c r="I609" s="174"/>
      <c r="J609" s="174"/>
      <c r="K609" s="175"/>
      <c r="L609" s="176"/>
      <c r="M609" s="176"/>
      <c r="N609" s="177"/>
      <c r="O609" s="177"/>
      <c r="P609" s="174"/>
      <c r="Q609" s="174"/>
      <c r="R609" s="46"/>
      <c r="S609" s="46"/>
      <c r="T609" s="174"/>
      <c r="U609" s="174"/>
      <c r="V609" s="174"/>
      <c r="W609" s="178"/>
      <c r="X609" s="174"/>
      <c r="Y609" s="174"/>
      <c r="Z609" s="174"/>
      <c r="AA609" s="173"/>
      <c r="AB609" s="173"/>
      <c r="AC609" s="179"/>
      <c r="AD609" s="180"/>
      <c r="AE609" s="180"/>
      <c r="AF609" s="180"/>
      <c r="AG609" s="181"/>
      <c r="AH609" s="174"/>
      <c r="AI609" s="173"/>
      <c r="AJ609" s="173"/>
      <c r="AK609" s="173"/>
      <c r="AL609" s="173"/>
    </row>
    <row r="610" spans="1:38" x14ac:dyDescent="0.25">
      <c r="A610" s="45">
        <v>596</v>
      </c>
      <c r="B610" s="174"/>
      <c r="C610" s="174"/>
      <c r="D610" s="174"/>
      <c r="E610" s="174"/>
      <c r="F610" s="174"/>
      <c r="G610" s="174"/>
      <c r="H610" s="174"/>
      <c r="I610" s="174"/>
      <c r="J610" s="174"/>
      <c r="K610" s="175"/>
      <c r="L610" s="176"/>
      <c r="M610" s="176"/>
      <c r="N610" s="177"/>
      <c r="O610" s="177"/>
      <c r="P610" s="174"/>
      <c r="Q610" s="174"/>
      <c r="R610" s="46"/>
      <c r="S610" s="46"/>
      <c r="T610" s="174"/>
      <c r="U610" s="174"/>
      <c r="V610" s="174"/>
      <c r="W610" s="178"/>
      <c r="X610" s="174"/>
      <c r="Y610" s="174"/>
      <c r="Z610" s="174"/>
      <c r="AA610" s="173"/>
      <c r="AB610" s="173"/>
      <c r="AC610" s="179"/>
      <c r="AD610" s="180"/>
      <c r="AE610" s="180"/>
      <c r="AF610" s="180"/>
      <c r="AG610" s="181"/>
      <c r="AH610" s="174"/>
      <c r="AI610" s="173"/>
      <c r="AJ610" s="173"/>
      <c r="AK610" s="173"/>
      <c r="AL610" s="173"/>
    </row>
    <row r="611" spans="1:38" x14ac:dyDescent="0.25">
      <c r="A611" s="45">
        <v>597</v>
      </c>
      <c r="B611" s="174"/>
      <c r="C611" s="174"/>
      <c r="D611" s="174"/>
      <c r="E611" s="174"/>
      <c r="F611" s="174"/>
      <c r="G611" s="174"/>
      <c r="H611" s="174"/>
      <c r="I611" s="174"/>
      <c r="J611" s="174"/>
      <c r="K611" s="175"/>
      <c r="L611" s="176"/>
      <c r="M611" s="176"/>
      <c r="N611" s="177"/>
      <c r="O611" s="177"/>
      <c r="P611" s="174"/>
      <c r="Q611" s="174"/>
      <c r="R611" s="46"/>
      <c r="S611" s="46"/>
      <c r="T611" s="174"/>
      <c r="U611" s="174"/>
      <c r="V611" s="174"/>
      <c r="W611" s="178"/>
      <c r="X611" s="174"/>
      <c r="Y611" s="174"/>
      <c r="Z611" s="174"/>
      <c r="AA611" s="173"/>
      <c r="AB611" s="173"/>
      <c r="AC611" s="179"/>
      <c r="AD611" s="180"/>
      <c r="AE611" s="180"/>
      <c r="AF611" s="180"/>
      <c r="AG611" s="181"/>
      <c r="AH611" s="174"/>
      <c r="AI611" s="173"/>
      <c r="AJ611" s="173"/>
      <c r="AK611" s="173"/>
      <c r="AL611" s="173"/>
    </row>
    <row r="612" spans="1:38" x14ac:dyDescent="0.25">
      <c r="A612" s="45">
        <v>598</v>
      </c>
      <c r="B612" s="174"/>
      <c r="C612" s="174"/>
      <c r="D612" s="174"/>
      <c r="E612" s="174"/>
      <c r="F612" s="174"/>
      <c r="G612" s="174"/>
      <c r="H612" s="174"/>
      <c r="I612" s="174"/>
      <c r="J612" s="174"/>
      <c r="K612" s="175"/>
      <c r="L612" s="176"/>
      <c r="M612" s="176"/>
      <c r="N612" s="177"/>
      <c r="O612" s="177"/>
      <c r="P612" s="174"/>
      <c r="Q612" s="174"/>
      <c r="R612" s="46"/>
      <c r="S612" s="46"/>
      <c r="T612" s="174"/>
      <c r="U612" s="174"/>
      <c r="V612" s="174"/>
      <c r="W612" s="178"/>
      <c r="X612" s="174"/>
      <c r="Y612" s="174"/>
      <c r="Z612" s="174"/>
      <c r="AA612" s="173"/>
      <c r="AB612" s="173"/>
      <c r="AC612" s="179"/>
      <c r="AD612" s="180"/>
      <c r="AE612" s="180"/>
      <c r="AF612" s="180"/>
      <c r="AG612" s="181"/>
      <c r="AH612" s="174"/>
      <c r="AI612" s="173"/>
      <c r="AJ612" s="173"/>
      <c r="AK612" s="173"/>
      <c r="AL612" s="173"/>
    </row>
    <row r="613" spans="1:38" x14ac:dyDescent="0.25">
      <c r="A613" s="45">
        <v>599</v>
      </c>
      <c r="B613" s="174"/>
      <c r="C613" s="174"/>
      <c r="D613" s="174"/>
      <c r="E613" s="174"/>
      <c r="F613" s="174"/>
      <c r="G613" s="174"/>
      <c r="H613" s="174"/>
      <c r="I613" s="174"/>
      <c r="J613" s="174"/>
      <c r="K613" s="175"/>
      <c r="L613" s="176"/>
      <c r="M613" s="176"/>
      <c r="N613" s="177"/>
      <c r="O613" s="177"/>
      <c r="P613" s="174"/>
      <c r="Q613" s="174"/>
      <c r="R613" s="46"/>
      <c r="S613" s="46"/>
      <c r="T613" s="174"/>
      <c r="U613" s="174"/>
      <c r="V613" s="174"/>
      <c r="W613" s="178"/>
      <c r="X613" s="174"/>
      <c r="Y613" s="174"/>
      <c r="Z613" s="174"/>
      <c r="AA613" s="173"/>
      <c r="AB613" s="173"/>
      <c r="AC613" s="179"/>
      <c r="AD613" s="180"/>
      <c r="AE613" s="180"/>
      <c r="AF613" s="180"/>
      <c r="AG613" s="181"/>
      <c r="AH613" s="174"/>
      <c r="AI613" s="173"/>
      <c r="AJ613" s="173"/>
      <c r="AK613" s="173"/>
      <c r="AL613" s="173"/>
    </row>
    <row r="614" spans="1:38" x14ac:dyDescent="0.25">
      <c r="A614" s="45">
        <v>600</v>
      </c>
      <c r="B614" s="174"/>
      <c r="C614" s="174"/>
      <c r="D614" s="174"/>
      <c r="E614" s="174"/>
      <c r="F614" s="174"/>
      <c r="G614" s="174"/>
      <c r="H614" s="174"/>
      <c r="I614" s="174"/>
      <c r="J614" s="174"/>
      <c r="K614" s="175"/>
      <c r="L614" s="176"/>
      <c r="M614" s="176"/>
      <c r="N614" s="177"/>
      <c r="O614" s="177"/>
      <c r="P614" s="174"/>
      <c r="Q614" s="174"/>
      <c r="R614" s="46"/>
      <c r="S614" s="46"/>
      <c r="T614" s="174"/>
      <c r="U614" s="174"/>
      <c r="V614" s="174"/>
      <c r="W614" s="178"/>
      <c r="X614" s="174"/>
      <c r="Y614" s="174"/>
      <c r="Z614" s="174"/>
      <c r="AA614" s="173"/>
      <c r="AB614" s="173"/>
      <c r="AC614" s="179"/>
      <c r="AD614" s="180"/>
      <c r="AE614" s="180"/>
      <c r="AF614" s="180"/>
      <c r="AG614" s="181"/>
      <c r="AH614" s="174"/>
      <c r="AI614" s="173"/>
      <c r="AJ614" s="173"/>
      <c r="AK614" s="173"/>
      <c r="AL614" s="173"/>
    </row>
    <row r="615" spans="1:38" x14ac:dyDescent="0.25">
      <c r="A615" s="45">
        <v>601</v>
      </c>
      <c r="B615" s="174"/>
      <c r="C615" s="174"/>
      <c r="D615" s="174"/>
      <c r="E615" s="174"/>
      <c r="F615" s="174"/>
      <c r="G615" s="174"/>
      <c r="H615" s="174"/>
      <c r="I615" s="174"/>
      <c r="J615" s="174"/>
      <c r="K615" s="175"/>
      <c r="L615" s="176"/>
      <c r="M615" s="176"/>
      <c r="N615" s="177"/>
      <c r="O615" s="177"/>
      <c r="P615" s="174"/>
      <c r="Q615" s="174"/>
      <c r="R615" s="46"/>
      <c r="S615" s="46"/>
      <c r="T615" s="174"/>
      <c r="U615" s="174"/>
      <c r="V615" s="174"/>
      <c r="W615" s="178"/>
      <c r="X615" s="174"/>
      <c r="Y615" s="174"/>
      <c r="Z615" s="174"/>
      <c r="AA615" s="173"/>
      <c r="AB615" s="173"/>
      <c r="AC615" s="179"/>
      <c r="AD615" s="180"/>
      <c r="AE615" s="180"/>
      <c r="AF615" s="180"/>
      <c r="AG615" s="181"/>
      <c r="AH615" s="174"/>
      <c r="AI615" s="173"/>
      <c r="AJ615" s="173"/>
      <c r="AK615" s="173"/>
      <c r="AL615" s="173"/>
    </row>
    <row r="616" spans="1:38" x14ac:dyDescent="0.25">
      <c r="A616" s="45">
        <v>602</v>
      </c>
      <c r="B616" s="174"/>
      <c r="C616" s="174"/>
      <c r="D616" s="174"/>
      <c r="E616" s="174"/>
      <c r="F616" s="174"/>
      <c r="G616" s="174"/>
      <c r="H616" s="174"/>
      <c r="I616" s="174"/>
      <c r="J616" s="174"/>
      <c r="K616" s="175"/>
      <c r="L616" s="176"/>
      <c r="M616" s="176"/>
      <c r="N616" s="177"/>
      <c r="O616" s="177"/>
      <c r="P616" s="174"/>
      <c r="Q616" s="174"/>
      <c r="R616" s="46"/>
      <c r="S616" s="46"/>
      <c r="T616" s="174"/>
      <c r="U616" s="174"/>
      <c r="V616" s="174"/>
      <c r="W616" s="178"/>
      <c r="X616" s="174"/>
      <c r="Y616" s="174"/>
      <c r="Z616" s="174"/>
      <c r="AA616" s="173"/>
      <c r="AB616" s="173"/>
      <c r="AC616" s="179"/>
      <c r="AD616" s="180"/>
      <c r="AE616" s="180"/>
      <c r="AF616" s="180"/>
      <c r="AG616" s="181"/>
      <c r="AH616" s="174"/>
      <c r="AI616" s="173"/>
      <c r="AJ616" s="173"/>
      <c r="AK616" s="173"/>
      <c r="AL616" s="173"/>
    </row>
    <row r="617" spans="1:38" x14ac:dyDescent="0.25">
      <c r="A617" s="45">
        <v>603</v>
      </c>
      <c r="B617" s="174"/>
      <c r="C617" s="174"/>
      <c r="D617" s="174"/>
      <c r="E617" s="174"/>
      <c r="F617" s="174"/>
      <c r="G617" s="174"/>
      <c r="H617" s="174"/>
      <c r="I617" s="174"/>
      <c r="J617" s="174"/>
      <c r="K617" s="175"/>
      <c r="L617" s="176"/>
      <c r="M617" s="176"/>
      <c r="N617" s="177"/>
      <c r="O617" s="177"/>
      <c r="P617" s="174"/>
      <c r="Q617" s="174"/>
      <c r="R617" s="46"/>
      <c r="S617" s="46"/>
      <c r="T617" s="174"/>
      <c r="U617" s="174"/>
      <c r="V617" s="174"/>
      <c r="W617" s="178"/>
      <c r="X617" s="174"/>
      <c r="Y617" s="174"/>
      <c r="Z617" s="174"/>
      <c r="AA617" s="173"/>
      <c r="AB617" s="173"/>
      <c r="AC617" s="179"/>
      <c r="AD617" s="180"/>
      <c r="AE617" s="180"/>
      <c r="AF617" s="180"/>
      <c r="AG617" s="181"/>
      <c r="AH617" s="174"/>
      <c r="AI617" s="173"/>
      <c r="AJ617" s="173"/>
      <c r="AK617" s="173"/>
      <c r="AL617" s="173"/>
    </row>
    <row r="618" spans="1:38" x14ac:dyDescent="0.25">
      <c r="A618" s="45">
        <v>604</v>
      </c>
      <c r="B618" s="174"/>
      <c r="C618" s="174"/>
      <c r="D618" s="174"/>
      <c r="E618" s="174"/>
      <c r="F618" s="174"/>
      <c r="G618" s="174"/>
      <c r="H618" s="174"/>
      <c r="I618" s="174"/>
      <c r="J618" s="174"/>
      <c r="K618" s="175"/>
      <c r="L618" s="176"/>
      <c r="M618" s="176"/>
      <c r="N618" s="177"/>
      <c r="O618" s="177"/>
      <c r="P618" s="174"/>
      <c r="Q618" s="174"/>
      <c r="R618" s="46"/>
      <c r="S618" s="46"/>
      <c r="T618" s="174"/>
      <c r="U618" s="174"/>
      <c r="V618" s="174"/>
      <c r="W618" s="178"/>
      <c r="X618" s="174"/>
      <c r="Y618" s="174"/>
      <c r="Z618" s="174"/>
      <c r="AA618" s="173"/>
      <c r="AB618" s="173"/>
      <c r="AC618" s="179"/>
      <c r="AD618" s="180"/>
      <c r="AE618" s="180"/>
      <c r="AF618" s="180"/>
      <c r="AG618" s="181"/>
      <c r="AH618" s="174"/>
      <c r="AI618" s="173"/>
      <c r="AJ618" s="173"/>
      <c r="AK618" s="173"/>
      <c r="AL618" s="173"/>
    </row>
    <row r="619" spans="1:38" x14ac:dyDescent="0.25">
      <c r="A619" s="45">
        <v>605</v>
      </c>
      <c r="B619" s="174"/>
      <c r="C619" s="174"/>
      <c r="D619" s="174"/>
      <c r="E619" s="174"/>
      <c r="F619" s="174"/>
      <c r="G619" s="174"/>
      <c r="H619" s="174"/>
      <c r="I619" s="174"/>
      <c r="J619" s="174"/>
      <c r="K619" s="175"/>
      <c r="L619" s="176"/>
      <c r="M619" s="176"/>
      <c r="N619" s="177"/>
      <c r="O619" s="177"/>
      <c r="P619" s="174"/>
      <c r="Q619" s="174"/>
      <c r="R619" s="46"/>
      <c r="S619" s="46"/>
      <c r="T619" s="174"/>
      <c r="U619" s="174"/>
      <c r="V619" s="174"/>
      <c r="W619" s="178"/>
      <c r="X619" s="174"/>
      <c r="Y619" s="174"/>
      <c r="Z619" s="174"/>
      <c r="AA619" s="173"/>
      <c r="AB619" s="173"/>
      <c r="AC619" s="179"/>
      <c r="AD619" s="180"/>
      <c r="AE619" s="180"/>
      <c r="AF619" s="180"/>
      <c r="AG619" s="181"/>
      <c r="AH619" s="174"/>
      <c r="AI619" s="173"/>
      <c r="AJ619" s="173"/>
      <c r="AK619" s="173"/>
      <c r="AL619" s="173"/>
    </row>
    <row r="620" spans="1:38" x14ac:dyDescent="0.25">
      <c r="A620" s="45">
        <v>606</v>
      </c>
      <c r="B620" s="174"/>
      <c r="C620" s="174"/>
      <c r="D620" s="174"/>
      <c r="E620" s="174"/>
      <c r="F620" s="174"/>
      <c r="G620" s="174"/>
      <c r="H620" s="174"/>
      <c r="I620" s="174"/>
      <c r="J620" s="174"/>
      <c r="K620" s="175"/>
      <c r="L620" s="176"/>
      <c r="M620" s="176"/>
      <c r="N620" s="177"/>
      <c r="O620" s="177"/>
      <c r="P620" s="174"/>
      <c r="Q620" s="174"/>
      <c r="R620" s="46"/>
      <c r="S620" s="46"/>
      <c r="T620" s="174"/>
      <c r="U620" s="174"/>
      <c r="V620" s="174"/>
      <c r="W620" s="178"/>
      <c r="X620" s="174"/>
      <c r="Y620" s="174"/>
      <c r="Z620" s="174"/>
      <c r="AA620" s="173"/>
      <c r="AB620" s="173"/>
      <c r="AC620" s="179"/>
      <c r="AD620" s="180"/>
      <c r="AE620" s="180"/>
      <c r="AF620" s="180"/>
      <c r="AG620" s="181"/>
      <c r="AH620" s="174"/>
      <c r="AI620" s="173"/>
      <c r="AJ620" s="173"/>
      <c r="AK620" s="173"/>
      <c r="AL620" s="173"/>
    </row>
    <row r="621" spans="1:38" x14ac:dyDescent="0.25">
      <c r="A621" s="45">
        <v>607</v>
      </c>
      <c r="B621" s="174"/>
      <c r="C621" s="174"/>
      <c r="D621" s="174"/>
      <c r="E621" s="174"/>
      <c r="F621" s="174"/>
      <c r="G621" s="174"/>
      <c r="H621" s="174"/>
      <c r="I621" s="174"/>
      <c r="J621" s="174"/>
      <c r="K621" s="175"/>
      <c r="L621" s="176"/>
      <c r="M621" s="176"/>
      <c r="N621" s="177"/>
      <c r="O621" s="177"/>
      <c r="P621" s="174"/>
      <c r="Q621" s="174"/>
      <c r="R621" s="46"/>
      <c r="S621" s="46"/>
      <c r="T621" s="174"/>
      <c r="U621" s="174"/>
      <c r="V621" s="174"/>
      <c r="W621" s="178"/>
      <c r="X621" s="174"/>
      <c r="Y621" s="174"/>
      <c r="Z621" s="174"/>
      <c r="AA621" s="173"/>
      <c r="AB621" s="173"/>
      <c r="AC621" s="179"/>
      <c r="AD621" s="180"/>
      <c r="AE621" s="180"/>
      <c r="AF621" s="180"/>
      <c r="AG621" s="181"/>
      <c r="AH621" s="174"/>
      <c r="AI621" s="173"/>
      <c r="AJ621" s="173"/>
      <c r="AK621" s="173"/>
      <c r="AL621" s="173"/>
    </row>
    <row r="622" spans="1:38" x14ac:dyDescent="0.25">
      <c r="A622" s="45">
        <v>608</v>
      </c>
      <c r="B622" s="174"/>
      <c r="C622" s="174"/>
      <c r="D622" s="174"/>
      <c r="E622" s="174"/>
      <c r="F622" s="174"/>
      <c r="G622" s="174"/>
      <c r="H622" s="174"/>
      <c r="I622" s="174"/>
      <c r="J622" s="174"/>
      <c r="K622" s="175"/>
      <c r="L622" s="176"/>
      <c r="M622" s="176"/>
      <c r="N622" s="177"/>
      <c r="O622" s="177"/>
      <c r="P622" s="174"/>
      <c r="Q622" s="174"/>
      <c r="R622" s="46"/>
      <c r="S622" s="46"/>
      <c r="T622" s="174"/>
      <c r="U622" s="174"/>
      <c r="V622" s="174"/>
      <c r="W622" s="178"/>
      <c r="X622" s="174"/>
      <c r="Y622" s="174"/>
      <c r="Z622" s="174"/>
      <c r="AA622" s="173"/>
      <c r="AB622" s="173"/>
      <c r="AC622" s="179"/>
      <c r="AD622" s="180"/>
      <c r="AE622" s="180"/>
      <c r="AF622" s="180"/>
      <c r="AG622" s="181"/>
      <c r="AH622" s="174"/>
      <c r="AI622" s="173"/>
      <c r="AJ622" s="173"/>
      <c r="AK622" s="173"/>
      <c r="AL622" s="173"/>
    </row>
    <row r="623" spans="1:38" x14ac:dyDescent="0.25">
      <c r="A623" s="45">
        <v>609</v>
      </c>
      <c r="B623" s="174"/>
      <c r="C623" s="174"/>
      <c r="D623" s="174"/>
      <c r="E623" s="174"/>
      <c r="F623" s="174"/>
      <c r="G623" s="174"/>
      <c r="H623" s="174"/>
      <c r="I623" s="174"/>
      <c r="J623" s="174"/>
      <c r="K623" s="175"/>
      <c r="L623" s="176"/>
      <c r="M623" s="176"/>
      <c r="N623" s="177"/>
      <c r="O623" s="177"/>
      <c r="P623" s="174"/>
      <c r="Q623" s="174"/>
      <c r="R623" s="46"/>
      <c r="S623" s="46"/>
      <c r="T623" s="174"/>
      <c r="U623" s="174"/>
      <c r="V623" s="174"/>
      <c r="W623" s="178"/>
      <c r="X623" s="174"/>
      <c r="Y623" s="174"/>
      <c r="Z623" s="174"/>
      <c r="AA623" s="173"/>
      <c r="AB623" s="173"/>
      <c r="AC623" s="179"/>
      <c r="AD623" s="180"/>
      <c r="AE623" s="180"/>
      <c r="AF623" s="180"/>
      <c r="AG623" s="181"/>
      <c r="AH623" s="174"/>
      <c r="AI623" s="173"/>
      <c r="AJ623" s="173"/>
      <c r="AK623" s="173"/>
      <c r="AL623" s="173"/>
    </row>
    <row r="624" spans="1:38" x14ac:dyDescent="0.25">
      <c r="A624" s="45">
        <v>610</v>
      </c>
      <c r="B624" s="174"/>
      <c r="C624" s="174"/>
      <c r="D624" s="174"/>
      <c r="E624" s="174"/>
      <c r="F624" s="174"/>
      <c r="G624" s="174"/>
      <c r="H624" s="174"/>
      <c r="I624" s="174"/>
      <c r="J624" s="174"/>
      <c r="K624" s="175"/>
      <c r="L624" s="176"/>
      <c r="M624" s="176"/>
      <c r="N624" s="177"/>
      <c r="O624" s="177"/>
      <c r="P624" s="174"/>
      <c r="Q624" s="174"/>
      <c r="R624" s="46"/>
      <c r="S624" s="46"/>
      <c r="T624" s="174"/>
      <c r="U624" s="174"/>
      <c r="V624" s="174"/>
      <c r="W624" s="178"/>
      <c r="X624" s="174"/>
      <c r="Y624" s="174"/>
      <c r="Z624" s="174"/>
      <c r="AA624" s="173"/>
      <c r="AB624" s="173"/>
      <c r="AC624" s="179"/>
      <c r="AD624" s="180"/>
      <c r="AE624" s="180"/>
      <c r="AF624" s="180"/>
      <c r="AG624" s="181"/>
      <c r="AH624" s="174"/>
      <c r="AI624" s="173"/>
      <c r="AJ624" s="173"/>
      <c r="AK624" s="173"/>
      <c r="AL624" s="173"/>
    </row>
    <row r="625" spans="1:38" x14ac:dyDescent="0.25">
      <c r="A625" s="45">
        <v>611</v>
      </c>
      <c r="B625" s="174"/>
      <c r="C625" s="174"/>
      <c r="D625" s="174"/>
      <c r="E625" s="174"/>
      <c r="F625" s="174"/>
      <c r="G625" s="174"/>
      <c r="H625" s="174"/>
      <c r="I625" s="174"/>
      <c r="J625" s="174"/>
      <c r="K625" s="175"/>
      <c r="L625" s="176"/>
      <c r="M625" s="176"/>
      <c r="N625" s="177"/>
      <c r="O625" s="177"/>
      <c r="P625" s="174"/>
      <c r="Q625" s="174"/>
      <c r="R625" s="46"/>
      <c r="S625" s="46"/>
      <c r="T625" s="174"/>
      <c r="U625" s="174"/>
      <c r="V625" s="174"/>
      <c r="W625" s="178"/>
      <c r="X625" s="174"/>
      <c r="Y625" s="174"/>
      <c r="Z625" s="174"/>
      <c r="AA625" s="173"/>
      <c r="AB625" s="173"/>
      <c r="AC625" s="179"/>
      <c r="AD625" s="180"/>
      <c r="AE625" s="180"/>
      <c r="AF625" s="180"/>
      <c r="AG625" s="181"/>
      <c r="AH625" s="174"/>
      <c r="AI625" s="173"/>
      <c r="AJ625" s="173"/>
      <c r="AK625" s="173"/>
      <c r="AL625" s="173"/>
    </row>
    <row r="626" spans="1:38" x14ac:dyDescent="0.25">
      <c r="A626" s="45">
        <v>612</v>
      </c>
      <c r="B626" s="174"/>
      <c r="C626" s="174"/>
      <c r="D626" s="174"/>
      <c r="E626" s="174"/>
      <c r="F626" s="174"/>
      <c r="G626" s="174"/>
      <c r="H626" s="174"/>
      <c r="I626" s="174"/>
      <c r="J626" s="174"/>
      <c r="K626" s="175"/>
      <c r="L626" s="176"/>
      <c r="M626" s="176"/>
      <c r="N626" s="177"/>
      <c r="O626" s="177"/>
      <c r="P626" s="174"/>
      <c r="Q626" s="174"/>
      <c r="R626" s="46"/>
      <c r="S626" s="46"/>
      <c r="T626" s="174"/>
      <c r="U626" s="174"/>
      <c r="V626" s="174"/>
      <c r="W626" s="178"/>
      <c r="X626" s="174"/>
      <c r="Y626" s="174"/>
      <c r="Z626" s="174"/>
      <c r="AA626" s="173"/>
      <c r="AB626" s="173"/>
      <c r="AC626" s="179"/>
      <c r="AD626" s="180"/>
      <c r="AE626" s="180"/>
      <c r="AF626" s="180"/>
      <c r="AG626" s="181"/>
      <c r="AH626" s="174"/>
      <c r="AI626" s="173"/>
      <c r="AJ626" s="173"/>
      <c r="AK626" s="173"/>
      <c r="AL626" s="173"/>
    </row>
    <row r="627" spans="1:38" x14ac:dyDescent="0.25">
      <c r="A627" s="45">
        <v>613</v>
      </c>
      <c r="B627" s="174"/>
      <c r="C627" s="174"/>
      <c r="D627" s="174"/>
      <c r="E627" s="174"/>
      <c r="F627" s="174"/>
      <c r="G627" s="174"/>
      <c r="H627" s="174"/>
      <c r="I627" s="174"/>
      <c r="J627" s="174"/>
      <c r="K627" s="175"/>
      <c r="L627" s="176"/>
      <c r="M627" s="176"/>
      <c r="N627" s="177"/>
      <c r="O627" s="177"/>
      <c r="P627" s="174"/>
      <c r="Q627" s="174"/>
      <c r="R627" s="46"/>
      <c r="S627" s="46"/>
      <c r="T627" s="174"/>
      <c r="U627" s="174"/>
      <c r="V627" s="174"/>
      <c r="W627" s="178"/>
      <c r="X627" s="174"/>
      <c r="Y627" s="174"/>
      <c r="Z627" s="174"/>
      <c r="AA627" s="173"/>
      <c r="AB627" s="173"/>
      <c r="AC627" s="179"/>
      <c r="AD627" s="180"/>
      <c r="AE627" s="180"/>
      <c r="AF627" s="180"/>
      <c r="AG627" s="181"/>
      <c r="AH627" s="174"/>
      <c r="AI627" s="173"/>
      <c r="AJ627" s="173"/>
      <c r="AK627" s="173"/>
      <c r="AL627" s="173"/>
    </row>
    <row r="628" spans="1:38" x14ac:dyDescent="0.25">
      <c r="A628" s="45">
        <v>614</v>
      </c>
      <c r="B628" s="174"/>
      <c r="C628" s="174"/>
      <c r="D628" s="174"/>
      <c r="E628" s="174"/>
      <c r="F628" s="174"/>
      <c r="G628" s="174"/>
      <c r="H628" s="174"/>
      <c r="I628" s="174"/>
      <c r="J628" s="174"/>
      <c r="K628" s="175"/>
      <c r="L628" s="176"/>
      <c r="M628" s="176"/>
      <c r="N628" s="177"/>
      <c r="O628" s="177"/>
      <c r="P628" s="174"/>
      <c r="Q628" s="174"/>
      <c r="R628" s="46"/>
      <c r="S628" s="46"/>
      <c r="T628" s="174"/>
      <c r="U628" s="174"/>
      <c r="V628" s="174"/>
      <c r="W628" s="178"/>
      <c r="X628" s="174"/>
      <c r="Y628" s="174"/>
      <c r="Z628" s="174"/>
      <c r="AA628" s="173"/>
      <c r="AB628" s="173"/>
      <c r="AC628" s="179"/>
      <c r="AD628" s="180"/>
      <c r="AE628" s="180"/>
      <c r="AF628" s="180"/>
      <c r="AG628" s="181"/>
      <c r="AH628" s="174"/>
      <c r="AI628" s="173"/>
      <c r="AJ628" s="173"/>
      <c r="AK628" s="173"/>
      <c r="AL628" s="173"/>
    </row>
    <row r="629" spans="1:38" x14ac:dyDescent="0.25">
      <c r="A629" s="45">
        <v>615</v>
      </c>
      <c r="B629" s="174"/>
      <c r="C629" s="174"/>
      <c r="D629" s="174"/>
      <c r="E629" s="174"/>
      <c r="F629" s="174"/>
      <c r="G629" s="174"/>
      <c r="H629" s="174"/>
      <c r="I629" s="174"/>
      <c r="J629" s="174"/>
      <c r="K629" s="175"/>
      <c r="L629" s="176"/>
      <c r="M629" s="176"/>
      <c r="N629" s="177"/>
      <c r="O629" s="177"/>
      <c r="P629" s="174"/>
      <c r="Q629" s="174"/>
      <c r="R629" s="46"/>
      <c r="S629" s="46"/>
      <c r="T629" s="174"/>
      <c r="U629" s="174"/>
      <c r="V629" s="174"/>
      <c r="W629" s="178"/>
      <c r="X629" s="174"/>
      <c r="Y629" s="174"/>
      <c r="Z629" s="174"/>
      <c r="AA629" s="173"/>
      <c r="AB629" s="173"/>
      <c r="AC629" s="179"/>
      <c r="AD629" s="180"/>
      <c r="AE629" s="180"/>
      <c r="AF629" s="180"/>
      <c r="AG629" s="181"/>
      <c r="AH629" s="174"/>
      <c r="AI629" s="173"/>
      <c r="AJ629" s="173"/>
      <c r="AK629" s="173"/>
      <c r="AL629" s="173"/>
    </row>
    <row r="630" spans="1:38" x14ac:dyDescent="0.25">
      <c r="A630" s="45">
        <v>616</v>
      </c>
      <c r="B630" s="174"/>
      <c r="C630" s="174"/>
      <c r="D630" s="174"/>
      <c r="E630" s="174"/>
      <c r="F630" s="174"/>
      <c r="G630" s="174"/>
      <c r="H630" s="174"/>
      <c r="I630" s="174"/>
      <c r="J630" s="174"/>
      <c r="K630" s="175"/>
      <c r="L630" s="176"/>
      <c r="M630" s="176"/>
      <c r="N630" s="177"/>
      <c r="O630" s="177"/>
      <c r="P630" s="174"/>
      <c r="Q630" s="174"/>
      <c r="R630" s="46"/>
      <c r="S630" s="46"/>
      <c r="T630" s="174"/>
      <c r="U630" s="174"/>
      <c r="V630" s="174"/>
      <c r="W630" s="178"/>
      <c r="X630" s="174"/>
      <c r="Y630" s="174"/>
      <c r="Z630" s="174"/>
      <c r="AA630" s="173"/>
      <c r="AB630" s="173"/>
      <c r="AC630" s="179"/>
      <c r="AD630" s="180"/>
      <c r="AE630" s="180"/>
      <c r="AF630" s="180"/>
      <c r="AG630" s="181"/>
      <c r="AH630" s="174"/>
      <c r="AI630" s="173"/>
      <c r="AJ630" s="173"/>
      <c r="AK630" s="173"/>
      <c r="AL630" s="173"/>
    </row>
    <row r="631" spans="1:38" x14ac:dyDescent="0.25">
      <c r="A631" s="45">
        <v>617</v>
      </c>
      <c r="B631" s="174"/>
      <c r="C631" s="174"/>
      <c r="D631" s="174"/>
      <c r="E631" s="174"/>
      <c r="F631" s="174"/>
      <c r="G631" s="174"/>
      <c r="H631" s="174"/>
      <c r="I631" s="174"/>
      <c r="J631" s="174"/>
      <c r="K631" s="175"/>
      <c r="L631" s="176"/>
      <c r="M631" s="176"/>
      <c r="N631" s="177"/>
      <c r="O631" s="177"/>
      <c r="P631" s="174"/>
      <c r="Q631" s="174"/>
      <c r="R631" s="46"/>
      <c r="S631" s="46"/>
      <c r="T631" s="174"/>
      <c r="U631" s="174"/>
      <c r="V631" s="174"/>
      <c r="W631" s="178"/>
      <c r="X631" s="174"/>
      <c r="Y631" s="174"/>
      <c r="Z631" s="174"/>
      <c r="AA631" s="173"/>
      <c r="AB631" s="173"/>
      <c r="AC631" s="179"/>
      <c r="AD631" s="180"/>
      <c r="AE631" s="180"/>
      <c r="AF631" s="180"/>
      <c r="AG631" s="181"/>
      <c r="AH631" s="174"/>
      <c r="AI631" s="173"/>
      <c r="AJ631" s="173"/>
      <c r="AK631" s="173"/>
      <c r="AL631" s="173"/>
    </row>
    <row r="632" spans="1:38" x14ac:dyDescent="0.25">
      <c r="A632" s="45">
        <v>618</v>
      </c>
      <c r="B632" s="174"/>
      <c r="C632" s="174"/>
      <c r="D632" s="174"/>
      <c r="E632" s="174"/>
      <c r="F632" s="174"/>
      <c r="G632" s="174"/>
      <c r="H632" s="174"/>
      <c r="I632" s="174"/>
      <c r="J632" s="174"/>
      <c r="K632" s="175"/>
      <c r="L632" s="176"/>
      <c r="M632" s="176"/>
      <c r="N632" s="177"/>
      <c r="O632" s="177"/>
      <c r="P632" s="174"/>
      <c r="Q632" s="174"/>
      <c r="R632" s="46"/>
      <c r="S632" s="46"/>
      <c r="T632" s="174"/>
      <c r="U632" s="174"/>
      <c r="V632" s="174"/>
      <c r="W632" s="178"/>
      <c r="X632" s="174"/>
      <c r="Y632" s="174"/>
      <c r="Z632" s="174"/>
      <c r="AA632" s="173"/>
      <c r="AB632" s="173"/>
      <c r="AC632" s="179"/>
      <c r="AD632" s="180"/>
      <c r="AE632" s="180"/>
      <c r="AF632" s="180"/>
      <c r="AG632" s="181"/>
      <c r="AH632" s="174"/>
      <c r="AI632" s="173"/>
      <c r="AJ632" s="173"/>
      <c r="AK632" s="173"/>
      <c r="AL632" s="173"/>
    </row>
    <row r="633" spans="1:38" x14ac:dyDescent="0.25">
      <c r="A633" s="45">
        <v>619</v>
      </c>
      <c r="B633" s="174"/>
      <c r="C633" s="174"/>
      <c r="D633" s="174"/>
      <c r="E633" s="174"/>
      <c r="F633" s="174"/>
      <c r="G633" s="174"/>
      <c r="H633" s="174"/>
      <c r="I633" s="174"/>
      <c r="J633" s="174"/>
      <c r="K633" s="175"/>
      <c r="L633" s="176"/>
      <c r="M633" s="176"/>
      <c r="N633" s="177"/>
      <c r="O633" s="177"/>
      <c r="P633" s="174"/>
      <c r="Q633" s="174"/>
      <c r="R633" s="46"/>
      <c r="S633" s="46"/>
      <c r="T633" s="174"/>
      <c r="U633" s="174"/>
      <c r="V633" s="174"/>
      <c r="W633" s="178"/>
      <c r="X633" s="174"/>
      <c r="Y633" s="174"/>
      <c r="Z633" s="174"/>
      <c r="AA633" s="173"/>
      <c r="AB633" s="173"/>
      <c r="AC633" s="179"/>
      <c r="AD633" s="180"/>
      <c r="AE633" s="180"/>
      <c r="AF633" s="180"/>
      <c r="AG633" s="181"/>
      <c r="AH633" s="174"/>
      <c r="AI633" s="173"/>
      <c r="AJ633" s="173"/>
      <c r="AK633" s="173"/>
      <c r="AL633" s="173"/>
    </row>
    <row r="634" spans="1:38" x14ac:dyDescent="0.25">
      <c r="A634" s="45">
        <v>620</v>
      </c>
      <c r="B634" s="174"/>
      <c r="C634" s="174"/>
      <c r="D634" s="174"/>
      <c r="E634" s="174"/>
      <c r="F634" s="174"/>
      <c r="G634" s="174"/>
      <c r="H634" s="174"/>
      <c r="I634" s="174"/>
      <c r="J634" s="174"/>
      <c r="K634" s="175"/>
      <c r="L634" s="176"/>
      <c r="M634" s="176"/>
      <c r="N634" s="177"/>
      <c r="O634" s="177"/>
      <c r="P634" s="174"/>
      <c r="Q634" s="174"/>
      <c r="R634" s="46"/>
      <c r="S634" s="46"/>
      <c r="T634" s="174"/>
      <c r="U634" s="174"/>
      <c r="V634" s="174"/>
      <c r="W634" s="178"/>
      <c r="X634" s="174"/>
      <c r="Y634" s="174"/>
      <c r="Z634" s="174"/>
      <c r="AA634" s="173"/>
      <c r="AB634" s="173"/>
      <c r="AC634" s="179"/>
      <c r="AD634" s="180"/>
      <c r="AE634" s="180"/>
      <c r="AF634" s="180"/>
      <c r="AG634" s="181"/>
      <c r="AH634" s="174"/>
      <c r="AI634" s="173"/>
      <c r="AJ634" s="173"/>
      <c r="AK634" s="173"/>
      <c r="AL634" s="173"/>
    </row>
    <row r="635" spans="1:38" x14ac:dyDescent="0.25">
      <c r="A635" s="45">
        <v>621</v>
      </c>
      <c r="B635" s="174"/>
      <c r="C635" s="174"/>
      <c r="D635" s="174"/>
      <c r="E635" s="174"/>
      <c r="F635" s="174"/>
      <c r="G635" s="174"/>
      <c r="H635" s="174"/>
      <c r="I635" s="174"/>
      <c r="J635" s="174"/>
      <c r="K635" s="175"/>
      <c r="L635" s="176"/>
      <c r="M635" s="176"/>
      <c r="N635" s="177"/>
      <c r="O635" s="177"/>
      <c r="P635" s="174"/>
      <c r="Q635" s="174"/>
      <c r="R635" s="46"/>
      <c r="S635" s="46"/>
      <c r="T635" s="174"/>
      <c r="U635" s="174"/>
      <c r="V635" s="174"/>
      <c r="W635" s="178"/>
      <c r="X635" s="174"/>
      <c r="Y635" s="174"/>
      <c r="Z635" s="174"/>
      <c r="AA635" s="173"/>
      <c r="AB635" s="173"/>
      <c r="AC635" s="179"/>
      <c r="AD635" s="180"/>
      <c r="AE635" s="180"/>
      <c r="AF635" s="180"/>
      <c r="AG635" s="181"/>
      <c r="AH635" s="174"/>
      <c r="AI635" s="173"/>
      <c r="AJ635" s="173"/>
      <c r="AK635" s="173"/>
      <c r="AL635" s="173"/>
    </row>
    <row r="636" spans="1:38" x14ac:dyDescent="0.25">
      <c r="A636" s="45">
        <v>622</v>
      </c>
      <c r="B636" s="174"/>
      <c r="C636" s="174"/>
      <c r="D636" s="174"/>
      <c r="E636" s="174"/>
      <c r="F636" s="174"/>
      <c r="G636" s="174"/>
      <c r="H636" s="174"/>
      <c r="I636" s="174"/>
      <c r="J636" s="174"/>
      <c r="K636" s="175"/>
      <c r="L636" s="176"/>
      <c r="M636" s="176"/>
      <c r="N636" s="177"/>
      <c r="O636" s="177"/>
      <c r="P636" s="174"/>
      <c r="Q636" s="174"/>
      <c r="R636" s="46"/>
      <c r="S636" s="46"/>
      <c r="T636" s="174"/>
      <c r="U636" s="174"/>
      <c r="V636" s="174"/>
      <c r="W636" s="178"/>
      <c r="X636" s="174"/>
      <c r="Y636" s="174"/>
      <c r="Z636" s="174"/>
      <c r="AA636" s="173"/>
      <c r="AB636" s="173"/>
      <c r="AC636" s="179"/>
      <c r="AD636" s="180"/>
      <c r="AE636" s="180"/>
      <c r="AF636" s="180"/>
      <c r="AG636" s="181"/>
      <c r="AH636" s="174"/>
      <c r="AI636" s="173"/>
      <c r="AJ636" s="173"/>
      <c r="AK636" s="173"/>
      <c r="AL636" s="173"/>
    </row>
    <row r="637" spans="1:38" x14ac:dyDescent="0.25">
      <c r="A637" s="45">
        <v>623</v>
      </c>
      <c r="B637" s="174"/>
      <c r="C637" s="174"/>
      <c r="D637" s="174"/>
      <c r="E637" s="174"/>
      <c r="F637" s="174"/>
      <c r="G637" s="174"/>
      <c r="H637" s="174"/>
      <c r="I637" s="174"/>
      <c r="J637" s="174"/>
      <c r="K637" s="175"/>
      <c r="L637" s="176"/>
      <c r="M637" s="176"/>
      <c r="N637" s="177"/>
      <c r="O637" s="177"/>
      <c r="P637" s="174"/>
      <c r="Q637" s="174"/>
      <c r="R637" s="46"/>
      <c r="S637" s="46"/>
      <c r="T637" s="174"/>
      <c r="U637" s="174"/>
      <c r="V637" s="174"/>
      <c r="W637" s="178"/>
      <c r="X637" s="174"/>
      <c r="Y637" s="174"/>
      <c r="Z637" s="174"/>
      <c r="AA637" s="173"/>
      <c r="AB637" s="173"/>
      <c r="AC637" s="179"/>
      <c r="AD637" s="180"/>
      <c r="AE637" s="180"/>
      <c r="AF637" s="180"/>
      <c r="AG637" s="181"/>
      <c r="AH637" s="174"/>
      <c r="AI637" s="173"/>
      <c r="AJ637" s="173"/>
      <c r="AK637" s="173"/>
      <c r="AL637" s="173"/>
    </row>
    <row r="638" spans="1:38" x14ac:dyDescent="0.25">
      <c r="A638" s="45">
        <v>624</v>
      </c>
      <c r="B638" s="174"/>
      <c r="C638" s="174"/>
      <c r="D638" s="174"/>
      <c r="E638" s="174"/>
      <c r="F638" s="174"/>
      <c r="G638" s="174"/>
      <c r="H638" s="174"/>
      <c r="I638" s="174"/>
      <c r="J638" s="174"/>
      <c r="K638" s="175"/>
      <c r="L638" s="176"/>
      <c r="M638" s="176"/>
      <c r="N638" s="177"/>
      <c r="O638" s="177"/>
      <c r="P638" s="174"/>
      <c r="Q638" s="174"/>
      <c r="R638" s="46"/>
      <c r="S638" s="46"/>
      <c r="T638" s="174"/>
      <c r="U638" s="174"/>
      <c r="V638" s="174"/>
      <c r="W638" s="178"/>
      <c r="X638" s="174"/>
      <c r="Y638" s="174"/>
      <c r="Z638" s="174"/>
      <c r="AA638" s="173"/>
      <c r="AB638" s="173"/>
      <c r="AC638" s="179"/>
      <c r="AD638" s="180"/>
      <c r="AE638" s="180"/>
      <c r="AF638" s="180"/>
      <c r="AG638" s="181"/>
      <c r="AH638" s="174"/>
      <c r="AI638" s="173"/>
      <c r="AJ638" s="173"/>
      <c r="AK638" s="173"/>
      <c r="AL638" s="173"/>
    </row>
    <row r="639" spans="1:38" x14ac:dyDescent="0.25">
      <c r="A639" s="45">
        <v>625</v>
      </c>
      <c r="B639" s="174"/>
      <c r="C639" s="174"/>
      <c r="D639" s="174"/>
      <c r="E639" s="174"/>
      <c r="F639" s="174"/>
      <c r="G639" s="174"/>
      <c r="H639" s="174"/>
      <c r="I639" s="174"/>
      <c r="J639" s="174"/>
      <c r="K639" s="175"/>
      <c r="L639" s="176"/>
      <c r="M639" s="176"/>
      <c r="N639" s="177"/>
      <c r="O639" s="177"/>
      <c r="P639" s="174"/>
      <c r="Q639" s="174"/>
      <c r="R639" s="46"/>
      <c r="S639" s="46"/>
      <c r="T639" s="174"/>
      <c r="U639" s="174"/>
      <c r="V639" s="174"/>
      <c r="W639" s="178"/>
      <c r="X639" s="174"/>
      <c r="Y639" s="174"/>
      <c r="Z639" s="174"/>
      <c r="AA639" s="173"/>
      <c r="AB639" s="173"/>
      <c r="AC639" s="179"/>
      <c r="AD639" s="180"/>
      <c r="AE639" s="180"/>
      <c r="AF639" s="180"/>
      <c r="AG639" s="181"/>
      <c r="AH639" s="174"/>
      <c r="AI639" s="173"/>
      <c r="AJ639" s="173"/>
      <c r="AK639" s="173"/>
      <c r="AL639" s="173"/>
    </row>
    <row r="640" spans="1:38" x14ac:dyDescent="0.25">
      <c r="A640" s="45">
        <v>626</v>
      </c>
      <c r="B640" s="174"/>
      <c r="C640" s="174"/>
      <c r="D640" s="174"/>
      <c r="E640" s="174"/>
      <c r="F640" s="174"/>
      <c r="G640" s="174"/>
      <c r="H640" s="174"/>
      <c r="I640" s="174"/>
      <c r="J640" s="174"/>
      <c r="K640" s="175"/>
      <c r="L640" s="176"/>
      <c r="M640" s="176"/>
      <c r="N640" s="177"/>
      <c r="O640" s="177"/>
      <c r="P640" s="174"/>
      <c r="Q640" s="174"/>
      <c r="R640" s="46"/>
      <c r="S640" s="46"/>
      <c r="T640" s="174"/>
      <c r="U640" s="174"/>
      <c r="V640" s="174"/>
      <c r="W640" s="178"/>
      <c r="X640" s="174"/>
      <c r="Y640" s="174"/>
      <c r="Z640" s="174"/>
      <c r="AA640" s="173"/>
      <c r="AB640" s="173"/>
      <c r="AC640" s="179"/>
      <c r="AD640" s="180"/>
      <c r="AE640" s="180"/>
      <c r="AF640" s="180"/>
      <c r="AG640" s="181"/>
      <c r="AH640" s="174"/>
      <c r="AI640" s="173"/>
      <c r="AJ640" s="173"/>
      <c r="AK640" s="173"/>
      <c r="AL640" s="173"/>
    </row>
    <row r="641" spans="1:38" x14ac:dyDescent="0.25">
      <c r="A641" s="45">
        <v>627</v>
      </c>
      <c r="B641" s="174"/>
      <c r="C641" s="174"/>
      <c r="D641" s="174"/>
      <c r="E641" s="174"/>
      <c r="F641" s="174"/>
      <c r="G641" s="174"/>
      <c r="H641" s="174"/>
      <c r="I641" s="174"/>
      <c r="J641" s="174"/>
      <c r="K641" s="175"/>
      <c r="L641" s="176"/>
      <c r="M641" s="176"/>
      <c r="N641" s="177"/>
      <c r="O641" s="177"/>
      <c r="P641" s="174"/>
      <c r="Q641" s="174"/>
      <c r="R641" s="46"/>
      <c r="S641" s="46"/>
      <c r="T641" s="174"/>
      <c r="U641" s="174"/>
      <c r="V641" s="174"/>
      <c r="W641" s="178"/>
      <c r="X641" s="174"/>
      <c r="Y641" s="174"/>
      <c r="Z641" s="174"/>
      <c r="AA641" s="173"/>
      <c r="AB641" s="173"/>
      <c r="AC641" s="179"/>
      <c r="AD641" s="180"/>
      <c r="AE641" s="180"/>
      <c r="AF641" s="180"/>
      <c r="AG641" s="181"/>
      <c r="AH641" s="174"/>
      <c r="AI641" s="173"/>
      <c r="AJ641" s="173"/>
      <c r="AK641" s="173"/>
      <c r="AL641" s="173"/>
    </row>
    <row r="642" spans="1:38" x14ac:dyDescent="0.25">
      <c r="A642" s="45">
        <v>628</v>
      </c>
      <c r="B642" s="174"/>
      <c r="C642" s="174"/>
      <c r="D642" s="174"/>
      <c r="E642" s="174"/>
      <c r="F642" s="174"/>
      <c r="G642" s="174"/>
      <c r="H642" s="174"/>
      <c r="I642" s="174"/>
      <c r="J642" s="174"/>
      <c r="K642" s="175"/>
      <c r="L642" s="176"/>
      <c r="M642" s="176"/>
      <c r="N642" s="177"/>
      <c r="O642" s="177"/>
      <c r="P642" s="174"/>
      <c r="Q642" s="174"/>
      <c r="R642" s="46"/>
      <c r="S642" s="46"/>
      <c r="T642" s="174"/>
      <c r="U642" s="174"/>
      <c r="V642" s="174"/>
      <c r="W642" s="178"/>
      <c r="X642" s="174"/>
      <c r="Y642" s="174"/>
      <c r="Z642" s="174"/>
      <c r="AA642" s="173"/>
      <c r="AB642" s="173"/>
      <c r="AC642" s="179"/>
      <c r="AD642" s="180"/>
      <c r="AE642" s="180"/>
      <c r="AF642" s="180"/>
      <c r="AG642" s="181"/>
      <c r="AH642" s="174"/>
      <c r="AI642" s="173"/>
      <c r="AJ642" s="173"/>
      <c r="AK642" s="173"/>
      <c r="AL642" s="173"/>
    </row>
    <row r="643" spans="1:38" x14ac:dyDescent="0.25">
      <c r="A643" s="45">
        <v>629</v>
      </c>
      <c r="B643" s="174"/>
      <c r="C643" s="174"/>
      <c r="D643" s="174"/>
      <c r="E643" s="174"/>
      <c r="F643" s="174"/>
      <c r="G643" s="174"/>
      <c r="H643" s="174"/>
      <c r="I643" s="174"/>
      <c r="J643" s="174"/>
      <c r="K643" s="175"/>
      <c r="L643" s="176"/>
      <c r="M643" s="176"/>
      <c r="N643" s="177"/>
      <c r="O643" s="177"/>
      <c r="P643" s="174"/>
      <c r="Q643" s="174"/>
      <c r="R643" s="46"/>
      <c r="S643" s="46"/>
      <c r="T643" s="174"/>
      <c r="U643" s="174"/>
      <c r="V643" s="174"/>
      <c r="W643" s="178"/>
      <c r="X643" s="174"/>
      <c r="Y643" s="174"/>
      <c r="Z643" s="174"/>
      <c r="AA643" s="173"/>
      <c r="AB643" s="173"/>
      <c r="AC643" s="179"/>
      <c r="AD643" s="180"/>
      <c r="AE643" s="180"/>
      <c r="AF643" s="180"/>
      <c r="AG643" s="181"/>
      <c r="AH643" s="174"/>
      <c r="AI643" s="173"/>
      <c r="AJ643" s="173"/>
      <c r="AK643" s="173"/>
      <c r="AL643" s="173"/>
    </row>
    <row r="644" spans="1:38" x14ac:dyDescent="0.25">
      <c r="A644" s="45">
        <v>630</v>
      </c>
      <c r="B644" s="174"/>
      <c r="C644" s="174"/>
      <c r="D644" s="174"/>
      <c r="E644" s="174"/>
      <c r="F644" s="174"/>
      <c r="G644" s="174"/>
      <c r="H644" s="174"/>
      <c r="I644" s="174"/>
      <c r="J644" s="174"/>
      <c r="K644" s="175"/>
      <c r="L644" s="176"/>
      <c r="M644" s="176"/>
      <c r="N644" s="177"/>
      <c r="O644" s="177"/>
      <c r="P644" s="174"/>
      <c r="Q644" s="174"/>
      <c r="R644" s="46"/>
      <c r="S644" s="46"/>
      <c r="T644" s="174"/>
      <c r="U644" s="174"/>
      <c r="V644" s="174"/>
      <c r="W644" s="178"/>
      <c r="X644" s="174"/>
      <c r="Y644" s="174"/>
      <c r="Z644" s="174"/>
      <c r="AA644" s="173"/>
      <c r="AB644" s="173"/>
      <c r="AC644" s="179"/>
      <c r="AD644" s="180"/>
      <c r="AE644" s="180"/>
      <c r="AF644" s="180"/>
      <c r="AG644" s="181"/>
      <c r="AH644" s="174"/>
      <c r="AI644" s="173"/>
      <c r="AJ644" s="173"/>
      <c r="AK644" s="173"/>
      <c r="AL644" s="173"/>
    </row>
    <row r="645" spans="1:38" x14ac:dyDescent="0.25">
      <c r="A645" s="45">
        <v>631</v>
      </c>
      <c r="B645" s="174"/>
      <c r="C645" s="174"/>
      <c r="D645" s="174"/>
      <c r="E645" s="174"/>
      <c r="F645" s="174"/>
      <c r="G645" s="174"/>
      <c r="H645" s="174"/>
      <c r="I645" s="174"/>
      <c r="J645" s="174"/>
      <c r="K645" s="175"/>
      <c r="L645" s="176"/>
      <c r="M645" s="176"/>
      <c r="N645" s="177"/>
      <c r="O645" s="177"/>
      <c r="P645" s="174"/>
      <c r="Q645" s="174"/>
      <c r="R645" s="46"/>
      <c r="S645" s="46"/>
      <c r="T645" s="174"/>
      <c r="U645" s="174"/>
      <c r="V645" s="174"/>
      <c r="W645" s="178"/>
      <c r="X645" s="174"/>
      <c r="Y645" s="174"/>
      <c r="Z645" s="174"/>
      <c r="AA645" s="173"/>
      <c r="AB645" s="173"/>
      <c r="AC645" s="179"/>
      <c r="AD645" s="180"/>
      <c r="AE645" s="180"/>
      <c r="AF645" s="180"/>
      <c r="AG645" s="181"/>
      <c r="AH645" s="174"/>
      <c r="AI645" s="173"/>
      <c r="AJ645" s="173"/>
      <c r="AK645" s="173"/>
      <c r="AL645" s="173"/>
    </row>
    <row r="646" spans="1:38" x14ac:dyDescent="0.25">
      <c r="A646" s="45">
        <v>632</v>
      </c>
      <c r="B646" s="174"/>
      <c r="C646" s="174"/>
      <c r="D646" s="174"/>
      <c r="E646" s="174"/>
      <c r="F646" s="174"/>
      <c r="G646" s="174"/>
      <c r="H646" s="174"/>
      <c r="I646" s="174"/>
      <c r="J646" s="174"/>
      <c r="K646" s="175"/>
      <c r="L646" s="176"/>
      <c r="M646" s="176"/>
      <c r="N646" s="177"/>
      <c r="O646" s="177"/>
      <c r="P646" s="174"/>
      <c r="Q646" s="174"/>
      <c r="R646" s="46"/>
      <c r="S646" s="46"/>
      <c r="T646" s="174"/>
      <c r="U646" s="174"/>
      <c r="V646" s="174"/>
      <c r="W646" s="178"/>
      <c r="X646" s="174"/>
      <c r="Y646" s="174"/>
      <c r="Z646" s="174"/>
      <c r="AA646" s="173"/>
      <c r="AB646" s="173"/>
      <c r="AC646" s="179"/>
      <c r="AD646" s="180"/>
      <c r="AE646" s="180"/>
      <c r="AF646" s="180"/>
      <c r="AG646" s="181"/>
      <c r="AH646" s="174"/>
      <c r="AI646" s="173"/>
      <c r="AJ646" s="173"/>
      <c r="AK646" s="173"/>
      <c r="AL646" s="173"/>
    </row>
    <row r="647" spans="1:38" x14ac:dyDescent="0.25">
      <c r="A647" s="45">
        <v>633</v>
      </c>
      <c r="B647" s="174"/>
      <c r="C647" s="174"/>
      <c r="D647" s="174"/>
      <c r="E647" s="174"/>
      <c r="F647" s="174"/>
      <c r="G647" s="174"/>
      <c r="H647" s="174"/>
      <c r="I647" s="174"/>
      <c r="J647" s="174"/>
      <c r="K647" s="175"/>
      <c r="L647" s="176"/>
      <c r="M647" s="176"/>
      <c r="N647" s="177"/>
      <c r="O647" s="177"/>
      <c r="P647" s="174"/>
      <c r="Q647" s="174"/>
      <c r="R647" s="46"/>
      <c r="S647" s="46"/>
      <c r="T647" s="174"/>
      <c r="U647" s="174"/>
      <c r="V647" s="174"/>
      <c r="W647" s="178"/>
      <c r="X647" s="174"/>
      <c r="Y647" s="174"/>
      <c r="Z647" s="174"/>
      <c r="AA647" s="173"/>
      <c r="AB647" s="173"/>
      <c r="AC647" s="179"/>
      <c r="AD647" s="180"/>
      <c r="AE647" s="180"/>
      <c r="AF647" s="180"/>
      <c r="AG647" s="181"/>
      <c r="AH647" s="174"/>
      <c r="AI647" s="173"/>
      <c r="AJ647" s="173"/>
      <c r="AK647" s="173"/>
      <c r="AL647" s="173"/>
    </row>
    <row r="648" spans="1:38" x14ac:dyDescent="0.25">
      <c r="A648" s="45">
        <v>634</v>
      </c>
      <c r="B648" s="174"/>
      <c r="C648" s="174"/>
      <c r="D648" s="174"/>
      <c r="E648" s="174"/>
      <c r="F648" s="174"/>
      <c r="G648" s="174"/>
      <c r="H648" s="174"/>
      <c r="I648" s="174"/>
      <c r="J648" s="174"/>
      <c r="K648" s="175"/>
      <c r="L648" s="176"/>
      <c r="M648" s="176"/>
      <c r="N648" s="177"/>
      <c r="O648" s="177"/>
      <c r="P648" s="174"/>
      <c r="Q648" s="174"/>
      <c r="R648" s="46"/>
      <c r="S648" s="46"/>
      <c r="T648" s="174"/>
      <c r="U648" s="174"/>
      <c r="V648" s="174"/>
      <c r="W648" s="178"/>
      <c r="X648" s="174"/>
      <c r="Y648" s="174"/>
      <c r="Z648" s="174"/>
      <c r="AA648" s="173"/>
      <c r="AB648" s="173"/>
      <c r="AC648" s="179"/>
      <c r="AD648" s="180"/>
      <c r="AE648" s="180"/>
      <c r="AF648" s="180"/>
      <c r="AG648" s="181"/>
      <c r="AH648" s="174"/>
      <c r="AI648" s="173"/>
      <c r="AJ648" s="173"/>
      <c r="AK648" s="173"/>
      <c r="AL648" s="173"/>
    </row>
    <row r="649" spans="1:38" x14ac:dyDescent="0.25">
      <c r="A649" s="45">
        <v>635</v>
      </c>
      <c r="B649" s="174"/>
      <c r="C649" s="174"/>
      <c r="D649" s="174"/>
      <c r="E649" s="174"/>
      <c r="F649" s="174"/>
      <c r="G649" s="174"/>
      <c r="H649" s="174"/>
      <c r="I649" s="174"/>
      <c r="J649" s="174"/>
      <c r="K649" s="175"/>
      <c r="L649" s="176"/>
      <c r="M649" s="176"/>
      <c r="N649" s="177"/>
      <c r="O649" s="177"/>
      <c r="P649" s="174"/>
      <c r="Q649" s="174"/>
      <c r="R649" s="46"/>
      <c r="S649" s="46"/>
      <c r="T649" s="174"/>
      <c r="U649" s="174"/>
      <c r="V649" s="174"/>
      <c r="W649" s="178"/>
      <c r="X649" s="174"/>
      <c r="Y649" s="174"/>
      <c r="Z649" s="174"/>
      <c r="AA649" s="173"/>
      <c r="AB649" s="173"/>
      <c r="AC649" s="179"/>
      <c r="AD649" s="180"/>
      <c r="AE649" s="180"/>
      <c r="AF649" s="180"/>
      <c r="AG649" s="181"/>
      <c r="AH649" s="174"/>
      <c r="AI649" s="173"/>
      <c r="AJ649" s="173"/>
      <c r="AK649" s="173"/>
      <c r="AL649" s="173"/>
    </row>
    <row r="650" spans="1:38" x14ac:dyDescent="0.25">
      <c r="A650" s="45">
        <v>636</v>
      </c>
      <c r="B650" s="174"/>
      <c r="C650" s="174"/>
      <c r="D650" s="174"/>
      <c r="E650" s="174"/>
      <c r="F650" s="174"/>
      <c r="G650" s="174"/>
      <c r="H650" s="174"/>
      <c r="I650" s="174"/>
      <c r="J650" s="174"/>
      <c r="K650" s="175"/>
      <c r="L650" s="176"/>
      <c r="M650" s="176"/>
      <c r="N650" s="177"/>
      <c r="O650" s="177"/>
      <c r="P650" s="174"/>
      <c r="Q650" s="174"/>
      <c r="R650" s="46"/>
      <c r="S650" s="46"/>
      <c r="T650" s="174"/>
      <c r="U650" s="174"/>
      <c r="V650" s="174"/>
      <c r="W650" s="178"/>
      <c r="X650" s="174"/>
      <c r="Y650" s="174"/>
      <c r="Z650" s="174"/>
      <c r="AA650" s="173"/>
      <c r="AB650" s="173"/>
      <c r="AC650" s="179"/>
      <c r="AD650" s="180"/>
      <c r="AE650" s="180"/>
      <c r="AF650" s="180"/>
      <c r="AG650" s="181"/>
      <c r="AH650" s="174"/>
      <c r="AI650" s="173"/>
      <c r="AJ650" s="173"/>
      <c r="AK650" s="173"/>
      <c r="AL650" s="173"/>
    </row>
    <row r="651" spans="1:38" x14ac:dyDescent="0.25">
      <c r="A651" s="45">
        <v>637</v>
      </c>
      <c r="B651" s="174"/>
      <c r="C651" s="174"/>
      <c r="D651" s="174"/>
      <c r="E651" s="174"/>
      <c r="F651" s="174"/>
      <c r="G651" s="174"/>
      <c r="H651" s="174"/>
      <c r="I651" s="174"/>
      <c r="J651" s="174"/>
      <c r="K651" s="175"/>
      <c r="L651" s="176"/>
      <c r="M651" s="176"/>
      <c r="N651" s="177"/>
      <c r="O651" s="177"/>
      <c r="P651" s="174"/>
      <c r="Q651" s="174"/>
      <c r="R651" s="46"/>
      <c r="S651" s="46"/>
      <c r="T651" s="174"/>
      <c r="U651" s="174"/>
      <c r="V651" s="174"/>
      <c r="W651" s="178"/>
      <c r="X651" s="174"/>
      <c r="Y651" s="174"/>
      <c r="Z651" s="174"/>
      <c r="AA651" s="173"/>
      <c r="AB651" s="173"/>
      <c r="AC651" s="179"/>
      <c r="AD651" s="180"/>
      <c r="AE651" s="180"/>
      <c r="AF651" s="180"/>
      <c r="AG651" s="181"/>
      <c r="AH651" s="174"/>
      <c r="AI651" s="173"/>
      <c r="AJ651" s="173"/>
      <c r="AK651" s="173"/>
      <c r="AL651" s="173"/>
    </row>
    <row r="652" spans="1:38" x14ac:dyDescent="0.25">
      <c r="A652" s="45">
        <v>638</v>
      </c>
      <c r="B652" s="174"/>
      <c r="C652" s="174"/>
      <c r="D652" s="174"/>
      <c r="E652" s="174"/>
      <c r="F652" s="174"/>
      <c r="G652" s="174"/>
      <c r="H652" s="174"/>
      <c r="I652" s="174"/>
      <c r="J652" s="174"/>
      <c r="K652" s="175"/>
      <c r="L652" s="176"/>
      <c r="M652" s="176"/>
      <c r="N652" s="177"/>
      <c r="O652" s="177"/>
      <c r="P652" s="174"/>
      <c r="Q652" s="174"/>
      <c r="R652" s="46"/>
      <c r="S652" s="46"/>
      <c r="T652" s="174"/>
      <c r="U652" s="174"/>
      <c r="V652" s="174"/>
      <c r="W652" s="178"/>
      <c r="X652" s="174"/>
      <c r="Y652" s="174"/>
      <c r="Z652" s="174"/>
      <c r="AA652" s="173"/>
      <c r="AB652" s="173"/>
      <c r="AC652" s="179"/>
      <c r="AD652" s="180"/>
      <c r="AE652" s="180"/>
      <c r="AF652" s="180"/>
      <c r="AG652" s="181"/>
      <c r="AH652" s="174"/>
      <c r="AI652" s="173"/>
      <c r="AJ652" s="173"/>
      <c r="AK652" s="173"/>
      <c r="AL652" s="173"/>
    </row>
    <row r="653" spans="1:38" x14ac:dyDescent="0.25">
      <c r="A653" s="45">
        <v>639</v>
      </c>
      <c r="B653" s="174"/>
      <c r="C653" s="174"/>
      <c r="D653" s="174"/>
      <c r="E653" s="174"/>
      <c r="F653" s="174"/>
      <c r="G653" s="174"/>
      <c r="H653" s="174"/>
      <c r="I653" s="174"/>
      <c r="J653" s="174"/>
      <c r="K653" s="175"/>
      <c r="L653" s="176"/>
      <c r="M653" s="176"/>
      <c r="N653" s="177"/>
      <c r="O653" s="177"/>
      <c r="P653" s="174"/>
      <c r="Q653" s="174"/>
      <c r="R653" s="46"/>
      <c r="S653" s="46"/>
      <c r="T653" s="174"/>
      <c r="U653" s="174"/>
      <c r="V653" s="174"/>
      <c r="W653" s="178"/>
      <c r="X653" s="174"/>
      <c r="Y653" s="174"/>
      <c r="Z653" s="174"/>
      <c r="AA653" s="173"/>
      <c r="AB653" s="173"/>
      <c r="AC653" s="179"/>
      <c r="AD653" s="180"/>
      <c r="AE653" s="180"/>
      <c r="AF653" s="180"/>
      <c r="AG653" s="181"/>
      <c r="AH653" s="174"/>
      <c r="AI653" s="173"/>
      <c r="AJ653" s="173"/>
      <c r="AK653" s="173"/>
      <c r="AL653" s="173"/>
    </row>
    <row r="654" spans="1:38" x14ac:dyDescent="0.25">
      <c r="A654" s="45">
        <v>640</v>
      </c>
      <c r="B654" s="174"/>
      <c r="C654" s="174"/>
      <c r="D654" s="174"/>
      <c r="E654" s="174"/>
      <c r="F654" s="174"/>
      <c r="G654" s="174"/>
      <c r="H654" s="174"/>
      <c r="I654" s="174"/>
      <c r="J654" s="174"/>
      <c r="K654" s="175"/>
      <c r="L654" s="176"/>
      <c r="M654" s="176"/>
      <c r="N654" s="177"/>
      <c r="O654" s="177"/>
      <c r="P654" s="174"/>
      <c r="Q654" s="174"/>
      <c r="R654" s="46"/>
      <c r="S654" s="46"/>
      <c r="T654" s="174"/>
      <c r="U654" s="174"/>
      <c r="V654" s="174"/>
      <c r="W654" s="178"/>
      <c r="X654" s="174"/>
      <c r="Y654" s="174"/>
      <c r="Z654" s="174"/>
      <c r="AA654" s="173"/>
      <c r="AB654" s="173"/>
      <c r="AC654" s="179"/>
      <c r="AD654" s="180"/>
      <c r="AE654" s="180"/>
      <c r="AF654" s="180"/>
      <c r="AG654" s="181"/>
      <c r="AH654" s="174"/>
      <c r="AI654" s="173"/>
      <c r="AJ654" s="173"/>
      <c r="AK654" s="173"/>
      <c r="AL654" s="173"/>
    </row>
    <row r="655" spans="1:38" x14ac:dyDescent="0.25">
      <c r="A655" s="45">
        <v>641</v>
      </c>
      <c r="B655" s="174"/>
      <c r="C655" s="174"/>
      <c r="D655" s="174"/>
      <c r="E655" s="174"/>
      <c r="F655" s="174"/>
      <c r="G655" s="174"/>
      <c r="H655" s="174"/>
      <c r="I655" s="174"/>
      <c r="J655" s="174"/>
      <c r="K655" s="175"/>
      <c r="L655" s="176"/>
      <c r="M655" s="176"/>
      <c r="N655" s="177"/>
      <c r="O655" s="177"/>
      <c r="P655" s="174"/>
      <c r="Q655" s="174"/>
      <c r="R655" s="46"/>
      <c r="S655" s="46"/>
      <c r="T655" s="174"/>
      <c r="U655" s="174"/>
      <c r="V655" s="174"/>
      <c r="W655" s="178"/>
      <c r="X655" s="174"/>
      <c r="Y655" s="174"/>
      <c r="Z655" s="174"/>
      <c r="AA655" s="173"/>
      <c r="AB655" s="173"/>
      <c r="AC655" s="179"/>
      <c r="AD655" s="180"/>
      <c r="AE655" s="180"/>
      <c r="AF655" s="180"/>
      <c r="AG655" s="181"/>
      <c r="AH655" s="174"/>
      <c r="AI655" s="173"/>
      <c r="AJ655" s="173"/>
      <c r="AK655" s="173"/>
      <c r="AL655" s="173"/>
    </row>
    <row r="656" spans="1:38" x14ac:dyDescent="0.25">
      <c r="A656" s="45">
        <v>642</v>
      </c>
      <c r="B656" s="174"/>
      <c r="C656" s="174"/>
      <c r="D656" s="174"/>
      <c r="E656" s="174"/>
      <c r="F656" s="174"/>
      <c r="G656" s="174"/>
      <c r="H656" s="174"/>
      <c r="I656" s="174"/>
      <c r="J656" s="174"/>
      <c r="K656" s="175"/>
      <c r="L656" s="176"/>
      <c r="M656" s="176"/>
      <c r="N656" s="177"/>
      <c r="O656" s="177"/>
      <c r="P656" s="174"/>
      <c r="Q656" s="174"/>
      <c r="R656" s="46"/>
      <c r="S656" s="46"/>
      <c r="T656" s="174"/>
      <c r="U656" s="174"/>
      <c r="V656" s="174"/>
      <c r="W656" s="178"/>
      <c r="X656" s="174"/>
      <c r="Y656" s="174"/>
      <c r="Z656" s="174"/>
      <c r="AA656" s="173"/>
      <c r="AB656" s="173"/>
      <c r="AC656" s="179"/>
      <c r="AD656" s="180"/>
      <c r="AE656" s="180"/>
      <c r="AF656" s="180"/>
      <c r="AG656" s="181"/>
      <c r="AH656" s="174"/>
      <c r="AI656" s="173"/>
      <c r="AJ656" s="173"/>
      <c r="AK656" s="173"/>
      <c r="AL656" s="173"/>
    </row>
    <row r="657" spans="1:38" x14ac:dyDescent="0.25">
      <c r="A657" s="45">
        <v>643</v>
      </c>
      <c r="B657" s="174"/>
      <c r="C657" s="174"/>
      <c r="D657" s="174"/>
      <c r="E657" s="174"/>
      <c r="F657" s="174"/>
      <c r="G657" s="174"/>
      <c r="H657" s="174"/>
      <c r="I657" s="174"/>
      <c r="J657" s="174"/>
      <c r="K657" s="175"/>
      <c r="L657" s="176"/>
      <c r="M657" s="176"/>
      <c r="N657" s="177"/>
      <c r="O657" s="177"/>
      <c r="P657" s="174"/>
      <c r="Q657" s="174"/>
      <c r="R657" s="46"/>
      <c r="S657" s="46"/>
      <c r="T657" s="174"/>
      <c r="U657" s="174"/>
      <c r="V657" s="174"/>
      <c r="W657" s="178"/>
      <c r="X657" s="174"/>
      <c r="Y657" s="174"/>
      <c r="Z657" s="174"/>
      <c r="AA657" s="173"/>
      <c r="AB657" s="173"/>
      <c r="AC657" s="179"/>
      <c r="AD657" s="180"/>
      <c r="AE657" s="180"/>
      <c r="AF657" s="180"/>
      <c r="AG657" s="181"/>
      <c r="AH657" s="174"/>
      <c r="AI657" s="173"/>
      <c r="AJ657" s="173"/>
      <c r="AK657" s="173"/>
      <c r="AL657" s="173"/>
    </row>
    <row r="658" spans="1:38" x14ac:dyDescent="0.25">
      <c r="A658" s="45">
        <v>644</v>
      </c>
      <c r="B658" s="174"/>
      <c r="C658" s="174"/>
      <c r="D658" s="174"/>
      <c r="E658" s="174"/>
      <c r="F658" s="174"/>
      <c r="G658" s="174"/>
      <c r="H658" s="174"/>
      <c r="I658" s="174"/>
      <c r="J658" s="174"/>
      <c r="K658" s="175"/>
      <c r="L658" s="176"/>
      <c r="M658" s="176"/>
      <c r="N658" s="177"/>
      <c r="O658" s="177"/>
      <c r="P658" s="174"/>
      <c r="Q658" s="174"/>
      <c r="R658" s="46"/>
      <c r="S658" s="46"/>
      <c r="T658" s="174"/>
      <c r="U658" s="174"/>
      <c r="V658" s="174"/>
      <c r="W658" s="178"/>
      <c r="X658" s="174"/>
      <c r="Y658" s="174"/>
      <c r="Z658" s="174"/>
      <c r="AA658" s="173"/>
      <c r="AB658" s="173"/>
      <c r="AC658" s="179"/>
      <c r="AD658" s="180"/>
      <c r="AE658" s="180"/>
      <c r="AF658" s="180"/>
      <c r="AG658" s="181"/>
      <c r="AH658" s="174"/>
      <c r="AI658" s="173"/>
      <c r="AJ658" s="173"/>
      <c r="AK658" s="173"/>
      <c r="AL658" s="173"/>
    </row>
    <row r="659" spans="1:38" x14ac:dyDescent="0.25">
      <c r="A659" s="45">
        <v>645</v>
      </c>
      <c r="B659" s="174"/>
      <c r="C659" s="174"/>
      <c r="D659" s="174"/>
      <c r="E659" s="174"/>
      <c r="F659" s="174"/>
      <c r="G659" s="174"/>
      <c r="H659" s="174"/>
      <c r="I659" s="174"/>
      <c r="J659" s="174"/>
      <c r="K659" s="175"/>
      <c r="L659" s="176"/>
      <c r="M659" s="176"/>
      <c r="N659" s="177"/>
      <c r="O659" s="177"/>
      <c r="P659" s="174"/>
      <c r="Q659" s="174"/>
      <c r="R659" s="46"/>
      <c r="S659" s="46"/>
      <c r="T659" s="174"/>
      <c r="U659" s="174"/>
      <c r="V659" s="174"/>
      <c r="W659" s="178"/>
      <c r="X659" s="174"/>
      <c r="Y659" s="174"/>
      <c r="Z659" s="174"/>
      <c r="AA659" s="173"/>
      <c r="AB659" s="173"/>
      <c r="AC659" s="179"/>
      <c r="AD659" s="180"/>
      <c r="AE659" s="180"/>
      <c r="AF659" s="180"/>
      <c r="AG659" s="181"/>
      <c r="AH659" s="174"/>
      <c r="AI659" s="173"/>
      <c r="AJ659" s="173"/>
      <c r="AK659" s="173"/>
      <c r="AL659" s="173"/>
    </row>
    <row r="660" spans="1:38" x14ac:dyDescent="0.25">
      <c r="A660" s="45">
        <v>646</v>
      </c>
      <c r="B660" s="174"/>
      <c r="C660" s="174"/>
      <c r="D660" s="174"/>
      <c r="E660" s="174"/>
      <c r="F660" s="174"/>
      <c r="G660" s="174"/>
      <c r="H660" s="174"/>
      <c r="I660" s="174"/>
      <c r="J660" s="174"/>
      <c r="K660" s="175"/>
      <c r="L660" s="176"/>
      <c r="M660" s="176"/>
      <c r="N660" s="177"/>
      <c r="O660" s="177"/>
      <c r="P660" s="174"/>
      <c r="Q660" s="174"/>
      <c r="R660" s="46"/>
      <c r="S660" s="46"/>
      <c r="T660" s="174"/>
      <c r="U660" s="174"/>
      <c r="V660" s="174"/>
      <c r="W660" s="178"/>
      <c r="X660" s="174"/>
      <c r="Y660" s="174"/>
      <c r="Z660" s="174"/>
      <c r="AA660" s="173"/>
      <c r="AB660" s="173"/>
      <c r="AC660" s="179"/>
      <c r="AD660" s="180"/>
      <c r="AE660" s="180"/>
      <c r="AF660" s="180"/>
      <c r="AG660" s="181"/>
      <c r="AH660" s="174"/>
      <c r="AI660" s="173"/>
      <c r="AJ660" s="173"/>
      <c r="AK660" s="173"/>
      <c r="AL660" s="173"/>
    </row>
    <row r="661" spans="1:38" x14ac:dyDescent="0.25">
      <c r="A661" s="45">
        <v>647</v>
      </c>
      <c r="B661" s="174"/>
      <c r="C661" s="174"/>
      <c r="D661" s="174"/>
      <c r="E661" s="174"/>
      <c r="F661" s="174"/>
      <c r="G661" s="174"/>
      <c r="H661" s="174"/>
      <c r="I661" s="174"/>
      <c r="J661" s="174"/>
      <c r="K661" s="175"/>
      <c r="L661" s="176"/>
      <c r="M661" s="176"/>
      <c r="N661" s="177"/>
      <c r="O661" s="177"/>
      <c r="P661" s="174"/>
      <c r="Q661" s="174"/>
      <c r="R661" s="46"/>
      <c r="S661" s="46"/>
      <c r="T661" s="174"/>
      <c r="U661" s="174"/>
      <c r="V661" s="174"/>
      <c r="W661" s="178"/>
      <c r="X661" s="174"/>
      <c r="Y661" s="174"/>
      <c r="Z661" s="174"/>
      <c r="AA661" s="173"/>
      <c r="AB661" s="173"/>
      <c r="AC661" s="179"/>
      <c r="AD661" s="180"/>
      <c r="AE661" s="180"/>
      <c r="AF661" s="180"/>
      <c r="AG661" s="181"/>
      <c r="AH661" s="174"/>
      <c r="AI661" s="173"/>
      <c r="AJ661" s="173"/>
      <c r="AK661" s="173"/>
      <c r="AL661" s="173"/>
    </row>
    <row r="662" spans="1:38" x14ac:dyDescent="0.25">
      <c r="A662" s="45">
        <v>648</v>
      </c>
      <c r="B662" s="174"/>
      <c r="C662" s="174"/>
      <c r="D662" s="174"/>
      <c r="E662" s="174"/>
      <c r="F662" s="174"/>
      <c r="G662" s="174"/>
      <c r="H662" s="174"/>
      <c r="I662" s="174"/>
      <c r="J662" s="174"/>
      <c r="K662" s="175"/>
      <c r="L662" s="176"/>
      <c r="M662" s="176"/>
      <c r="N662" s="177"/>
      <c r="O662" s="177"/>
      <c r="P662" s="174"/>
      <c r="Q662" s="174"/>
      <c r="R662" s="46"/>
      <c r="S662" s="46"/>
      <c r="T662" s="174"/>
      <c r="U662" s="174"/>
      <c r="V662" s="174"/>
      <c r="W662" s="178"/>
      <c r="X662" s="174"/>
      <c r="Y662" s="174"/>
      <c r="Z662" s="174"/>
      <c r="AA662" s="173"/>
      <c r="AB662" s="173"/>
      <c r="AC662" s="179"/>
      <c r="AD662" s="180"/>
      <c r="AE662" s="180"/>
      <c r="AF662" s="180"/>
      <c r="AG662" s="181"/>
      <c r="AH662" s="174"/>
      <c r="AI662" s="173"/>
      <c r="AJ662" s="173"/>
      <c r="AK662" s="173"/>
      <c r="AL662" s="173"/>
    </row>
    <row r="663" spans="1:38" x14ac:dyDescent="0.25">
      <c r="A663" s="45">
        <v>649</v>
      </c>
      <c r="B663" s="174"/>
      <c r="C663" s="174"/>
      <c r="D663" s="174"/>
      <c r="E663" s="174"/>
      <c r="F663" s="174"/>
      <c r="G663" s="174"/>
      <c r="H663" s="174"/>
      <c r="I663" s="174"/>
      <c r="J663" s="174"/>
      <c r="K663" s="175"/>
      <c r="L663" s="176"/>
      <c r="M663" s="176"/>
      <c r="N663" s="177"/>
      <c r="O663" s="177"/>
      <c r="P663" s="174"/>
      <c r="Q663" s="174"/>
      <c r="R663" s="46"/>
      <c r="S663" s="46"/>
      <c r="T663" s="174"/>
      <c r="U663" s="174"/>
      <c r="V663" s="174"/>
      <c r="W663" s="178"/>
      <c r="X663" s="174"/>
      <c r="Y663" s="174"/>
      <c r="Z663" s="174"/>
      <c r="AA663" s="173"/>
      <c r="AB663" s="173"/>
      <c r="AC663" s="179"/>
      <c r="AD663" s="180"/>
      <c r="AE663" s="180"/>
      <c r="AF663" s="180"/>
      <c r="AG663" s="181"/>
      <c r="AH663" s="174"/>
      <c r="AI663" s="173"/>
      <c r="AJ663" s="173"/>
      <c r="AK663" s="173"/>
      <c r="AL663" s="173"/>
    </row>
    <row r="664" spans="1:38" x14ac:dyDescent="0.25">
      <c r="A664" s="45">
        <v>650</v>
      </c>
      <c r="B664" s="174"/>
      <c r="C664" s="174"/>
      <c r="D664" s="174"/>
      <c r="E664" s="174"/>
      <c r="F664" s="174"/>
      <c r="G664" s="174"/>
      <c r="H664" s="174"/>
      <c r="I664" s="174"/>
      <c r="J664" s="174"/>
      <c r="K664" s="175"/>
      <c r="L664" s="176"/>
      <c r="M664" s="176"/>
      <c r="N664" s="177"/>
      <c r="O664" s="177"/>
      <c r="P664" s="174"/>
      <c r="Q664" s="174"/>
      <c r="R664" s="46"/>
      <c r="S664" s="46"/>
      <c r="T664" s="174"/>
      <c r="U664" s="174"/>
      <c r="V664" s="174"/>
      <c r="W664" s="178"/>
      <c r="X664" s="174"/>
      <c r="Y664" s="174"/>
      <c r="Z664" s="174"/>
      <c r="AA664" s="173"/>
      <c r="AB664" s="173"/>
      <c r="AC664" s="179"/>
      <c r="AD664" s="180"/>
      <c r="AE664" s="180"/>
      <c r="AF664" s="180"/>
      <c r="AG664" s="181"/>
      <c r="AH664" s="174"/>
      <c r="AI664" s="173"/>
      <c r="AJ664" s="173"/>
      <c r="AK664" s="173"/>
      <c r="AL664" s="173"/>
    </row>
    <row r="665" spans="1:38" x14ac:dyDescent="0.25">
      <c r="A665" s="45">
        <v>651</v>
      </c>
      <c r="B665" s="174"/>
      <c r="C665" s="174"/>
      <c r="D665" s="174"/>
      <c r="E665" s="174"/>
      <c r="F665" s="174"/>
      <c r="G665" s="174"/>
      <c r="H665" s="174"/>
      <c r="I665" s="174"/>
      <c r="J665" s="174"/>
      <c r="K665" s="175"/>
      <c r="L665" s="176"/>
      <c r="M665" s="176"/>
      <c r="N665" s="177"/>
      <c r="O665" s="177"/>
      <c r="P665" s="174"/>
      <c r="Q665" s="174"/>
      <c r="R665" s="46"/>
      <c r="S665" s="46"/>
      <c r="T665" s="174"/>
      <c r="U665" s="174"/>
      <c r="V665" s="174"/>
      <c r="W665" s="178"/>
      <c r="X665" s="174"/>
      <c r="Y665" s="174"/>
      <c r="Z665" s="174"/>
      <c r="AA665" s="173"/>
      <c r="AB665" s="173"/>
      <c r="AC665" s="179"/>
      <c r="AD665" s="180"/>
      <c r="AE665" s="180"/>
      <c r="AF665" s="180"/>
      <c r="AG665" s="181"/>
      <c r="AH665" s="174"/>
      <c r="AI665" s="173"/>
      <c r="AJ665" s="173"/>
      <c r="AK665" s="173"/>
      <c r="AL665" s="173"/>
    </row>
    <row r="666" spans="1:38" x14ac:dyDescent="0.25">
      <c r="A666" s="45">
        <v>652</v>
      </c>
      <c r="B666" s="174"/>
      <c r="C666" s="174"/>
      <c r="D666" s="174"/>
      <c r="E666" s="174"/>
      <c r="F666" s="174"/>
      <c r="G666" s="174"/>
      <c r="H666" s="174"/>
      <c r="I666" s="174"/>
      <c r="J666" s="174"/>
      <c r="K666" s="175"/>
      <c r="L666" s="176"/>
      <c r="M666" s="176"/>
      <c r="N666" s="177"/>
      <c r="O666" s="177"/>
      <c r="P666" s="174"/>
      <c r="Q666" s="174"/>
      <c r="R666" s="46"/>
      <c r="S666" s="46"/>
      <c r="T666" s="174"/>
      <c r="U666" s="174"/>
      <c r="V666" s="174"/>
      <c r="W666" s="178"/>
      <c r="X666" s="174"/>
      <c r="Y666" s="174"/>
      <c r="Z666" s="174"/>
      <c r="AA666" s="173"/>
      <c r="AB666" s="173"/>
      <c r="AC666" s="179"/>
      <c r="AD666" s="180"/>
      <c r="AE666" s="180"/>
      <c r="AF666" s="180"/>
      <c r="AG666" s="181"/>
      <c r="AH666" s="174"/>
      <c r="AI666" s="173"/>
      <c r="AJ666" s="173"/>
      <c r="AK666" s="173"/>
      <c r="AL666" s="173"/>
    </row>
    <row r="667" spans="1:38" x14ac:dyDescent="0.25">
      <c r="A667" s="45">
        <v>653</v>
      </c>
      <c r="B667" s="174"/>
      <c r="C667" s="174"/>
      <c r="D667" s="174"/>
      <c r="E667" s="174"/>
      <c r="F667" s="174"/>
      <c r="G667" s="174"/>
      <c r="H667" s="174"/>
      <c r="I667" s="174"/>
      <c r="J667" s="174"/>
      <c r="K667" s="175"/>
      <c r="L667" s="176"/>
      <c r="M667" s="176"/>
      <c r="N667" s="177"/>
      <c r="O667" s="177"/>
      <c r="P667" s="174"/>
      <c r="Q667" s="174"/>
      <c r="R667" s="46"/>
      <c r="S667" s="46"/>
      <c r="T667" s="174"/>
      <c r="U667" s="174"/>
      <c r="V667" s="174"/>
      <c r="W667" s="178"/>
      <c r="X667" s="174"/>
      <c r="Y667" s="174"/>
      <c r="Z667" s="174"/>
      <c r="AA667" s="173"/>
      <c r="AB667" s="173"/>
      <c r="AC667" s="179"/>
      <c r="AD667" s="180"/>
      <c r="AE667" s="180"/>
      <c r="AF667" s="180"/>
      <c r="AG667" s="181"/>
      <c r="AH667" s="174"/>
      <c r="AI667" s="173"/>
      <c r="AJ667" s="173"/>
      <c r="AK667" s="173"/>
      <c r="AL667" s="173"/>
    </row>
    <row r="668" spans="1:38" x14ac:dyDescent="0.25">
      <c r="A668" s="45">
        <v>654</v>
      </c>
      <c r="B668" s="174"/>
      <c r="C668" s="174"/>
      <c r="D668" s="174"/>
      <c r="E668" s="174"/>
      <c r="F668" s="174"/>
      <c r="G668" s="174"/>
      <c r="H668" s="174"/>
      <c r="I668" s="174"/>
      <c r="J668" s="174"/>
      <c r="K668" s="175"/>
      <c r="L668" s="176"/>
      <c r="M668" s="176"/>
      <c r="N668" s="177"/>
      <c r="O668" s="177"/>
      <c r="P668" s="174"/>
      <c r="Q668" s="174"/>
      <c r="R668" s="46"/>
      <c r="S668" s="46"/>
      <c r="T668" s="174"/>
      <c r="U668" s="174"/>
      <c r="V668" s="174"/>
      <c r="W668" s="178"/>
      <c r="X668" s="174"/>
      <c r="Y668" s="174"/>
      <c r="Z668" s="174"/>
      <c r="AA668" s="173"/>
      <c r="AB668" s="173"/>
      <c r="AC668" s="179"/>
      <c r="AD668" s="180"/>
      <c r="AE668" s="180"/>
      <c r="AF668" s="180"/>
      <c r="AG668" s="181"/>
      <c r="AH668" s="174"/>
      <c r="AI668" s="173"/>
      <c r="AJ668" s="173"/>
      <c r="AK668" s="173"/>
      <c r="AL668" s="173"/>
    </row>
    <row r="669" spans="1:38" x14ac:dyDescent="0.25">
      <c r="A669" s="45">
        <v>655</v>
      </c>
      <c r="B669" s="174"/>
      <c r="C669" s="174"/>
      <c r="D669" s="174"/>
      <c r="E669" s="174"/>
      <c r="F669" s="174"/>
      <c r="G669" s="174"/>
      <c r="H669" s="174"/>
      <c r="I669" s="174"/>
      <c r="J669" s="174"/>
      <c r="K669" s="175"/>
      <c r="L669" s="176"/>
      <c r="M669" s="176"/>
      <c r="N669" s="177"/>
      <c r="O669" s="177"/>
      <c r="P669" s="174"/>
      <c r="Q669" s="174"/>
      <c r="R669" s="46"/>
      <c r="S669" s="46"/>
      <c r="T669" s="174"/>
      <c r="U669" s="174"/>
      <c r="V669" s="174"/>
      <c r="W669" s="178"/>
      <c r="X669" s="174"/>
      <c r="Y669" s="174"/>
      <c r="Z669" s="174"/>
      <c r="AA669" s="173"/>
      <c r="AB669" s="173"/>
      <c r="AC669" s="179"/>
      <c r="AD669" s="180"/>
      <c r="AE669" s="180"/>
      <c r="AF669" s="180"/>
      <c r="AG669" s="181"/>
      <c r="AH669" s="174"/>
      <c r="AI669" s="173"/>
      <c r="AJ669" s="173"/>
      <c r="AK669" s="173"/>
      <c r="AL669" s="173"/>
    </row>
    <row r="670" spans="1:38" x14ac:dyDescent="0.25">
      <c r="A670" s="45">
        <v>656</v>
      </c>
      <c r="B670" s="174"/>
      <c r="C670" s="174"/>
      <c r="D670" s="174"/>
      <c r="E670" s="174"/>
      <c r="F670" s="174"/>
      <c r="G670" s="174"/>
      <c r="H670" s="174"/>
      <c r="I670" s="174"/>
      <c r="J670" s="174"/>
      <c r="K670" s="175"/>
      <c r="L670" s="176"/>
      <c r="M670" s="176"/>
      <c r="N670" s="177"/>
      <c r="O670" s="177"/>
      <c r="P670" s="174"/>
      <c r="Q670" s="174"/>
      <c r="R670" s="46"/>
      <c r="S670" s="46"/>
      <c r="T670" s="174"/>
      <c r="U670" s="174"/>
      <c r="V670" s="174"/>
      <c r="W670" s="178"/>
      <c r="X670" s="174"/>
      <c r="Y670" s="174"/>
      <c r="Z670" s="174"/>
      <c r="AA670" s="173"/>
      <c r="AB670" s="173"/>
      <c r="AC670" s="179"/>
      <c r="AD670" s="180"/>
      <c r="AE670" s="180"/>
      <c r="AF670" s="180"/>
      <c r="AG670" s="181"/>
      <c r="AH670" s="174"/>
      <c r="AI670" s="173"/>
      <c r="AJ670" s="173"/>
      <c r="AK670" s="173"/>
      <c r="AL670" s="173"/>
    </row>
    <row r="671" spans="1:38" x14ac:dyDescent="0.25">
      <c r="A671" s="45">
        <v>657</v>
      </c>
      <c r="B671" s="174"/>
      <c r="C671" s="174"/>
      <c r="D671" s="174"/>
      <c r="E671" s="174"/>
      <c r="F671" s="174"/>
      <c r="G671" s="174"/>
      <c r="H671" s="174"/>
      <c r="I671" s="174"/>
      <c r="J671" s="174"/>
      <c r="K671" s="175"/>
      <c r="L671" s="176"/>
      <c r="M671" s="176"/>
      <c r="N671" s="177"/>
      <c r="O671" s="177"/>
      <c r="P671" s="174"/>
      <c r="Q671" s="174"/>
      <c r="R671" s="46"/>
      <c r="S671" s="46"/>
      <c r="T671" s="174"/>
      <c r="U671" s="174"/>
      <c r="V671" s="174"/>
      <c r="W671" s="178"/>
      <c r="X671" s="174"/>
      <c r="Y671" s="174"/>
      <c r="Z671" s="174"/>
      <c r="AA671" s="173"/>
      <c r="AB671" s="173"/>
      <c r="AC671" s="179"/>
      <c r="AD671" s="180"/>
      <c r="AE671" s="180"/>
      <c r="AF671" s="180"/>
      <c r="AG671" s="181"/>
      <c r="AH671" s="174"/>
      <c r="AI671" s="173"/>
      <c r="AJ671" s="173"/>
      <c r="AK671" s="173"/>
      <c r="AL671" s="173"/>
    </row>
    <row r="672" spans="1:38" x14ac:dyDescent="0.25">
      <c r="A672" s="45">
        <v>658</v>
      </c>
      <c r="B672" s="174"/>
      <c r="C672" s="174"/>
      <c r="D672" s="174"/>
      <c r="E672" s="174"/>
      <c r="F672" s="174"/>
      <c r="G672" s="174"/>
      <c r="H672" s="174"/>
      <c r="I672" s="174"/>
      <c r="J672" s="174"/>
      <c r="K672" s="175"/>
      <c r="L672" s="176"/>
      <c r="M672" s="176"/>
      <c r="N672" s="177"/>
      <c r="O672" s="177"/>
      <c r="P672" s="174"/>
      <c r="Q672" s="174"/>
      <c r="R672" s="46"/>
      <c r="S672" s="46"/>
      <c r="T672" s="174"/>
      <c r="U672" s="174"/>
      <c r="V672" s="174"/>
      <c r="W672" s="178"/>
      <c r="X672" s="174"/>
      <c r="Y672" s="174"/>
      <c r="Z672" s="174"/>
      <c r="AA672" s="173"/>
      <c r="AB672" s="173"/>
      <c r="AC672" s="179"/>
      <c r="AD672" s="180"/>
      <c r="AE672" s="180"/>
      <c r="AF672" s="180"/>
      <c r="AG672" s="181"/>
      <c r="AH672" s="174"/>
      <c r="AI672" s="173"/>
      <c r="AJ672" s="173"/>
      <c r="AK672" s="173"/>
      <c r="AL672" s="173"/>
    </row>
    <row r="673" spans="1:38" x14ac:dyDescent="0.25">
      <c r="A673" s="45">
        <v>659</v>
      </c>
      <c r="B673" s="174"/>
      <c r="C673" s="174"/>
      <c r="D673" s="174"/>
      <c r="E673" s="174"/>
      <c r="F673" s="174"/>
      <c r="G673" s="174"/>
      <c r="H673" s="174"/>
      <c r="I673" s="174"/>
      <c r="J673" s="174"/>
      <c r="K673" s="175"/>
      <c r="L673" s="176"/>
      <c r="M673" s="176"/>
      <c r="N673" s="177"/>
      <c r="O673" s="177"/>
      <c r="P673" s="174"/>
      <c r="Q673" s="174"/>
      <c r="R673" s="46"/>
      <c r="S673" s="46"/>
      <c r="T673" s="174"/>
      <c r="U673" s="174"/>
      <c r="V673" s="174"/>
      <c r="W673" s="178"/>
      <c r="X673" s="174"/>
      <c r="Y673" s="174"/>
      <c r="Z673" s="174"/>
      <c r="AA673" s="173"/>
      <c r="AB673" s="173"/>
      <c r="AC673" s="179"/>
      <c r="AD673" s="180"/>
      <c r="AE673" s="180"/>
      <c r="AF673" s="180"/>
      <c r="AG673" s="181"/>
      <c r="AH673" s="174"/>
      <c r="AI673" s="173"/>
      <c r="AJ673" s="173"/>
      <c r="AK673" s="173"/>
      <c r="AL673" s="173"/>
    </row>
    <row r="674" spans="1:38" x14ac:dyDescent="0.25">
      <c r="A674" s="45">
        <v>660</v>
      </c>
      <c r="B674" s="174"/>
      <c r="C674" s="174"/>
      <c r="D674" s="174"/>
      <c r="E674" s="174"/>
      <c r="F674" s="174"/>
      <c r="G674" s="174"/>
      <c r="H674" s="174"/>
      <c r="I674" s="174"/>
      <c r="J674" s="174"/>
      <c r="K674" s="175"/>
      <c r="L674" s="176"/>
      <c r="M674" s="176"/>
      <c r="N674" s="177"/>
      <c r="O674" s="177"/>
      <c r="P674" s="174"/>
      <c r="Q674" s="174"/>
      <c r="R674" s="46"/>
      <c r="S674" s="46"/>
      <c r="T674" s="174"/>
      <c r="U674" s="174"/>
      <c r="V674" s="174"/>
      <c r="W674" s="178"/>
      <c r="X674" s="174"/>
      <c r="Y674" s="174"/>
      <c r="Z674" s="174"/>
      <c r="AA674" s="173"/>
      <c r="AB674" s="173"/>
      <c r="AC674" s="179"/>
      <c r="AD674" s="180"/>
      <c r="AE674" s="180"/>
      <c r="AF674" s="180"/>
      <c r="AG674" s="181"/>
      <c r="AH674" s="174"/>
      <c r="AI674" s="173"/>
      <c r="AJ674" s="173"/>
      <c r="AK674" s="173"/>
      <c r="AL674" s="173"/>
    </row>
    <row r="675" spans="1:38" x14ac:dyDescent="0.25">
      <c r="A675" s="45">
        <v>661</v>
      </c>
      <c r="B675" s="174"/>
      <c r="C675" s="174"/>
      <c r="D675" s="174"/>
      <c r="E675" s="174"/>
      <c r="F675" s="174"/>
      <c r="G675" s="174"/>
      <c r="H675" s="174"/>
      <c r="I675" s="174"/>
      <c r="J675" s="174"/>
      <c r="K675" s="175"/>
      <c r="L675" s="176"/>
      <c r="M675" s="176"/>
      <c r="N675" s="177"/>
      <c r="O675" s="177"/>
      <c r="P675" s="174"/>
      <c r="Q675" s="174"/>
      <c r="R675" s="46"/>
      <c r="S675" s="46"/>
      <c r="T675" s="174"/>
      <c r="U675" s="174"/>
      <c r="V675" s="174"/>
      <c r="W675" s="178"/>
      <c r="X675" s="174"/>
      <c r="Y675" s="174"/>
      <c r="Z675" s="174"/>
      <c r="AA675" s="173"/>
      <c r="AB675" s="173"/>
      <c r="AC675" s="179"/>
      <c r="AD675" s="180"/>
      <c r="AE675" s="180"/>
      <c r="AF675" s="180"/>
      <c r="AG675" s="181"/>
      <c r="AH675" s="174"/>
      <c r="AI675" s="173"/>
      <c r="AJ675" s="173"/>
      <c r="AK675" s="173"/>
      <c r="AL675" s="173"/>
    </row>
    <row r="676" spans="1:38" x14ac:dyDescent="0.25">
      <c r="A676" s="45">
        <v>662</v>
      </c>
      <c r="B676" s="174"/>
      <c r="C676" s="174"/>
      <c r="D676" s="174"/>
      <c r="E676" s="174"/>
      <c r="F676" s="174"/>
      <c r="G676" s="174"/>
      <c r="H676" s="174"/>
      <c r="I676" s="174"/>
      <c r="J676" s="174"/>
      <c r="K676" s="175"/>
      <c r="L676" s="176"/>
      <c r="M676" s="176"/>
      <c r="N676" s="177"/>
      <c r="O676" s="177"/>
      <c r="P676" s="174"/>
      <c r="Q676" s="174"/>
      <c r="R676" s="46"/>
      <c r="S676" s="46"/>
      <c r="T676" s="174"/>
      <c r="U676" s="174"/>
      <c r="V676" s="174"/>
      <c r="W676" s="178"/>
      <c r="X676" s="174"/>
      <c r="Y676" s="174"/>
      <c r="Z676" s="174"/>
      <c r="AA676" s="173"/>
      <c r="AB676" s="173"/>
      <c r="AC676" s="179"/>
      <c r="AD676" s="180"/>
      <c r="AE676" s="180"/>
      <c r="AF676" s="180"/>
      <c r="AG676" s="181"/>
      <c r="AH676" s="174"/>
      <c r="AI676" s="173"/>
      <c r="AJ676" s="173"/>
      <c r="AK676" s="173"/>
      <c r="AL676" s="173"/>
    </row>
    <row r="677" spans="1:38" x14ac:dyDescent="0.25">
      <c r="A677" s="45">
        <v>663</v>
      </c>
      <c r="B677" s="174"/>
      <c r="C677" s="174"/>
      <c r="D677" s="174"/>
      <c r="E677" s="174"/>
      <c r="F677" s="174"/>
      <c r="G677" s="174"/>
      <c r="H677" s="174"/>
      <c r="I677" s="174"/>
      <c r="J677" s="174"/>
      <c r="K677" s="175"/>
      <c r="L677" s="176"/>
      <c r="M677" s="176"/>
      <c r="N677" s="177"/>
      <c r="O677" s="177"/>
      <c r="P677" s="174"/>
      <c r="Q677" s="174"/>
      <c r="R677" s="46"/>
      <c r="S677" s="46"/>
      <c r="T677" s="174"/>
      <c r="U677" s="174"/>
      <c r="V677" s="174"/>
      <c r="W677" s="178"/>
      <c r="X677" s="174"/>
      <c r="Y677" s="174"/>
      <c r="Z677" s="174"/>
      <c r="AA677" s="173"/>
      <c r="AB677" s="173"/>
      <c r="AC677" s="179"/>
      <c r="AD677" s="180"/>
      <c r="AE677" s="180"/>
      <c r="AF677" s="180"/>
      <c r="AG677" s="181"/>
      <c r="AH677" s="174"/>
      <c r="AI677" s="173"/>
      <c r="AJ677" s="173"/>
      <c r="AK677" s="173"/>
      <c r="AL677" s="173"/>
    </row>
    <row r="678" spans="1:38" x14ac:dyDescent="0.25">
      <c r="A678" s="45">
        <v>664</v>
      </c>
      <c r="B678" s="174"/>
      <c r="C678" s="174"/>
      <c r="D678" s="174"/>
      <c r="E678" s="174"/>
      <c r="F678" s="174"/>
      <c r="G678" s="174"/>
      <c r="H678" s="174"/>
      <c r="I678" s="174"/>
      <c r="J678" s="174"/>
      <c r="K678" s="175"/>
      <c r="L678" s="176"/>
      <c r="M678" s="176"/>
      <c r="N678" s="177"/>
      <c r="O678" s="177"/>
      <c r="P678" s="174"/>
      <c r="Q678" s="174"/>
      <c r="R678" s="46"/>
      <c r="S678" s="46"/>
      <c r="T678" s="174"/>
      <c r="U678" s="174"/>
      <c r="V678" s="174"/>
      <c r="W678" s="178"/>
      <c r="X678" s="174"/>
      <c r="Y678" s="174"/>
      <c r="Z678" s="174"/>
      <c r="AA678" s="173"/>
      <c r="AB678" s="173"/>
      <c r="AC678" s="179"/>
      <c r="AD678" s="180"/>
      <c r="AE678" s="180"/>
      <c r="AF678" s="180"/>
      <c r="AG678" s="181"/>
      <c r="AH678" s="174"/>
      <c r="AI678" s="173"/>
      <c r="AJ678" s="173"/>
      <c r="AK678" s="173"/>
      <c r="AL678" s="173"/>
    </row>
    <row r="679" spans="1:38" x14ac:dyDescent="0.25">
      <c r="A679" s="45">
        <v>665</v>
      </c>
      <c r="B679" s="174"/>
      <c r="C679" s="174"/>
      <c r="D679" s="174"/>
      <c r="E679" s="174"/>
      <c r="F679" s="174"/>
      <c r="G679" s="174"/>
      <c r="H679" s="174"/>
      <c r="I679" s="174"/>
      <c r="J679" s="174"/>
      <c r="K679" s="175"/>
      <c r="L679" s="176"/>
      <c r="M679" s="176"/>
      <c r="N679" s="177"/>
      <c r="O679" s="177"/>
      <c r="P679" s="174"/>
      <c r="Q679" s="174"/>
      <c r="R679" s="46"/>
      <c r="S679" s="46"/>
      <c r="T679" s="174"/>
      <c r="U679" s="174"/>
      <c r="V679" s="174"/>
      <c r="W679" s="178"/>
      <c r="X679" s="174"/>
      <c r="Y679" s="174"/>
      <c r="Z679" s="174"/>
      <c r="AA679" s="173"/>
      <c r="AB679" s="173"/>
      <c r="AC679" s="179"/>
      <c r="AD679" s="180"/>
      <c r="AE679" s="180"/>
      <c r="AF679" s="180"/>
      <c r="AG679" s="181"/>
      <c r="AH679" s="174"/>
      <c r="AI679" s="173"/>
      <c r="AJ679" s="173"/>
      <c r="AK679" s="173"/>
      <c r="AL679" s="173"/>
    </row>
    <row r="680" spans="1:38" x14ac:dyDescent="0.25">
      <c r="A680" s="45">
        <v>666</v>
      </c>
      <c r="B680" s="174"/>
      <c r="C680" s="174"/>
      <c r="D680" s="174"/>
      <c r="E680" s="174"/>
      <c r="F680" s="174"/>
      <c r="G680" s="174"/>
      <c r="H680" s="174"/>
      <c r="I680" s="174"/>
      <c r="J680" s="174"/>
      <c r="K680" s="175"/>
      <c r="L680" s="176"/>
      <c r="M680" s="176"/>
      <c r="N680" s="177"/>
      <c r="O680" s="177"/>
      <c r="P680" s="174"/>
      <c r="Q680" s="174"/>
      <c r="R680" s="46"/>
      <c r="S680" s="46"/>
      <c r="T680" s="174"/>
      <c r="U680" s="174"/>
      <c r="V680" s="174"/>
      <c r="W680" s="178"/>
      <c r="X680" s="174"/>
      <c r="Y680" s="174"/>
      <c r="Z680" s="174"/>
      <c r="AA680" s="173"/>
      <c r="AB680" s="173"/>
      <c r="AC680" s="179"/>
      <c r="AD680" s="180"/>
      <c r="AE680" s="180"/>
      <c r="AF680" s="180"/>
      <c r="AG680" s="181"/>
      <c r="AH680" s="174"/>
      <c r="AI680" s="173"/>
      <c r="AJ680" s="173"/>
      <c r="AK680" s="173"/>
      <c r="AL680" s="173"/>
    </row>
    <row r="681" spans="1:38" x14ac:dyDescent="0.25">
      <c r="A681" s="45">
        <v>667</v>
      </c>
      <c r="B681" s="174"/>
      <c r="C681" s="174"/>
      <c r="D681" s="174"/>
      <c r="E681" s="174"/>
      <c r="F681" s="174"/>
      <c r="G681" s="174"/>
      <c r="H681" s="174"/>
      <c r="I681" s="174"/>
      <c r="J681" s="174"/>
      <c r="K681" s="175"/>
      <c r="L681" s="176"/>
      <c r="M681" s="176"/>
      <c r="N681" s="177"/>
      <c r="O681" s="177"/>
      <c r="P681" s="174"/>
      <c r="Q681" s="174"/>
      <c r="R681" s="46"/>
      <c r="S681" s="46"/>
      <c r="T681" s="174"/>
      <c r="U681" s="174"/>
      <c r="V681" s="174"/>
      <c r="W681" s="178"/>
      <c r="X681" s="174"/>
      <c r="Y681" s="174"/>
      <c r="Z681" s="174"/>
      <c r="AA681" s="173"/>
      <c r="AB681" s="173"/>
      <c r="AC681" s="179"/>
      <c r="AD681" s="180"/>
      <c r="AE681" s="180"/>
      <c r="AF681" s="180"/>
      <c r="AG681" s="181"/>
      <c r="AH681" s="174"/>
      <c r="AI681" s="173"/>
      <c r="AJ681" s="173"/>
      <c r="AK681" s="173"/>
      <c r="AL681" s="173"/>
    </row>
    <row r="682" spans="1:38" x14ac:dyDescent="0.25">
      <c r="A682" s="45">
        <v>668</v>
      </c>
      <c r="B682" s="174"/>
      <c r="C682" s="174"/>
      <c r="D682" s="174"/>
      <c r="E682" s="174"/>
      <c r="F682" s="174"/>
      <c r="G682" s="174"/>
      <c r="H682" s="174"/>
      <c r="I682" s="174"/>
      <c r="J682" s="174"/>
      <c r="K682" s="175"/>
      <c r="L682" s="176"/>
      <c r="M682" s="176"/>
      <c r="N682" s="177"/>
      <c r="O682" s="177"/>
      <c r="P682" s="174"/>
      <c r="Q682" s="174"/>
      <c r="R682" s="46"/>
      <c r="S682" s="46"/>
      <c r="T682" s="174"/>
      <c r="U682" s="174"/>
      <c r="V682" s="174"/>
      <c r="W682" s="178"/>
      <c r="X682" s="174"/>
      <c r="Y682" s="174"/>
      <c r="Z682" s="174"/>
      <c r="AA682" s="173"/>
      <c r="AB682" s="173"/>
      <c r="AC682" s="179"/>
      <c r="AD682" s="180"/>
      <c r="AE682" s="180"/>
      <c r="AF682" s="180"/>
      <c r="AG682" s="181"/>
      <c r="AH682" s="174"/>
      <c r="AI682" s="173"/>
      <c r="AJ682" s="173"/>
      <c r="AK682" s="173"/>
      <c r="AL682" s="173"/>
    </row>
    <row r="683" spans="1:38" x14ac:dyDescent="0.25">
      <c r="A683" s="45">
        <v>669</v>
      </c>
      <c r="B683" s="174"/>
      <c r="C683" s="174"/>
      <c r="D683" s="174"/>
      <c r="E683" s="174"/>
      <c r="F683" s="174"/>
      <c r="G683" s="174"/>
      <c r="H683" s="174"/>
      <c r="I683" s="174"/>
      <c r="J683" s="174"/>
      <c r="K683" s="175"/>
      <c r="L683" s="176"/>
      <c r="M683" s="176"/>
      <c r="N683" s="177"/>
      <c r="O683" s="177"/>
      <c r="P683" s="174"/>
      <c r="Q683" s="174"/>
      <c r="R683" s="46"/>
      <c r="S683" s="46"/>
      <c r="T683" s="174"/>
      <c r="U683" s="174"/>
      <c r="V683" s="174"/>
      <c r="W683" s="178"/>
      <c r="X683" s="174"/>
      <c r="Y683" s="174"/>
      <c r="Z683" s="174"/>
      <c r="AA683" s="173"/>
      <c r="AB683" s="173"/>
      <c r="AC683" s="179"/>
      <c r="AD683" s="180"/>
      <c r="AE683" s="180"/>
      <c r="AF683" s="180"/>
      <c r="AG683" s="181"/>
      <c r="AH683" s="174"/>
      <c r="AI683" s="173"/>
      <c r="AJ683" s="173"/>
      <c r="AK683" s="173"/>
      <c r="AL683" s="173"/>
    </row>
    <row r="684" spans="1:38" x14ac:dyDescent="0.25">
      <c r="A684" s="45">
        <v>670</v>
      </c>
      <c r="B684" s="174"/>
      <c r="C684" s="174"/>
      <c r="D684" s="174"/>
      <c r="E684" s="174"/>
      <c r="F684" s="174"/>
      <c r="G684" s="174"/>
      <c r="H684" s="174"/>
      <c r="I684" s="174"/>
      <c r="J684" s="174"/>
      <c r="K684" s="175"/>
      <c r="L684" s="176"/>
      <c r="M684" s="176"/>
      <c r="N684" s="177"/>
      <c r="O684" s="177"/>
      <c r="P684" s="174"/>
      <c r="Q684" s="174"/>
      <c r="R684" s="46"/>
      <c r="S684" s="46"/>
      <c r="T684" s="174"/>
      <c r="U684" s="174"/>
      <c r="V684" s="174"/>
      <c r="W684" s="178"/>
      <c r="X684" s="174"/>
      <c r="Y684" s="174"/>
      <c r="Z684" s="174"/>
      <c r="AA684" s="173"/>
      <c r="AB684" s="173"/>
      <c r="AC684" s="179"/>
      <c r="AD684" s="180"/>
      <c r="AE684" s="180"/>
      <c r="AF684" s="180"/>
      <c r="AG684" s="181"/>
      <c r="AH684" s="174"/>
      <c r="AI684" s="173"/>
      <c r="AJ684" s="173"/>
      <c r="AK684" s="173"/>
      <c r="AL684" s="173"/>
    </row>
    <row r="685" spans="1:38" x14ac:dyDescent="0.25">
      <c r="A685" s="45">
        <v>671</v>
      </c>
      <c r="B685" s="174"/>
      <c r="C685" s="174"/>
      <c r="D685" s="174"/>
      <c r="E685" s="174"/>
      <c r="F685" s="174"/>
      <c r="G685" s="174"/>
      <c r="H685" s="174"/>
      <c r="I685" s="174"/>
      <c r="J685" s="174"/>
      <c r="K685" s="175"/>
      <c r="L685" s="176"/>
      <c r="M685" s="176"/>
      <c r="N685" s="177"/>
      <c r="O685" s="177"/>
      <c r="P685" s="174"/>
      <c r="Q685" s="174"/>
      <c r="R685" s="46"/>
      <c r="S685" s="46"/>
      <c r="T685" s="174"/>
      <c r="U685" s="174"/>
      <c r="V685" s="174"/>
      <c r="W685" s="178"/>
      <c r="X685" s="174"/>
      <c r="Y685" s="174"/>
      <c r="Z685" s="174"/>
      <c r="AA685" s="173"/>
      <c r="AB685" s="173"/>
      <c r="AC685" s="179"/>
      <c r="AD685" s="180"/>
      <c r="AE685" s="180"/>
      <c r="AF685" s="180"/>
      <c r="AG685" s="181"/>
      <c r="AH685" s="174"/>
      <c r="AI685" s="173"/>
      <c r="AJ685" s="173"/>
      <c r="AK685" s="173"/>
      <c r="AL685" s="173"/>
    </row>
    <row r="686" spans="1:38" x14ac:dyDescent="0.25">
      <c r="A686" s="45">
        <v>672</v>
      </c>
      <c r="B686" s="174"/>
      <c r="C686" s="174"/>
      <c r="D686" s="174"/>
      <c r="E686" s="174"/>
      <c r="F686" s="174"/>
      <c r="G686" s="174"/>
      <c r="H686" s="174"/>
      <c r="I686" s="174"/>
      <c r="J686" s="174"/>
      <c r="K686" s="175"/>
      <c r="L686" s="176"/>
      <c r="M686" s="176"/>
      <c r="N686" s="177"/>
      <c r="O686" s="177"/>
      <c r="P686" s="174"/>
      <c r="Q686" s="174"/>
      <c r="R686" s="46"/>
      <c r="S686" s="46"/>
      <c r="T686" s="174"/>
      <c r="U686" s="174"/>
      <c r="V686" s="174"/>
      <c r="W686" s="178"/>
      <c r="X686" s="174"/>
      <c r="Y686" s="174"/>
      <c r="Z686" s="174"/>
      <c r="AA686" s="173"/>
      <c r="AB686" s="173"/>
      <c r="AC686" s="179"/>
      <c r="AD686" s="180"/>
      <c r="AE686" s="180"/>
      <c r="AF686" s="180"/>
      <c r="AG686" s="181"/>
      <c r="AH686" s="174"/>
      <c r="AI686" s="173"/>
      <c r="AJ686" s="173"/>
      <c r="AK686" s="173"/>
      <c r="AL686" s="173"/>
    </row>
    <row r="687" spans="1:38" x14ac:dyDescent="0.25">
      <c r="A687" s="45">
        <v>673</v>
      </c>
      <c r="B687" s="174"/>
      <c r="C687" s="174"/>
      <c r="D687" s="174"/>
      <c r="E687" s="174"/>
      <c r="F687" s="174"/>
      <c r="G687" s="174"/>
      <c r="H687" s="174"/>
      <c r="I687" s="174"/>
      <c r="J687" s="174"/>
      <c r="K687" s="175"/>
      <c r="L687" s="176"/>
      <c r="M687" s="176"/>
      <c r="N687" s="177"/>
      <c r="O687" s="177"/>
      <c r="P687" s="174"/>
      <c r="Q687" s="174"/>
      <c r="R687" s="46"/>
      <c r="S687" s="46"/>
      <c r="T687" s="174"/>
      <c r="U687" s="174"/>
      <c r="V687" s="174"/>
      <c r="W687" s="178"/>
      <c r="X687" s="174"/>
      <c r="Y687" s="174"/>
      <c r="Z687" s="174"/>
      <c r="AA687" s="173"/>
      <c r="AB687" s="173"/>
      <c r="AC687" s="179"/>
      <c r="AD687" s="180"/>
      <c r="AE687" s="180"/>
      <c r="AF687" s="180"/>
      <c r="AG687" s="181"/>
      <c r="AH687" s="174"/>
      <c r="AI687" s="173"/>
      <c r="AJ687" s="173"/>
      <c r="AK687" s="173"/>
      <c r="AL687" s="173"/>
    </row>
    <row r="688" spans="1:38" x14ac:dyDescent="0.25">
      <c r="A688" s="45">
        <v>674</v>
      </c>
      <c r="B688" s="174"/>
      <c r="C688" s="174"/>
      <c r="D688" s="174"/>
      <c r="E688" s="174"/>
      <c r="F688" s="174"/>
      <c r="G688" s="174"/>
      <c r="H688" s="174"/>
      <c r="I688" s="174"/>
      <c r="J688" s="174"/>
      <c r="K688" s="175"/>
      <c r="L688" s="176"/>
      <c r="M688" s="176"/>
      <c r="N688" s="177"/>
      <c r="O688" s="177"/>
      <c r="P688" s="174"/>
      <c r="Q688" s="174"/>
      <c r="R688" s="46"/>
      <c r="S688" s="46"/>
      <c r="T688" s="174"/>
      <c r="U688" s="174"/>
      <c r="V688" s="174"/>
      <c r="W688" s="178"/>
      <c r="X688" s="174"/>
      <c r="Y688" s="174"/>
      <c r="Z688" s="174"/>
      <c r="AA688" s="173"/>
      <c r="AB688" s="173"/>
      <c r="AC688" s="179"/>
      <c r="AD688" s="180"/>
      <c r="AE688" s="180"/>
      <c r="AF688" s="180"/>
      <c r="AG688" s="181"/>
      <c r="AH688" s="174"/>
      <c r="AI688" s="173"/>
      <c r="AJ688" s="173"/>
      <c r="AK688" s="173"/>
      <c r="AL688" s="173"/>
    </row>
    <row r="689" spans="1:38" x14ac:dyDescent="0.25">
      <c r="A689" s="45">
        <v>675</v>
      </c>
      <c r="B689" s="174"/>
      <c r="C689" s="174"/>
      <c r="D689" s="174"/>
      <c r="E689" s="174"/>
      <c r="F689" s="174"/>
      <c r="G689" s="174"/>
      <c r="H689" s="174"/>
      <c r="I689" s="174"/>
      <c r="J689" s="174"/>
      <c r="K689" s="175"/>
      <c r="L689" s="176"/>
      <c r="M689" s="176"/>
      <c r="N689" s="177"/>
      <c r="O689" s="177"/>
      <c r="P689" s="174"/>
      <c r="Q689" s="174"/>
      <c r="R689" s="46"/>
      <c r="S689" s="46"/>
      <c r="T689" s="174"/>
      <c r="U689" s="174"/>
      <c r="V689" s="174"/>
      <c r="W689" s="178"/>
      <c r="X689" s="174"/>
      <c r="Y689" s="174"/>
      <c r="Z689" s="174"/>
      <c r="AA689" s="173"/>
      <c r="AB689" s="173"/>
      <c r="AC689" s="179"/>
      <c r="AD689" s="180"/>
      <c r="AE689" s="180"/>
      <c r="AF689" s="180"/>
      <c r="AG689" s="181"/>
      <c r="AH689" s="174"/>
      <c r="AI689" s="173"/>
      <c r="AJ689" s="173"/>
      <c r="AK689" s="173"/>
      <c r="AL689" s="173"/>
    </row>
    <row r="690" spans="1:38" x14ac:dyDescent="0.25">
      <c r="A690" s="45">
        <v>676</v>
      </c>
      <c r="B690" s="174"/>
      <c r="C690" s="174"/>
      <c r="D690" s="174"/>
      <c r="E690" s="174"/>
      <c r="F690" s="174"/>
      <c r="G690" s="174"/>
      <c r="H690" s="174"/>
      <c r="I690" s="174"/>
      <c r="J690" s="174"/>
      <c r="K690" s="175"/>
      <c r="L690" s="176"/>
      <c r="M690" s="176"/>
      <c r="N690" s="177"/>
      <c r="O690" s="177"/>
      <c r="P690" s="174"/>
      <c r="Q690" s="174"/>
      <c r="R690" s="46"/>
      <c r="S690" s="46"/>
      <c r="T690" s="174"/>
      <c r="U690" s="174"/>
      <c r="V690" s="174"/>
      <c r="W690" s="178"/>
      <c r="X690" s="174"/>
      <c r="Y690" s="174"/>
      <c r="Z690" s="174"/>
      <c r="AA690" s="173"/>
      <c r="AB690" s="173"/>
      <c r="AC690" s="179"/>
      <c r="AD690" s="180"/>
      <c r="AE690" s="180"/>
      <c r="AF690" s="180"/>
      <c r="AG690" s="181"/>
      <c r="AH690" s="174"/>
      <c r="AI690" s="173"/>
      <c r="AJ690" s="173"/>
      <c r="AK690" s="173"/>
      <c r="AL690" s="173"/>
    </row>
    <row r="691" spans="1:38" x14ac:dyDescent="0.25">
      <c r="A691" s="45">
        <v>677</v>
      </c>
      <c r="B691" s="174"/>
      <c r="C691" s="174"/>
      <c r="D691" s="174"/>
      <c r="E691" s="174"/>
      <c r="F691" s="174"/>
      <c r="G691" s="174"/>
      <c r="H691" s="174"/>
      <c r="I691" s="174"/>
      <c r="J691" s="174"/>
      <c r="K691" s="175"/>
      <c r="L691" s="176"/>
      <c r="M691" s="176"/>
      <c r="N691" s="177"/>
      <c r="O691" s="177"/>
      <c r="P691" s="174"/>
      <c r="Q691" s="174"/>
      <c r="R691" s="46"/>
      <c r="S691" s="46"/>
      <c r="T691" s="174"/>
      <c r="U691" s="174"/>
      <c r="V691" s="174"/>
      <c r="W691" s="178"/>
      <c r="X691" s="174"/>
      <c r="Y691" s="174"/>
      <c r="Z691" s="174"/>
      <c r="AA691" s="173"/>
      <c r="AB691" s="173"/>
      <c r="AC691" s="179"/>
      <c r="AD691" s="180"/>
      <c r="AE691" s="180"/>
      <c r="AF691" s="180"/>
      <c r="AG691" s="181"/>
      <c r="AH691" s="174"/>
      <c r="AI691" s="173"/>
      <c r="AJ691" s="173"/>
      <c r="AK691" s="173"/>
      <c r="AL691" s="173"/>
    </row>
    <row r="692" spans="1:38" x14ac:dyDescent="0.25">
      <c r="A692" s="45">
        <v>678</v>
      </c>
      <c r="B692" s="174"/>
      <c r="C692" s="174"/>
      <c r="D692" s="174"/>
      <c r="E692" s="174"/>
      <c r="F692" s="174"/>
      <c r="G692" s="174"/>
      <c r="H692" s="174"/>
      <c r="I692" s="174"/>
      <c r="J692" s="174"/>
      <c r="K692" s="175"/>
      <c r="L692" s="176"/>
      <c r="M692" s="176"/>
      <c r="N692" s="177"/>
      <c r="O692" s="177"/>
      <c r="P692" s="174"/>
      <c r="Q692" s="174"/>
      <c r="R692" s="46"/>
      <c r="S692" s="46"/>
      <c r="T692" s="174"/>
      <c r="U692" s="174"/>
      <c r="V692" s="174"/>
      <c r="W692" s="178"/>
      <c r="X692" s="174"/>
      <c r="Y692" s="174"/>
      <c r="Z692" s="174"/>
      <c r="AA692" s="173"/>
      <c r="AB692" s="173"/>
      <c r="AC692" s="179"/>
      <c r="AD692" s="180"/>
      <c r="AE692" s="180"/>
      <c r="AF692" s="180"/>
      <c r="AG692" s="181"/>
      <c r="AH692" s="174"/>
      <c r="AI692" s="173"/>
      <c r="AJ692" s="173"/>
      <c r="AK692" s="173"/>
      <c r="AL692" s="173"/>
    </row>
    <row r="693" spans="1:38" x14ac:dyDescent="0.25">
      <c r="A693" s="45">
        <v>679</v>
      </c>
      <c r="B693" s="174"/>
      <c r="C693" s="174"/>
      <c r="D693" s="174"/>
      <c r="E693" s="174"/>
      <c r="F693" s="174"/>
      <c r="G693" s="174"/>
      <c r="H693" s="174"/>
      <c r="I693" s="174"/>
      <c r="J693" s="174"/>
      <c r="K693" s="175"/>
      <c r="L693" s="176"/>
      <c r="M693" s="176"/>
      <c r="N693" s="177"/>
      <c r="O693" s="177"/>
      <c r="P693" s="174"/>
      <c r="Q693" s="174"/>
      <c r="R693" s="46"/>
      <c r="S693" s="46"/>
      <c r="T693" s="174"/>
      <c r="U693" s="174"/>
      <c r="V693" s="174"/>
      <c r="W693" s="178"/>
      <c r="X693" s="174"/>
      <c r="Y693" s="174"/>
      <c r="Z693" s="174"/>
      <c r="AA693" s="173"/>
      <c r="AB693" s="173"/>
      <c r="AC693" s="179"/>
      <c r="AD693" s="180"/>
      <c r="AE693" s="180"/>
      <c r="AF693" s="180"/>
      <c r="AG693" s="181"/>
      <c r="AH693" s="174"/>
      <c r="AI693" s="173"/>
      <c r="AJ693" s="173"/>
      <c r="AK693" s="173"/>
      <c r="AL693" s="173"/>
    </row>
    <row r="694" spans="1:38" x14ac:dyDescent="0.25">
      <c r="A694" s="45">
        <v>680</v>
      </c>
      <c r="B694" s="174"/>
      <c r="C694" s="174"/>
      <c r="D694" s="174"/>
      <c r="E694" s="174"/>
      <c r="F694" s="174"/>
      <c r="G694" s="174"/>
      <c r="H694" s="174"/>
      <c r="I694" s="174"/>
      <c r="J694" s="174"/>
      <c r="K694" s="175"/>
      <c r="L694" s="176"/>
      <c r="M694" s="176"/>
      <c r="N694" s="177"/>
      <c r="O694" s="177"/>
      <c r="P694" s="174"/>
      <c r="Q694" s="174"/>
      <c r="R694" s="46"/>
      <c r="S694" s="46"/>
      <c r="T694" s="174"/>
      <c r="U694" s="174"/>
      <c r="V694" s="174"/>
      <c r="W694" s="178"/>
      <c r="X694" s="174"/>
      <c r="Y694" s="174"/>
      <c r="Z694" s="174"/>
      <c r="AA694" s="173"/>
      <c r="AB694" s="173"/>
      <c r="AC694" s="179"/>
      <c r="AD694" s="180"/>
      <c r="AE694" s="180"/>
      <c r="AF694" s="180"/>
      <c r="AG694" s="181"/>
      <c r="AH694" s="174"/>
      <c r="AI694" s="173"/>
      <c r="AJ694" s="173"/>
      <c r="AK694" s="173"/>
      <c r="AL694" s="173"/>
    </row>
    <row r="695" spans="1:38" x14ac:dyDescent="0.25">
      <c r="A695" s="45">
        <v>681</v>
      </c>
      <c r="B695" s="174"/>
      <c r="C695" s="174"/>
      <c r="D695" s="174"/>
      <c r="E695" s="174"/>
      <c r="F695" s="174"/>
      <c r="G695" s="174"/>
      <c r="H695" s="174"/>
      <c r="I695" s="174"/>
      <c r="J695" s="174"/>
      <c r="K695" s="175"/>
      <c r="L695" s="176"/>
      <c r="M695" s="176"/>
      <c r="N695" s="177"/>
      <c r="O695" s="177"/>
      <c r="P695" s="174"/>
      <c r="Q695" s="174"/>
      <c r="R695" s="46"/>
      <c r="S695" s="46"/>
      <c r="T695" s="174"/>
      <c r="U695" s="174"/>
      <c r="V695" s="174"/>
      <c r="W695" s="178"/>
      <c r="X695" s="174"/>
      <c r="Y695" s="174"/>
      <c r="Z695" s="174"/>
      <c r="AA695" s="173"/>
      <c r="AB695" s="173"/>
      <c r="AC695" s="179"/>
      <c r="AD695" s="180"/>
      <c r="AE695" s="180"/>
      <c r="AF695" s="180"/>
      <c r="AG695" s="181"/>
      <c r="AH695" s="174"/>
      <c r="AI695" s="173"/>
      <c r="AJ695" s="173"/>
      <c r="AK695" s="173"/>
      <c r="AL695" s="173"/>
    </row>
    <row r="696" spans="1:38" x14ac:dyDescent="0.25">
      <c r="A696" s="45">
        <v>682</v>
      </c>
      <c r="B696" s="174"/>
      <c r="C696" s="174"/>
      <c r="D696" s="174"/>
      <c r="E696" s="174"/>
      <c r="F696" s="174"/>
      <c r="G696" s="174"/>
      <c r="H696" s="174"/>
      <c r="I696" s="174"/>
      <c r="J696" s="174"/>
      <c r="K696" s="175"/>
      <c r="L696" s="176"/>
      <c r="M696" s="176"/>
      <c r="N696" s="177"/>
      <c r="O696" s="177"/>
      <c r="P696" s="174"/>
      <c r="Q696" s="174"/>
      <c r="R696" s="46"/>
      <c r="S696" s="46"/>
      <c r="T696" s="174"/>
      <c r="U696" s="174"/>
      <c r="V696" s="174"/>
      <c r="W696" s="178"/>
      <c r="X696" s="174"/>
      <c r="Y696" s="174"/>
      <c r="Z696" s="174"/>
      <c r="AA696" s="173"/>
      <c r="AB696" s="173"/>
      <c r="AC696" s="179"/>
      <c r="AD696" s="180"/>
      <c r="AE696" s="180"/>
      <c r="AF696" s="180"/>
      <c r="AG696" s="181"/>
      <c r="AH696" s="174"/>
      <c r="AI696" s="173"/>
      <c r="AJ696" s="173"/>
      <c r="AK696" s="173"/>
      <c r="AL696" s="173"/>
    </row>
    <row r="697" spans="1:38" x14ac:dyDescent="0.25">
      <c r="A697" s="45">
        <v>683</v>
      </c>
      <c r="B697" s="174"/>
      <c r="C697" s="174"/>
      <c r="D697" s="174"/>
      <c r="E697" s="174"/>
      <c r="F697" s="174"/>
      <c r="G697" s="174"/>
      <c r="H697" s="174"/>
      <c r="I697" s="174"/>
      <c r="J697" s="174"/>
      <c r="K697" s="175"/>
      <c r="L697" s="176"/>
      <c r="M697" s="176"/>
      <c r="N697" s="177"/>
      <c r="O697" s="177"/>
      <c r="P697" s="174"/>
      <c r="Q697" s="174"/>
      <c r="R697" s="46"/>
      <c r="S697" s="46"/>
      <c r="T697" s="174"/>
      <c r="U697" s="174"/>
      <c r="V697" s="174"/>
      <c r="W697" s="178"/>
      <c r="X697" s="174"/>
      <c r="Y697" s="174"/>
      <c r="Z697" s="174"/>
      <c r="AA697" s="173"/>
      <c r="AB697" s="173"/>
      <c r="AC697" s="179"/>
      <c r="AD697" s="180"/>
      <c r="AE697" s="180"/>
      <c r="AF697" s="180"/>
      <c r="AG697" s="181"/>
      <c r="AH697" s="174"/>
      <c r="AI697" s="173"/>
      <c r="AJ697" s="173"/>
      <c r="AK697" s="173"/>
      <c r="AL697" s="173"/>
    </row>
    <row r="698" spans="1:38" x14ac:dyDescent="0.25">
      <c r="A698" s="45">
        <v>684</v>
      </c>
      <c r="B698" s="174"/>
      <c r="C698" s="174"/>
      <c r="D698" s="174"/>
      <c r="E698" s="174"/>
      <c r="F698" s="174"/>
      <c r="G698" s="174"/>
      <c r="H698" s="174"/>
      <c r="I698" s="174"/>
      <c r="J698" s="174"/>
      <c r="K698" s="175"/>
      <c r="L698" s="176"/>
      <c r="M698" s="176"/>
      <c r="N698" s="177"/>
      <c r="O698" s="177"/>
      <c r="P698" s="174"/>
      <c r="Q698" s="174"/>
      <c r="R698" s="46"/>
      <c r="S698" s="46"/>
      <c r="T698" s="174"/>
      <c r="U698" s="174"/>
      <c r="V698" s="174"/>
      <c r="W698" s="178"/>
      <c r="X698" s="174"/>
      <c r="Y698" s="174"/>
      <c r="Z698" s="174"/>
      <c r="AA698" s="173"/>
      <c r="AB698" s="173"/>
      <c r="AC698" s="179"/>
      <c r="AD698" s="180"/>
      <c r="AE698" s="180"/>
      <c r="AF698" s="180"/>
      <c r="AG698" s="181"/>
      <c r="AH698" s="174"/>
      <c r="AI698" s="173"/>
      <c r="AJ698" s="173"/>
      <c r="AK698" s="173"/>
      <c r="AL698" s="173"/>
    </row>
    <row r="699" spans="1:38" x14ac:dyDescent="0.25">
      <c r="A699" s="45">
        <v>685</v>
      </c>
      <c r="B699" s="174"/>
      <c r="C699" s="174"/>
      <c r="D699" s="174"/>
      <c r="E699" s="174"/>
      <c r="F699" s="174"/>
      <c r="G699" s="174"/>
      <c r="H699" s="174"/>
      <c r="I699" s="174"/>
      <c r="J699" s="174"/>
      <c r="K699" s="175"/>
      <c r="L699" s="176"/>
      <c r="M699" s="176"/>
      <c r="N699" s="177"/>
      <c r="O699" s="177"/>
      <c r="P699" s="174"/>
      <c r="Q699" s="174"/>
      <c r="R699" s="46"/>
      <c r="S699" s="46"/>
      <c r="T699" s="174"/>
      <c r="U699" s="174"/>
      <c r="V699" s="174"/>
      <c r="W699" s="178"/>
      <c r="X699" s="174"/>
      <c r="Y699" s="174"/>
      <c r="Z699" s="174"/>
      <c r="AA699" s="173"/>
      <c r="AB699" s="173"/>
      <c r="AC699" s="179"/>
      <c r="AD699" s="180"/>
      <c r="AE699" s="180"/>
      <c r="AF699" s="180"/>
      <c r="AG699" s="181"/>
      <c r="AH699" s="174"/>
      <c r="AI699" s="173"/>
      <c r="AJ699" s="173"/>
      <c r="AK699" s="173"/>
      <c r="AL699" s="173"/>
    </row>
    <row r="700" spans="1:38" x14ac:dyDescent="0.25">
      <c r="A700" s="45">
        <v>686</v>
      </c>
      <c r="B700" s="174"/>
      <c r="C700" s="174"/>
      <c r="D700" s="174"/>
      <c r="E700" s="174"/>
      <c r="F700" s="174"/>
      <c r="G700" s="174"/>
      <c r="H700" s="174"/>
      <c r="I700" s="174"/>
      <c r="J700" s="174"/>
      <c r="K700" s="175"/>
      <c r="L700" s="176"/>
      <c r="M700" s="176"/>
      <c r="N700" s="177"/>
      <c r="O700" s="177"/>
      <c r="P700" s="174"/>
      <c r="Q700" s="174"/>
      <c r="R700" s="46"/>
      <c r="S700" s="46"/>
      <c r="T700" s="174"/>
      <c r="U700" s="174"/>
      <c r="V700" s="174"/>
      <c r="W700" s="178"/>
      <c r="X700" s="174"/>
      <c r="Y700" s="174"/>
      <c r="Z700" s="174"/>
      <c r="AA700" s="173"/>
      <c r="AB700" s="173"/>
      <c r="AC700" s="179"/>
      <c r="AD700" s="180"/>
      <c r="AE700" s="180"/>
      <c r="AF700" s="180"/>
      <c r="AG700" s="181"/>
      <c r="AH700" s="174"/>
      <c r="AI700" s="173"/>
      <c r="AJ700" s="173"/>
      <c r="AK700" s="173"/>
      <c r="AL700" s="173"/>
    </row>
    <row r="701" spans="1:38" x14ac:dyDescent="0.25">
      <c r="A701" s="45">
        <v>687</v>
      </c>
      <c r="B701" s="174"/>
      <c r="C701" s="174"/>
      <c r="D701" s="174"/>
      <c r="E701" s="174"/>
      <c r="F701" s="174"/>
      <c r="G701" s="174"/>
      <c r="H701" s="174"/>
      <c r="I701" s="174"/>
      <c r="J701" s="174"/>
      <c r="K701" s="175"/>
      <c r="L701" s="176"/>
      <c r="M701" s="176"/>
      <c r="N701" s="177"/>
      <c r="O701" s="177"/>
      <c r="P701" s="174"/>
      <c r="Q701" s="174"/>
      <c r="R701" s="46"/>
      <c r="S701" s="46"/>
      <c r="T701" s="174"/>
      <c r="U701" s="174"/>
      <c r="V701" s="174"/>
      <c r="W701" s="178"/>
      <c r="X701" s="174"/>
      <c r="Y701" s="174"/>
      <c r="Z701" s="174"/>
      <c r="AA701" s="173"/>
      <c r="AB701" s="173"/>
      <c r="AC701" s="179"/>
      <c r="AD701" s="180"/>
      <c r="AE701" s="180"/>
      <c r="AF701" s="180"/>
      <c r="AG701" s="181"/>
      <c r="AH701" s="174"/>
      <c r="AI701" s="173"/>
      <c r="AJ701" s="173"/>
      <c r="AK701" s="173"/>
      <c r="AL701" s="173"/>
    </row>
    <row r="702" spans="1:38" x14ac:dyDescent="0.25">
      <c r="A702" s="45">
        <v>688</v>
      </c>
      <c r="B702" s="174"/>
      <c r="C702" s="174"/>
      <c r="D702" s="174"/>
      <c r="E702" s="174"/>
      <c r="F702" s="174"/>
      <c r="G702" s="174"/>
      <c r="H702" s="174"/>
      <c r="I702" s="174"/>
      <c r="J702" s="174"/>
      <c r="K702" s="175"/>
      <c r="L702" s="176"/>
      <c r="M702" s="176"/>
      <c r="N702" s="177"/>
      <c r="O702" s="177"/>
      <c r="P702" s="174"/>
      <c r="Q702" s="174"/>
      <c r="R702" s="46"/>
      <c r="S702" s="46"/>
      <c r="T702" s="174"/>
      <c r="U702" s="174"/>
      <c r="V702" s="174"/>
      <c r="W702" s="178"/>
      <c r="X702" s="174"/>
      <c r="Y702" s="174"/>
      <c r="Z702" s="174"/>
      <c r="AA702" s="173"/>
      <c r="AB702" s="173"/>
      <c r="AC702" s="179"/>
      <c r="AD702" s="180"/>
      <c r="AE702" s="180"/>
      <c r="AF702" s="180"/>
      <c r="AG702" s="181"/>
      <c r="AH702" s="174"/>
      <c r="AI702" s="173"/>
      <c r="AJ702" s="173"/>
      <c r="AK702" s="173"/>
      <c r="AL702" s="173"/>
    </row>
    <row r="703" spans="1:38" x14ac:dyDescent="0.25">
      <c r="A703" s="45">
        <v>689</v>
      </c>
      <c r="B703" s="174"/>
      <c r="C703" s="174"/>
      <c r="D703" s="174"/>
      <c r="E703" s="174"/>
      <c r="F703" s="174"/>
      <c r="G703" s="174"/>
      <c r="H703" s="174"/>
      <c r="I703" s="174"/>
      <c r="J703" s="174"/>
      <c r="K703" s="175"/>
      <c r="L703" s="176"/>
      <c r="M703" s="176"/>
      <c r="N703" s="177"/>
      <c r="O703" s="177"/>
      <c r="P703" s="174"/>
      <c r="Q703" s="174"/>
      <c r="R703" s="46"/>
      <c r="S703" s="46"/>
      <c r="T703" s="174"/>
      <c r="U703" s="174"/>
      <c r="V703" s="174"/>
      <c r="W703" s="178"/>
      <c r="X703" s="174"/>
      <c r="Y703" s="174"/>
      <c r="Z703" s="174"/>
      <c r="AA703" s="173"/>
      <c r="AB703" s="173"/>
      <c r="AC703" s="179"/>
      <c r="AD703" s="180"/>
      <c r="AE703" s="180"/>
      <c r="AF703" s="180"/>
      <c r="AG703" s="181"/>
      <c r="AH703" s="174"/>
      <c r="AI703" s="173"/>
      <c r="AJ703" s="173"/>
      <c r="AK703" s="173"/>
      <c r="AL703" s="173"/>
    </row>
    <row r="704" spans="1:38" x14ac:dyDescent="0.25">
      <c r="A704" s="45">
        <v>690</v>
      </c>
      <c r="B704" s="174"/>
      <c r="C704" s="174"/>
      <c r="D704" s="174"/>
      <c r="E704" s="174"/>
      <c r="F704" s="174"/>
      <c r="G704" s="174"/>
      <c r="H704" s="174"/>
      <c r="I704" s="174"/>
      <c r="J704" s="174"/>
      <c r="K704" s="175"/>
      <c r="L704" s="176"/>
      <c r="M704" s="176"/>
      <c r="N704" s="177"/>
      <c r="O704" s="177"/>
      <c r="P704" s="174"/>
      <c r="Q704" s="174"/>
      <c r="R704" s="46"/>
      <c r="S704" s="46"/>
      <c r="T704" s="174"/>
      <c r="U704" s="174"/>
      <c r="V704" s="174"/>
      <c r="W704" s="178"/>
      <c r="X704" s="174"/>
      <c r="Y704" s="174"/>
      <c r="Z704" s="174"/>
      <c r="AA704" s="173"/>
      <c r="AB704" s="173"/>
      <c r="AC704" s="179"/>
      <c r="AD704" s="180"/>
      <c r="AE704" s="180"/>
      <c r="AF704" s="180"/>
      <c r="AG704" s="181"/>
      <c r="AH704" s="174"/>
      <c r="AI704" s="173"/>
      <c r="AJ704" s="173"/>
      <c r="AK704" s="173"/>
      <c r="AL704" s="173"/>
    </row>
    <row r="705" spans="1:38" x14ac:dyDescent="0.25">
      <c r="A705" s="45">
        <v>691</v>
      </c>
      <c r="B705" s="174"/>
      <c r="C705" s="174"/>
      <c r="D705" s="174"/>
      <c r="E705" s="174"/>
      <c r="F705" s="174"/>
      <c r="G705" s="174"/>
      <c r="H705" s="174"/>
      <c r="I705" s="174"/>
      <c r="J705" s="174"/>
      <c r="K705" s="175"/>
      <c r="L705" s="176"/>
      <c r="M705" s="176"/>
      <c r="N705" s="177"/>
      <c r="O705" s="177"/>
      <c r="P705" s="174"/>
      <c r="Q705" s="174"/>
      <c r="R705" s="46"/>
      <c r="S705" s="46"/>
      <c r="T705" s="174"/>
      <c r="U705" s="174"/>
      <c r="V705" s="174"/>
      <c r="W705" s="178"/>
      <c r="X705" s="174"/>
      <c r="Y705" s="174"/>
      <c r="Z705" s="174"/>
      <c r="AA705" s="173"/>
      <c r="AB705" s="173"/>
      <c r="AC705" s="179"/>
      <c r="AD705" s="180"/>
      <c r="AE705" s="180"/>
      <c r="AF705" s="180"/>
      <c r="AG705" s="181"/>
      <c r="AH705" s="174"/>
      <c r="AI705" s="173"/>
      <c r="AJ705" s="173"/>
      <c r="AK705" s="173"/>
      <c r="AL705" s="173"/>
    </row>
    <row r="706" spans="1:38" x14ac:dyDescent="0.25">
      <c r="A706" s="45">
        <v>692</v>
      </c>
      <c r="B706" s="174"/>
      <c r="C706" s="174"/>
      <c r="D706" s="174"/>
      <c r="E706" s="174"/>
      <c r="F706" s="174"/>
      <c r="G706" s="174"/>
      <c r="H706" s="174"/>
      <c r="I706" s="174"/>
      <c r="J706" s="174"/>
      <c r="K706" s="175"/>
      <c r="L706" s="176"/>
      <c r="M706" s="176"/>
      <c r="N706" s="177"/>
      <c r="O706" s="177"/>
      <c r="P706" s="174"/>
      <c r="Q706" s="174"/>
      <c r="R706" s="46"/>
      <c r="S706" s="46"/>
      <c r="T706" s="174"/>
      <c r="U706" s="174"/>
      <c r="V706" s="174"/>
      <c r="W706" s="178"/>
      <c r="X706" s="174"/>
      <c r="Y706" s="174"/>
      <c r="Z706" s="174"/>
      <c r="AA706" s="173"/>
      <c r="AB706" s="173"/>
      <c r="AC706" s="179"/>
      <c r="AD706" s="180"/>
      <c r="AE706" s="180"/>
      <c r="AF706" s="180"/>
      <c r="AG706" s="181"/>
      <c r="AH706" s="174"/>
      <c r="AI706" s="173"/>
      <c r="AJ706" s="173"/>
      <c r="AK706" s="173"/>
      <c r="AL706" s="173"/>
    </row>
    <row r="707" spans="1:38" x14ac:dyDescent="0.25">
      <c r="A707" s="45">
        <v>693</v>
      </c>
      <c r="B707" s="174"/>
      <c r="C707" s="174"/>
      <c r="D707" s="174"/>
      <c r="E707" s="174"/>
      <c r="F707" s="174"/>
      <c r="G707" s="174"/>
      <c r="H707" s="174"/>
      <c r="I707" s="174"/>
      <c r="J707" s="174"/>
      <c r="K707" s="175"/>
      <c r="L707" s="176"/>
      <c r="M707" s="176"/>
      <c r="N707" s="177"/>
      <c r="O707" s="177"/>
      <c r="P707" s="174"/>
      <c r="Q707" s="174"/>
      <c r="R707" s="46"/>
      <c r="S707" s="46"/>
      <c r="T707" s="174"/>
      <c r="U707" s="174"/>
      <c r="V707" s="174"/>
      <c r="W707" s="178"/>
      <c r="X707" s="174"/>
      <c r="Y707" s="174"/>
      <c r="Z707" s="174"/>
      <c r="AA707" s="173"/>
      <c r="AB707" s="173"/>
      <c r="AC707" s="179"/>
      <c r="AD707" s="180"/>
      <c r="AE707" s="180"/>
      <c r="AF707" s="180"/>
      <c r="AG707" s="181"/>
      <c r="AH707" s="174"/>
      <c r="AI707" s="173"/>
      <c r="AJ707" s="173"/>
      <c r="AK707" s="173"/>
      <c r="AL707" s="173"/>
    </row>
    <row r="708" spans="1:38" x14ac:dyDescent="0.25">
      <c r="A708" s="45">
        <v>694</v>
      </c>
      <c r="B708" s="174"/>
      <c r="C708" s="174"/>
      <c r="D708" s="174"/>
      <c r="E708" s="174"/>
      <c r="F708" s="174"/>
      <c r="G708" s="174"/>
      <c r="H708" s="174"/>
      <c r="I708" s="174"/>
      <c r="J708" s="174"/>
      <c r="K708" s="175"/>
      <c r="L708" s="176"/>
      <c r="M708" s="176"/>
      <c r="N708" s="177"/>
      <c r="O708" s="177"/>
      <c r="P708" s="174"/>
      <c r="Q708" s="174"/>
      <c r="R708" s="46"/>
      <c r="S708" s="46"/>
      <c r="T708" s="174"/>
      <c r="U708" s="174"/>
      <c r="V708" s="174"/>
      <c r="W708" s="178"/>
      <c r="X708" s="174"/>
      <c r="Y708" s="174"/>
      <c r="Z708" s="174"/>
      <c r="AA708" s="173"/>
      <c r="AB708" s="173"/>
      <c r="AC708" s="179"/>
      <c r="AD708" s="180"/>
      <c r="AE708" s="180"/>
      <c r="AF708" s="180"/>
      <c r="AG708" s="181"/>
      <c r="AH708" s="174"/>
      <c r="AI708" s="173"/>
      <c r="AJ708" s="173"/>
      <c r="AK708" s="173"/>
      <c r="AL708" s="173"/>
    </row>
    <row r="709" spans="1:38" x14ac:dyDescent="0.25">
      <c r="A709" s="45">
        <v>695</v>
      </c>
      <c r="B709" s="174"/>
      <c r="C709" s="174"/>
      <c r="D709" s="174"/>
      <c r="E709" s="174"/>
      <c r="F709" s="174"/>
      <c r="G709" s="174"/>
      <c r="H709" s="174"/>
      <c r="I709" s="174"/>
      <c r="J709" s="174"/>
      <c r="K709" s="175"/>
      <c r="L709" s="176"/>
      <c r="M709" s="176"/>
      <c r="N709" s="177"/>
      <c r="O709" s="177"/>
      <c r="P709" s="174"/>
      <c r="Q709" s="174"/>
      <c r="R709" s="46"/>
      <c r="S709" s="46"/>
      <c r="T709" s="174"/>
      <c r="U709" s="174"/>
      <c r="V709" s="174"/>
      <c r="W709" s="178"/>
      <c r="X709" s="174"/>
      <c r="Y709" s="174"/>
      <c r="Z709" s="174"/>
      <c r="AA709" s="173"/>
      <c r="AB709" s="173"/>
      <c r="AC709" s="179"/>
      <c r="AD709" s="180"/>
      <c r="AE709" s="180"/>
      <c r="AF709" s="180"/>
      <c r="AG709" s="181"/>
      <c r="AH709" s="174"/>
      <c r="AI709" s="173"/>
      <c r="AJ709" s="173"/>
      <c r="AK709" s="173"/>
      <c r="AL709" s="173"/>
    </row>
    <row r="710" spans="1:38" x14ac:dyDescent="0.25">
      <c r="A710" s="45">
        <v>696</v>
      </c>
      <c r="B710" s="174"/>
      <c r="C710" s="174"/>
      <c r="D710" s="174"/>
      <c r="E710" s="174"/>
      <c r="F710" s="174"/>
      <c r="G710" s="174"/>
      <c r="H710" s="174"/>
      <c r="I710" s="174"/>
      <c r="J710" s="174"/>
      <c r="K710" s="175"/>
      <c r="L710" s="176"/>
      <c r="M710" s="176"/>
      <c r="N710" s="177"/>
      <c r="O710" s="177"/>
      <c r="P710" s="174"/>
      <c r="Q710" s="174"/>
      <c r="R710" s="46"/>
      <c r="S710" s="46"/>
      <c r="T710" s="174"/>
      <c r="U710" s="174"/>
      <c r="V710" s="174"/>
      <c r="W710" s="178"/>
      <c r="X710" s="174"/>
      <c r="Y710" s="174"/>
      <c r="Z710" s="174"/>
      <c r="AA710" s="173"/>
      <c r="AB710" s="173"/>
      <c r="AC710" s="179"/>
      <c r="AD710" s="180"/>
      <c r="AE710" s="180"/>
      <c r="AF710" s="180"/>
      <c r="AG710" s="181"/>
      <c r="AH710" s="174"/>
      <c r="AI710" s="173"/>
      <c r="AJ710" s="173"/>
      <c r="AK710" s="173"/>
      <c r="AL710" s="173"/>
    </row>
    <row r="711" spans="1:38" x14ac:dyDescent="0.25">
      <c r="A711" s="45">
        <v>697</v>
      </c>
      <c r="B711" s="174"/>
      <c r="C711" s="174"/>
      <c r="D711" s="174"/>
      <c r="E711" s="174"/>
      <c r="F711" s="174"/>
      <c r="G711" s="174"/>
      <c r="H711" s="174"/>
      <c r="I711" s="174"/>
      <c r="J711" s="174"/>
      <c r="K711" s="175"/>
      <c r="L711" s="176"/>
      <c r="M711" s="176"/>
      <c r="N711" s="177"/>
      <c r="O711" s="177"/>
      <c r="P711" s="174"/>
      <c r="Q711" s="174"/>
      <c r="R711" s="46"/>
      <c r="S711" s="46"/>
      <c r="T711" s="174"/>
      <c r="U711" s="174"/>
      <c r="V711" s="174"/>
      <c r="W711" s="178"/>
      <c r="X711" s="174"/>
      <c r="Y711" s="174"/>
      <c r="Z711" s="174"/>
      <c r="AA711" s="173"/>
      <c r="AB711" s="173"/>
      <c r="AC711" s="179"/>
      <c r="AD711" s="180"/>
      <c r="AE711" s="180"/>
      <c r="AF711" s="180"/>
      <c r="AG711" s="181"/>
      <c r="AH711" s="174"/>
      <c r="AI711" s="173"/>
      <c r="AJ711" s="173"/>
      <c r="AK711" s="173"/>
      <c r="AL711" s="173"/>
    </row>
    <row r="712" spans="1:38" x14ac:dyDescent="0.25">
      <c r="A712" s="45">
        <v>698</v>
      </c>
      <c r="B712" s="174"/>
      <c r="C712" s="174"/>
      <c r="D712" s="174"/>
      <c r="E712" s="174"/>
      <c r="F712" s="174"/>
      <c r="G712" s="174"/>
      <c r="H712" s="174"/>
      <c r="I712" s="174"/>
      <c r="J712" s="174"/>
      <c r="K712" s="175"/>
      <c r="L712" s="176"/>
      <c r="M712" s="176"/>
      <c r="N712" s="177"/>
      <c r="O712" s="177"/>
      <c r="P712" s="174"/>
      <c r="Q712" s="174"/>
      <c r="R712" s="46"/>
      <c r="S712" s="46"/>
      <c r="T712" s="174"/>
      <c r="U712" s="174"/>
      <c r="V712" s="174"/>
      <c r="W712" s="178"/>
      <c r="X712" s="174"/>
      <c r="Y712" s="174"/>
      <c r="Z712" s="174"/>
      <c r="AA712" s="173"/>
      <c r="AB712" s="173"/>
      <c r="AC712" s="179"/>
      <c r="AD712" s="180"/>
      <c r="AE712" s="180"/>
      <c r="AF712" s="180"/>
      <c r="AG712" s="181"/>
      <c r="AH712" s="174"/>
      <c r="AI712" s="173"/>
      <c r="AJ712" s="173"/>
      <c r="AK712" s="173"/>
      <c r="AL712" s="173"/>
    </row>
    <row r="713" spans="1:38" x14ac:dyDescent="0.25">
      <c r="A713" s="45">
        <v>699</v>
      </c>
      <c r="B713" s="174"/>
      <c r="C713" s="174"/>
      <c r="D713" s="174"/>
      <c r="E713" s="174"/>
      <c r="F713" s="174"/>
      <c r="G713" s="174"/>
      <c r="H713" s="174"/>
      <c r="I713" s="174"/>
      <c r="J713" s="174"/>
      <c r="K713" s="175"/>
      <c r="L713" s="176"/>
      <c r="M713" s="176"/>
      <c r="N713" s="177"/>
      <c r="O713" s="177"/>
      <c r="P713" s="174"/>
      <c r="Q713" s="174"/>
      <c r="R713" s="46"/>
      <c r="S713" s="46"/>
      <c r="T713" s="174"/>
      <c r="U713" s="174"/>
      <c r="V713" s="174"/>
      <c r="W713" s="178"/>
      <c r="X713" s="174"/>
      <c r="Y713" s="174"/>
      <c r="Z713" s="174"/>
      <c r="AA713" s="173"/>
      <c r="AB713" s="173"/>
      <c r="AC713" s="179"/>
      <c r="AD713" s="180"/>
      <c r="AE713" s="180"/>
      <c r="AF713" s="180"/>
      <c r="AG713" s="181"/>
      <c r="AH713" s="174"/>
      <c r="AI713" s="173"/>
      <c r="AJ713" s="173"/>
      <c r="AK713" s="173"/>
      <c r="AL713" s="173"/>
    </row>
    <row r="714" spans="1:38" x14ac:dyDescent="0.25">
      <c r="A714" s="45">
        <v>700</v>
      </c>
      <c r="B714" s="174"/>
      <c r="C714" s="174"/>
      <c r="D714" s="174"/>
      <c r="E714" s="174"/>
      <c r="F714" s="174"/>
      <c r="G714" s="174"/>
      <c r="H714" s="174"/>
      <c r="I714" s="174"/>
      <c r="J714" s="174"/>
      <c r="K714" s="175"/>
      <c r="L714" s="176"/>
      <c r="M714" s="176"/>
      <c r="N714" s="177"/>
      <c r="O714" s="177"/>
      <c r="P714" s="174"/>
      <c r="Q714" s="174"/>
      <c r="R714" s="46"/>
      <c r="S714" s="46"/>
      <c r="T714" s="174"/>
      <c r="U714" s="174"/>
      <c r="V714" s="174"/>
      <c r="W714" s="178"/>
      <c r="X714" s="174"/>
      <c r="Y714" s="174"/>
      <c r="Z714" s="174"/>
      <c r="AA714" s="173"/>
      <c r="AB714" s="173"/>
      <c r="AC714" s="179"/>
      <c r="AD714" s="180"/>
      <c r="AE714" s="180"/>
      <c r="AF714" s="180"/>
      <c r="AG714" s="181"/>
      <c r="AH714" s="174"/>
      <c r="AI714" s="173"/>
      <c r="AJ714" s="173"/>
      <c r="AK714" s="173"/>
      <c r="AL714" s="173"/>
    </row>
    <row r="715" spans="1:38" x14ac:dyDescent="0.25">
      <c r="A715" s="45">
        <v>701</v>
      </c>
      <c r="B715" s="174"/>
      <c r="C715" s="174"/>
      <c r="D715" s="174"/>
      <c r="E715" s="174"/>
      <c r="F715" s="174"/>
      <c r="G715" s="174"/>
      <c r="H715" s="174"/>
      <c r="I715" s="174"/>
      <c r="J715" s="174"/>
      <c r="K715" s="175"/>
      <c r="L715" s="176"/>
      <c r="M715" s="176"/>
      <c r="N715" s="177"/>
      <c r="O715" s="177"/>
      <c r="P715" s="174"/>
      <c r="Q715" s="174"/>
      <c r="R715" s="46"/>
      <c r="S715" s="46"/>
      <c r="T715" s="174"/>
      <c r="U715" s="174"/>
      <c r="V715" s="174"/>
      <c r="W715" s="178"/>
      <c r="X715" s="174"/>
      <c r="Y715" s="174"/>
      <c r="Z715" s="174"/>
      <c r="AA715" s="173"/>
      <c r="AB715" s="173"/>
      <c r="AC715" s="179"/>
      <c r="AD715" s="180"/>
      <c r="AE715" s="180"/>
      <c r="AF715" s="180"/>
      <c r="AG715" s="181"/>
      <c r="AH715" s="174"/>
      <c r="AI715" s="173"/>
      <c r="AJ715" s="173"/>
      <c r="AK715" s="173"/>
      <c r="AL715" s="173"/>
    </row>
    <row r="716" spans="1:38" x14ac:dyDescent="0.25">
      <c r="A716" s="45">
        <v>702</v>
      </c>
      <c r="B716" s="174"/>
      <c r="C716" s="174"/>
      <c r="D716" s="174"/>
      <c r="E716" s="174"/>
      <c r="F716" s="174"/>
      <c r="G716" s="174"/>
      <c r="H716" s="174"/>
      <c r="I716" s="174"/>
      <c r="J716" s="174"/>
      <c r="K716" s="175"/>
      <c r="L716" s="176"/>
      <c r="M716" s="176"/>
      <c r="N716" s="177"/>
      <c r="O716" s="177"/>
      <c r="P716" s="174"/>
      <c r="Q716" s="174"/>
      <c r="R716" s="46"/>
      <c r="S716" s="46"/>
      <c r="T716" s="174"/>
      <c r="U716" s="174"/>
      <c r="V716" s="174"/>
      <c r="W716" s="178"/>
      <c r="X716" s="174"/>
      <c r="Y716" s="174"/>
      <c r="Z716" s="174"/>
      <c r="AA716" s="173"/>
      <c r="AB716" s="173"/>
      <c r="AC716" s="179"/>
      <c r="AD716" s="180"/>
      <c r="AE716" s="180"/>
      <c r="AF716" s="180"/>
      <c r="AG716" s="181"/>
      <c r="AH716" s="174"/>
      <c r="AI716" s="173"/>
      <c r="AJ716" s="173"/>
      <c r="AK716" s="173"/>
      <c r="AL716" s="173"/>
    </row>
    <row r="717" spans="1:38" x14ac:dyDescent="0.25">
      <c r="A717" s="45">
        <v>703</v>
      </c>
      <c r="B717" s="174"/>
      <c r="C717" s="174"/>
      <c r="D717" s="174"/>
      <c r="E717" s="174"/>
      <c r="F717" s="174"/>
      <c r="G717" s="174"/>
      <c r="H717" s="174"/>
      <c r="I717" s="174"/>
      <c r="J717" s="174"/>
      <c r="K717" s="175"/>
      <c r="L717" s="176"/>
      <c r="M717" s="176"/>
      <c r="N717" s="177"/>
      <c r="O717" s="177"/>
      <c r="P717" s="174"/>
      <c r="Q717" s="174"/>
      <c r="R717" s="46"/>
      <c r="S717" s="46"/>
      <c r="T717" s="174"/>
      <c r="U717" s="174"/>
      <c r="V717" s="174"/>
      <c r="W717" s="178"/>
      <c r="X717" s="174"/>
      <c r="Y717" s="174"/>
      <c r="Z717" s="174"/>
      <c r="AA717" s="173"/>
      <c r="AB717" s="173"/>
      <c r="AC717" s="179"/>
      <c r="AD717" s="180"/>
      <c r="AE717" s="180"/>
      <c r="AF717" s="180"/>
      <c r="AG717" s="181"/>
      <c r="AH717" s="174"/>
      <c r="AI717" s="173"/>
      <c r="AJ717" s="173"/>
      <c r="AK717" s="173"/>
      <c r="AL717" s="173"/>
    </row>
    <row r="718" spans="1:38" x14ac:dyDescent="0.25">
      <c r="A718" s="45">
        <v>704</v>
      </c>
      <c r="B718" s="174"/>
      <c r="C718" s="174"/>
      <c r="D718" s="174"/>
      <c r="E718" s="174"/>
      <c r="F718" s="174"/>
      <c r="G718" s="174"/>
      <c r="H718" s="174"/>
      <c r="I718" s="174"/>
      <c r="J718" s="174"/>
      <c r="K718" s="175"/>
      <c r="L718" s="176"/>
      <c r="M718" s="176"/>
      <c r="N718" s="177"/>
      <c r="O718" s="177"/>
      <c r="P718" s="174"/>
      <c r="Q718" s="174"/>
      <c r="R718" s="46"/>
      <c r="S718" s="46"/>
      <c r="T718" s="174"/>
      <c r="U718" s="174"/>
      <c r="V718" s="174"/>
      <c r="W718" s="178"/>
      <c r="X718" s="174"/>
      <c r="Y718" s="174"/>
      <c r="Z718" s="174"/>
      <c r="AA718" s="173"/>
      <c r="AB718" s="173"/>
      <c r="AC718" s="179"/>
      <c r="AD718" s="180"/>
      <c r="AE718" s="180"/>
      <c r="AF718" s="180"/>
      <c r="AG718" s="181"/>
      <c r="AH718" s="174"/>
      <c r="AI718" s="173"/>
      <c r="AJ718" s="173"/>
      <c r="AK718" s="173"/>
      <c r="AL718" s="173"/>
    </row>
    <row r="719" spans="1:38" x14ac:dyDescent="0.25">
      <c r="A719" s="45">
        <v>705</v>
      </c>
      <c r="B719" s="174"/>
      <c r="C719" s="174"/>
      <c r="D719" s="174"/>
      <c r="E719" s="174"/>
      <c r="F719" s="174"/>
      <c r="G719" s="174"/>
      <c r="H719" s="174"/>
      <c r="I719" s="174"/>
      <c r="J719" s="174"/>
      <c r="K719" s="175"/>
      <c r="L719" s="176"/>
      <c r="M719" s="176"/>
      <c r="N719" s="177"/>
      <c r="O719" s="177"/>
      <c r="P719" s="174"/>
      <c r="Q719" s="174"/>
      <c r="R719" s="46"/>
      <c r="S719" s="46"/>
      <c r="T719" s="174"/>
      <c r="U719" s="174"/>
      <c r="V719" s="174"/>
      <c r="W719" s="178"/>
      <c r="X719" s="174"/>
      <c r="Y719" s="174"/>
      <c r="Z719" s="174"/>
      <c r="AA719" s="173"/>
      <c r="AB719" s="173"/>
      <c r="AC719" s="179"/>
      <c r="AD719" s="180"/>
      <c r="AE719" s="180"/>
      <c r="AF719" s="180"/>
      <c r="AG719" s="181"/>
      <c r="AH719" s="174"/>
      <c r="AI719" s="173"/>
      <c r="AJ719" s="173"/>
      <c r="AK719" s="173"/>
      <c r="AL719" s="173"/>
    </row>
    <row r="720" spans="1:38" x14ac:dyDescent="0.25">
      <c r="A720" s="45">
        <v>706</v>
      </c>
      <c r="B720" s="174"/>
      <c r="C720" s="174"/>
      <c r="D720" s="174"/>
      <c r="E720" s="174"/>
      <c r="F720" s="174"/>
      <c r="G720" s="174"/>
      <c r="H720" s="174"/>
      <c r="I720" s="174"/>
      <c r="J720" s="174"/>
      <c r="K720" s="175"/>
      <c r="L720" s="176"/>
      <c r="M720" s="176"/>
      <c r="N720" s="177"/>
      <c r="O720" s="177"/>
      <c r="P720" s="174"/>
      <c r="Q720" s="174"/>
      <c r="R720" s="46"/>
      <c r="S720" s="46"/>
      <c r="T720" s="174"/>
      <c r="U720" s="174"/>
      <c r="V720" s="174"/>
      <c r="W720" s="178"/>
      <c r="X720" s="174"/>
      <c r="Y720" s="174"/>
      <c r="Z720" s="174"/>
      <c r="AA720" s="173"/>
      <c r="AB720" s="173"/>
      <c r="AC720" s="179"/>
      <c r="AD720" s="180"/>
      <c r="AE720" s="180"/>
      <c r="AF720" s="180"/>
      <c r="AG720" s="181"/>
      <c r="AH720" s="174"/>
      <c r="AI720" s="173"/>
      <c r="AJ720" s="173"/>
      <c r="AK720" s="173"/>
      <c r="AL720" s="173"/>
    </row>
    <row r="721" spans="1:38" x14ac:dyDescent="0.25">
      <c r="A721" s="45">
        <v>707</v>
      </c>
      <c r="B721" s="174"/>
      <c r="C721" s="174"/>
      <c r="D721" s="174"/>
      <c r="E721" s="174"/>
      <c r="F721" s="174"/>
      <c r="G721" s="174"/>
      <c r="H721" s="174"/>
      <c r="I721" s="174"/>
      <c r="J721" s="174"/>
      <c r="K721" s="175"/>
      <c r="L721" s="176"/>
      <c r="M721" s="176"/>
      <c r="N721" s="177"/>
      <c r="O721" s="177"/>
      <c r="P721" s="174"/>
      <c r="Q721" s="174"/>
      <c r="R721" s="46"/>
      <c r="S721" s="46"/>
      <c r="T721" s="174"/>
      <c r="U721" s="174"/>
      <c r="V721" s="174"/>
      <c r="W721" s="178"/>
      <c r="X721" s="174"/>
      <c r="Y721" s="174"/>
      <c r="Z721" s="174"/>
      <c r="AA721" s="173"/>
      <c r="AB721" s="173"/>
      <c r="AC721" s="179"/>
      <c r="AD721" s="180"/>
      <c r="AE721" s="180"/>
      <c r="AF721" s="180"/>
      <c r="AG721" s="181"/>
      <c r="AH721" s="174"/>
      <c r="AI721" s="173"/>
      <c r="AJ721" s="173"/>
      <c r="AK721" s="173"/>
      <c r="AL721" s="173"/>
    </row>
    <row r="722" spans="1:38" x14ac:dyDescent="0.25">
      <c r="A722" s="45">
        <v>708</v>
      </c>
      <c r="B722" s="174"/>
      <c r="C722" s="174"/>
      <c r="D722" s="174"/>
      <c r="E722" s="174"/>
      <c r="F722" s="174"/>
      <c r="G722" s="174"/>
      <c r="H722" s="174"/>
      <c r="I722" s="174"/>
      <c r="J722" s="174"/>
      <c r="K722" s="175"/>
      <c r="L722" s="176"/>
      <c r="M722" s="176"/>
      <c r="N722" s="177"/>
      <c r="O722" s="177"/>
      <c r="P722" s="174"/>
      <c r="Q722" s="174"/>
      <c r="R722" s="46"/>
      <c r="S722" s="46"/>
      <c r="T722" s="174"/>
      <c r="U722" s="174"/>
      <c r="V722" s="174"/>
      <c r="W722" s="178"/>
      <c r="X722" s="174"/>
      <c r="Y722" s="174"/>
      <c r="Z722" s="174"/>
      <c r="AA722" s="173"/>
      <c r="AB722" s="173"/>
      <c r="AC722" s="179"/>
      <c r="AD722" s="180"/>
      <c r="AE722" s="180"/>
      <c r="AF722" s="180"/>
      <c r="AG722" s="181"/>
      <c r="AH722" s="174"/>
      <c r="AI722" s="173"/>
      <c r="AJ722" s="173"/>
      <c r="AK722" s="173"/>
      <c r="AL722" s="173"/>
    </row>
    <row r="723" spans="1:38" x14ac:dyDescent="0.25">
      <c r="A723" s="45">
        <v>709</v>
      </c>
      <c r="B723" s="174"/>
      <c r="C723" s="174"/>
      <c r="D723" s="174"/>
      <c r="E723" s="174"/>
      <c r="F723" s="174"/>
      <c r="G723" s="174"/>
      <c r="H723" s="174"/>
      <c r="I723" s="174"/>
      <c r="J723" s="174"/>
      <c r="K723" s="175"/>
      <c r="L723" s="176"/>
      <c r="M723" s="176"/>
      <c r="N723" s="177"/>
      <c r="O723" s="177"/>
      <c r="P723" s="174"/>
      <c r="Q723" s="174"/>
      <c r="R723" s="46"/>
      <c r="S723" s="46"/>
      <c r="T723" s="174"/>
      <c r="U723" s="174"/>
      <c r="V723" s="174"/>
      <c r="W723" s="178"/>
      <c r="X723" s="174"/>
      <c r="Y723" s="174"/>
      <c r="Z723" s="174"/>
      <c r="AA723" s="173"/>
      <c r="AB723" s="173"/>
      <c r="AC723" s="179"/>
      <c r="AD723" s="180"/>
      <c r="AE723" s="180"/>
      <c r="AF723" s="180"/>
      <c r="AG723" s="181"/>
      <c r="AH723" s="174"/>
      <c r="AI723" s="173"/>
      <c r="AJ723" s="173"/>
      <c r="AK723" s="173"/>
      <c r="AL723" s="173"/>
    </row>
    <row r="724" spans="1:38" x14ac:dyDescent="0.25">
      <c r="A724" s="45">
        <v>710</v>
      </c>
      <c r="B724" s="174"/>
      <c r="C724" s="174"/>
      <c r="D724" s="174"/>
      <c r="E724" s="174"/>
      <c r="F724" s="174"/>
      <c r="G724" s="174"/>
      <c r="H724" s="174"/>
      <c r="I724" s="174"/>
      <c r="J724" s="174"/>
      <c r="K724" s="175"/>
      <c r="L724" s="176"/>
      <c r="M724" s="176"/>
      <c r="N724" s="177"/>
      <c r="O724" s="177"/>
      <c r="P724" s="174"/>
      <c r="Q724" s="174"/>
      <c r="R724" s="46"/>
      <c r="S724" s="46"/>
      <c r="T724" s="174"/>
      <c r="U724" s="174"/>
      <c r="V724" s="174"/>
      <c r="W724" s="178"/>
      <c r="X724" s="174"/>
      <c r="Y724" s="174"/>
      <c r="Z724" s="174"/>
      <c r="AA724" s="173"/>
      <c r="AB724" s="173"/>
      <c r="AC724" s="179"/>
      <c r="AD724" s="180"/>
      <c r="AE724" s="180"/>
      <c r="AF724" s="180"/>
      <c r="AG724" s="181"/>
      <c r="AH724" s="174"/>
      <c r="AI724" s="173"/>
      <c r="AJ724" s="173"/>
      <c r="AK724" s="173"/>
      <c r="AL724" s="173"/>
    </row>
    <row r="725" spans="1:38" x14ac:dyDescent="0.25">
      <c r="A725" s="45">
        <v>711</v>
      </c>
      <c r="B725" s="174"/>
      <c r="C725" s="174"/>
      <c r="D725" s="174"/>
      <c r="E725" s="174"/>
      <c r="F725" s="174"/>
      <c r="G725" s="174"/>
      <c r="H725" s="174"/>
      <c r="I725" s="174"/>
      <c r="J725" s="174"/>
      <c r="K725" s="175"/>
      <c r="L725" s="176"/>
      <c r="M725" s="176"/>
      <c r="N725" s="177"/>
      <c r="O725" s="177"/>
      <c r="P725" s="174"/>
      <c r="Q725" s="174"/>
      <c r="R725" s="46"/>
      <c r="S725" s="46"/>
      <c r="T725" s="174"/>
      <c r="U725" s="174"/>
      <c r="V725" s="174"/>
      <c r="W725" s="178"/>
      <c r="X725" s="174"/>
      <c r="Y725" s="174"/>
      <c r="Z725" s="174"/>
      <c r="AA725" s="173"/>
      <c r="AB725" s="173"/>
      <c r="AC725" s="179"/>
      <c r="AD725" s="180"/>
      <c r="AE725" s="180"/>
      <c r="AF725" s="180"/>
      <c r="AG725" s="181"/>
      <c r="AH725" s="174"/>
      <c r="AI725" s="173"/>
      <c r="AJ725" s="173"/>
      <c r="AK725" s="173"/>
      <c r="AL725" s="173"/>
    </row>
    <row r="726" spans="1:38" x14ac:dyDescent="0.25">
      <c r="A726" s="45">
        <v>712</v>
      </c>
      <c r="B726" s="174"/>
      <c r="C726" s="174"/>
      <c r="D726" s="174"/>
      <c r="E726" s="174"/>
      <c r="F726" s="174"/>
      <c r="G726" s="174"/>
      <c r="H726" s="174"/>
      <c r="I726" s="174"/>
      <c r="J726" s="174"/>
      <c r="K726" s="175"/>
      <c r="L726" s="176"/>
      <c r="M726" s="176"/>
      <c r="N726" s="177"/>
      <c r="O726" s="177"/>
      <c r="P726" s="174"/>
      <c r="Q726" s="174"/>
      <c r="R726" s="46"/>
      <c r="S726" s="46"/>
      <c r="T726" s="174"/>
      <c r="U726" s="174"/>
      <c r="V726" s="174"/>
      <c r="W726" s="178"/>
      <c r="X726" s="174"/>
      <c r="Y726" s="174"/>
      <c r="Z726" s="174"/>
      <c r="AA726" s="173"/>
      <c r="AB726" s="173"/>
      <c r="AC726" s="179"/>
      <c r="AD726" s="180"/>
      <c r="AE726" s="180"/>
      <c r="AF726" s="180"/>
      <c r="AG726" s="181"/>
      <c r="AH726" s="174"/>
      <c r="AI726" s="173"/>
      <c r="AJ726" s="173"/>
      <c r="AK726" s="173"/>
      <c r="AL726" s="173"/>
    </row>
    <row r="727" spans="1:38" x14ac:dyDescent="0.25">
      <c r="A727" s="45">
        <v>713</v>
      </c>
      <c r="B727" s="174"/>
      <c r="C727" s="174"/>
      <c r="D727" s="174"/>
      <c r="E727" s="174"/>
      <c r="F727" s="174"/>
      <c r="G727" s="174"/>
      <c r="H727" s="174"/>
      <c r="I727" s="174"/>
      <c r="J727" s="174"/>
      <c r="K727" s="175"/>
      <c r="L727" s="176"/>
      <c r="M727" s="176"/>
      <c r="N727" s="177"/>
      <c r="O727" s="177"/>
      <c r="P727" s="174"/>
      <c r="Q727" s="174"/>
      <c r="R727" s="46"/>
      <c r="S727" s="46"/>
      <c r="T727" s="174"/>
      <c r="U727" s="174"/>
      <c r="V727" s="174"/>
      <c r="W727" s="178"/>
      <c r="X727" s="174"/>
      <c r="Y727" s="174"/>
      <c r="Z727" s="174"/>
      <c r="AA727" s="173"/>
      <c r="AB727" s="173"/>
      <c r="AC727" s="179"/>
      <c r="AD727" s="180"/>
      <c r="AE727" s="180"/>
      <c r="AF727" s="180"/>
      <c r="AG727" s="181"/>
      <c r="AH727" s="174"/>
      <c r="AI727" s="173"/>
      <c r="AJ727" s="173"/>
      <c r="AK727" s="173"/>
      <c r="AL727" s="173"/>
    </row>
    <row r="728" spans="1:38" x14ac:dyDescent="0.25">
      <c r="A728" s="45">
        <v>714</v>
      </c>
      <c r="B728" s="174"/>
      <c r="C728" s="174"/>
      <c r="D728" s="174"/>
      <c r="E728" s="174"/>
      <c r="F728" s="174"/>
      <c r="G728" s="174"/>
      <c r="H728" s="174"/>
      <c r="I728" s="174"/>
      <c r="J728" s="174"/>
      <c r="K728" s="175"/>
      <c r="L728" s="176"/>
      <c r="M728" s="176"/>
      <c r="N728" s="177"/>
      <c r="O728" s="177"/>
      <c r="P728" s="174"/>
      <c r="Q728" s="174"/>
      <c r="R728" s="46"/>
      <c r="S728" s="46"/>
      <c r="T728" s="174"/>
      <c r="U728" s="174"/>
      <c r="V728" s="174"/>
      <c r="W728" s="178"/>
      <c r="X728" s="174"/>
      <c r="Y728" s="174"/>
      <c r="Z728" s="174"/>
      <c r="AA728" s="173"/>
      <c r="AB728" s="173"/>
      <c r="AC728" s="179"/>
      <c r="AD728" s="180"/>
      <c r="AE728" s="180"/>
      <c r="AF728" s="180"/>
      <c r="AG728" s="181"/>
      <c r="AH728" s="174"/>
      <c r="AI728" s="173"/>
      <c r="AJ728" s="173"/>
      <c r="AK728" s="173"/>
      <c r="AL728" s="173"/>
    </row>
    <row r="729" spans="1:38" x14ac:dyDescent="0.25">
      <c r="A729" s="45">
        <v>715</v>
      </c>
      <c r="B729" s="174"/>
      <c r="C729" s="174"/>
      <c r="D729" s="174"/>
      <c r="E729" s="174"/>
      <c r="F729" s="174"/>
      <c r="G729" s="174"/>
      <c r="H729" s="174"/>
      <c r="I729" s="174"/>
      <c r="J729" s="174"/>
      <c r="K729" s="175"/>
      <c r="L729" s="176"/>
      <c r="M729" s="176"/>
      <c r="N729" s="177"/>
      <c r="O729" s="177"/>
      <c r="P729" s="174"/>
      <c r="Q729" s="174"/>
      <c r="R729" s="46"/>
      <c r="S729" s="46"/>
      <c r="T729" s="174"/>
      <c r="U729" s="174"/>
      <c r="V729" s="174"/>
      <c r="W729" s="178"/>
      <c r="X729" s="174"/>
      <c r="Y729" s="174"/>
      <c r="Z729" s="174"/>
      <c r="AA729" s="173"/>
      <c r="AB729" s="173"/>
      <c r="AC729" s="179"/>
      <c r="AD729" s="180"/>
      <c r="AE729" s="180"/>
      <c r="AF729" s="180"/>
      <c r="AG729" s="181"/>
      <c r="AH729" s="174"/>
      <c r="AI729" s="173"/>
      <c r="AJ729" s="173"/>
      <c r="AK729" s="173"/>
      <c r="AL729" s="173"/>
    </row>
    <row r="730" spans="1:38" x14ac:dyDescent="0.25">
      <c r="A730" s="45">
        <v>716</v>
      </c>
      <c r="B730" s="174"/>
      <c r="C730" s="174"/>
      <c r="D730" s="174"/>
      <c r="E730" s="174"/>
      <c r="F730" s="174"/>
      <c r="G730" s="174"/>
      <c r="H730" s="174"/>
      <c r="I730" s="174"/>
      <c r="J730" s="174"/>
      <c r="K730" s="175"/>
      <c r="L730" s="176"/>
      <c r="M730" s="176"/>
      <c r="N730" s="177"/>
      <c r="O730" s="177"/>
      <c r="P730" s="174"/>
      <c r="Q730" s="174"/>
      <c r="R730" s="46"/>
      <c r="S730" s="46"/>
      <c r="T730" s="174"/>
      <c r="U730" s="174"/>
      <c r="V730" s="174"/>
      <c r="W730" s="178"/>
      <c r="X730" s="174"/>
      <c r="Y730" s="174"/>
      <c r="Z730" s="174"/>
      <c r="AA730" s="173"/>
      <c r="AB730" s="173"/>
      <c r="AC730" s="179"/>
      <c r="AD730" s="180"/>
      <c r="AE730" s="180"/>
      <c r="AF730" s="180"/>
      <c r="AG730" s="181"/>
      <c r="AH730" s="174"/>
      <c r="AI730" s="173"/>
      <c r="AJ730" s="173"/>
      <c r="AK730" s="173"/>
      <c r="AL730" s="173"/>
    </row>
    <row r="731" spans="1:38" x14ac:dyDescent="0.25">
      <c r="A731" s="45">
        <v>717</v>
      </c>
      <c r="B731" s="174"/>
      <c r="C731" s="174"/>
      <c r="D731" s="174"/>
      <c r="E731" s="174"/>
      <c r="F731" s="174"/>
      <c r="G731" s="174"/>
      <c r="H731" s="174"/>
      <c r="I731" s="174"/>
      <c r="J731" s="174"/>
      <c r="K731" s="175"/>
      <c r="L731" s="176"/>
      <c r="M731" s="176"/>
      <c r="N731" s="177"/>
      <c r="O731" s="177"/>
      <c r="P731" s="174"/>
      <c r="Q731" s="174"/>
      <c r="R731" s="46"/>
      <c r="S731" s="46"/>
      <c r="T731" s="174"/>
      <c r="U731" s="174"/>
      <c r="V731" s="174"/>
      <c r="W731" s="178"/>
      <c r="X731" s="174"/>
      <c r="Y731" s="174"/>
      <c r="Z731" s="174"/>
      <c r="AA731" s="173"/>
      <c r="AB731" s="173"/>
      <c r="AC731" s="179"/>
      <c r="AD731" s="180"/>
      <c r="AE731" s="180"/>
      <c r="AF731" s="180"/>
      <c r="AG731" s="181"/>
      <c r="AH731" s="174"/>
      <c r="AI731" s="173"/>
      <c r="AJ731" s="173"/>
      <c r="AK731" s="173"/>
      <c r="AL731" s="173"/>
    </row>
    <row r="732" spans="1:38" x14ac:dyDescent="0.25">
      <c r="A732" s="45">
        <v>718</v>
      </c>
      <c r="B732" s="174"/>
      <c r="C732" s="174"/>
      <c r="D732" s="174"/>
      <c r="E732" s="174"/>
      <c r="F732" s="174"/>
      <c r="G732" s="174"/>
      <c r="H732" s="174"/>
      <c r="I732" s="174"/>
      <c r="J732" s="174"/>
      <c r="K732" s="175"/>
      <c r="L732" s="176"/>
      <c r="M732" s="176"/>
      <c r="N732" s="177"/>
      <c r="O732" s="177"/>
      <c r="P732" s="174"/>
      <c r="Q732" s="174"/>
      <c r="R732" s="46"/>
      <c r="S732" s="46"/>
      <c r="T732" s="174"/>
      <c r="U732" s="174"/>
      <c r="V732" s="174"/>
      <c r="W732" s="178"/>
      <c r="X732" s="174"/>
      <c r="Y732" s="174"/>
      <c r="Z732" s="174"/>
      <c r="AA732" s="173"/>
      <c r="AB732" s="173"/>
      <c r="AC732" s="179"/>
      <c r="AD732" s="180"/>
      <c r="AE732" s="180"/>
      <c r="AF732" s="180"/>
      <c r="AG732" s="181"/>
      <c r="AH732" s="174"/>
      <c r="AI732" s="173"/>
      <c r="AJ732" s="173"/>
      <c r="AK732" s="173"/>
      <c r="AL732" s="173"/>
    </row>
    <row r="733" spans="1:38" x14ac:dyDescent="0.25">
      <c r="A733" s="45">
        <v>719</v>
      </c>
      <c r="B733" s="174"/>
      <c r="C733" s="174"/>
      <c r="D733" s="174"/>
      <c r="E733" s="174"/>
      <c r="F733" s="174"/>
      <c r="G733" s="174"/>
      <c r="H733" s="174"/>
      <c r="I733" s="174"/>
      <c r="J733" s="174"/>
      <c r="K733" s="175"/>
      <c r="L733" s="176"/>
      <c r="M733" s="176"/>
      <c r="N733" s="177"/>
      <c r="O733" s="177"/>
      <c r="P733" s="174"/>
      <c r="Q733" s="174"/>
      <c r="R733" s="46"/>
      <c r="S733" s="46"/>
      <c r="T733" s="174"/>
      <c r="U733" s="174"/>
      <c r="V733" s="174"/>
      <c r="W733" s="178"/>
      <c r="X733" s="174"/>
      <c r="Y733" s="174"/>
      <c r="Z733" s="174"/>
      <c r="AA733" s="173"/>
      <c r="AB733" s="173"/>
      <c r="AC733" s="179"/>
      <c r="AD733" s="180"/>
      <c r="AE733" s="180"/>
      <c r="AF733" s="180"/>
      <c r="AG733" s="181"/>
      <c r="AH733" s="174"/>
      <c r="AI733" s="173"/>
      <c r="AJ733" s="173"/>
      <c r="AK733" s="173"/>
      <c r="AL733" s="173"/>
    </row>
    <row r="734" spans="1:38" x14ac:dyDescent="0.25">
      <c r="A734" s="45">
        <v>720</v>
      </c>
      <c r="B734" s="174"/>
      <c r="C734" s="174"/>
      <c r="D734" s="174"/>
      <c r="E734" s="174"/>
      <c r="F734" s="174"/>
      <c r="G734" s="174"/>
      <c r="H734" s="174"/>
      <c r="I734" s="174"/>
      <c r="J734" s="174"/>
      <c r="K734" s="175"/>
      <c r="L734" s="176"/>
      <c r="M734" s="176"/>
      <c r="N734" s="177"/>
      <c r="O734" s="177"/>
      <c r="P734" s="174"/>
      <c r="Q734" s="174"/>
      <c r="R734" s="46"/>
      <c r="S734" s="46"/>
      <c r="T734" s="174"/>
      <c r="U734" s="174"/>
      <c r="V734" s="174"/>
      <c r="W734" s="178"/>
      <c r="X734" s="174"/>
      <c r="Y734" s="174"/>
      <c r="Z734" s="174"/>
      <c r="AA734" s="173"/>
      <c r="AB734" s="173"/>
      <c r="AC734" s="179"/>
      <c r="AD734" s="180"/>
      <c r="AE734" s="180"/>
      <c r="AF734" s="180"/>
      <c r="AG734" s="181"/>
      <c r="AH734" s="174"/>
      <c r="AI734" s="173"/>
      <c r="AJ734" s="173"/>
      <c r="AK734" s="173"/>
      <c r="AL734" s="173"/>
    </row>
    <row r="735" spans="1:38" x14ac:dyDescent="0.25">
      <c r="A735" s="45">
        <v>721</v>
      </c>
      <c r="B735" s="174"/>
      <c r="C735" s="174"/>
      <c r="D735" s="174"/>
      <c r="E735" s="174"/>
      <c r="F735" s="174"/>
      <c r="G735" s="174"/>
      <c r="H735" s="174"/>
      <c r="I735" s="174"/>
      <c r="J735" s="174"/>
      <c r="K735" s="175"/>
      <c r="L735" s="176"/>
      <c r="M735" s="176"/>
      <c r="N735" s="177"/>
      <c r="O735" s="177"/>
      <c r="P735" s="174"/>
      <c r="Q735" s="174"/>
      <c r="R735" s="46"/>
      <c r="S735" s="46"/>
      <c r="T735" s="174"/>
      <c r="U735" s="174"/>
      <c r="V735" s="174"/>
      <c r="W735" s="178"/>
      <c r="X735" s="174"/>
      <c r="Y735" s="174"/>
      <c r="Z735" s="174"/>
      <c r="AA735" s="173"/>
      <c r="AB735" s="173"/>
      <c r="AC735" s="179"/>
      <c r="AD735" s="180"/>
      <c r="AE735" s="180"/>
      <c r="AF735" s="180"/>
      <c r="AG735" s="181"/>
      <c r="AH735" s="174"/>
      <c r="AI735" s="173"/>
      <c r="AJ735" s="173"/>
      <c r="AK735" s="173"/>
      <c r="AL735" s="173"/>
    </row>
    <row r="736" spans="1:38" x14ac:dyDescent="0.25">
      <c r="A736" s="45">
        <v>722</v>
      </c>
      <c r="B736" s="174"/>
      <c r="C736" s="174"/>
      <c r="D736" s="174"/>
      <c r="E736" s="174"/>
      <c r="F736" s="174"/>
      <c r="G736" s="174"/>
      <c r="H736" s="174"/>
      <c r="I736" s="174"/>
      <c r="J736" s="174"/>
      <c r="K736" s="175"/>
      <c r="L736" s="176"/>
      <c r="M736" s="176"/>
      <c r="N736" s="177"/>
      <c r="O736" s="177"/>
      <c r="P736" s="174"/>
      <c r="Q736" s="174"/>
      <c r="R736" s="46"/>
      <c r="S736" s="46"/>
      <c r="T736" s="174"/>
      <c r="U736" s="174"/>
      <c r="V736" s="174"/>
      <c r="W736" s="178"/>
      <c r="X736" s="174"/>
      <c r="Y736" s="174"/>
      <c r="Z736" s="174"/>
      <c r="AA736" s="173"/>
      <c r="AB736" s="173"/>
      <c r="AC736" s="179"/>
      <c r="AD736" s="180"/>
      <c r="AE736" s="180"/>
      <c r="AF736" s="180"/>
      <c r="AG736" s="181"/>
      <c r="AH736" s="174"/>
      <c r="AI736" s="173"/>
      <c r="AJ736" s="173"/>
      <c r="AK736" s="173"/>
      <c r="AL736" s="173"/>
    </row>
    <row r="737" spans="1:38" x14ac:dyDescent="0.25">
      <c r="A737" s="45">
        <v>723</v>
      </c>
      <c r="B737" s="174"/>
      <c r="C737" s="174"/>
      <c r="D737" s="174"/>
      <c r="E737" s="174"/>
      <c r="F737" s="174"/>
      <c r="G737" s="174"/>
      <c r="H737" s="174"/>
      <c r="I737" s="174"/>
      <c r="J737" s="174"/>
      <c r="K737" s="175"/>
      <c r="L737" s="176"/>
      <c r="M737" s="176"/>
      <c r="N737" s="177"/>
      <c r="O737" s="177"/>
      <c r="P737" s="174"/>
      <c r="Q737" s="174"/>
      <c r="R737" s="46"/>
      <c r="S737" s="46"/>
      <c r="T737" s="174"/>
      <c r="U737" s="174"/>
      <c r="V737" s="174"/>
      <c r="W737" s="178"/>
      <c r="X737" s="174"/>
      <c r="Y737" s="174"/>
      <c r="Z737" s="174"/>
      <c r="AA737" s="173"/>
      <c r="AB737" s="173"/>
      <c r="AC737" s="179"/>
      <c r="AD737" s="180"/>
      <c r="AE737" s="180"/>
      <c r="AF737" s="180"/>
      <c r="AG737" s="181"/>
      <c r="AH737" s="174"/>
      <c r="AI737" s="173"/>
      <c r="AJ737" s="173"/>
      <c r="AK737" s="173"/>
      <c r="AL737" s="173"/>
    </row>
    <row r="738" spans="1:38" x14ac:dyDescent="0.25">
      <c r="A738" s="45">
        <v>724</v>
      </c>
      <c r="B738" s="174"/>
      <c r="C738" s="174"/>
      <c r="D738" s="174"/>
      <c r="E738" s="174"/>
      <c r="F738" s="174"/>
      <c r="G738" s="174"/>
      <c r="H738" s="174"/>
      <c r="I738" s="174"/>
      <c r="J738" s="174"/>
      <c r="K738" s="175"/>
      <c r="L738" s="176"/>
      <c r="M738" s="176"/>
      <c r="N738" s="177"/>
      <c r="O738" s="177"/>
      <c r="P738" s="174"/>
      <c r="Q738" s="174"/>
      <c r="R738" s="46"/>
      <c r="S738" s="46"/>
      <c r="T738" s="174"/>
      <c r="U738" s="174"/>
      <c r="V738" s="174"/>
      <c r="W738" s="178"/>
      <c r="X738" s="174"/>
      <c r="Y738" s="174"/>
      <c r="Z738" s="174"/>
      <c r="AA738" s="173"/>
      <c r="AB738" s="173"/>
      <c r="AC738" s="179"/>
      <c r="AD738" s="180"/>
      <c r="AE738" s="180"/>
      <c r="AF738" s="180"/>
      <c r="AG738" s="181"/>
      <c r="AH738" s="174"/>
      <c r="AI738" s="173"/>
      <c r="AJ738" s="173"/>
      <c r="AK738" s="173"/>
      <c r="AL738" s="173"/>
    </row>
    <row r="739" spans="1:38" x14ac:dyDescent="0.25">
      <c r="A739" s="45">
        <v>725</v>
      </c>
      <c r="B739" s="174"/>
      <c r="C739" s="174"/>
      <c r="D739" s="174"/>
      <c r="E739" s="174"/>
      <c r="F739" s="174"/>
      <c r="G739" s="174"/>
      <c r="H739" s="174"/>
      <c r="I739" s="174"/>
      <c r="J739" s="174"/>
      <c r="K739" s="175"/>
      <c r="L739" s="176"/>
      <c r="M739" s="176"/>
      <c r="N739" s="177"/>
      <c r="O739" s="177"/>
      <c r="P739" s="174"/>
      <c r="Q739" s="174"/>
      <c r="R739" s="46"/>
      <c r="S739" s="46"/>
      <c r="T739" s="174"/>
      <c r="U739" s="174"/>
      <c r="V739" s="174"/>
      <c r="W739" s="178"/>
      <c r="X739" s="174"/>
      <c r="Y739" s="174"/>
      <c r="Z739" s="174"/>
      <c r="AA739" s="173"/>
      <c r="AB739" s="173"/>
      <c r="AC739" s="179"/>
      <c r="AD739" s="180"/>
      <c r="AE739" s="180"/>
      <c r="AF739" s="180"/>
      <c r="AG739" s="181"/>
      <c r="AH739" s="174"/>
      <c r="AI739" s="173"/>
      <c r="AJ739" s="173"/>
      <c r="AK739" s="173"/>
      <c r="AL739" s="173"/>
    </row>
    <row r="740" spans="1:38" x14ac:dyDescent="0.25">
      <c r="A740" s="45">
        <v>726</v>
      </c>
      <c r="B740" s="174"/>
      <c r="C740" s="174"/>
      <c r="D740" s="174"/>
      <c r="E740" s="174"/>
      <c r="F740" s="174"/>
      <c r="G740" s="174"/>
      <c r="H740" s="174"/>
      <c r="I740" s="174"/>
      <c r="J740" s="174"/>
      <c r="K740" s="175"/>
      <c r="L740" s="176"/>
      <c r="M740" s="176"/>
      <c r="N740" s="177"/>
      <c r="O740" s="177"/>
      <c r="P740" s="174"/>
      <c r="Q740" s="174"/>
      <c r="R740" s="46"/>
      <c r="S740" s="46"/>
      <c r="T740" s="174"/>
      <c r="U740" s="174"/>
      <c r="V740" s="174"/>
      <c r="W740" s="178"/>
      <c r="X740" s="174"/>
      <c r="Y740" s="174"/>
      <c r="Z740" s="174"/>
      <c r="AA740" s="173"/>
      <c r="AB740" s="173"/>
      <c r="AC740" s="179"/>
      <c r="AD740" s="180"/>
      <c r="AE740" s="180"/>
      <c r="AF740" s="180"/>
      <c r="AG740" s="181"/>
      <c r="AH740" s="174"/>
      <c r="AI740" s="173"/>
      <c r="AJ740" s="173"/>
      <c r="AK740" s="173"/>
      <c r="AL740" s="173"/>
    </row>
    <row r="741" spans="1:38" x14ac:dyDescent="0.25">
      <c r="A741" s="45">
        <v>727</v>
      </c>
      <c r="B741" s="174"/>
      <c r="C741" s="174"/>
      <c r="D741" s="174"/>
      <c r="E741" s="174"/>
      <c r="F741" s="174"/>
      <c r="G741" s="174"/>
      <c r="H741" s="174"/>
      <c r="I741" s="174"/>
      <c r="J741" s="174"/>
      <c r="K741" s="175"/>
      <c r="L741" s="176"/>
      <c r="M741" s="176"/>
      <c r="N741" s="177"/>
      <c r="O741" s="177"/>
      <c r="P741" s="174"/>
      <c r="Q741" s="174"/>
      <c r="R741" s="46"/>
      <c r="S741" s="46"/>
      <c r="T741" s="174"/>
      <c r="U741" s="174"/>
      <c r="V741" s="174"/>
      <c r="W741" s="178"/>
      <c r="X741" s="174"/>
      <c r="Y741" s="174"/>
      <c r="Z741" s="174"/>
      <c r="AA741" s="173"/>
      <c r="AB741" s="173"/>
      <c r="AC741" s="179"/>
      <c r="AD741" s="180"/>
      <c r="AE741" s="180"/>
      <c r="AF741" s="180"/>
      <c r="AG741" s="181"/>
      <c r="AH741" s="174"/>
      <c r="AI741" s="173"/>
      <c r="AJ741" s="173"/>
      <c r="AK741" s="173"/>
      <c r="AL741" s="173"/>
    </row>
    <row r="742" spans="1:38" x14ac:dyDescent="0.25">
      <c r="A742" s="45">
        <v>728</v>
      </c>
      <c r="B742" s="174"/>
      <c r="C742" s="174"/>
      <c r="D742" s="174"/>
      <c r="E742" s="174"/>
      <c r="F742" s="174"/>
      <c r="G742" s="174"/>
      <c r="H742" s="174"/>
      <c r="I742" s="174"/>
      <c r="J742" s="174"/>
      <c r="K742" s="175"/>
      <c r="L742" s="176"/>
      <c r="M742" s="176"/>
      <c r="N742" s="177"/>
      <c r="O742" s="177"/>
      <c r="P742" s="174"/>
      <c r="Q742" s="174"/>
      <c r="R742" s="46"/>
      <c r="S742" s="46"/>
      <c r="T742" s="174"/>
      <c r="U742" s="174"/>
      <c r="V742" s="174"/>
      <c r="W742" s="178"/>
      <c r="X742" s="174"/>
      <c r="Y742" s="174"/>
      <c r="Z742" s="174"/>
      <c r="AA742" s="173"/>
      <c r="AB742" s="173"/>
      <c r="AC742" s="179"/>
      <c r="AD742" s="180"/>
      <c r="AE742" s="180"/>
      <c r="AF742" s="180"/>
      <c r="AG742" s="181"/>
      <c r="AH742" s="174"/>
      <c r="AI742" s="173"/>
      <c r="AJ742" s="173"/>
      <c r="AK742" s="173"/>
      <c r="AL742" s="173"/>
    </row>
    <row r="743" spans="1:38" x14ac:dyDescent="0.25">
      <c r="A743" s="45">
        <v>729</v>
      </c>
      <c r="B743" s="174"/>
      <c r="C743" s="174"/>
      <c r="D743" s="174"/>
      <c r="E743" s="174"/>
      <c r="F743" s="174"/>
      <c r="G743" s="174"/>
      <c r="H743" s="174"/>
      <c r="I743" s="174"/>
      <c r="J743" s="174"/>
      <c r="K743" s="175"/>
      <c r="L743" s="176"/>
      <c r="M743" s="176"/>
      <c r="N743" s="177"/>
      <c r="O743" s="177"/>
      <c r="P743" s="174"/>
      <c r="Q743" s="174"/>
      <c r="R743" s="46"/>
      <c r="S743" s="46"/>
      <c r="T743" s="174"/>
      <c r="U743" s="174"/>
      <c r="V743" s="174"/>
      <c r="W743" s="178"/>
      <c r="X743" s="174"/>
      <c r="Y743" s="174"/>
      <c r="Z743" s="174"/>
      <c r="AA743" s="173"/>
      <c r="AB743" s="173"/>
      <c r="AC743" s="179"/>
      <c r="AD743" s="180"/>
      <c r="AE743" s="180"/>
      <c r="AF743" s="180"/>
      <c r="AG743" s="181"/>
      <c r="AH743" s="174"/>
      <c r="AI743" s="173"/>
      <c r="AJ743" s="173"/>
      <c r="AK743" s="173"/>
      <c r="AL743" s="173"/>
    </row>
    <row r="744" spans="1:38" x14ac:dyDescent="0.25">
      <c r="A744" s="45">
        <v>730</v>
      </c>
      <c r="B744" s="174"/>
      <c r="C744" s="174"/>
      <c r="D744" s="174"/>
      <c r="E744" s="174"/>
      <c r="F744" s="174"/>
      <c r="G744" s="174"/>
      <c r="H744" s="174"/>
      <c r="I744" s="174"/>
      <c r="J744" s="174"/>
      <c r="K744" s="175"/>
      <c r="L744" s="176"/>
      <c r="M744" s="176"/>
      <c r="N744" s="177"/>
      <c r="O744" s="177"/>
      <c r="P744" s="174"/>
      <c r="Q744" s="174"/>
      <c r="R744" s="46"/>
      <c r="S744" s="46"/>
      <c r="T744" s="174"/>
      <c r="U744" s="174"/>
      <c r="V744" s="174"/>
      <c r="W744" s="178"/>
      <c r="X744" s="174"/>
      <c r="Y744" s="174"/>
      <c r="Z744" s="174"/>
      <c r="AA744" s="173"/>
      <c r="AB744" s="173"/>
      <c r="AC744" s="179"/>
      <c r="AD744" s="180"/>
      <c r="AE744" s="180"/>
      <c r="AF744" s="180"/>
      <c r="AG744" s="181"/>
      <c r="AH744" s="174"/>
      <c r="AI744" s="173"/>
      <c r="AJ744" s="173"/>
      <c r="AK744" s="173"/>
      <c r="AL744" s="173"/>
    </row>
    <row r="745" spans="1:38" x14ac:dyDescent="0.25">
      <c r="A745" s="45">
        <v>731</v>
      </c>
      <c r="B745" s="174"/>
      <c r="C745" s="174"/>
      <c r="D745" s="174"/>
      <c r="E745" s="174"/>
      <c r="F745" s="174"/>
      <c r="G745" s="174"/>
      <c r="H745" s="174"/>
      <c r="I745" s="174"/>
      <c r="J745" s="174"/>
      <c r="K745" s="175"/>
      <c r="L745" s="176"/>
      <c r="M745" s="176"/>
      <c r="N745" s="177"/>
      <c r="O745" s="177"/>
      <c r="P745" s="174"/>
      <c r="Q745" s="174"/>
      <c r="R745" s="46"/>
      <c r="S745" s="46"/>
      <c r="T745" s="174"/>
      <c r="U745" s="174"/>
      <c r="V745" s="174"/>
      <c r="W745" s="178"/>
      <c r="X745" s="174"/>
      <c r="Y745" s="174"/>
      <c r="Z745" s="174"/>
      <c r="AA745" s="173"/>
      <c r="AB745" s="173"/>
      <c r="AC745" s="179"/>
      <c r="AD745" s="180"/>
      <c r="AE745" s="180"/>
      <c r="AF745" s="180"/>
      <c r="AG745" s="181"/>
      <c r="AH745" s="174"/>
      <c r="AI745" s="173"/>
      <c r="AJ745" s="173"/>
      <c r="AK745" s="173"/>
      <c r="AL745" s="173"/>
    </row>
    <row r="746" spans="1:38" x14ac:dyDescent="0.25">
      <c r="A746" s="45">
        <v>732</v>
      </c>
      <c r="B746" s="174"/>
      <c r="C746" s="174"/>
      <c r="D746" s="174"/>
      <c r="E746" s="174"/>
      <c r="F746" s="174"/>
      <c r="G746" s="174"/>
      <c r="H746" s="174"/>
      <c r="I746" s="174"/>
      <c r="J746" s="174"/>
      <c r="K746" s="175"/>
      <c r="L746" s="176"/>
      <c r="M746" s="176"/>
      <c r="N746" s="177"/>
      <c r="O746" s="177"/>
      <c r="P746" s="174"/>
      <c r="Q746" s="174"/>
      <c r="R746" s="46"/>
      <c r="S746" s="46"/>
      <c r="T746" s="174"/>
      <c r="U746" s="174"/>
      <c r="V746" s="174"/>
      <c r="W746" s="178"/>
      <c r="X746" s="174"/>
      <c r="Y746" s="174"/>
      <c r="Z746" s="174"/>
      <c r="AA746" s="173"/>
      <c r="AB746" s="173"/>
      <c r="AC746" s="179"/>
      <c r="AD746" s="180"/>
      <c r="AE746" s="180"/>
      <c r="AF746" s="180"/>
      <c r="AG746" s="181"/>
      <c r="AH746" s="174"/>
      <c r="AI746" s="173"/>
      <c r="AJ746" s="173"/>
      <c r="AK746" s="173"/>
      <c r="AL746" s="173"/>
    </row>
    <row r="747" spans="1:38" x14ac:dyDescent="0.25">
      <c r="A747" s="45">
        <v>733</v>
      </c>
      <c r="B747" s="174"/>
      <c r="C747" s="174"/>
      <c r="D747" s="174"/>
      <c r="E747" s="174"/>
      <c r="F747" s="174"/>
      <c r="G747" s="174"/>
      <c r="H747" s="174"/>
      <c r="I747" s="174"/>
      <c r="J747" s="174"/>
      <c r="K747" s="175"/>
      <c r="L747" s="176"/>
      <c r="M747" s="176"/>
      <c r="N747" s="177"/>
      <c r="O747" s="177"/>
      <c r="P747" s="174"/>
      <c r="Q747" s="174"/>
      <c r="R747" s="46"/>
      <c r="S747" s="46"/>
      <c r="T747" s="174"/>
      <c r="U747" s="174"/>
      <c r="V747" s="174"/>
      <c r="W747" s="178"/>
      <c r="X747" s="174"/>
      <c r="Y747" s="174"/>
      <c r="Z747" s="174"/>
      <c r="AA747" s="173"/>
      <c r="AB747" s="173"/>
      <c r="AC747" s="179"/>
      <c r="AD747" s="180"/>
      <c r="AE747" s="180"/>
      <c r="AF747" s="180"/>
      <c r="AG747" s="181"/>
      <c r="AH747" s="174"/>
      <c r="AI747" s="173"/>
      <c r="AJ747" s="173"/>
      <c r="AK747" s="173"/>
      <c r="AL747" s="173"/>
    </row>
    <row r="748" spans="1:38" x14ac:dyDescent="0.25">
      <c r="A748" s="45">
        <v>734</v>
      </c>
      <c r="B748" s="174"/>
      <c r="C748" s="174"/>
      <c r="D748" s="174"/>
      <c r="E748" s="174"/>
      <c r="F748" s="174"/>
      <c r="G748" s="174"/>
      <c r="H748" s="174"/>
      <c r="I748" s="174"/>
      <c r="J748" s="174"/>
      <c r="K748" s="175"/>
      <c r="L748" s="176"/>
      <c r="M748" s="176"/>
      <c r="N748" s="177"/>
      <c r="O748" s="177"/>
      <c r="P748" s="174"/>
      <c r="Q748" s="174"/>
      <c r="R748" s="46"/>
      <c r="S748" s="46"/>
      <c r="T748" s="174"/>
      <c r="U748" s="174"/>
      <c r="V748" s="174"/>
      <c r="W748" s="178"/>
      <c r="X748" s="174"/>
      <c r="Y748" s="174"/>
      <c r="Z748" s="174"/>
      <c r="AA748" s="173"/>
      <c r="AB748" s="173"/>
      <c r="AC748" s="179"/>
      <c r="AD748" s="180"/>
      <c r="AE748" s="180"/>
      <c r="AF748" s="180"/>
      <c r="AG748" s="181"/>
      <c r="AH748" s="174"/>
      <c r="AI748" s="173"/>
      <c r="AJ748" s="173"/>
      <c r="AK748" s="173"/>
      <c r="AL748" s="173"/>
    </row>
    <row r="749" spans="1:38" x14ac:dyDescent="0.25">
      <c r="A749" s="45">
        <v>735</v>
      </c>
      <c r="B749" s="174"/>
      <c r="C749" s="174"/>
      <c r="D749" s="174"/>
      <c r="E749" s="174"/>
      <c r="F749" s="174"/>
      <c r="G749" s="174"/>
      <c r="H749" s="174"/>
      <c r="I749" s="174"/>
      <c r="J749" s="174"/>
      <c r="K749" s="175"/>
      <c r="L749" s="176"/>
      <c r="M749" s="176"/>
      <c r="N749" s="177"/>
      <c r="O749" s="177"/>
      <c r="P749" s="174"/>
      <c r="Q749" s="174"/>
      <c r="R749" s="46"/>
      <c r="S749" s="46"/>
      <c r="T749" s="174"/>
      <c r="U749" s="174"/>
      <c r="V749" s="174"/>
      <c r="W749" s="178"/>
      <c r="X749" s="174"/>
      <c r="Y749" s="174"/>
      <c r="Z749" s="174"/>
      <c r="AA749" s="173"/>
      <c r="AB749" s="173"/>
      <c r="AC749" s="179"/>
      <c r="AD749" s="180"/>
      <c r="AE749" s="180"/>
      <c r="AF749" s="180"/>
      <c r="AG749" s="181"/>
      <c r="AH749" s="174"/>
      <c r="AI749" s="173"/>
      <c r="AJ749" s="173"/>
      <c r="AK749" s="173"/>
      <c r="AL749" s="173"/>
    </row>
    <row r="750" spans="1:38" x14ac:dyDescent="0.25">
      <c r="A750" s="45">
        <v>736</v>
      </c>
      <c r="B750" s="174"/>
      <c r="C750" s="174"/>
      <c r="D750" s="174"/>
      <c r="E750" s="174"/>
      <c r="F750" s="174"/>
      <c r="G750" s="174"/>
      <c r="H750" s="174"/>
      <c r="I750" s="174"/>
      <c r="J750" s="174"/>
      <c r="K750" s="175"/>
      <c r="L750" s="176"/>
      <c r="M750" s="176"/>
      <c r="N750" s="177"/>
      <c r="O750" s="177"/>
      <c r="P750" s="174"/>
      <c r="Q750" s="174"/>
      <c r="R750" s="46"/>
      <c r="S750" s="46"/>
      <c r="T750" s="174"/>
      <c r="U750" s="174"/>
      <c r="V750" s="174"/>
      <c r="W750" s="178"/>
      <c r="X750" s="174"/>
      <c r="Y750" s="174"/>
      <c r="Z750" s="174"/>
      <c r="AA750" s="173"/>
      <c r="AB750" s="173"/>
      <c r="AC750" s="179"/>
      <c r="AD750" s="180"/>
      <c r="AE750" s="180"/>
      <c r="AF750" s="180"/>
      <c r="AG750" s="181"/>
      <c r="AH750" s="174"/>
      <c r="AI750" s="173"/>
      <c r="AJ750" s="173"/>
      <c r="AK750" s="173"/>
      <c r="AL750" s="173"/>
    </row>
    <row r="751" spans="1:38" x14ac:dyDescent="0.25">
      <c r="A751" s="45">
        <v>737</v>
      </c>
      <c r="B751" s="174"/>
      <c r="C751" s="174"/>
      <c r="D751" s="174"/>
      <c r="E751" s="174"/>
      <c r="F751" s="174"/>
      <c r="G751" s="174"/>
      <c r="H751" s="174"/>
      <c r="I751" s="174"/>
      <c r="J751" s="174"/>
      <c r="K751" s="175"/>
      <c r="L751" s="176"/>
      <c r="M751" s="176"/>
      <c r="N751" s="177"/>
      <c r="O751" s="177"/>
      <c r="P751" s="174"/>
      <c r="Q751" s="174"/>
      <c r="R751" s="46"/>
      <c r="S751" s="46"/>
      <c r="T751" s="174"/>
      <c r="U751" s="174"/>
      <c r="V751" s="174"/>
      <c r="W751" s="178"/>
      <c r="X751" s="174"/>
      <c r="Y751" s="174"/>
      <c r="Z751" s="174"/>
      <c r="AA751" s="173"/>
      <c r="AB751" s="173"/>
      <c r="AC751" s="179"/>
      <c r="AD751" s="180"/>
      <c r="AE751" s="180"/>
      <c r="AF751" s="180"/>
      <c r="AG751" s="181"/>
      <c r="AH751" s="174"/>
      <c r="AI751" s="173"/>
      <c r="AJ751" s="173"/>
      <c r="AK751" s="173"/>
      <c r="AL751" s="173"/>
    </row>
    <row r="752" spans="1:38" x14ac:dyDescent="0.25">
      <c r="A752" s="45">
        <v>738</v>
      </c>
      <c r="B752" s="174"/>
      <c r="C752" s="174"/>
      <c r="D752" s="174"/>
      <c r="E752" s="174"/>
      <c r="F752" s="174"/>
      <c r="G752" s="174"/>
      <c r="H752" s="174"/>
      <c r="I752" s="174"/>
      <c r="J752" s="174"/>
      <c r="K752" s="175"/>
      <c r="L752" s="176"/>
      <c r="M752" s="176"/>
      <c r="N752" s="177"/>
      <c r="O752" s="177"/>
      <c r="P752" s="174"/>
      <c r="Q752" s="174"/>
      <c r="R752" s="46"/>
      <c r="S752" s="46"/>
      <c r="T752" s="174"/>
      <c r="U752" s="174"/>
      <c r="V752" s="174"/>
      <c r="W752" s="178"/>
      <c r="X752" s="174"/>
      <c r="Y752" s="174"/>
      <c r="Z752" s="174"/>
      <c r="AA752" s="173"/>
      <c r="AB752" s="173"/>
      <c r="AC752" s="179"/>
      <c r="AD752" s="180"/>
      <c r="AE752" s="180"/>
      <c r="AF752" s="180"/>
      <c r="AG752" s="181"/>
      <c r="AH752" s="174"/>
      <c r="AI752" s="173"/>
      <c r="AJ752" s="173"/>
      <c r="AK752" s="173"/>
      <c r="AL752" s="173"/>
    </row>
    <row r="753" spans="1:38" x14ac:dyDescent="0.25">
      <c r="A753" s="45">
        <v>739</v>
      </c>
      <c r="B753" s="174"/>
      <c r="C753" s="174"/>
      <c r="D753" s="174"/>
      <c r="E753" s="174"/>
      <c r="F753" s="174"/>
      <c r="G753" s="174"/>
      <c r="H753" s="174"/>
      <c r="I753" s="174"/>
      <c r="J753" s="174"/>
      <c r="K753" s="175"/>
      <c r="L753" s="176"/>
      <c r="M753" s="176"/>
      <c r="N753" s="177"/>
      <c r="O753" s="177"/>
      <c r="P753" s="174"/>
      <c r="Q753" s="174"/>
      <c r="R753" s="46"/>
      <c r="S753" s="46"/>
      <c r="T753" s="174"/>
      <c r="U753" s="174"/>
      <c r="V753" s="174"/>
      <c r="W753" s="178"/>
      <c r="X753" s="174"/>
      <c r="Y753" s="174"/>
      <c r="Z753" s="174"/>
      <c r="AA753" s="173"/>
      <c r="AB753" s="173"/>
      <c r="AC753" s="179"/>
      <c r="AD753" s="180"/>
      <c r="AE753" s="180"/>
      <c r="AF753" s="180"/>
      <c r="AG753" s="181"/>
      <c r="AH753" s="174"/>
      <c r="AI753" s="173"/>
      <c r="AJ753" s="173"/>
      <c r="AK753" s="173"/>
      <c r="AL753" s="173"/>
    </row>
    <row r="754" spans="1:38" x14ac:dyDescent="0.25">
      <c r="A754" s="45">
        <v>740</v>
      </c>
      <c r="B754" s="174"/>
      <c r="C754" s="174"/>
      <c r="D754" s="174"/>
      <c r="E754" s="174"/>
      <c r="F754" s="174"/>
      <c r="G754" s="174"/>
      <c r="H754" s="174"/>
      <c r="I754" s="174"/>
      <c r="J754" s="174"/>
      <c r="K754" s="175"/>
      <c r="L754" s="176"/>
      <c r="M754" s="176"/>
      <c r="N754" s="177"/>
      <c r="O754" s="177"/>
      <c r="P754" s="174"/>
      <c r="Q754" s="174"/>
      <c r="R754" s="46"/>
      <c r="S754" s="46"/>
      <c r="T754" s="174"/>
      <c r="U754" s="174"/>
      <c r="V754" s="174"/>
      <c r="W754" s="178"/>
      <c r="X754" s="174"/>
      <c r="Y754" s="174"/>
      <c r="Z754" s="174"/>
      <c r="AA754" s="173"/>
      <c r="AB754" s="173"/>
      <c r="AC754" s="179"/>
      <c r="AD754" s="180"/>
      <c r="AE754" s="180"/>
      <c r="AF754" s="180"/>
      <c r="AG754" s="181"/>
      <c r="AH754" s="174"/>
      <c r="AI754" s="173"/>
      <c r="AJ754" s="173"/>
      <c r="AK754" s="173"/>
      <c r="AL754" s="173"/>
    </row>
    <row r="755" spans="1:38" x14ac:dyDescent="0.25">
      <c r="A755" s="45">
        <v>741</v>
      </c>
      <c r="B755" s="174"/>
      <c r="C755" s="174"/>
      <c r="D755" s="174"/>
      <c r="E755" s="174"/>
      <c r="F755" s="174"/>
      <c r="G755" s="174"/>
      <c r="H755" s="174"/>
      <c r="I755" s="174"/>
      <c r="J755" s="174"/>
      <c r="K755" s="175"/>
      <c r="L755" s="176"/>
      <c r="M755" s="176"/>
      <c r="N755" s="177"/>
      <c r="O755" s="177"/>
      <c r="P755" s="174"/>
      <c r="Q755" s="174"/>
      <c r="R755" s="46"/>
      <c r="S755" s="46"/>
      <c r="T755" s="174"/>
      <c r="U755" s="174"/>
      <c r="V755" s="174"/>
      <c r="W755" s="178"/>
      <c r="X755" s="174"/>
      <c r="Y755" s="174"/>
      <c r="Z755" s="174"/>
      <c r="AA755" s="173"/>
      <c r="AB755" s="173"/>
      <c r="AC755" s="179"/>
      <c r="AD755" s="180"/>
      <c r="AE755" s="180"/>
      <c r="AF755" s="180"/>
      <c r="AG755" s="181"/>
      <c r="AH755" s="174"/>
      <c r="AI755" s="173"/>
      <c r="AJ755" s="173"/>
      <c r="AK755" s="173"/>
      <c r="AL755" s="173"/>
    </row>
    <row r="756" spans="1:38" x14ac:dyDescent="0.25">
      <c r="A756" s="45">
        <v>742</v>
      </c>
      <c r="B756" s="174"/>
      <c r="C756" s="174"/>
      <c r="D756" s="174"/>
      <c r="E756" s="174"/>
      <c r="F756" s="174"/>
      <c r="G756" s="174"/>
      <c r="H756" s="174"/>
      <c r="I756" s="174"/>
      <c r="J756" s="174"/>
      <c r="K756" s="175"/>
      <c r="L756" s="176"/>
      <c r="M756" s="176"/>
      <c r="N756" s="177"/>
      <c r="O756" s="177"/>
      <c r="P756" s="174"/>
      <c r="Q756" s="174"/>
      <c r="R756" s="46"/>
      <c r="S756" s="46"/>
      <c r="T756" s="174"/>
      <c r="U756" s="174"/>
      <c r="V756" s="174"/>
      <c r="W756" s="178"/>
      <c r="X756" s="174"/>
      <c r="Y756" s="174"/>
      <c r="Z756" s="174"/>
      <c r="AA756" s="173"/>
      <c r="AB756" s="173"/>
      <c r="AC756" s="179"/>
      <c r="AD756" s="180"/>
      <c r="AE756" s="180"/>
      <c r="AF756" s="180"/>
      <c r="AG756" s="181"/>
      <c r="AH756" s="174"/>
      <c r="AI756" s="173"/>
      <c r="AJ756" s="173"/>
      <c r="AK756" s="173"/>
      <c r="AL756" s="173"/>
    </row>
    <row r="757" spans="1:38" x14ac:dyDescent="0.25">
      <c r="A757" s="45">
        <v>743</v>
      </c>
      <c r="B757" s="174"/>
      <c r="C757" s="174"/>
      <c r="D757" s="174"/>
      <c r="E757" s="174"/>
      <c r="F757" s="174"/>
      <c r="G757" s="174"/>
      <c r="H757" s="174"/>
      <c r="I757" s="174"/>
      <c r="J757" s="174"/>
      <c r="K757" s="175"/>
      <c r="L757" s="176"/>
      <c r="M757" s="176"/>
      <c r="N757" s="177"/>
      <c r="O757" s="177"/>
      <c r="P757" s="174"/>
      <c r="Q757" s="174"/>
      <c r="R757" s="46"/>
      <c r="S757" s="46"/>
      <c r="T757" s="174"/>
      <c r="U757" s="174"/>
      <c r="V757" s="174"/>
      <c r="W757" s="178"/>
      <c r="X757" s="174"/>
      <c r="Y757" s="174"/>
      <c r="Z757" s="174"/>
      <c r="AA757" s="173"/>
      <c r="AB757" s="173"/>
      <c r="AC757" s="179"/>
      <c r="AD757" s="180"/>
      <c r="AE757" s="180"/>
      <c r="AF757" s="180"/>
      <c r="AG757" s="181"/>
      <c r="AH757" s="174"/>
      <c r="AI757" s="173"/>
      <c r="AJ757" s="173"/>
      <c r="AK757" s="173"/>
      <c r="AL757" s="173"/>
    </row>
    <row r="758" spans="1:38" x14ac:dyDescent="0.25">
      <c r="A758" s="45">
        <v>744</v>
      </c>
      <c r="B758" s="174"/>
      <c r="C758" s="174"/>
      <c r="D758" s="174"/>
      <c r="E758" s="174"/>
      <c r="F758" s="174"/>
      <c r="G758" s="174"/>
      <c r="H758" s="174"/>
      <c r="I758" s="174"/>
      <c r="J758" s="174"/>
      <c r="K758" s="175"/>
      <c r="L758" s="176"/>
      <c r="M758" s="176"/>
      <c r="N758" s="177"/>
      <c r="O758" s="177"/>
      <c r="P758" s="174"/>
      <c r="Q758" s="174"/>
      <c r="R758" s="46"/>
      <c r="S758" s="46"/>
      <c r="T758" s="174"/>
      <c r="U758" s="174"/>
      <c r="V758" s="174"/>
      <c r="W758" s="178"/>
      <c r="X758" s="174"/>
      <c r="Y758" s="174"/>
      <c r="Z758" s="174"/>
      <c r="AA758" s="173"/>
      <c r="AB758" s="173"/>
      <c r="AC758" s="179"/>
      <c r="AD758" s="180"/>
      <c r="AE758" s="180"/>
      <c r="AF758" s="180"/>
      <c r="AG758" s="181"/>
      <c r="AH758" s="174"/>
      <c r="AI758" s="173"/>
      <c r="AJ758" s="173"/>
      <c r="AK758" s="173"/>
      <c r="AL758" s="173"/>
    </row>
    <row r="759" spans="1:38" x14ac:dyDescent="0.25">
      <c r="A759" s="45">
        <v>745</v>
      </c>
      <c r="B759" s="174"/>
      <c r="C759" s="174"/>
      <c r="D759" s="174"/>
      <c r="E759" s="174"/>
      <c r="F759" s="174"/>
      <c r="G759" s="174"/>
      <c r="H759" s="174"/>
      <c r="I759" s="174"/>
      <c r="J759" s="174"/>
      <c r="K759" s="175"/>
      <c r="L759" s="176"/>
      <c r="M759" s="176"/>
      <c r="N759" s="177"/>
      <c r="O759" s="177"/>
      <c r="P759" s="174"/>
      <c r="Q759" s="174"/>
      <c r="R759" s="46"/>
      <c r="S759" s="46"/>
      <c r="T759" s="174"/>
      <c r="U759" s="174"/>
      <c r="V759" s="174"/>
      <c r="W759" s="178"/>
      <c r="X759" s="174"/>
      <c r="Y759" s="174"/>
      <c r="Z759" s="174"/>
      <c r="AA759" s="173"/>
      <c r="AB759" s="173"/>
      <c r="AC759" s="179"/>
      <c r="AD759" s="180"/>
      <c r="AE759" s="180"/>
      <c r="AF759" s="180"/>
      <c r="AG759" s="181"/>
      <c r="AH759" s="174"/>
      <c r="AI759" s="173"/>
      <c r="AJ759" s="173"/>
      <c r="AK759" s="173"/>
      <c r="AL759" s="173"/>
    </row>
    <row r="760" spans="1:38" x14ac:dyDescent="0.25">
      <c r="A760" s="45">
        <v>746</v>
      </c>
      <c r="B760" s="174"/>
      <c r="C760" s="174"/>
      <c r="D760" s="174"/>
      <c r="E760" s="174"/>
      <c r="F760" s="174"/>
      <c r="G760" s="174"/>
      <c r="H760" s="174"/>
      <c r="I760" s="174"/>
      <c r="J760" s="174"/>
      <c r="K760" s="175"/>
      <c r="L760" s="176"/>
      <c r="M760" s="176"/>
      <c r="N760" s="177"/>
      <c r="O760" s="177"/>
      <c r="P760" s="174"/>
      <c r="Q760" s="174"/>
      <c r="R760" s="46"/>
      <c r="S760" s="46"/>
      <c r="T760" s="174"/>
      <c r="U760" s="174"/>
      <c r="V760" s="174"/>
      <c r="W760" s="178"/>
      <c r="X760" s="174"/>
      <c r="Y760" s="174"/>
      <c r="Z760" s="174"/>
      <c r="AA760" s="173"/>
      <c r="AB760" s="173"/>
      <c r="AC760" s="179"/>
      <c r="AD760" s="180"/>
      <c r="AE760" s="180"/>
      <c r="AF760" s="180"/>
      <c r="AG760" s="181"/>
      <c r="AH760" s="174"/>
      <c r="AI760" s="173"/>
      <c r="AJ760" s="173"/>
      <c r="AK760" s="173"/>
      <c r="AL760" s="173"/>
    </row>
    <row r="761" spans="1:38" x14ac:dyDescent="0.25">
      <c r="A761" s="45">
        <v>747</v>
      </c>
      <c r="B761" s="174"/>
      <c r="C761" s="174"/>
      <c r="D761" s="174"/>
      <c r="E761" s="174"/>
      <c r="F761" s="174"/>
      <c r="G761" s="174"/>
      <c r="H761" s="174"/>
      <c r="I761" s="174"/>
      <c r="J761" s="174"/>
      <c r="K761" s="175"/>
      <c r="L761" s="176"/>
      <c r="M761" s="176"/>
      <c r="N761" s="177"/>
      <c r="O761" s="177"/>
      <c r="P761" s="174"/>
      <c r="Q761" s="174"/>
      <c r="R761" s="46"/>
      <c r="S761" s="46"/>
      <c r="T761" s="174"/>
      <c r="U761" s="174"/>
      <c r="V761" s="174"/>
      <c r="W761" s="178"/>
      <c r="X761" s="174"/>
      <c r="Y761" s="174"/>
      <c r="Z761" s="174"/>
      <c r="AA761" s="173"/>
      <c r="AB761" s="173"/>
      <c r="AC761" s="179"/>
      <c r="AD761" s="180"/>
      <c r="AE761" s="180"/>
      <c r="AF761" s="180"/>
      <c r="AG761" s="181"/>
      <c r="AH761" s="174"/>
      <c r="AI761" s="173"/>
      <c r="AJ761" s="173"/>
      <c r="AK761" s="173"/>
      <c r="AL761" s="173"/>
    </row>
    <row r="762" spans="1:38" x14ac:dyDescent="0.25">
      <c r="A762" s="45">
        <v>748</v>
      </c>
      <c r="B762" s="174"/>
      <c r="C762" s="174"/>
      <c r="D762" s="174"/>
      <c r="E762" s="174"/>
      <c r="F762" s="174"/>
      <c r="G762" s="174"/>
      <c r="H762" s="174"/>
      <c r="I762" s="174"/>
      <c r="J762" s="174"/>
      <c r="K762" s="175"/>
      <c r="L762" s="176"/>
      <c r="M762" s="176"/>
      <c r="N762" s="177"/>
      <c r="O762" s="177"/>
      <c r="P762" s="174"/>
      <c r="Q762" s="174"/>
      <c r="R762" s="46"/>
      <c r="S762" s="46"/>
      <c r="T762" s="174"/>
      <c r="U762" s="174"/>
      <c r="V762" s="174"/>
      <c r="W762" s="178"/>
      <c r="X762" s="174"/>
      <c r="Y762" s="174"/>
      <c r="Z762" s="174"/>
      <c r="AA762" s="173"/>
      <c r="AB762" s="173"/>
      <c r="AC762" s="179"/>
      <c r="AD762" s="180"/>
      <c r="AE762" s="180"/>
      <c r="AF762" s="180"/>
      <c r="AG762" s="181"/>
      <c r="AH762" s="174"/>
      <c r="AI762" s="173"/>
      <c r="AJ762" s="173"/>
      <c r="AK762" s="173"/>
      <c r="AL762" s="173"/>
    </row>
    <row r="763" spans="1:38" x14ac:dyDescent="0.25">
      <c r="A763" s="45">
        <v>749</v>
      </c>
      <c r="B763" s="174"/>
      <c r="C763" s="174"/>
      <c r="D763" s="174"/>
      <c r="E763" s="174"/>
      <c r="F763" s="174"/>
      <c r="G763" s="174"/>
      <c r="H763" s="174"/>
      <c r="I763" s="174"/>
      <c r="J763" s="174"/>
      <c r="K763" s="175"/>
      <c r="L763" s="176"/>
      <c r="M763" s="176"/>
      <c r="N763" s="177"/>
      <c r="O763" s="177"/>
      <c r="P763" s="174"/>
      <c r="Q763" s="174"/>
      <c r="R763" s="46"/>
      <c r="S763" s="46"/>
      <c r="T763" s="174"/>
      <c r="U763" s="174"/>
      <c r="V763" s="174"/>
      <c r="W763" s="178"/>
      <c r="X763" s="174"/>
      <c r="Y763" s="174"/>
      <c r="Z763" s="174"/>
      <c r="AA763" s="173"/>
      <c r="AB763" s="173"/>
      <c r="AC763" s="179"/>
      <c r="AD763" s="180"/>
      <c r="AE763" s="180"/>
      <c r="AF763" s="180"/>
      <c r="AG763" s="181"/>
      <c r="AH763" s="174"/>
      <c r="AI763" s="173"/>
      <c r="AJ763" s="173"/>
      <c r="AK763" s="173"/>
      <c r="AL763" s="173"/>
    </row>
    <row r="764" spans="1:38" x14ac:dyDescent="0.25">
      <c r="A764" s="45">
        <v>750</v>
      </c>
      <c r="B764" s="174"/>
      <c r="C764" s="174"/>
      <c r="D764" s="174"/>
      <c r="E764" s="174"/>
      <c r="F764" s="174"/>
      <c r="G764" s="174"/>
      <c r="H764" s="174"/>
      <c r="I764" s="174"/>
      <c r="J764" s="174"/>
      <c r="K764" s="175"/>
      <c r="L764" s="176"/>
      <c r="M764" s="176"/>
      <c r="N764" s="177"/>
      <c r="O764" s="177"/>
      <c r="P764" s="174"/>
      <c r="Q764" s="174"/>
      <c r="R764" s="46"/>
      <c r="S764" s="46"/>
      <c r="T764" s="174"/>
      <c r="U764" s="174"/>
      <c r="V764" s="174"/>
      <c r="W764" s="178"/>
      <c r="X764" s="174"/>
      <c r="Y764" s="174"/>
      <c r="Z764" s="174"/>
      <c r="AA764" s="173"/>
      <c r="AB764" s="173"/>
      <c r="AC764" s="179"/>
      <c r="AD764" s="180"/>
      <c r="AE764" s="180"/>
      <c r="AF764" s="180"/>
      <c r="AG764" s="181"/>
      <c r="AH764" s="174"/>
      <c r="AI764" s="173"/>
      <c r="AJ764" s="173"/>
      <c r="AK764" s="173"/>
      <c r="AL764" s="173"/>
    </row>
    <row r="765" spans="1:38" x14ac:dyDescent="0.25">
      <c r="A765" s="45">
        <v>751</v>
      </c>
      <c r="B765" s="174"/>
      <c r="C765" s="174"/>
      <c r="D765" s="174"/>
      <c r="E765" s="174"/>
      <c r="F765" s="174"/>
      <c r="G765" s="174"/>
      <c r="H765" s="174"/>
      <c r="I765" s="174"/>
      <c r="J765" s="174"/>
      <c r="K765" s="175"/>
      <c r="L765" s="176"/>
      <c r="M765" s="176"/>
      <c r="N765" s="177"/>
      <c r="O765" s="177"/>
      <c r="P765" s="174"/>
      <c r="Q765" s="174"/>
      <c r="R765" s="46"/>
      <c r="S765" s="46"/>
      <c r="T765" s="174"/>
      <c r="U765" s="174"/>
      <c r="V765" s="174"/>
      <c r="W765" s="178"/>
      <c r="X765" s="174"/>
      <c r="Y765" s="174"/>
      <c r="Z765" s="174"/>
      <c r="AA765" s="173"/>
      <c r="AB765" s="173"/>
      <c r="AC765" s="179"/>
      <c r="AD765" s="180"/>
      <c r="AE765" s="180"/>
      <c r="AF765" s="180"/>
      <c r="AG765" s="181"/>
      <c r="AH765" s="174"/>
      <c r="AI765" s="173"/>
      <c r="AJ765" s="173"/>
      <c r="AK765" s="173"/>
      <c r="AL765" s="173"/>
    </row>
    <row r="766" spans="1:38" x14ac:dyDescent="0.25">
      <c r="A766" s="45">
        <v>752</v>
      </c>
      <c r="B766" s="174"/>
      <c r="C766" s="174"/>
      <c r="D766" s="174"/>
      <c r="E766" s="174"/>
      <c r="F766" s="174"/>
      <c r="G766" s="174"/>
      <c r="H766" s="174"/>
      <c r="I766" s="174"/>
      <c r="J766" s="174"/>
      <c r="K766" s="175"/>
      <c r="L766" s="176"/>
      <c r="M766" s="176"/>
      <c r="N766" s="177"/>
      <c r="O766" s="177"/>
      <c r="P766" s="174"/>
      <c r="Q766" s="174"/>
      <c r="R766" s="46"/>
      <c r="S766" s="46"/>
      <c r="T766" s="174"/>
      <c r="U766" s="174"/>
      <c r="V766" s="174"/>
      <c r="W766" s="178"/>
      <c r="X766" s="174"/>
      <c r="Y766" s="174"/>
      <c r="Z766" s="174"/>
      <c r="AA766" s="173"/>
      <c r="AB766" s="173"/>
      <c r="AC766" s="179"/>
      <c r="AD766" s="180"/>
      <c r="AE766" s="180"/>
      <c r="AF766" s="180"/>
      <c r="AG766" s="181"/>
      <c r="AH766" s="174"/>
      <c r="AI766" s="173"/>
      <c r="AJ766" s="173"/>
      <c r="AK766" s="173"/>
      <c r="AL766" s="173"/>
    </row>
    <row r="767" spans="1:38" x14ac:dyDescent="0.25">
      <c r="A767" s="45">
        <v>753</v>
      </c>
      <c r="B767" s="174"/>
      <c r="C767" s="174"/>
      <c r="D767" s="174"/>
      <c r="E767" s="174"/>
      <c r="F767" s="174"/>
      <c r="G767" s="174"/>
      <c r="H767" s="174"/>
      <c r="I767" s="174"/>
      <c r="J767" s="174"/>
      <c r="K767" s="175"/>
      <c r="L767" s="176"/>
      <c r="M767" s="176"/>
      <c r="N767" s="177"/>
      <c r="O767" s="177"/>
      <c r="P767" s="174"/>
      <c r="Q767" s="174"/>
      <c r="R767" s="46"/>
      <c r="S767" s="46"/>
      <c r="T767" s="174"/>
      <c r="U767" s="174"/>
      <c r="V767" s="174"/>
      <c r="W767" s="178"/>
      <c r="X767" s="174"/>
      <c r="Y767" s="174"/>
      <c r="Z767" s="174"/>
      <c r="AA767" s="173"/>
      <c r="AB767" s="173"/>
      <c r="AC767" s="179"/>
      <c r="AD767" s="180"/>
      <c r="AE767" s="180"/>
      <c r="AF767" s="180"/>
      <c r="AG767" s="181"/>
      <c r="AH767" s="174"/>
      <c r="AI767" s="173"/>
      <c r="AJ767" s="173"/>
      <c r="AK767" s="173"/>
      <c r="AL767" s="173"/>
    </row>
    <row r="768" spans="1:38" x14ac:dyDescent="0.25">
      <c r="A768" s="45">
        <v>754</v>
      </c>
      <c r="B768" s="174"/>
      <c r="C768" s="174"/>
      <c r="D768" s="174"/>
      <c r="E768" s="174"/>
      <c r="F768" s="174"/>
      <c r="G768" s="174"/>
      <c r="H768" s="174"/>
      <c r="I768" s="174"/>
      <c r="J768" s="174"/>
      <c r="K768" s="175"/>
      <c r="L768" s="176"/>
      <c r="M768" s="176"/>
      <c r="N768" s="177"/>
      <c r="O768" s="177"/>
      <c r="P768" s="174"/>
      <c r="Q768" s="174"/>
      <c r="R768" s="46"/>
      <c r="S768" s="46"/>
      <c r="T768" s="174"/>
      <c r="U768" s="174"/>
      <c r="V768" s="174"/>
      <c r="W768" s="178"/>
      <c r="X768" s="174"/>
      <c r="Y768" s="174"/>
      <c r="Z768" s="174"/>
      <c r="AA768" s="173"/>
      <c r="AB768" s="173"/>
      <c r="AC768" s="179"/>
      <c r="AD768" s="180"/>
      <c r="AE768" s="180"/>
      <c r="AF768" s="180"/>
      <c r="AG768" s="181"/>
      <c r="AH768" s="174"/>
      <c r="AI768" s="173"/>
      <c r="AJ768" s="173"/>
      <c r="AK768" s="173"/>
      <c r="AL768" s="173"/>
    </row>
    <row r="769" spans="1:38" x14ac:dyDescent="0.25">
      <c r="A769" s="45">
        <v>755</v>
      </c>
      <c r="B769" s="174"/>
      <c r="C769" s="174"/>
      <c r="D769" s="174"/>
      <c r="E769" s="174"/>
      <c r="F769" s="174"/>
      <c r="G769" s="174"/>
      <c r="H769" s="174"/>
      <c r="I769" s="174"/>
      <c r="J769" s="174"/>
      <c r="K769" s="175"/>
      <c r="L769" s="176"/>
      <c r="M769" s="176"/>
      <c r="N769" s="177"/>
      <c r="O769" s="177"/>
      <c r="P769" s="174"/>
      <c r="Q769" s="174"/>
      <c r="R769" s="46"/>
      <c r="S769" s="46"/>
      <c r="T769" s="174"/>
      <c r="U769" s="174"/>
      <c r="V769" s="174"/>
      <c r="W769" s="178"/>
      <c r="X769" s="174"/>
      <c r="Y769" s="174"/>
      <c r="Z769" s="174"/>
      <c r="AA769" s="173"/>
      <c r="AB769" s="173"/>
      <c r="AC769" s="179"/>
      <c r="AD769" s="180"/>
      <c r="AE769" s="180"/>
      <c r="AF769" s="180"/>
      <c r="AG769" s="181"/>
      <c r="AH769" s="174"/>
      <c r="AI769" s="173"/>
      <c r="AJ769" s="173"/>
      <c r="AK769" s="173"/>
      <c r="AL769" s="173"/>
    </row>
    <row r="770" spans="1:38" x14ac:dyDescent="0.25">
      <c r="A770" s="45">
        <v>756</v>
      </c>
      <c r="B770" s="174"/>
      <c r="C770" s="174"/>
      <c r="D770" s="174"/>
      <c r="E770" s="174"/>
      <c r="F770" s="174"/>
      <c r="G770" s="174"/>
      <c r="H770" s="174"/>
      <c r="I770" s="174"/>
      <c r="J770" s="174"/>
      <c r="K770" s="175"/>
      <c r="L770" s="176"/>
      <c r="M770" s="176"/>
      <c r="N770" s="177"/>
      <c r="O770" s="177"/>
      <c r="P770" s="174"/>
      <c r="Q770" s="174"/>
      <c r="R770" s="46"/>
      <c r="S770" s="46"/>
      <c r="T770" s="174"/>
      <c r="U770" s="174"/>
      <c r="V770" s="174"/>
      <c r="W770" s="178"/>
      <c r="X770" s="174"/>
      <c r="Y770" s="174"/>
      <c r="Z770" s="174"/>
      <c r="AA770" s="173"/>
      <c r="AB770" s="173"/>
      <c r="AC770" s="179"/>
      <c r="AD770" s="180"/>
      <c r="AE770" s="180"/>
      <c r="AF770" s="180"/>
      <c r="AG770" s="181"/>
      <c r="AH770" s="174"/>
      <c r="AI770" s="173"/>
      <c r="AJ770" s="173"/>
      <c r="AK770" s="173"/>
      <c r="AL770" s="173"/>
    </row>
    <row r="771" spans="1:38" x14ac:dyDescent="0.25">
      <c r="A771" s="45">
        <v>757</v>
      </c>
      <c r="B771" s="174"/>
      <c r="C771" s="174"/>
      <c r="D771" s="174"/>
      <c r="E771" s="174"/>
      <c r="F771" s="174"/>
      <c r="G771" s="174"/>
      <c r="H771" s="174"/>
      <c r="I771" s="174"/>
      <c r="J771" s="174"/>
      <c r="K771" s="175"/>
      <c r="L771" s="176"/>
      <c r="M771" s="176"/>
      <c r="N771" s="177"/>
      <c r="O771" s="177"/>
      <c r="P771" s="174"/>
      <c r="Q771" s="174"/>
      <c r="R771" s="46"/>
      <c r="S771" s="46"/>
      <c r="T771" s="174"/>
      <c r="U771" s="174"/>
      <c r="V771" s="174"/>
      <c r="W771" s="178"/>
      <c r="X771" s="174"/>
      <c r="Y771" s="174"/>
      <c r="Z771" s="174"/>
      <c r="AA771" s="173"/>
      <c r="AB771" s="173"/>
      <c r="AC771" s="179"/>
      <c r="AD771" s="180"/>
      <c r="AE771" s="180"/>
      <c r="AF771" s="180"/>
      <c r="AG771" s="181"/>
      <c r="AH771" s="174"/>
      <c r="AI771" s="173"/>
      <c r="AJ771" s="173"/>
      <c r="AK771" s="173"/>
      <c r="AL771" s="173"/>
    </row>
    <row r="772" spans="1:38" x14ac:dyDescent="0.25">
      <c r="A772" s="45">
        <v>758</v>
      </c>
      <c r="B772" s="174"/>
      <c r="C772" s="174"/>
      <c r="D772" s="174"/>
      <c r="E772" s="174"/>
      <c r="F772" s="174"/>
      <c r="G772" s="174"/>
      <c r="H772" s="174"/>
      <c r="I772" s="174"/>
      <c r="J772" s="174"/>
      <c r="K772" s="175"/>
      <c r="L772" s="176"/>
      <c r="M772" s="176"/>
      <c r="N772" s="177"/>
      <c r="O772" s="177"/>
      <c r="P772" s="174"/>
      <c r="Q772" s="174"/>
      <c r="R772" s="46"/>
      <c r="S772" s="46"/>
      <c r="T772" s="174"/>
      <c r="U772" s="174"/>
      <c r="V772" s="174"/>
      <c r="W772" s="178"/>
      <c r="X772" s="174"/>
      <c r="Y772" s="174"/>
      <c r="Z772" s="174"/>
      <c r="AA772" s="173"/>
      <c r="AB772" s="173"/>
      <c r="AC772" s="179"/>
      <c r="AD772" s="180"/>
      <c r="AE772" s="180"/>
      <c r="AF772" s="180"/>
      <c r="AG772" s="181"/>
      <c r="AH772" s="174"/>
      <c r="AI772" s="173"/>
      <c r="AJ772" s="173"/>
      <c r="AK772" s="173"/>
      <c r="AL772" s="173"/>
    </row>
    <row r="773" spans="1:38" x14ac:dyDescent="0.25">
      <c r="A773" s="45">
        <v>759</v>
      </c>
      <c r="B773" s="174"/>
      <c r="C773" s="174"/>
      <c r="D773" s="174"/>
      <c r="E773" s="174"/>
      <c r="F773" s="174"/>
      <c r="G773" s="174"/>
      <c r="H773" s="174"/>
      <c r="I773" s="174"/>
      <c r="J773" s="174"/>
      <c r="K773" s="175"/>
      <c r="L773" s="176"/>
      <c r="M773" s="176"/>
      <c r="N773" s="177"/>
      <c r="O773" s="177"/>
      <c r="P773" s="174"/>
      <c r="Q773" s="174"/>
      <c r="R773" s="46"/>
      <c r="S773" s="46"/>
      <c r="T773" s="174"/>
      <c r="U773" s="174"/>
      <c r="V773" s="174"/>
      <c r="W773" s="178"/>
      <c r="X773" s="174"/>
      <c r="Y773" s="174"/>
      <c r="Z773" s="174"/>
      <c r="AA773" s="173"/>
      <c r="AB773" s="173"/>
      <c r="AC773" s="179"/>
      <c r="AD773" s="180"/>
      <c r="AE773" s="180"/>
      <c r="AF773" s="180"/>
      <c r="AG773" s="181"/>
      <c r="AH773" s="174"/>
      <c r="AI773" s="173"/>
      <c r="AJ773" s="173"/>
      <c r="AK773" s="173"/>
      <c r="AL773" s="173"/>
    </row>
    <row r="774" spans="1:38" x14ac:dyDescent="0.25">
      <c r="A774" s="45">
        <v>760</v>
      </c>
      <c r="B774" s="174"/>
      <c r="C774" s="174"/>
      <c r="D774" s="174"/>
      <c r="E774" s="174"/>
      <c r="F774" s="174"/>
      <c r="G774" s="174"/>
      <c r="H774" s="174"/>
      <c r="I774" s="174"/>
      <c r="J774" s="174"/>
      <c r="K774" s="175"/>
      <c r="L774" s="176"/>
      <c r="M774" s="176"/>
      <c r="N774" s="177"/>
      <c r="O774" s="177"/>
      <c r="P774" s="174"/>
      <c r="Q774" s="174"/>
      <c r="R774" s="46"/>
      <c r="S774" s="46"/>
      <c r="T774" s="174"/>
      <c r="U774" s="174"/>
      <c r="V774" s="174"/>
      <c r="W774" s="178"/>
      <c r="X774" s="174"/>
      <c r="Y774" s="174"/>
      <c r="Z774" s="174"/>
      <c r="AA774" s="173"/>
      <c r="AB774" s="173"/>
      <c r="AC774" s="179"/>
      <c r="AD774" s="180"/>
      <c r="AE774" s="180"/>
      <c r="AF774" s="180"/>
      <c r="AG774" s="181"/>
      <c r="AH774" s="174"/>
      <c r="AI774" s="173"/>
      <c r="AJ774" s="173"/>
      <c r="AK774" s="173"/>
      <c r="AL774" s="173"/>
    </row>
    <row r="775" spans="1:38" x14ac:dyDescent="0.25">
      <c r="A775" s="45">
        <v>761</v>
      </c>
      <c r="B775" s="174"/>
      <c r="C775" s="174"/>
      <c r="D775" s="174"/>
      <c r="E775" s="174"/>
      <c r="F775" s="174"/>
      <c r="G775" s="174"/>
      <c r="H775" s="174"/>
      <c r="I775" s="174"/>
      <c r="J775" s="174"/>
      <c r="K775" s="175"/>
      <c r="L775" s="176"/>
      <c r="M775" s="176"/>
      <c r="N775" s="177"/>
      <c r="O775" s="177"/>
      <c r="P775" s="174"/>
      <c r="Q775" s="174"/>
      <c r="R775" s="46"/>
      <c r="S775" s="46"/>
      <c r="T775" s="174"/>
      <c r="U775" s="174"/>
      <c r="V775" s="174"/>
      <c r="W775" s="178"/>
      <c r="X775" s="174"/>
      <c r="Y775" s="174"/>
      <c r="Z775" s="174"/>
      <c r="AA775" s="173"/>
      <c r="AB775" s="173"/>
      <c r="AC775" s="179"/>
      <c r="AD775" s="180"/>
      <c r="AE775" s="180"/>
      <c r="AF775" s="180"/>
      <c r="AG775" s="181"/>
      <c r="AH775" s="174"/>
      <c r="AI775" s="173"/>
      <c r="AJ775" s="173"/>
      <c r="AK775" s="173"/>
      <c r="AL775" s="173"/>
    </row>
    <row r="776" spans="1:38" x14ac:dyDescent="0.25">
      <c r="A776" s="45">
        <v>762</v>
      </c>
      <c r="B776" s="174"/>
      <c r="C776" s="174"/>
      <c r="D776" s="174"/>
      <c r="E776" s="174"/>
      <c r="F776" s="174"/>
      <c r="G776" s="174"/>
      <c r="H776" s="174"/>
      <c r="I776" s="174"/>
      <c r="J776" s="174"/>
      <c r="K776" s="175"/>
      <c r="L776" s="176"/>
      <c r="M776" s="176"/>
      <c r="N776" s="177"/>
      <c r="O776" s="177"/>
      <c r="P776" s="174"/>
      <c r="Q776" s="174"/>
      <c r="R776" s="46"/>
      <c r="S776" s="46"/>
      <c r="T776" s="174"/>
      <c r="U776" s="174"/>
      <c r="V776" s="174"/>
      <c r="W776" s="178"/>
      <c r="X776" s="174"/>
      <c r="Y776" s="174"/>
      <c r="Z776" s="174"/>
      <c r="AA776" s="173"/>
      <c r="AB776" s="173"/>
      <c r="AC776" s="179"/>
      <c r="AD776" s="180"/>
      <c r="AE776" s="180"/>
      <c r="AF776" s="180"/>
      <c r="AG776" s="181"/>
      <c r="AH776" s="174"/>
      <c r="AI776" s="173"/>
      <c r="AJ776" s="173"/>
      <c r="AK776" s="173"/>
      <c r="AL776" s="173"/>
    </row>
    <row r="777" spans="1:38" x14ac:dyDescent="0.25">
      <c r="A777" s="45">
        <v>763</v>
      </c>
      <c r="B777" s="174"/>
      <c r="C777" s="174"/>
      <c r="D777" s="174"/>
      <c r="E777" s="174"/>
      <c r="F777" s="174"/>
      <c r="G777" s="174"/>
      <c r="H777" s="174"/>
      <c r="I777" s="174"/>
      <c r="J777" s="174"/>
      <c r="K777" s="175"/>
      <c r="L777" s="176"/>
      <c r="M777" s="176"/>
      <c r="N777" s="177"/>
      <c r="O777" s="177"/>
      <c r="P777" s="174"/>
      <c r="Q777" s="174"/>
      <c r="R777" s="46"/>
      <c r="S777" s="46"/>
      <c r="T777" s="174"/>
      <c r="U777" s="174"/>
      <c r="V777" s="174"/>
      <c r="W777" s="178"/>
      <c r="X777" s="174"/>
      <c r="Y777" s="174"/>
      <c r="Z777" s="174"/>
      <c r="AA777" s="173"/>
      <c r="AB777" s="173"/>
      <c r="AC777" s="179"/>
      <c r="AD777" s="180"/>
      <c r="AE777" s="180"/>
      <c r="AF777" s="180"/>
      <c r="AG777" s="181"/>
      <c r="AH777" s="174"/>
      <c r="AI777" s="173"/>
      <c r="AJ777" s="173"/>
      <c r="AK777" s="173"/>
      <c r="AL777" s="173"/>
    </row>
    <row r="778" spans="1:38" x14ac:dyDescent="0.25">
      <c r="A778" s="45">
        <v>764</v>
      </c>
      <c r="B778" s="174"/>
      <c r="C778" s="174"/>
      <c r="D778" s="174"/>
      <c r="E778" s="174"/>
      <c r="F778" s="174"/>
      <c r="G778" s="174"/>
      <c r="H778" s="174"/>
      <c r="I778" s="174"/>
      <c r="J778" s="174"/>
      <c r="K778" s="175"/>
      <c r="L778" s="176"/>
      <c r="M778" s="176"/>
      <c r="N778" s="177"/>
      <c r="O778" s="177"/>
      <c r="P778" s="174"/>
      <c r="Q778" s="174"/>
      <c r="R778" s="46"/>
      <c r="S778" s="46"/>
      <c r="T778" s="174"/>
      <c r="U778" s="174"/>
      <c r="V778" s="174"/>
      <c r="W778" s="178"/>
      <c r="X778" s="174"/>
      <c r="Y778" s="174"/>
      <c r="Z778" s="174"/>
      <c r="AA778" s="173"/>
      <c r="AB778" s="173"/>
      <c r="AC778" s="179"/>
      <c r="AD778" s="180"/>
      <c r="AE778" s="180"/>
      <c r="AF778" s="180"/>
      <c r="AG778" s="181"/>
      <c r="AH778" s="174"/>
      <c r="AI778" s="173"/>
      <c r="AJ778" s="173"/>
      <c r="AK778" s="173"/>
      <c r="AL778" s="173"/>
    </row>
    <row r="779" spans="1:38" x14ac:dyDescent="0.25">
      <c r="A779" s="45">
        <v>765</v>
      </c>
      <c r="B779" s="174"/>
      <c r="C779" s="174"/>
      <c r="D779" s="174"/>
      <c r="E779" s="174"/>
      <c r="F779" s="174"/>
      <c r="G779" s="174"/>
      <c r="H779" s="174"/>
      <c r="I779" s="174"/>
      <c r="J779" s="174"/>
      <c r="K779" s="175"/>
      <c r="L779" s="176"/>
      <c r="M779" s="176"/>
      <c r="N779" s="177"/>
      <c r="O779" s="177"/>
      <c r="P779" s="174"/>
      <c r="Q779" s="174"/>
      <c r="R779" s="46"/>
      <c r="S779" s="46"/>
      <c r="T779" s="174"/>
      <c r="U779" s="174"/>
      <c r="V779" s="174"/>
      <c r="W779" s="178"/>
      <c r="X779" s="174"/>
      <c r="Y779" s="174"/>
      <c r="Z779" s="174"/>
      <c r="AA779" s="173"/>
      <c r="AB779" s="173"/>
      <c r="AC779" s="179"/>
      <c r="AD779" s="180"/>
      <c r="AE779" s="180"/>
      <c r="AF779" s="180"/>
      <c r="AG779" s="181"/>
      <c r="AH779" s="174"/>
      <c r="AI779" s="173"/>
      <c r="AJ779" s="173"/>
      <c r="AK779" s="173"/>
      <c r="AL779" s="173"/>
    </row>
    <row r="780" spans="1:38" x14ac:dyDescent="0.25">
      <c r="A780" s="45">
        <v>766</v>
      </c>
      <c r="B780" s="174"/>
      <c r="C780" s="174"/>
      <c r="D780" s="174"/>
      <c r="E780" s="174"/>
      <c r="F780" s="174"/>
      <c r="G780" s="174"/>
      <c r="H780" s="174"/>
      <c r="I780" s="174"/>
      <c r="J780" s="174"/>
      <c r="K780" s="175"/>
      <c r="L780" s="176"/>
      <c r="M780" s="176"/>
      <c r="N780" s="177"/>
      <c r="O780" s="177"/>
      <c r="P780" s="174"/>
      <c r="Q780" s="174"/>
      <c r="R780" s="46"/>
      <c r="S780" s="46"/>
      <c r="T780" s="174"/>
      <c r="U780" s="174"/>
      <c r="V780" s="174"/>
      <c r="W780" s="178"/>
      <c r="X780" s="174"/>
      <c r="Y780" s="174"/>
      <c r="Z780" s="174"/>
      <c r="AA780" s="173"/>
      <c r="AB780" s="173"/>
      <c r="AC780" s="179"/>
      <c r="AD780" s="180"/>
      <c r="AE780" s="180"/>
      <c r="AF780" s="180"/>
      <c r="AG780" s="181"/>
      <c r="AH780" s="174"/>
      <c r="AI780" s="173"/>
      <c r="AJ780" s="173"/>
      <c r="AK780" s="173"/>
      <c r="AL780" s="173"/>
    </row>
    <row r="781" spans="1:38" x14ac:dyDescent="0.25">
      <c r="A781" s="45">
        <v>767</v>
      </c>
      <c r="B781" s="174"/>
      <c r="C781" s="174"/>
      <c r="D781" s="174"/>
      <c r="E781" s="174"/>
      <c r="F781" s="174"/>
      <c r="G781" s="174"/>
      <c r="H781" s="174"/>
      <c r="I781" s="174"/>
      <c r="J781" s="174"/>
      <c r="K781" s="175"/>
      <c r="L781" s="176"/>
      <c r="M781" s="176"/>
      <c r="N781" s="177"/>
      <c r="O781" s="177"/>
      <c r="P781" s="174"/>
      <c r="Q781" s="174"/>
      <c r="R781" s="46"/>
      <c r="S781" s="46"/>
      <c r="T781" s="174"/>
      <c r="U781" s="174"/>
      <c r="V781" s="174"/>
      <c r="W781" s="178"/>
      <c r="X781" s="174"/>
      <c r="Y781" s="174"/>
      <c r="Z781" s="174"/>
      <c r="AA781" s="173"/>
      <c r="AB781" s="173"/>
      <c r="AC781" s="179"/>
      <c r="AD781" s="180"/>
      <c r="AE781" s="180"/>
      <c r="AF781" s="180"/>
      <c r="AG781" s="181"/>
      <c r="AH781" s="174"/>
      <c r="AI781" s="173"/>
      <c r="AJ781" s="173"/>
      <c r="AK781" s="173"/>
      <c r="AL781" s="173"/>
    </row>
    <row r="782" spans="1:38" x14ac:dyDescent="0.25">
      <c r="A782" s="45">
        <v>768</v>
      </c>
      <c r="B782" s="174"/>
      <c r="C782" s="174"/>
      <c r="D782" s="174"/>
      <c r="E782" s="174"/>
      <c r="F782" s="174"/>
      <c r="G782" s="174"/>
      <c r="H782" s="174"/>
      <c r="I782" s="174"/>
      <c r="J782" s="174"/>
      <c r="K782" s="175"/>
      <c r="L782" s="176"/>
      <c r="M782" s="176"/>
      <c r="N782" s="177"/>
      <c r="O782" s="177"/>
      <c r="P782" s="174"/>
      <c r="Q782" s="174"/>
      <c r="R782" s="46"/>
      <c r="S782" s="46"/>
      <c r="T782" s="174"/>
      <c r="U782" s="174"/>
      <c r="V782" s="174"/>
      <c r="W782" s="178"/>
      <c r="X782" s="174"/>
      <c r="Y782" s="174"/>
      <c r="Z782" s="174"/>
      <c r="AA782" s="173"/>
      <c r="AB782" s="173"/>
      <c r="AC782" s="179"/>
      <c r="AD782" s="180"/>
      <c r="AE782" s="180"/>
      <c r="AF782" s="180"/>
      <c r="AG782" s="181"/>
      <c r="AH782" s="174"/>
      <c r="AI782" s="173"/>
      <c r="AJ782" s="173"/>
      <c r="AK782" s="173"/>
      <c r="AL782" s="173"/>
    </row>
    <row r="783" spans="1:38" x14ac:dyDescent="0.25">
      <c r="A783" s="45">
        <v>769</v>
      </c>
      <c r="B783" s="174"/>
      <c r="C783" s="174"/>
      <c r="D783" s="174"/>
      <c r="E783" s="174"/>
      <c r="F783" s="174"/>
      <c r="G783" s="174"/>
      <c r="H783" s="174"/>
      <c r="I783" s="174"/>
      <c r="J783" s="174"/>
      <c r="K783" s="175"/>
      <c r="L783" s="176"/>
      <c r="M783" s="176"/>
      <c r="N783" s="177"/>
      <c r="O783" s="177"/>
      <c r="P783" s="174"/>
      <c r="Q783" s="174"/>
      <c r="R783" s="46"/>
      <c r="S783" s="46"/>
      <c r="T783" s="174"/>
      <c r="U783" s="174"/>
      <c r="V783" s="174"/>
      <c r="W783" s="178"/>
      <c r="X783" s="174"/>
      <c r="Y783" s="174"/>
      <c r="Z783" s="174"/>
      <c r="AA783" s="173"/>
      <c r="AB783" s="173"/>
      <c r="AC783" s="179"/>
      <c r="AD783" s="180"/>
      <c r="AE783" s="180"/>
      <c r="AF783" s="180"/>
      <c r="AG783" s="181"/>
      <c r="AH783" s="174"/>
      <c r="AI783" s="173"/>
      <c r="AJ783" s="173"/>
      <c r="AK783" s="173"/>
      <c r="AL783" s="173"/>
    </row>
    <row r="784" spans="1:38" x14ac:dyDescent="0.25">
      <c r="A784" s="45">
        <v>770</v>
      </c>
      <c r="B784" s="174"/>
      <c r="C784" s="174"/>
      <c r="D784" s="174"/>
      <c r="E784" s="174"/>
      <c r="F784" s="174"/>
      <c r="G784" s="174"/>
      <c r="H784" s="174"/>
      <c r="I784" s="174"/>
      <c r="J784" s="174"/>
      <c r="K784" s="175"/>
      <c r="L784" s="176"/>
      <c r="M784" s="176"/>
      <c r="N784" s="177"/>
      <c r="O784" s="177"/>
      <c r="P784" s="174"/>
      <c r="Q784" s="174"/>
      <c r="R784" s="46"/>
      <c r="S784" s="46"/>
      <c r="T784" s="174"/>
      <c r="U784" s="174"/>
      <c r="V784" s="174"/>
      <c r="W784" s="178"/>
      <c r="X784" s="174"/>
      <c r="Y784" s="174"/>
      <c r="Z784" s="174"/>
      <c r="AA784" s="173"/>
      <c r="AB784" s="173"/>
      <c r="AC784" s="179"/>
      <c r="AD784" s="180"/>
      <c r="AE784" s="180"/>
      <c r="AF784" s="180"/>
      <c r="AG784" s="181"/>
      <c r="AH784" s="174"/>
      <c r="AI784" s="173"/>
      <c r="AJ784" s="173"/>
      <c r="AK784" s="173"/>
      <c r="AL784" s="173"/>
    </row>
    <row r="785" spans="1:38" x14ac:dyDescent="0.25">
      <c r="A785" s="45">
        <v>771</v>
      </c>
      <c r="B785" s="174"/>
      <c r="C785" s="174"/>
      <c r="D785" s="174"/>
      <c r="E785" s="174"/>
      <c r="F785" s="174"/>
      <c r="G785" s="174"/>
      <c r="H785" s="174"/>
      <c r="I785" s="174"/>
      <c r="J785" s="174"/>
      <c r="K785" s="175"/>
      <c r="L785" s="176"/>
      <c r="M785" s="176"/>
      <c r="N785" s="177"/>
      <c r="O785" s="177"/>
      <c r="P785" s="174"/>
      <c r="Q785" s="174"/>
      <c r="R785" s="46"/>
      <c r="S785" s="46"/>
      <c r="T785" s="174"/>
      <c r="U785" s="174"/>
      <c r="V785" s="174"/>
      <c r="W785" s="178"/>
      <c r="X785" s="174"/>
      <c r="Y785" s="174"/>
      <c r="Z785" s="174"/>
      <c r="AA785" s="173"/>
      <c r="AB785" s="173"/>
      <c r="AC785" s="179"/>
      <c r="AD785" s="180"/>
      <c r="AE785" s="180"/>
      <c r="AF785" s="180"/>
      <c r="AG785" s="181"/>
      <c r="AH785" s="174"/>
      <c r="AI785" s="173"/>
      <c r="AJ785" s="173"/>
      <c r="AK785" s="173"/>
      <c r="AL785" s="173"/>
    </row>
    <row r="786" spans="1:38" x14ac:dyDescent="0.25">
      <c r="A786" s="45">
        <v>772</v>
      </c>
      <c r="B786" s="174"/>
      <c r="C786" s="174"/>
      <c r="D786" s="174"/>
      <c r="E786" s="174"/>
      <c r="F786" s="174"/>
      <c r="G786" s="174"/>
      <c r="H786" s="174"/>
      <c r="I786" s="174"/>
      <c r="J786" s="174"/>
      <c r="K786" s="175"/>
      <c r="L786" s="176"/>
      <c r="M786" s="176"/>
      <c r="N786" s="177"/>
      <c r="O786" s="177"/>
      <c r="P786" s="174"/>
      <c r="Q786" s="174"/>
      <c r="R786" s="46"/>
      <c r="S786" s="46"/>
      <c r="T786" s="174"/>
      <c r="U786" s="174"/>
      <c r="V786" s="174"/>
      <c r="W786" s="178"/>
      <c r="X786" s="174"/>
      <c r="Y786" s="174"/>
      <c r="Z786" s="174"/>
      <c r="AA786" s="173"/>
      <c r="AB786" s="173"/>
      <c r="AC786" s="179"/>
      <c r="AD786" s="180"/>
      <c r="AE786" s="180"/>
      <c r="AF786" s="180"/>
      <c r="AG786" s="181"/>
      <c r="AH786" s="174"/>
      <c r="AI786" s="173"/>
      <c r="AJ786" s="173"/>
      <c r="AK786" s="173"/>
      <c r="AL786" s="173"/>
    </row>
    <row r="787" spans="1:38" x14ac:dyDescent="0.25">
      <c r="A787" s="45">
        <v>773</v>
      </c>
      <c r="B787" s="174"/>
      <c r="C787" s="174"/>
      <c r="D787" s="174"/>
      <c r="E787" s="174"/>
      <c r="F787" s="174"/>
      <c r="G787" s="174"/>
      <c r="H787" s="174"/>
      <c r="I787" s="174"/>
      <c r="J787" s="174"/>
      <c r="K787" s="175"/>
      <c r="L787" s="176"/>
      <c r="M787" s="176"/>
      <c r="N787" s="177"/>
      <c r="O787" s="177"/>
      <c r="P787" s="174"/>
      <c r="Q787" s="174"/>
      <c r="R787" s="46"/>
      <c r="S787" s="46"/>
      <c r="T787" s="174"/>
      <c r="U787" s="174"/>
      <c r="V787" s="174"/>
      <c r="W787" s="178"/>
      <c r="X787" s="174"/>
      <c r="Y787" s="174"/>
      <c r="Z787" s="174"/>
      <c r="AA787" s="173"/>
      <c r="AB787" s="173"/>
      <c r="AC787" s="179"/>
      <c r="AD787" s="180"/>
      <c r="AE787" s="180"/>
      <c r="AF787" s="180"/>
      <c r="AG787" s="181"/>
      <c r="AH787" s="174"/>
      <c r="AI787" s="173"/>
      <c r="AJ787" s="173"/>
      <c r="AK787" s="173"/>
      <c r="AL787" s="173"/>
    </row>
    <row r="788" spans="1:38" x14ac:dyDescent="0.25">
      <c r="A788" s="45">
        <v>774</v>
      </c>
      <c r="B788" s="174"/>
      <c r="C788" s="174"/>
      <c r="D788" s="174"/>
      <c r="E788" s="174"/>
      <c r="F788" s="174"/>
      <c r="G788" s="174"/>
      <c r="H788" s="174"/>
      <c r="I788" s="174"/>
      <c r="J788" s="174"/>
      <c r="K788" s="175"/>
      <c r="L788" s="176"/>
      <c r="M788" s="176"/>
      <c r="N788" s="177"/>
      <c r="O788" s="177"/>
      <c r="P788" s="174"/>
      <c r="Q788" s="174"/>
      <c r="R788" s="46"/>
      <c r="S788" s="46"/>
      <c r="T788" s="174"/>
      <c r="U788" s="174"/>
      <c r="V788" s="174"/>
      <c r="W788" s="178"/>
      <c r="X788" s="174"/>
      <c r="Y788" s="174"/>
      <c r="Z788" s="174"/>
      <c r="AA788" s="173"/>
      <c r="AB788" s="173"/>
      <c r="AC788" s="179"/>
      <c r="AD788" s="180"/>
      <c r="AE788" s="180"/>
      <c r="AF788" s="180"/>
      <c r="AG788" s="181"/>
      <c r="AH788" s="174"/>
      <c r="AI788" s="173"/>
      <c r="AJ788" s="173"/>
      <c r="AK788" s="173"/>
      <c r="AL788" s="173"/>
    </row>
    <row r="789" spans="1:38" x14ac:dyDescent="0.25">
      <c r="A789" s="45">
        <v>775</v>
      </c>
      <c r="B789" s="174"/>
      <c r="C789" s="174"/>
      <c r="D789" s="174"/>
      <c r="E789" s="174"/>
      <c r="F789" s="174"/>
      <c r="G789" s="174"/>
      <c r="H789" s="174"/>
      <c r="I789" s="174"/>
      <c r="J789" s="174"/>
      <c r="K789" s="175"/>
      <c r="L789" s="176"/>
      <c r="M789" s="176"/>
      <c r="N789" s="177"/>
      <c r="O789" s="177"/>
      <c r="P789" s="174"/>
      <c r="Q789" s="174"/>
      <c r="R789" s="46"/>
      <c r="S789" s="46"/>
      <c r="T789" s="174"/>
      <c r="U789" s="174"/>
      <c r="V789" s="174"/>
      <c r="W789" s="178"/>
      <c r="X789" s="174"/>
      <c r="Y789" s="174"/>
      <c r="Z789" s="174"/>
      <c r="AA789" s="173"/>
      <c r="AB789" s="173"/>
      <c r="AC789" s="179"/>
      <c r="AD789" s="180"/>
      <c r="AE789" s="180"/>
      <c r="AF789" s="180"/>
      <c r="AG789" s="181"/>
      <c r="AH789" s="174"/>
      <c r="AI789" s="173"/>
      <c r="AJ789" s="173"/>
      <c r="AK789" s="173"/>
      <c r="AL789" s="173"/>
    </row>
    <row r="790" spans="1:38" x14ac:dyDescent="0.25">
      <c r="A790" s="45">
        <v>776</v>
      </c>
      <c r="B790" s="174"/>
      <c r="C790" s="174"/>
      <c r="D790" s="174"/>
      <c r="E790" s="174"/>
      <c r="F790" s="174"/>
      <c r="G790" s="174"/>
      <c r="H790" s="174"/>
      <c r="I790" s="174"/>
      <c r="J790" s="174"/>
      <c r="K790" s="175"/>
      <c r="L790" s="176"/>
      <c r="M790" s="176"/>
      <c r="N790" s="177"/>
      <c r="O790" s="177"/>
      <c r="P790" s="174"/>
      <c r="Q790" s="174"/>
      <c r="R790" s="46"/>
      <c r="S790" s="46"/>
      <c r="T790" s="174"/>
      <c r="U790" s="174"/>
      <c r="V790" s="174"/>
      <c r="W790" s="178"/>
      <c r="X790" s="174"/>
      <c r="Y790" s="174"/>
      <c r="Z790" s="174"/>
      <c r="AA790" s="173"/>
      <c r="AB790" s="173"/>
      <c r="AC790" s="179"/>
      <c r="AD790" s="180"/>
      <c r="AE790" s="180"/>
      <c r="AF790" s="180"/>
      <c r="AG790" s="181"/>
      <c r="AH790" s="174"/>
      <c r="AI790" s="173"/>
      <c r="AJ790" s="173"/>
      <c r="AK790" s="173"/>
      <c r="AL790" s="173"/>
    </row>
    <row r="791" spans="1:38" x14ac:dyDescent="0.25">
      <c r="A791" s="45">
        <v>777</v>
      </c>
      <c r="B791" s="174"/>
      <c r="C791" s="174"/>
      <c r="D791" s="174"/>
      <c r="E791" s="174"/>
      <c r="F791" s="174"/>
      <c r="G791" s="174"/>
      <c r="H791" s="174"/>
      <c r="I791" s="174"/>
      <c r="J791" s="174"/>
      <c r="K791" s="175"/>
      <c r="L791" s="176"/>
      <c r="M791" s="176"/>
      <c r="N791" s="177"/>
      <c r="O791" s="177"/>
      <c r="P791" s="174"/>
      <c r="Q791" s="174"/>
      <c r="R791" s="46"/>
      <c r="S791" s="46"/>
      <c r="T791" s="174"/>
      <c r="U791" s="174"/>
      <c r="V791" s="174"/>
      <c r="W791" s="178"/>
      <c r="X791" s="174"/>
      <c r="Y791" s="174"/>
      <c r="Z791" s="174"/>
      <c r="AA791" s="173"/>
      <c r="AB791" s="173"/>
      <c r="AC791" s="179"/>
      <c r="AD791" s="180"/>
      <c r="AE791" s="180"/>
      <c r="AF791" s="180"/>
      <c r="AG791" s="181"/>
      <c r="AH791" s="174"/>
      <c r="AI791" s="173"/>
      <c r="AJ791" s="173"/>
      <c r="AK791" s="173"/>
      <c r="AL791" s="173"/>
    </row>
    <row r="792" spans="1:38" x14ac:dyDescent="0.25">
      <c r="A792" s="45">
        <v>778</v>
      </c>
      <c r="B792" s="174"/>
      <c r="C792" s="174"/>
      <c r="D792" s="174"/>
      <c r="E792" s="174"/>
      <c r="F792" s="174"/>
      <c r="G792" s="174"/>
      <c r="H792" s="174"/>
      <c r="I792" s="174"/>
      <c r="J792" s="174"/>
      <c r="K792" s="175"/>
      <c r="L792" s="176"/>
      <c r="M792" s="176"/>
      <c r="N792" s="177"/>
      <c r="O792" s="177"/>
      <c r="P792" s="174"/>
      <c r="Q792" s="174"/>
      <c r="R792" s="46"/>
      <c r="S792" s="46"/>
      <c r="T792" s="174"/>
      <c r="U792" s="174"/>
      <c r="V792" s="174"/>
      <c r="W792" s="178"/>
      <c r="X792" s="174"/>
      <c r="Y792" s="174"/>
      <c r="Z792" s="174"/>
      <c r="AA792" s="173"/>
      <c r="AB792" s="173"/>
      <c r="AC792" s="179"/>
      <c r="AD792" s="180"/>
      <c r="AE792" s="180"/>
      <c r="AF792" s="180"/>
      <c r="AG792" s="181"/>
      <c r="AH792" s="174"/>
      <c r="AI792" s="173"/>
      <c r="AJ792" s="173"/>
      <c r="AK792" s="173"/>
      <c r="AL792" s="173"/>
    </row>
    <row r="793" spans="1:38" x14ac:dyDescent="0.25">
      <c r="A793" s="45">
        <v>779</v>
      </c>
      <c r="B793" s="174"/>
      <c r="C793" s="174"/>
      <c r="D793" s="174"/>
      <c r="E793" s="174"/>
      <c r="F793" s="174"/>
      <c r="G793" s="174"/>
      <c r="H793" s="174"/>
      <c r="I793" s="174"/>
      <c r="J793" s="174"/>
      <c r="K793" s="175"/>
      <c r="L793" s="176"/>
      <c r="M793" s="176"/>
      <c r="N793" s="177"/>
      <c r="O793" s="177"/>
      <c r="P793" s="174"/>
      <c r="Q793" s="174"/>
      <c r="R793" s="46"/>
      <c r="S793" s="46"/>
      <c r="T793" s="174"/>
      <c r="U793" s="174"/>
      <c r="V793" s="174"/>
      <c r="W793" s="178"/>
      <c r="X793" s="174"/>
      <c r="Y793" s="174"/>
      <c r="Z793" s="174"/>
      <c r="AA793" s="173"/>
      <c r="AB793" s="173"/>
      <c r="AC793" s="179"/>
      <c r="AD793" s="180"/>
      <c r="AE793" s="180"/>
      <c r="AF793" s="180"/>
      <c r="AG793" s="181"/>
      <c r="AH793" s="174"/>
      <c r="AI793" s="173"/>
      <c r="AJ793" s="173"/>
      <c r="AK793" s="173"/>
      <c r="AL793" s="173"/>
    </row>
    <row r="794" spans="1:38" x14ac:dyDescent="0.25">
      <c r="A794" s="45">
        <v>780</v>
      </c>
      <c r="B794" s="174"/>
      <c r="C794" s="174"/>
      <c r="D794" s="174"/>
      <c r="E794" s="174"/>
      <c r="F794" s="174"/>
      <c r="G794" s="174"/>
      <c r="H794" s="174"/>
      <c r="I794" s="174"/>
      <c r="J794" s="174"/>
      <c r="K794" s="175"/>
      <c r="L794" s="176"/>
      <c r="M794" s="176"/>
      <c r="N794" s="177"/>
      <c r="O794" s="177"/>
      <c r="P794" s="174"/>
      <c r="Q794" s="174"/>
      <c r="R794" s="46"/>
      <c r="S794" s="46"/>
      <c r="T794" s="174"/>
      <c r="U794" s="174"/>
      <c r="V794" s="174"/>
      <c r="W794" s="178"/>
      <c r="X794" s="174"/>
      <c r="Y794" s="174"/>
      <c r="Z794" s="174"/>
      <c r="AA794" s="173"/>
      <c r="AB794" s="173"/>
      <c r="AC794" s="179"/>
      <c r="AD794" s="180"/>
      <c r="AE794" s="180"/>
      <c r="AF794" s="180"/>
      <c r="AG794" s="181"/>
      <c r="AH794" s="174"/>
      <c r="AI794" s="173"/>
      <c r="AJ794" s="173"/>
      <c r="AK794" s="173"/>
      <c r="AL794" s="173"/>
    </row>
    <row r="795" spans="1:38" x14ac:dyDescent="0.25">
      <c r="A795" s="45">
        <v>781</v>
      </c>
      <c r="B795" s="174"/>
      <c r="C795" s="174"/>
      <c r="D795" s="174"/>
      <c r="E795" s="174"/>
      <c r="F795" s="174"/>
      <c r="G795" s="174"/>
      <c r="H795" s="174"/>
      <c r="I795" s="174"/>
      <c r="J795" s="174"/>
      <c r="K795" s="175"/>
      <c r="L795" s="176"/>
      <c r="M795" s="176"/>
      <c r="N795" s="177"/>
      <c r="O795" s="177"/>
      <c r="P795" s="174"/>
      <c r="Q795" s="174"/>
      <c r="R795" s="46"/>
      <c r="S795" s="46"/>
      <c r="T795" s="174"/>
      <c r="U795" s="174"/>
      <c r="V795" s="174"/>
      <c r="W795" s="178"/>
      <c r="X795" s="174"/>
      <c r="Y795" s="174"/>
      <c r="Z795" s="174"/>
      <c r="AA795" s="173"/>
      <c r="AB795" s="173"/>
      <c r="AC795" s="179"/>
      <c r="AD795" s="180"/>
      <c r="AE795" s="180"/>
      <c r="AF795" s="180"/>
      <c r="AG795" s="181"/>
      <c r="AH795" s="174"/>
      <c r="AI795" s="173"/>
      <c r="AJ795" s="173"/>
      <c r="AK795" s="173"/>
      <c r="AL795" s="173"/>
    </row>
    <row r="796" spans="1:38" x14ac:dyDescent="0.25">
      <c r="A796" s="45">
        <v>782</v>
      </c>
      <c r="B796" s="174"/>
      <c r="C796" s="174"/>
      <c r="D796" s="174"/>
      <c r="E796" s="174"/>
      <c r="F796" s="174"/>
      <c r="G796" s="174"/>
      <c r="H796" s="174"/>
      <c r="I796" s="174"/>
      <c r="J796" s="174"/>
      <c r="K796" s="175"/>
      <c r="L796" s="176"/>
      <c r="M796" s="176"/>
      <c r="N796" s="177"/>
      <c r="O796" s="177"/>
      <c r="P796" s="174"/>
      <c r="Q796" s="174"/>
      <c r="R796" s="46"/>
      <c r="S796" s="46"/>
      <c r="T796" s="174"/>
      <c r="U796" s="174"/>
      <c r="V796" s="174"/>
      <c r="W796" s="178"/>
      <c r="X796" s="174"/>
      <c r="Y796" s="174"/>
      <c r="Z796" s="174"/>
      <c r="AA796" s="173"/>
      <c r="AB796" s="173"/>
      <c r="AC796" s="179"/>
      <c r="AD796" s="180"/>
      <c r="AE796" s="180"/>
      <c r="AF796" s="180"/>
      <c r="AG796" s="181"/>
      <c r="AH796" s="174"/>
      <c r="AI796" s="173"/>
      <c r="AJ796" s="173"/>
      <c r="AK796" s="173"/>
      <c r="AL796" s="173"/>
    </row>
    <row r="797" spans="1:38" x14ac:dyDescent="0.25">
      <c r="A797" s="45">
        <v>783</v>
      </c>
      <c r="B797" s="174"/>
      <c r="C797" s="174"/>
      <c r="D797" s="174"/>
      <c r="E797" s="174"/>
      <c r="F797" s="174"/>
      <c r="G797" s="174"/>
      <c r="H797" s="174"/>
      <c r="I797" s="174"/>
      <c r="J797" s="174"/>
      <c r="K797" s="175"/>
      <c r="L797" s="176"/>
      <c r="M797" s="176"/>
      <c r="N797" s="177"/>
      <c r="O797" s="177"/>
      <c r="P797" s="174"/>
      <c r="Q797" s="174"/>
      <c r="R797" s="46"/>
      <c r="S797" s="46"/>
      <c r="T797" s="174"/>
      <c r="U797" s="174"/>
      <c r="V797" s="174"/>
      <c r="W797" s="178"/>
      <c r="X797" s="174"/>
      <c r="Y797" s="174"/>
      <c r="Z797" s="174"/>
      <c r="AA797" s="173"/>
      <c r="AB797" s="173"/>
      <c r="AC797" s="179"/>
      <c r="AD797" s="180"/>
      <c r="AE797" s="180"/>
      <c r="AF797" s="180"/>
      <c r="AG797" s="181"/>
      <c r="AH797" s="174"/>
      <c r="AI797" s="173"/>
      <c r="AJ797" s="173"/>
      <c r="AK797" s="173"/>
      <c r="AL797" s="173"/>
    </row>
    <row r="798" spans="1:38" x14ac:dyDescent="0.25">
      <c r="A798" s="45">
        <v>784</v>
      </c>
      <c r="B798" s="174"/>
      <c r="C798" s="174"/>
      <c r="D798" s="174"/>
      <c r="E798" s="174"/>
      <c r="F798" s="174"/>
      <c r="G798" s="174"/>
      <c r="H798" s="174"/>
      <c r="I798" s="174"/>
      <c r="J798" s="174"/>
      <c r="K798" s="175"/>
      <c r="L798" s="176"/>
      <c r="M798" s="176"/>
      <c r="N798" s="177"/>
      <c r="O798" s="177"/>
      <c r="P798" s="174"/>
      <c r="Q798" s="174"/>
      <c r="R798" s="46"/>
      <c r="S798" s="46"/>
      <c r="T798" s="174"/>
      <c r="U798" s="174"/>
      <c r="V798" s="174"/>
      <c r="W798" s="178"/>
      <c r="X798" s="174"/>
      <c r="Y798" s="174"/>
      <c r="Z798" s="174"/>
      <c r="AA798" s="173"/>
      <c r="AB798" s="173"/>
      <c r="AC798" s="179"/>
      <c r="AD798" s="180"/>
      <c r="AE798" s="180"/>
      <c r="AF798" s="180"/>
      <c r="AG798" s="181"/>
      <c r="AH798" s="174"/>
      <c r="AI798" s="173"/>
      <c r="AJ798" s="173"/>
      <c r="AK798" s="173"/>
      <c r="AL798" s="173"/>
    </row>
    <row r="799" spans="1:38" x14ac:dyDescent="0.25">
      <c r="A799" s="45">
        <v>785</v>
      </c>
      <c r="B799" s="174"/>
      <c r="C799" s="174"/>
      <c r="D799" s="174"/>
      <c r="E799" s="174"/>
      <c r="F799" s="174"/>
      <c r="G799" s="174"/>
      <c r="H799" s="174"/>
      <c r="I799" s="174"/>
      <c r="J799" s="174"/>
      <c r="K799" s="175"/>
      <c r="L799" s="176"/>
      <c r="M799" s="176"/>
      <c r="N799" s="177"/>
      <c r="O799" s="177"/>
      <c r="P799" s="174"/>
      <c r="Q799" s="174"/>
      <c r="R799" s="46"/>
      <c r="S799" s="46"/>
      <c r="T799" s="174"/>
      <c r="U799" s="174"/>
      <c r="V799" s="174"/>
      <c r="W799" s="178"/>
      <c r="X799" s="174"/>
      <c r="Y799" s="174"/>
      <c r="Z799" s="174"/>
      <c r="AA799" s="173"/>
      <c r="AB799" s="173"/>
      <c r="AC799" s="179"/>
      <c r="AD799" s="180"/>
      <c r="AE799" s="180"/>
      <c r="AF799" s="180"/>
      <c r="AG799" s="181"/>
      <c r="AH799" s="174"/>
      <c r="AI799" s="173"/>
      <c r="AJ799" s="173"/>
      <c r="AK799" s="173"/>
      <c r="AL799" s="173"/>
    </row>
    <row r="800" spans="1:38" x14ac:dyDescent="0.25">
      <c r="A800" s="45">
        <v>786</v>
      </c>
      <c r="B800" s="174"/>
      <c r="C800" s="174"/>
      <c r="D800" s="174"/>
      <c r="E800" s="174"/>
      <c r="F800" s="174"/>
      <c r="G800" s="174"/>
      <c r="H800" s="174"/>
      <c r="I800" s="174"/>
      <c r="J800" s="174"/>
      <c r="K800" s="175"/>
      <c r="L800" s="176"/>
      <c r="M800" s="176"/>
      <c r="N800" s="177"/>
      <c r="O800" s="177"/>
      <c r="P800" s="174"/>
      <c r="Q800" s="174"/>
      <c r="R800" s="46"/>
      <c r="S800" s="46"/>
      <c r="T800" s="174"/>
      <c r="U800" s="174"/>
      <c r="V800" s="174"/>
      <c r="W800" s="178"/>
      <c r="X800" s="174"/>
      <c r="Y800" s="174"/>
      <c r="Z800" s="174"/>
      <c r="AA800" s="173"/>
      <c r="AB800" s="173"/>
      <c r="AC800" s="179"/>
      <c r="AD800" s="180"/>
      <c r="AE800" s="180"/>
      <c r="AF800" s="180"/>
      <c r="AG800" s="181"/>
      <c r="AH800" s="174"/>
      <c r="AI800" s="173"/>
      <c r="AJ800" s="173"/>
      <c r="AK800" s="173"/>
      <c r="AL800" s="173"/>
    </row>
    <row r="801" spans="1:38" x14ac:dyDescent="0.25">
      <c r="A801" s="45">
        <v>787</v>
      </c>
      <c r="B801" s="174"/>
      <c r="C801" s="174"/>
      <c r="D801" s="174"/>
      <c r="E801" s="174"/>
      <c r="F801" s="174"/>
      <c r="G801" s="174"/>
      <c r="H801" s="174"/>
      <c r="I801" s="174"/>
      <c r="J801" s="174"/>
      <c r="K801" s="175"/>
      <c r="L801" s="176"/>
      <c r="M801" s="176"/>
      <c r="N801" s="177"/>
      <c r="O801" s="177"/>
      <c r="P801" s="174"/>
      <c r="Q801" s="174"/>
      <c r="R801" s="46"/>
      <c r="S801" s="46"/>
      <c r="T801" s="174"/>
      <c r="U801" s="174"/>
      <c r="V801" s="174"/>
      <c r="W801" s="178"/>
      <c r="X801" s="174"/>
      <c r="Y801" s="174"/>
      <c r="Z801" s="174"/>
      <c r="AA801" s="173"/>
      <c r="AB801" s="173"/>
      <c r="AC801" s="179"/>
      <c r="AD801" s="180"/>
      <c r="AE801" s="180"/>
      <c r="AF801" s="180"/>
      <c r="AG801" s="181"/>
      <c r="AH801" s="174"/>
      <c r="AI801" s="173"/>
      <c r="AJ801" s="173"/>
      <c r="AK801" s="173"/>
      <c r="AL801" s="173"/>
    </row>
    <row r="802" spans="1:38" x14ac:dyDescent="0.25">
      <c r="A802" s="45">
        <v>788</v>
      </c>
      <c r="B802" s="174"/>
      <c r="C802" s="174"/>
      <c r="D802" s="174"/>
      <c r="E802" s="174"/>
      <c r="F802" s="174"/>
      <c r="G802" s="174"/>
      <c r="H802" s="174"/>
      <c r="I802" s="174"/>
      <c r="J802" s="174"/>
      <c r="K802" s="175"/>
      <c r="L802" s="176"/>
      <c r="M802" s="176"/>
      <c r="N802" s="177"/>
      <c r="O802" s="177"/>
      <c r="P802" s="174"/>
      <c r="Q802" s="174"/>
      <c r="R802" s="46"/>
      <c r="S802" s="46"/>
      <c r="T802" s="174"/>
      <c r="U802" s="174"/>
      <c r="V802" s="174"/>
      <c r="W802" s="178"/>
      <c r="X802" s="174"/>
      <c r="Y802" s="174"/>
      <c r="Z802" s="174"/>
      <c r="AA802" s="173"/>
      <c r="AB802" s="173"/>
      <c r="AC802" s="179"/>
      <c r="AD802" s="180"/>
      <c r="AE802" s="180"/>
      <c r="AF802" s="180"/>
      <c r="AG802" s="181"/>
      <c r="AH802" s="174"/>
      <c r="AI802" s="173"/>
      <c r="AJ802" s="173"/>
      <c r="AK802" s="173"/>
      <c r="AL802" s="173"/>
    </row>
    <row r="803" spans="1:38" x14ac:dyDescent="0.25">
      <c r="A803" s="45">
        <v>789</v>
      </c>
      <c r="B803" s="174"/>
      <c r="C803" s="174"/>
      <c r="D803" s="174"/>
      <c r="E803" s="174"/>
      <c r="F803" s="174"/>
      <c r="G803" s="174"/>
      <c r="H803" s="174"/>
      <c r="I803" s="174"/>
      <c r="J803" s="174"/>
      <c r="K803" s="175"/>
      <c r="L803" s="176"/>
      <c r="M803" s="176"/>
      <c r="N803" s="177"/>
      <c r="O803" s="177"/>
      <c r="P803" s="174"/>
      <c r="Q803" s="174"/>
      <c r="R803" s="46"/>
      <c r="S803" s="46"/>
      <c r="T803" s="174"/>
      <c r="U803" s="174"/>
      <c r="V803" s="174"/>
      <c r="W803" s="178"/>
      <c r="X803" s="174"/>
      <c r="Y803" s="174"/>
      <c r="Z803" s="174"/>
      <c r="AA803" s="173"/>
      <c r="AB803" s="173"/>
      <c r="AC803" s="179"/>
      <c r="AD803" s="180"/>
      <c r="AE803" s="180"/>
      <c r="AF803" s="180"/>
      <c r="AG803" s="181"/>
      <c r="AH803" s="174"/>
      <c r="AI803" s="173"/>
      <c r="AJ803" s="173"/>
      <c r="AK803" s="173"/>
      <c r="AL803" s="173"/>
    </row>
    <row r="804" spans="1:38" x14ac:dyDescent="0.25">
      <c r="A804" s="45">
        <v>790</v>
      </c>
      <c r="B804" s="174"/>
      <c r="C804" s="174"/>
      <c r="D804" s="174"/>
      <c r="E804" s="174"/>
      <c r="F804" s="174"/>
      <c r="G804" s="174"/>
      <c r="H804" s="174"/>
      <c r="I804" s="174"/>
      <c r="J804" s="174"/>
      <c r="K804" s="175"/>
      <c r="L804" s="176"/>
      <c r="M804" s="176"/>
      <c r="N804" s="177"/>
      <c r="O804" s="177"/>
      <c r="P804" s="174"/>
      <c r="Q804" s="174"/>
      <c r="R804" s="46"/>
      <c r="S804" s="46"/>
      <c r="T804" s="174"/>
      <c r="U804" s="174"/>
      <c r="V804" s="174"/>
      <c r="W804" s="178"/>
      <c r="X804" s="174"/>
      <c r="Y804" s="174"/>
      <c r="Z804" s="174"/>
      <c r="AA804" s="173"/>
      <c r="AB804" s="173"/>
      <c r="AC804" s="179"/>
      <c r="AD804" s="180"/>
      <c r="AE804" s="180"/>
      <c r="AF804" s="180"/>
      <c r="AG804" s="181"/>
      <c r="AH804" s="174"/>
      <c r="AI804" s="173"/>
      <c r="AJ804" s="173"/>
      <c r="AK804" s="173"/>
      <c r="AL804" s="173"/>
    </row>
    <row r="805" spans="1:38" x14ac:dyDescent="0.25">
      <c r="A805" s="45">
        <v>791</v>
      </c>
      <c r="B805" s="174"/>
      <c r="C805" s="174"/>
      <c r="D805" s="174"/>
      <c r="E805" s="174"/>
      <c r="F805" s="174"/>
      <c r="G805" s="174"/>
      <c r="H805" s="174"/>
      <c r="I805" s="174"/>
      <c r="J805" s="174"/>
      <c r="K805" s="175"/>
      <c r="L805" s="176"/>
      <c r="M805" s="176"/>
      <c r="N805" s="177"/>
      <c r="O805" s="177"/>
      <c r="P805" s="174"/>
      <c r="Q805" s="174"/>
      <c r="R805" s="46"/>
      <c r="S805" s="46"/>
      <c r="T805" s="174"/>
      <c r="U805" s="174"/>
      <c r="V805" s="174"/>
      <c r="W805" s="178"/>
      <c r="X805" s="174"/>
      <c r="Y805" s="174"/>
      <c r="Z805" s="174"/>
      <c r="AA805" s="173"/>
      <c r="AB805" s="173"/>
      <c r="AC805" s="179"/>
      <c r="AD805" s="180"/>
      <c r="AE805" s="180"/>
      <c r="AF805" s="180"/>
      <c r="AG805" s="181"/>
      <c r="AH805" s="174"/>
      <c r="AI805" s="173"/>
      <c r="AJ805" s="173"/>
      <c r="AK805" s="173"/>
      <c r="AL805" s="173"/>
    </row>
    <row r="806" spans="1:38" x14ac:dyDescent="0.25">
      <c r="A806" s="45">
        <v>792</v>
      </c>
      <c r="B806" s="174"/>
      <c r="C806" s="174"/>
      <c r="D806" s="174"/>
      <c r="E806" s="174"/>
      <c r="F806" s="174"/>
      <c r="G806" s="174"/>
      <c r="H806" s="174"/>
      <c r="I806" s="174"/>
      <c r="J806" s="174"/>
      <c r="K806" s="175"/>
      <c r="L806" s="176"/>
      <c r="M806" s="176"/>
      <c r="N806" s="177"/>
      <c r="O806" s="177"/>
      <c r="P806" s="174"/>
      <c r="Q806" s="174"/>
      <c r="R806" s="46"/>
      <c r="S806" s="46"/>
      <c r="T806" s="174"/>
      <c r="U806" s="174"/>
      <c r="V806" s="174"/>
      <c r="W806" s="178"/>
      <c r="X806" s="174"/>
      <c r="Y806" s="174"/>
      <c r="Z806" s="174"/>
      <c r="AA806" s="173"/>
      <c r="AB806" s="173"/>
      <c r="AC806" s="179"/>
      <c r="AD806" s="180"/>
      <c r="AE806" s="180"/>
      <c r="AF806" s="180"/>
      <c r="AG806" s="181"/>
      <c r="AH806" s="174"/>
      <c r="AI806" s="173"/>
      <c r="AJ806" s="173"/>
      <c r="AK806" s="173"/>
      <c r="AL806" s="173"/>
    </row>
    <row r="807" spans="1:38" x14ac:dyDescent="0.25">
      <c r="A807" s="45">
        <v>793</v>
      </c>
      <c r="B807" s="174"/>
      <c r="C807" s="174"/>
      <c r="D807" s="174"/>
      <c r="E807" s="174"/>
      <c r="F807" s="174"/>
      <c r="G807" s="174"/>
      <c r="H807" s="174"/>
      <c r="I807" s="174"/>
      <c r="J807" s="174"/>
      <c r="K807" s="175"/>
      <c r="L807" s="176"/>
      <c r="M807" s="176"/>
      <c r="N807" s="177"/>
      <c r="O807" s="177"/>
      <c r="P807" s="174"/>
      <c r="Q807" s="174"/>
      <c r="R807" s="46"/>
      <c r="S807" s="46"/>
      <c r="T807" s="174"/>
      <c r="U807" s="174"/>
      <c r="V807" s="174"/>
      <c r="W807" s="178"/>
      <c r="X807" s="174"/>
      <c r="Y807" s="174"/>
      <c r="Z807" s="174"/>
      <c r="AA807" s="173"/>
      <c r="AB807" s="173"/>
      <c r="AC807" s="179"/>
      <c r="AD807" s="180"/>
      <c r="AE807" s="180"/>
      <c r="AF807" s="180"/>
      <c r="AG807" s="181"/>
      <c r="AH807" s="174"/>
      <c r="AI807" s="173"/>
      <c r="AJ807" s="173"/>
      <c r="AK807" s="173"/>
      <c r="AL807" s="173"/>
    </row>
    <row r="808" spans="1:38" x14ac:dyDescent="0.25">
      <c r="A808" s="45">
        <v>794</v>
      </c>
      <c r="B808" s="174"/>
      <c r="C808" s="174"/>
      <c r="D808" s="174"/>
      <c r="E808" s="174"/>
      <c r="F808" s="174"/>
      <c r="G808" s="174"/>
      <c r="H808" s="174"/>
      <c r="I808" s="174"/>
      <c r="J808" s="174"/>
      <c r="K808" s="175"/>
      <c r="L808" s="176"/>
      <c r="M808" s="176"/>
      <c r="N808" s="177"/>
      <c r="O808" s="177"/>
      <c r="P808" s="174"/>
      <c r="Q808" s="174"/>
      <c r="R808" s="46"/>
      <c r="S808" s="46"/>
      <c r="T808" s="174"/>
      <c r="U808" s="174"/>
      <c r="V808" s="174"/>
      <c r="W808" s="178"/>
      <c r="X808" s="174"/>
      <c r="Y808" s="174"/>
      <c r="Z808" s="174"/>
      <c r="AA808" s="173"/>
      <c r="AB808" s="173"/>
      <c r="AC808" s="179"/>
      <c r="AD808" s="180"/>
      <c r="AE808" s="180"/>
      <c r="AF808" s="180"/>
      <c r="AG808" s="181"/>
      <c r="AH808" s="174"/>
      <c r="AI808" s="173"/>
      <c r="AJ808" s="173"/>
      <c r="AK808" s="173"/>
      <c r="AL808" s="173"/>
    </row>
    <row r="809" spans="1:38" x14ac:dyDescent="0.25">
      <c r="A809" s="45">
        <v>795</v>
      </c>
      <c r="B809" s="174"/>
      <c r="C809" s="174"/>
      <c r="D809" s="174"/>
      <c r="E809" s="174"/>
      <c r="F809" s="174"/>
      <c r="G809" s="174"/>
      <c r="H809" s="174"/>
      <c r="I809" s="174"/>
      <c r="J809" s="174"/>
      <c r="K809" s="175"/>
      <c r="L809" s="176"/>
      <c r="M809" s="176"/>
      <c r="N809" s="177"/>
      <c r="O809" s="177"/>
      <c r="P809" s="174"/>
      <c r="Q809" s="174"/>
      <c r="R809" s="46"/>
      <c r="S809" s="46"/>
      <c r="T809" s="174"/>
      <c r="U809" s="174"/>
      <c r="V809" s="174"/>
      <c r="W809" s="178"/>
      <c r="X809" s="174"/>
      <c r="Y809" s="174"/>
      <c r="Z809" s="174"/>
      <c r="AA809" s="173"/>
      <c r="AB809" s="173"/>
      <c r="AC809" s="179"/>
      <c r="AD809" s="180"/>
      <c r="AE809" s="180"/>
      <c r="AF809" s="180"/>
      <c r="AG809" s="181"/>
      <c r="AH809" s="174"/>
      <c r="AI809" s="173"/>
      <c r="AJ809" s="173"/>
      <c r="AK809" s="173"/>
      <c r="AL809" s="173"/>
    </row>
    <row r="810" spans="1:38" x14ac:dyDescent="0.25">
      <c r="A810" s="45">
        <v>796</v>
      </c>
      <c r="B810" s="174"/>
      <c r="C810" s="174"/>
      <c r="D810" s="174"/>
      <c r="E810" s="174"/>
      <c r="F810" s="174"/>
      <c r="G810" s="174"/>
      <c r="H810" s="174"/>
      <c r="I810" s="174"/>
      <c r="J810" s="174"/>
      <c r="K810" s="175"/>
      <c r="L810" s="176"/>
      <c r="M810" s="176"/>
      <c r="N810" s="177"/>
      <c r="O810" s="177"/>
      <c r="P810" s="174"/>
      <c r="Q810" s="174"/>
      <c r="R810" s="46"/>
      <c r="S810" s="46"/>
      <c r="T810" s="174"/>
      <c r="U810" s="174"/>
      <c r="V810" s="174"/>
      <c r="W810" s="178"/>
      <c r="X810" s="174"/>
      <c r="Y810" s="174"/>
      <c r="Z810" s="174"/>
      <c r="AA810" s="173"/>
      <c r="AB810" s="173"/>
      <c r="AC810" s="179"/>
      <c r="AD810" s="180"/>
      <c r="AE810" s="180"/>
      <c r="AF810" s="180"/>
      <c r="AG810" s="181"/>
      <c r="AH810" s="174"/>
      <c r="AI810" s="173"/>
      <c r="AJ810" s="173"/>
      <c r="AK810" s="173"/>
      <c r="AL810" s="173"/>
    </row>
    <row r="811" spans="1:38" x14ac:dyDescent="0.25">
      <c r="A811" s="45">
        <v>797</v>
      </c>
      <c r="B811" s="174"/>
      <c r="C811" s="174"/>
      <c r="D811" s="174"/>
      <c r="E811" s="174"/>
      <c r="F811" s="174"/>
      <c r="G811" s="174"/>
      <c r="H811" s="174"/>
      <c r="I811" s="174"/>
      <c r="J811" s="174"/>
      <c r="K811" s="175"/>
      <c r="L811" s="176"/>
      <c r="M811" s="176"/>
      <c r="N811" s="177"/>
      <c r="O811" s="177"/>
      <c r="P811" s="174"/>
      <c r="Q811" s="174"/>
      <c r="R811" s="46"/>
      <c r="S811" s="46"/>
      <c r="T811" s="174"/>
      <c r="U811" s="174"/>
      <c r="V811" s="174"/>
      <c r="W811" s="178"/>
      <c r="X811" s="174"/>
      <c r="Y811" s="174"/>
      <c r="Z811" s="174"/>
      <c r="AA811" s="173"/>
      <c r="AB811" s="173"/>
      <c r="AC811" s="179"/>
      <c r="AD811" s="180"/>
      <c r="AE811" s="180"/>
      <c r="AF811" s="180"/>
      <c r="AG811" s="181"/>
      <c r="AH811" s="174"/>
      <c r="AI811" s="173"/>
      <c r="AJ811" s="173"/>
      <c r="AK811" s="173"/>
      <c r="AL811" s="173"/>
    </row>
    <row r="812" spans="1:38" x14ac:dyDescent="0.25">
      <c r="A812" s="45">
        <v>798</v>
      </c>
      <c r="B812" s="174"/>
      <c r="C812" s="174"/>
      <c r="D812" s="174"/>
      <c r="E812" s="174"/>
      <c r="F812" s="174"/>
      <c r="G812" s="174"/>
      <c r="H812" s="174"/>
      <c r="I812" s="174"/>
      <c r="J812" s="174"/>
      <c r="K812" s="175"/>
      <c r="L812" s="176"/>
      <c r="M812" s="176"/>
      <c r="N812" s="177"/>
      <c r="O812" s="177"/>
      <c r="P812" s="174"/>
      <c r="Q812" s="174"/>
      <c r="R812" s="46"/>
      <c r="S812" s="46"/>
      <c r="T812" s="174"/>
      <c r="U812" s="174"/>
      <c r="V812" s="174"/>
      <c r="W812" s="178"/>
      <c r="X812" s="174"/>
      <c r="Y812" s="174"/>
      <c r="Z812" s="174"/>
      <c r="AA812" s="173"/>
      <c r="AB812" s="173"/>
      <c r="AC812" s="179"/>
      <c r="AD812" s="180"/>
      <c r="AE812" s="180"/>
      <c r="AF812" s="180"/>
      <c r="AG812" s="181"/>
      <c r="AH812" s="174"/>
      <c r="AI812" s="173"/>
      <c r="AJ812" s="173"/>
      <c r="AK812" s="173"/>
      <c r="AL812" s="173"/>
    </row>
    <row r="813" spans="1:38" x14ac:dyDescent="0.25">
      <c r="A813" s="45">
        <v>799</v>
      </c>
      <c r="B813" s="174"/>
      <c r="C813" s="174"/>
      <c r="D813" s="174"/>
      <c r="E813" s="174"/>
      <c r="F813" s="174"/>
      <c r="G813" s="174"/>
      <c r="H813" s="174"/>
      <c r="I813" s="174"/>
      <c r="J813" s="174"/>
      <c r="K813" s="175"/>
      <c r="L813" s="176"/>
      <c r="M813" s="176"/>
      <c r="N813" s="177"/>
      <c r="O813" s="177"/>
      <c r="P813" s="174"/>
      <c r="Q813" s="174"/>
      <c r="R813" s="46"/>
      <c r="S813" s="46"/>
      <c r="T813" s="174"/>
      <c r="U813" s="174"/>
      <c r="V813" s="174"/>
      <c r="W813" s="178"/>
      <c r="X813" s="174"/>
      <c r="Y813" s="174"/>
      <c r="Z813" s="174"/>
      <c r="AA813" s="173"/>
      <c r="AB813" s="173"/>
      <c r="AC813" s="179"/>
      <c r="AD813" s="180"/>
      <c r="AE813" s="180"/>
      <c r="AF813" s="180"/>
      <c r="AG813" s="181"/>
      <c r="AH813" s="174"/>
      <c r="AI813" s="173"/>
      <c r="AJ813" s="173"/>
      <c r="AK813" s="173"/>
      <c r="AL813" s="173"/>
    </row>
    <row r="814" spans="1:38" x14ac:dyDescent="0.25">
      <c r="A814" s="45">
        <v>800</v>
      </c>
      <c r="B814" s="174"/>
      <c r="C814" s="174"/>
      <c r="D814" s="174"/>
      <c r="E814" s="174"/>
      <c r="F814" s="174"/>
      <c r="G814" s="174"/>
      <c r="H814" s="174"/>
      <c r="I814" s="174"/>
      <c r="J814" s="174"/>
      <c r="K814" s="175"/>
      <c r="L814" s="176"/>
      <c r="M814" s="176"/>
      <c r="N814" s="177"/>
      <c r="O814" s="177"/>
      <c r="P814" s="174"/>
      <c r="Q814" s="174"/>
      <c r="R814" s="46"/>
      <c r="S814" s="46"/>
      <c r="T814" s="174"/>
      <c r="U814" s="174"/>
      <c r="V814" s="174"/>
      <c r="W814" s="178"/>
      <c r="X814" s="174"/>
      <c r="Y814" s="174"/>
      <c r="Z814" s="174"/>
      <c r="AA814" s="173"/>
      <c r="AB814" s="173"/>
      <c r="AC814" s="179"/>
      <c r="AD814" s="180"/>
      <c r="AE814" s="180"/>
      <c r="AF814" s="180"/>
      <c r="AG814" s="181"/>
      <c r="AH814" s="174"/>
      <c r="AI814" s="173"/>
      <c r="AJ814" s="173"/>
      <c r="AK814" s="173"/>
      <c r="AL814" s="173"/>
    </row>
    <row r="815" spans="1:38" x14ac:dyDescent="0.25">
      <c r="A815" s="45">
        <v>801</v>
      </c>
      <c r="B815" s="174"/>
      <c r="C815" s="174"/>
      <c r="D815" s="174"/>
      <c r="E815" s="174"/>
      <c r="F815" s="174"/>
      <c r="G815" s="174"/>
      <c r="H815" s="174"/>
      <c r="I815" s="174"/>
      <c r="J815" s="174"/>
      <c r="K815" s="175"/>
      <c r="L815" s="176"/>
      <c r="M815" s="176"/>
      <c r="N815" s="177"/>
      <c r="O815" s="177"/>
      <c r="P815" s="174"/>
      <c r="Q815" s="174"/>
      <c r="R815" s="46"/>
      <c r="S815" s="46"/>
      <c r="T815" s="174"/>
      <c r="U815" s="174"/>
      <c r="V815" s="174"/>
      <c r="W815" s="178"/>
      <c r="X815" s="174"/>
      <c r="Y815" s="174"/>
      <c r="Z815" s="174"/>
      <c r="AA815" s="173"/>
      <c r="AB815" s="173"/>
      <c r="AC815" s="179"/>
      <c r="AD815" s="180"/>
      <c r="AE815" s="180"/>
      <c r="AF815" s="180"/>
      <c r="AG815" s="181"/>
      <c r="AH815" s="174"/>
      <c r="AI815" s="173"/>
      <c r="AJ815" s="173"/>
      <c r="AK815" s="173"/>
      <c r="AL815" s="173"/>
    </row>
    <row r="816" spans="1:38" x14ac:dyDescent="0.25">
      <c r="A816" s="45">
        <v>802</v>
      </c>
      <c r="B816" s="174"/>
      <c r="C816" s="174"/>
      <c r="D816" s="174"/>
      <c r="E816" s="174"/>
      <c r="F816" s="174"/>
      <c r="G816" s="174"/>
      <c r="H816" s="174"/>
      <c r="I816" s="174"/>
      <c r="J816" s="174"/>
      <c r="K816" s="175"/>
      <c r="L816" s="176"/>
      <c r="M816" s="176"/>
      <c r="N816" s="177"/>
      <c r="O816" s="177"/>
      <c r="P816" s="174"/>
      <c r="Q816" s="174"/>
      <c r="R816" s="46"/>
      <c r="S816" s="46"/>
      <c r="T816" s="174"/>
      <c r="U816" s="174"/>
      <c r="V816" s="174"/>
      <c r="W816" s="178"/>
      <c r="X816" s="174"/>
      <c r="Y816" s="174"/>
      <c r="Z816" s="174"/>
      <c r="AA816" s="173"/>
      <c r="AB816" s="173"/>
      <c r="AC816" s="179"/>
      <c r="AD816" s="180"/>
      <c r="AE816" s="180"/>
      <c r="AF816" s="180"/>
      <c r="AG816" s="181"/>
      <c r="AH816" s="174"/>
      <c r="AI816" s="173"/>
      <c r="AJ816" s="173"/>
      <c r="AK816" s="173"/>
      <c r="AL816" s="173"/>
    </row>
    <row r="817" spans="1:38" x14ac:dyDescent="0.25">
      <c r="A817" s="45">
        <v>803</v>
      </c>
      <c r="B817" s="174"/>
      <c r="C817" s="174"/>
      <c r="D817" s="174"/>
      <c r="E817" s="174"/>
      <c r="F817" s="174"/>
      <c r="G817" s="174"/>
      <c r="H817" s="174"/>
      <c r="I817" s="174"/>
      <c r="J817" s="174"/>
      <c r="K817" s="175"/>
      <c r="L817" s="176"/>
      <c r="M817" s="176"/>
      <c r="N817" s="177"/>
      <c r="O817" s="177"/>
      <c r="P817" s="174"/>
      <c r="Q817" s="174"/>
      <c r="R817" s="46"/>
      <c r="S817" s="46"/>
      <c r="T817" s="174"/>
      <c r="U817" s="174"/>
      <c r="V817" s="174"/>
      <c r="W817" s="178"/>
      <c r="X817" s="174"/>
      <c r="Y817" s="174"/>
      <c r="Z817" s="174"/>
      <c r="AA817" s="173"/>
      <c r="AB817" s="173"/>
      <c r="AC817" s="179"/>
      <c r="AD817" s="180"/>
      <c r="AE817" s="180"/>
      <c r="AF817" s="180"/>
      <c r="AG817" s="181"/>
      <c r="AH817" s="174"/>
      <c r="AI817" s="173"/>
      <c r="AJ817" s="173"/>
      <c r="AK817" s="173"/>
      <c r="AL817" s="173"/>
    </row>
    <row r="818" spans="1:38" x14ac:dyDescent="0.25">
      <c r="A818" s="45">
        <v>804</v>
      </c>
      <c r="B818" s="174"/>
      <c r="C818" s="174"/>
      <c r="D818" s="174"/>
      <c r="E818" s="174"/>
      <c r="F818" s="174"/>
      <c r="G818" s="174"/>
      <c r="H818" s="174"/>
      <c r="I818" s="174"/>
      <c r="J818" s="174"/>
      <c r="K818" s="175"/>
      <c r="L818" s="176"/>
      <c r="M818" s="176"/>
      <c r="N818" s="177"/>
      <c r="O818" s="177"/>
      <c r="P818" s="174"/>
      <c r="Q818" s="174"/>
      <c r="R818" s="46"/>
      <c r="S818" s="46"/>
      <c r="T818" s="174"/>
      <c r="U818" s="174"/>
      <c r="V818" s="174"/>
      <c r="W818" s="178"/>
      <c r="X818" s="174"/>
      <c r="Y818" s="174"/>
      <c r="Z818" s="174"/>
      <c r="AA818" s="173"/>
      <c r="AB818" s="173"/>
      <c r="AC818" s="179"/>
      <c r="AD818" s="180"/>
      <c r="AE818" s="180"/>
      <c r="AF818" s="180"/>
      <c r="AG818" s="181"/>
      <c r="AH818" s="174"/>
      <c r="AI818" s="173"/>
      <c r="AJ818" s="173"/>
      <c r="AK818" s="173"/>
      <c r="AL818" s="173"/>
    </row>
    <row r="819" spans="1:38" x14ac:dyDescent="0.25">
      <c r="A819" s="45">
        <v>805</v>
      </c>
      <c r="B819" s="174"/>
      <c r="C819" s="174"/>
      <c r="D819" s="174"/>
      <c r="E819" s="174"/>
      <c r="F819" s="174"/>
      <c r="G819" s="174"/>
      <c r="H819" s="174"/>
      <c r="I819" s="174"/>
      <c r="J819" s="174"/>
      <c r="K819" s="175"/>
      <c r="L819" s="176"/>
      <c r="M819" s="176"/>
      <c r="N819" s="177"/>
      <c r="O819" s="177"/>
      <c r="P819" s="174"/>
      <c r="Q819" s="174"/>
      <c r="R819" s="46"/>
      <c r="S819" s="46"/>
      <c r="T819" s="174"/>
      <c r="U819" s="174"/>
      <c r="V819" s="174"/>
      <c r="W819" s="178"/>
      <c r="X819" s="174"/>
      <c r="Y819" s="174"/>
      <c r="Z819" s="174"/>
      <c r="AA819" s="173"/>
      <c r="AB819" s="173"/>
      <c r="AC819" s="179"/>
      <c r="AD819" s="180"/>
      <c r="AE819" s="180"/>
      <c r="AF819" s="180"/>
      <c r="AG819" s="181"/>
      <c r="AH819" s="174"/>
      <c r="AI819" s="173"/>
      <c r="AJ819" s="173"/>
      <c r="AK819" s="173"/>
      <c r="AL819" s="173"/>
    </row>
    <row r="820" spans="1:38" x14ac:dyDescent="0.25">
      <c r="A820" s="45">
        <v>806</v>
      </c>
      <c r="B820" s="174"/>
      <c r="C820" s="174"/>
      <c r="D820" s="174"/>
      <c r="E820" s="174"/>
      <c r="F820" s="174"/>
      <c r="G820" s="174"/>
      <c r="H820" s="174"/>
      <c r="I820" s="174"/>
      <c r="J820" s="174"/>
      <c r="K820" s="175"/>
      <c r="L820" s="176"/>
      <c r="M820" s="176"/>
      <c r="N820" s="177"/>
      <c r="O820" s="177"/>
      <c r="P820" s="174"/>
      <c r="Q820" s="174"/>
      <c r="R820" s="46"/>
      <c r="S820" s="46"/>
      <c r="T820" s="174"/>
      <c r="U820" s="174"/>
      <c r="V820" s="174"/>
      <c r="W820" s="178"/>
      <c r="X820" s="174"/>
      <c r="Y820" s="174"/>
      <c r="Z820" s="174"/>
      <c r="AA820" s="173"/>
      <c r="AB820" s="173"/>
      <c r="AC820" s="179"/>
      <c r="AD820" s="180"/>
      <c r="AE820" s="180"/>
      <c r="AF820" s="180"/>
      <c r="AG820" s="181"/>
      <c r="AH820" s="174"/>
      <c r="AI820" s="173"/>
      <c r="AJ820" s="173"/>
      <c r="AK820" s="173"/>
      <c r="AL820" s="173"/>
    </row>
    <row r="821" spans="1:38" x14ac:dyDescent="0.25">
      <c r="A821" s="45">
        <v>807</v>
      </c>
      <c r="B821" s="174"/>
      <c r="C821" s="174"/>
      <c r="D821" s="174"/>
      <c r="E821" s="174"/>
      <c r="F821" s="174"/>
      <c r="G821" s="174"/>
      <c r="H821" s="174"/>
      <c r="I821" s="174"/>
      <c r="J821" s="174"/>
      <c r="K821" s="175"/>
      <c r="L821" s="176"/>
      <c r="M821" s="176"/>
      <c r="N821" s="177"/>
      <c r="O821" s="177"/>
      <c r="P821" s="174"/>
      <c r="Q821" s="174"/>
      <c r="R821" s="46"/>
      <c r="S821" s="46"/>
      <c r="T821" s="174"/>
      <c r="U821" s="174"/>
      <c r="V821" s="174"/>
      <c r="W821" s="178"/>
      <c r="X821" s="174"/>
      <c r="Y821" s="174"/>
      <c r="Z821" s="174"/>
      <c r="AA821" s="173"/>
      <c r="AB821" s="173"/>
      <c r="AC821" s="179"/>
      <c r="AD821" s="180"/>
      <c r="AE821" s="180"/>
      <c r="AF821" s="180"/>
      <c r="AG821" s="181"/>
      <c r="AH821" s="174"/>
      <c r="AI821" s="173"/>
      <c r="AJ821" s="173"/>
      <c r="AK821" s="173"/>
      <c r="AL821" s="173"/>
    </row>
    <row r="822" spans="1:38" x14ac:dyDescent="0.25">
      <c r="A822" s="45">
        <v>808</v>
      </c>
      <c r="B822" s="174"/>
      <c r="C822" s="174"/>
      <c r="D822" s="174"/>
      <c r="E822" s="174"/>
      <c r="F822" s="174"/>
      <c r="G822" s="174"/>
      <c r="H822" s="174"/>
      <c r="I822" s="174"/>
      <c r="J822" s="174"/>
      <c r="K822" s="175"/>
      <c r="L822" s="176"/>
      <c r="M822" s="176"/>
      <c r="N822" s="177"/>
      <c r="O822" s="177"/>
      <c r="P822" s="174"/>
      <c r="Q822" s="174"/>
      <c r="R822" s="46"/>
      <c r="S822" s="46"/>
      <c r="T822" s="174"/>
      <c r="U822" s="174"/>
      <c r="V822" s="174"/>
      <c r="W822" s="178"/>
      <c r="X822" s="174"/>
      <c r="Y822" s="174"/>
      <c r="Z822" s="174"/>
      <c r="AA822" s="173"/>
      <c r="AB822" s="173"/>
      <c r="AC822" s="179"/>
      <c r="AD822" s="180"/>
      <c r="AE822" s="180"/>
      <c r="AF822" s="180"/>
      <c r="AG822" s="181"/>
      <c r="AH822" s="174"/>
      <c r="AI822" s="173"/>
      <c r="AJ822" s="173"/>
      <c r="AK822" s="173"/>
      <c r="AL822" s="173"/>
    </row>
    <row r="823" spans="1:38" x14ac:dyDescent="0.25">
      <c r="A823" s="45">
        <v>809</v>
      </c>
      <c r="B823" s="174"/>
      <c r="C823" s="174"/>
      <c r="D823" s="174"/>
      <c r="E823" s="174"/>
      <c r="F823" s="174"/>
      <c r="G823" s="174"/>
      <c r="H823" s="174"/>
      <c r="I823" s="174"/>
      <c r="J823" s="174"/>
      <c r="K823" s="175"/>
      <c r="L823" s="176"/>
      <c r="M823" s="176"/>
      <c r="N823" s="177"/>
      <c r="O823" s="177"/>
      <c r="P823" s="174"/>
      <c r="Q823" s="174"/>
      <c r="R823" s="46"/>
      <c r="S823" s="46"/>
      <c r="T823" s="174"/>
      <c r="U823" s="174"/>
      <c r="V823" s="174"/>
      <c r="W823" s="178"/>
      <c r="X823" s="174"/>
      <c r="Y823" s="174"/>
      <c r="Z823" s="174"/>
      <c r="AA823" s="173"/>
      <c r="AB823" s="173"/>
      <c r="AC823" s="179"/>
      <c r="AD823" s="180"/>
      <c r="AE823" s="180"/>
      <c r="AF823" s="180"/>
      <c r="AG823" s="181"/>
      <c r="AH823" s="174"/>
      <c r="AI823" s="173"/>
      <c r="AJ823" s="173"/>
      <c r="AK823" s="173"/>
      <c r="AL823" s="173"/>
    </row>
    <row r="824" spans="1:38" x14ac:dyDescent="0.25">
      <c r="A824" s="45">
        <v>810</v>
      </c>
      <c r="B824" s="174"/>
      <c r="C824" s="174"/>
      <c r="D824" s="174"/>
      <c r="E824" s="174"/>
      <c r="F824" s="174"/>
      <c r="G824" s="174"/>
      <c r="H824" s="174"/>
      <c r="I824" s="174"/>
      <c r="J824" s="174"/>
      <c r="K824" s="175"/>
      <c r="L824" s="176"/>
      <c r="M824" s="176"/>
      <c r="N824" s="177"/>
      <c r="O824" s="177"/>
      <c r="P824" s="174"/>
      <c r="Q824" s="174"/>
      <c r="R824" s="46"/>
      <c r="S824" s="46"/>
      <c r="T824" s="174"/>
      <c r="U824" s="174"/>
      <c r="V824" s="174"/>
      <c r="W824" s="178"/>
      <c r="X824" s="174"/>
      <c r="Y824" s="174"/>
      <c r="Z824" s="174"/>
      <c r="AA824" s="173"/>
      <c r="AB824" s="173"/>
      <c r="AC824" s="179"/>
      <c r="AD824" s="180"/>
      <c r="AE824" s="180"/>
      <c r="AF824" s="180"/>
      <c r="AG824" s="181"/>
      <c r="AH824" s="174"/>
      <c r="AI824" s="173"/>
      <c r="AJ824" s="173"/>
      <c r="AK824" s="173"/>
      <c r="AL824" s="173"/>
    </row>
    <row r="825" spans="1:38" x14ac:dyDescent="0.25">
      <c r="A825" s="45">
        <v>811</v>
      </c>
      <c r="B825" s="174"/>
      <c r="C825" s="174"/>
      <c r="D825" s="174"/>
      <c r="E825" s="174"/>
      <c r="F825" s="174"/>
      <c r="G825" s="174"/>
      <c r="H825" s="174"/>
      <c r="I825" s="174"/>
      <c r="J825" s="174"/>
      <c r="K825" s="175"/>
      <c r="L825" s="176"/>
      <c r="M825" s="176"/>
      <c r="N825" s="177"/>
      <c r="O825" s="177"/>
      <c r="P825" s="174"/>
      <c r="Q825" s="174"/>
      <c r="R825" s="46"/>
      <c r="S825" s="46"/>
      <c r="T825" s="174"/>
      <c r="U825" s="174"/>
      <c r="V825" s="174"/>
      <c r="W825" s="178"/>
      <c r="X825" s="174"/>
      <c r="Y825" s="174"/>
      <c r="Z825" s="174"/>
      <c r="AA825" s="173"/>
      <c r="AB825" s="173"/>
      <c r="AC825" s="179"/>
      <c r="AD825" s="180"/>
      <c r="AE825" s="180"/>
      <c r="AF825" s="180"/>
      <c r="AG825" s="181"/>
      <c r="AH825" s="174"/>
      <c r="AI825" s="173"/>
      <c r="AJ825" s="173"/>
      <c r="AK825" s="173"/>
      <c r="AL825" s="173"/>
    </row>
    <row r="826" spans="1:38" x14ac:dyDescent="0.25">
      <c r="A826" s="45">
        <v>812</v>
      </c>
      <c r="B826" s="174"/>
      <c r="C826" s="174"/>
      <c r="D826" s="174"/>
      <c r="E826" s="174"/>
      <c r="F826" s="174"/>
      <c r="G826" s="174"/>
      <c r="H826" s="174"/>
      <c r="I826" s="174"/>
      <c r="J826" s="174"/>
      <c r="K826" s="175"/>
      <c r="L826" s="176"/>
      <c r="M826" s="176"/>
      <c r="N826" s="177"/>
      <c r="O826" s="177"/>
      <c r="P826" s="174"/>
      <c r="Q826" s="174"/>
      <c r="R826" s="46"/>
      <c r="S826" s="46"/>
      <c r="T826" s="174"/>
      <c r="U826" s="174"/>
      <c r="V826" s="174"/>
      <c r="W826" s="178"/>
      <c r="X826" s="174"/>
      <c r="Y826" s="174"/>
      <c r="Z826" s="174"/>
      <c r="AA826" s="173"/>
      <c r="AB826" s="173"/>
      <c r="AC826" s="179"/>
      <c r="AD826" s="180"/>
      <c r="AE826" s="180"/>
      <c r="AF826" s="180"/>
      <c r="AG826" s="181"/>
      <c r="AH826" s="174"/>
      <c r="AI826" s="173"/>
      <c r="AJ826" s="173"/>
      <c r="AK826" s="173"/>
      <c r="AL826" s="173"/>
    </row>
    <row r="827" spans="1:38" x14ac:dyDescent="0.25">
      <c r="A827" s="45">
        <v>813</v>
      </c>
      <c r="B827" s="174"/>
      <c r="C827" s="174"/>
      <c r="D827" s="174"/>
      <c r="E827" s="174"/>
      <c r="F827" s="174"/>
      <c r="G827" s="174"/>
      <c r="H827" s="174"/>
      <c r="I827" s="174"/>
      <c r="J827" s="174"/>
      <c r="K827" s="175"/>
      <c r="L827" s="176"/>
      <c r="M827" s="176"/>
      <c r="N827" s="177"/>
      <c r="O827" s="177"/>
      <c r="P827" s="174"/>
      <c r="Q827" s="174"/>
      <c r="R827" s="46"/>
      <c r="S827" s="46"/>
      <c r="T827" s="174"/>
      <c r="U827" s="174"/>
      <c r="V827" s="174"/>
      <c r="W827" s="178"/>
      <c r="X827" s="174"/>
      <c r="Y827" s="174"/>
      <c r="Z827" s="174"/>
      <c r="AA827" s="173"/>
      <c r="AB827" s="173"/>
      <c r="AC827" s="179"/>
      <c r="AD827" s="180"/>
      <c r="AE827" s="180"/>
      <c r="AF827" s="180"/>
      <c r="AG827" s="181"/>
      <c r="AH827" s="174"/>
      <c r="AI827" s="173"/>
      <c r="AJ827" s="173"/>
      <c r="AK827" s="173"/>
      <c r="AL827" s="173"/>
    </row>
    <row r="828" spans="1:38" x14ac:dyDescent="0.25">
      <c r="A828" s="45">
        <v>814</v>
      </c>
      <c r="B828" s="174"/>
      <c r="C828" s="174"/>
      <c r="D828" s="174"/>
      <c r="E828" s="174"/>
      <c r="F828" s="174"/>
      <c r="G828" s="174"/>
      <c r="H828" s="174"/>
      <c r="I828" s="174"/>
      <c r="J828" s="174"/>
      <c r="K828" s="175"/>
      <c r="L828" s="176"/>
      <c r="M828" s="176"/>
      <c r="N828" s="177"/>
      <c r="O828" s="177"/>
      <c r="P828" s="174"/>
      <c r="Q828" s="174"/>
      <c r="R828" s="46"/>
      <c r="S828" s="46"/>
      <c r="T828" s="174"/>
      <c r="U828" s="174"/>
      <c r="V828" s="174"/>
      <c r="W828" s="178"/>
      <c r="X828" s="174"/>
      <c r="Y828" s="174"/>
      <c r="Z828" s="174"/>
      <c r="AA828" s="173"/>
      <c r="AB828" s="173"/>
      <c r="AC828" s="179"/>
      <c r="AD828" s="180"/>
      <c r="AE828" s="180"/>
      <c r="AF828" s="180"/>
      <c r="AG828" s="181"/>
      <c r="AH828" s="174"/>
      <c r="AI828" s="173"/>
      <c r="AJ828" s="173"/>
      <c r="AK828" s="173"/>
      <c r="AL828" s="173"/>
    </row>
    <row r="829" spans="1:38" x14ac:dyDescent="0.25">
      <c r="A829" s="45">
        <v>815</v>
      </c>
      <c r="B829" s="174"/>
      <c r="C829" s="174"/>
      <c r="D829" s="174"/>
      <c r="E829" s="174"/>
      <c r="F829" s="174"/>
      <c r="G829" s="174"/>
      <c r="H829" s="174"/>
      <c r="I829" s="174"/>
      <c r="J829" s="174"/>
      <c r="K829" s="175"/>
      <c r="L829" s="176"/>
      <c r="M829" s="176"/>
      <c r="N829" s="177"/>
      <c r="O829" s="177"/>
      <c r="P829" s="174"/>
      <c r="Q829" s="174"/>
      <c r="R829" s="46"/>
      <c r="S829" s="46"/>
      <c r="T829" s="174"/>
      <c r="U829" s="174"/>
      <c r="V829" s="174"/>
      <c r="W829" s="178"/>
      <c r="X829" s="174"/>
      <c r="Y829" s="174"/>
      <c r="Z829" s="174"/>
      <c r="AA829" s="173"/>
      <c r="AB829" s="173"/>
      <c r="AC829" s="179"/>
      <c r="AD829" s="180"/>
      <c r="AE829" s="180"/>
      <c r="AF829" s="180"/>
      <c r="AG829" s="181"/>
      <c r="AH829" s="174"/>
      <c r="AI829" s="173"/>
      <c r="AJ829" s="173"/>
      <c r="AK829" s="173"/>
      <c r="AL829" s="173"/>
    </row>
    <row r="830" spans="1:38" x14ac:dyDescent="0.25">
      <c r="A830" s="45">
        <v>816</v>
      </c>
      <c r="B830" s="174"/>
      <c r="C830" s="174"/>
      <c r="D830" s="174"/>
      <c r="E830" s="174"/>
      <c r="F830" s="174"/>
      <c r="G830" s="174"/>
      <c r="H830" s="174"/>
      <c r="I830" s="174"/>
      <c r="J830" s="174"/>
      <c r="K830" s="175"/>
      <c r="L830" s="176"/>
      <c r="M830" s="176"/>
      <c r="N830" s="177"/>
      <c r="O830" s="177"/>
      <c r="P830" s="174"/>
      <c r="Q830" s="174"/>
      <c r="R830" s="46"/>
      <c r="S830" s="46"/>
      <c r="T830" s="174"/>
      <c r="U830" s="174"/>
      <c r="V830" s="174"/>
      <c r="W830" s="178"/>
      <c r="X830" s="174"/>
      <c r="Y830" s="174"/>
      <c r="Z830" s="174"/>
      <c r="AA830" s="173"/>
      <c r="AB830" s="173"/>
      <c r="AC830" s="179"/>
      <c r="AD830" s="180"/>
      <c r="AE830" s="180"/>
      <c r="AF830" s="180"/>
      <c r="AG830" s="181"/>
      <c r="AH830" s="174"/>
      <c r="AI830" s="173"/>
      <c r="AJ830" s="173"/>
      <c r="AK830" s="173"/>
      <c r="AL830" s="173"/>
    </row>
    <row r="831" spans="1:38" x14ac:dyDescent="0.25">
      <c r="A831" s="45">
        <v>817</v>
      </c>
      <c r="B831" s="174"/>
      <c r="C831" s="174"/>
      <c r="D831" s="174"/>
      <c r="E831" s="174"/>
      <c r="F831" s="174"/>
      <c r="G831" s="174"/>
      <c r="H831" s="174"/>
      <c r="I831" s="174"/>
      <c r="J831" s="174"/>
      <c r="K831" s="175"/>
      <c r="L831" s="176"/>
      <c r="M831" s="176"/>
      <c r="N831" s="177"/>
      <c r="O831" s="177"/>
      <c r="P831" s="174"/>
      <c r="Q831" s="174"/>
      <c r="R831" s="46"/>
      <c r="S831" s="46"/>
      <c r="T831" s="174"/>
      <c r="U831" s="174"/>
      <c r="V831" s="174"/>
      <c r="W831" s="178"/>
      <c r="X831" s="174"/>
      <c r="Y831" s="174"/>
      <c r="Z831" s="174"/>
      <c r="AA831" s="173"/>
      <c r="AB831" s="173"/>
      <c r="AC831" s="179"/>
      <c r="AD831" s="180"/>
      <c r="AE831" s="180"/>
      <c r="AF831" s="180"/>
      <c r="AG831" s="181"/>
      <c r="AH831" s="174"/>
      <c r="AI831" s="173"/>
      <c r="AJ831" s="173"/>
      <c r="AK831" s="173"/>
      <c r="AL831" s="173"/>
    </row>
    <row r="832" spans="1:38" x14ac:dyDescent="0.25">
      <c r="A832" s="45">
        <v>818</v>
      </c>
      <c r="B832" s="174"/>
      <c r="C832" s="174"/>
      <c r="D832" s="174"/>
      <c r="E832" s="174"/>
      <c r="F832" s="174"/>
      <c r="G832" s="174"/>
      <c r="H832" s="174"/>
      <c r="I832" s="174"/>
      <c r="J832" s="174"/>
      <c r="K832" s="175"/>
      <c r="L832" s="176"/>
      <c r="M832" s="176"/>
      <c r="N832" s="177"/>
      <c r="O832" s="177"/>
      <c r="P832" s="174"/>
      <c r="Q832" s="174"/>
      <c r="R832" s="46"/>
      <c r="S832" s="46"/>
      <c r="T832" s="174"/>
      <c r="U832" s="174"/>
      <c r="V832" s="174"/>
      <c r="W832" s="178"/>
      <c r="X832" s="174"/>
      <c r="Y832" s="174"/>
      <c r="Z832" s="174"/>
      <c r="AA832" s="173"/>
      <c r="AB832" s="173"/>
      <c r="AC832" s="179"/>
      <c r="AD832" s="180"/>
      <c r="AE832" s="180"/>
      <c r="AF832" s="180"/>
      <c r="AG832" s="181"/>
      <c r="AH832" s="174"/>
      <c r="AI832" s="173"/>
      <c r="AJ832" s="173"/>
      <c r="AK832" s="173"/>
      <c r="AL832" s="173"/>
    </row>
    <row r="833" spans="1:38" x14ac:dyDescent="0.25">
      <c r="A833" s="45">
        <v>819</v>
      </c>
      <c r="B833" s="174"/>
      <c r="C833" s="174"/>
      <c r="D833" s="174"/>
      <c r="E833" s="174"/>
      <c r="F833" s="174"/>
      <c r="G833" s="174"/>
      <c r="H833" s="174"/>
      <c r="I833" s="174"/>
      <c r="J833" s="174"/>
      <c r="K833" s="175"/>
      <c r="L833" s="176"/>
      <c r="M833" s="176"/>
      <c r="N833" s="177"/>
      <c r="O833" s="177"/>
      <c r="P833" s="174"/>
      <c r="Q833" s="174"/>
      <c r="R833" s="46"/>
      <c r="S833" s="46"/>
      <c r="T833" s="174"/>
      <c r="U833" s="174"/>
      <c r="V833" s="174"/>
      <c r="W833" s="178"/>
      <c r="X833" s="174"/>
      <c r="Y833" s="174"/>
      <c r="Z833" s="174"/>
      <c r="AA833" s="173"/>
      <c r="AB833" s="173"/>
      <c r="AC833" s="179"/>
      <c r="AD833" s="180"/>
      <c r="AE833" s="180"/>
      <c r="AF833" s="180"/>
      <c r="AG833" s="181"/>
      <c r="AH833" s="174"/>
      <c r="AI833" s="173"/>
      <c r="AJ833" s="173"/>
      <c r="AK833" s="173"/>
      <c r="AL833" s="173"/>
    </row>
    <row r="834" spans="1:38" x14ac:dyDescent="0.25">
      <c r="A834" s="45">
        <v>820</v>
      </c>
      <c r="B834" s="174"/>
      <c r="C834" s="174"/>
      <c r="D834" s="174"/>
      <c r="E834" s="174"/>
      <c r="F834" s="174"/>
      <c r="G834" s="174"/>
      <c r="H834" s="174"/>
      <c r="I834" s="174"/>
      <c r="J834" s="174"/>
      <c r="K834" s="175"/>
      <c r="L834" s="176"/>
      <c r="M834" s="176"/>
      <c r="N834" s="177"/>
      <c r="O834" s="177"/>
      <c r="P834" s="174"/>
      <c r="Q834" s="174"/>
      <c r="R834" s="46"/>
      <c r="S834" s="46"/>
      <c r="T834" s="174"/>
      <c r="U834" s="174"/>
      <c r="V834" s="174"/>
      <c r="W834" s="178"/>
      <c r="X834" s="174"/>
      <c r="Y834" s="174"/>
      <c r="Z834" s="174"/>
      <c r="AA834" s="173"/>
      <c r="AB834" s="173"/>
      <c r="AC834" s="179"/>
      <c r="AD834" s="180"/>
      <c r="AE834" s="180"/>
      <c r="AF834" s="180"/>
      <c r="AG834" s="181"/>
      <c r="AH834" s="174"/>
      <c r="AI834" s="173"/>
      <c r="AJ834" s="173"/>
      <c r="AK834" s="173"/>
      <c r="AL834" s="173"/>
    </row>
    <row r="835" spans="1:38" x14ac:dyDescent="0.25">
      <c r="A835" s="45">
        <v>821</v>
      </c>
      <c r="B835" s="174"/>
      <c r="C835" s="174"/>
      <c r="D835" s="174"/>
      <c r="E835" s="174"/>
      <c r="F835" s="174"/>
      <c r="G835" s="174"/>
      <c r="H835" s="174"/>
      <c r="I835" s="174"/>
      <c r="J835" s="174"/>
      <c r="K835" s="175"/>
      <c r="L835" s="176"/>
      <c r="M835" s="176"/>
      <c r="N835" s="177"/>
      <c r="O835" s="177"/>
      <c r="P835" s="174"/>
      <c r="Q835" s="174"/>
      <c r="R835" s="46"/>
      <c r="S835" s="46"/>
      <c r="T835" s="174"/>
      <c r="U835" s="174"/>
      <c r="V835" s="174"/>
      <c r="W835" s="178"/>
      <c r="X835" s="174"/>
      <c r="Y835" s="174"/>
      <c r="Z835" s="174"/>
      <c r="AA835" s="173"/>
      <c r="AB835" s="173"/>
      <c r="AC835" s="179"/>
      <c r="AD835" s="180"/>
      <c r="AE835" s="180"/>
      <c r="AF835" s="180"/>
      <c r="AG835" s="181"/>
      <c r="AH835" s="174"/>
      <c r="AI835" s="173"/>
      <c r="AJ835" s="173"/>
      <c r="AK835" s="173"/>
      <c r="AL835" s="173"/>
    </row>
    <row r="836" spans="1:38" x14ac:dyDescent="0.25">
      <c r="A836" s="45">
        <v>822</v>
      </c>
      <c r="B836" s="174"/>
      <c r="C836" s="174"/>
      <c r="D836" s="174"/>
      <c r="E836" s="174"/>
      <c r="F836" s="174"/>
      <c r="G836" s="174"/>
      <c r="H836" s="174"/>
      <c r="I836" s="174"/>
      <c r="J836" s="174"/>
      <c r="K836" s="175"/>
      <c r="L836" s="176"/>
      <c r="M836" s="176"/>
      <c r="N836" s="177"/>
      <c r="O836" s="177"/>
      <c r="P836" s="174"/>
      <c r="Q836" s="174"/>
      <c r="R836" s="46"/>
      <c r="S836" s="46"/>
      <c r="T836" s="174"/>
      <c r="U836" s="174"/>
      <c r="V836" s="174"/>
      <c r="W836" s="178"/>
      <c r="X836" s="174"/>
      <c r="Y836" s="174"/>
      <c r="Z836" s="174"/>
      <c r="AA836" s="173"/>
      <c r="AB836" s="173"/>
      <c r="AC836" s="179"/>
      <c r="AD836" s="180"/>
      <c r="AE836" s="180"/>
      <c r="AF836" s="180"/>
      <c r="AG836" s="181"/>
      <c r="AH836" s="174"/>
      <c r="AI836" s="173"/>
      <c r="AJ836" s="173"/>
      <c r="AK836" s="173"/>
      <c r="AL836" s="173"/>
    </row>
    <row r="837" spans="1:38" x14ac:dyDescent="0.25">
      <c r="A837" s="45">
        <v>823</v>
      </c>
      <c r="B837" s="174"/>
      <c r="C837" s="174"/>
      <c r="D837" s="174"/>
      <c r="E837" s="174"/>
      <c r="F837" s="174"/>
      <c r="G837" s="174"/>
      <c r="H837" s="174"/>
      <c r="I837" s="174"/>
      <c r="J837" s="174"/>
      <c r="K837" s="175"/>
      <c r="L837" s="176"/>
      <c r="M837" s="176"/>
      <c r="N837" s="177"/>
      <c r="O837" s="177"/>
      <c r="P837" s="174"/>
      <c r="Q837" s="174"/>
      <c r="R837" s="46"/>
      <c r="S837" s="46"/>
      <c r="T837" s="174"/>
      <c r="U837" s="174"/>
      <c r="V837" s="174"/>
      <c r="W837" s="178"/>
      <c r="X837" s="174"/>
      <c r="Y837" s="174"/>
      <c r="Z837" s="174"/>
      <c r="AA837" s="173"/>
      <c r="AB837" s="173"/>
      <c r="AC837" s="179"/>
      <c r="AD837" s="180"/>
      <c r="AE837" s="180"/>
      <c r="AF837" s="180"/>
      <c r="AG837" s="181"/>
      <c r="AH837" s="174"/>
      <c r="AI837" s="173"/>
      <c r="AJ837" s="173"/>
      <c r="AK837" s="173"/>
      <c r="AL837" s="173"/>
    </row>
    <row r="838" spans="1:38" x14ac:dyDescent="0.25">
      <c r="A838" s="45">
        <v>824</v>
      </c>
      <c r="B838" s="174"/>
      <c r="C838" s="174"/>
      <c r="D838" s="174"/>
      <c r="E838" s="174"/>
      <c r="F838" s="174"/>
      <c r="G838" s="174"/>
      <c r="H838" s="174"/>
      <c r="I838" s="174"/>
      <c r="J838" s="174"/>
      <c r="K838" s="175"/>
      <c r="L838" s="176"/>
      <c r="M838" s="176"/>
      <c r="N838" s="177"/>
      <c r="O838" s="177"/>
      <c r="P838" s="174"/>
      <c r="Q838" s="174"/>
      <c r="R838" s="46"/>
      <c r="S838" s="46"/>
      <c r="T838" s="174"/>
      <c r="U838" s="174"/>
      <c r="V838" s="174"/>
      <c r="W838" s="178"/>
      <c r="X838" s="174"/>
      <c r="Y838" s="174"/>
      <c r="Z838" s="174"/>
      <c r="AA838" s="173"/>
      <c r="AB838" s="173"/>
      <c r="AC838" s="179"/>
      <c r="AD838" s="180"/>
      <c r="AE838" s="180"/>
      <c r="AF838" s="180"/>
      <c r="AG838" s="181"/>
      <c r="AH838" s="174"/>
      <c r="AI838" s="173"/>
      <c r="AJ838" s="173"/>
      <c r="AK838" s="173"/>
      <c r="AL838" s="173"/>
    </row>
    <row r="839" spans="1:38" x14ac:dyDescent="0.25">
      <c r="A839" s="45">
        <v>825</v>
      </c>
      <c r="B839" s="174"/>
      <c r="C839" s="174"/>
      <c r="D839" s="174"/>
      <c r="E839" s="174"/>
      <c r="F839" s="174"/>
      <c r="G839" s="174"/>
      <c r="H839" s="174"/>
      <c r="I839" s="174"/>
      <c r="J839" s="174"/>
      <c r="K839" s="175"/>
      <c r="L839" s="176"/>
      <c r="M839" s="176"/>
      <c r="N839" s="177"/>
      <c r="O839" s="177"/>
      <c r="P839" s="174"/>
      <c r="Q839" s="174"/>
      <c r="R839" s="46"/>
      <c r="S839" s="46"/>
      <c r="T839" s="174"/>
      <c r="U839" s="174"/>
      <c r="V839" s="174"/>
      <c r="W839" s="178"/>
      <c r="X839" s="174"/>
      <c r="Y839" s="174"/>
      <c r="Z839" s="174"/>
      <c r="AA839" s="173"/>
      <c r="AB839" s="173"/>
      <c r="AC839" s="179"/>
      <c r="AD839" s="180"/>
      <c r="AE839" s="180"/>
      <c r="AF839" s="180"/>
      <c r="AG839" s="181"/>
      <c r="AH839" s="174"/>
      <c r="AI839" s="173"/>
      <c r="AJ839" s="173"/>
      <c r="AK839" s="173"/>
      <c r="AL839" s="173"/>
    </row>
    <row r="840" spans="1:38" x14ac:dyDescent="0.25">
      <c r="A840" s="45">
        <v>826</v>
      </c>
      <c r="B840" s="174"/>
      <c r="C840" s="174"/>
      <c r="D840" s="174"/>
      <c r="E840" s="174"/>
      <c r="F840" s="174"/>
      <c r="G840" s="174"/>
      <c r="H840" s="174"/>
      <c r="I840" s="174"/>
      <c r="J840" s="174"/>
      <c r="K840" s="175"/>
      <c r="L840" s="176"/>
      <c r="M840" s="176"/>
      <c r="N840" s="177"/>
      <c r="O840" s="177"/>
      <c r="P840" s="174"/>
      <c r="Q840" s="174"/>
      <c r="R840" s="46"/>
      <c r="S840" s="46"/>
      <c r="T840" s="174"/>
      <c r="U840" s="174"/>
      <c r="V840" s="174"/>
      <c r="W840" s="178"/>
      <c r="X840" s="174"/>
      <c r="Y840" s="174"/>
      <c r="Z840" s="174"/>
      <c r="AA840" s="173"/>
      <c r="AB840" s="173"/>
      <c r="AC840" s="179"/>
      <c r="AD840" s="180"/>
      <c r="AE840" s="180"/>
      <c r="AF840" s="180"/>
      <c r="AG840" s="181"/>
      <c r="AH840" s="174"/>
      <c r="AI840" s="173"/>
      <c r="AJ840" s="173"/>
      <c r="AK840" s="173"/>
      <c r="AL840" s="173"/>
    </row>
    <row r="841" spans="1:38" x14ac:dyDescent="0.25">
      <c r="A841" s="45">
        <v>827</v>
      </c>
      <c r="B841" s="174"/>
      <c r="C841" s="174"/>
      <c r="D841" s="174"/>
      <c r="E841" s="174"/>
      <c r="F841" s="174"/>
      <c r="G841" s="174"/>
      <c r="H841" s="174"/>
      <c r="I841" s="174"/>
      <c r="J841" s="174"/>
      <c r="K841" s="175"/>
      <c r="L841" s="176"/>
      <c r="M841" s="176"/>
      <c r="N841" s="177"/>
      <c r="O841" s="177"/>
      <c r="P841" s="174"/>
      <c r="Q841" s="174"/>
      <c r="R841" s="46"/>
      <c r="S841" s="46"/>
      <c r="T841" s="174"/>
      <c r="U841" s="174"/>
      <c r="V841" s="174"/>
      <c r="W841" s="178"/>
      <c r="X841" s="174"/>
      <c r="Y841" s="174"/>
      <c r="Z841" s="174"/>
      <c r="AA841" s="173"/>
      <c r="AB841" s="173"/>
      <c r="AC841" s="179"/>
      <c r="AD841" s="180"/>
      <c r="AE841" s="180"/>
      <c r="AF841" s="180"/>
      <c r="AG841" s="181"/>
      <c r="AH841" s="174"/>
      <c r="AI841" s="173"/>
      <c r="AJ841" s="173"/>
      <c r="AK841" s="173"/>
      <c r="AL841" s="173"/>
    </row>
    <row r="842" spans="1:38" x14ac:dyDescent="0.25">
      <c r="A842" s="45">
        <v>828</v>
      </c>
      <c r="B842" s="174"/>
      <c r="C842" s="174"/>
      <c r="D842" s="174"/>
      <c r="E842" s="174"/>
      <c r="F842" s="174"/>
      <c r="G842" s="174"/>
      <c r="H842" s="174"/>
      <c r="I842" s="174"/>
      <c r="J842" s="174"/>
      <c r="K842" s="175"/>
      <c r="L842" s="176"/>
      <c r="M842" s="176"/>
      <c r="N842" s="177"/>
      <c r="O842" s="177"/>
      <c r="P842" s="174"/>
      <c r="Q842" s="174"/>
      <c r="R842" s="46"/>
      <c r="S842" s="46"/>
      <c r="T842" s="174"/>
      <c r="U842" s="174"/>
      <c r="V842" s="174"/>
      <c r="W842" s="178"/>
      <c r="X842" s="174"/>
      <c r="Y842" s="174"/>
      <c r="Z842" s="174"/>
      <c r="AA842" s="173"/>
      <c r="AB842" s="173"/>
      <c r="AC842" s="179"/>
      <c r="AD842" s="180"/>
      <c r="AE842" s="180"/>
      <c r="AF842" s="180"/>
      <c r="AG842" s="181"/>
      <c r="AH842" s="174"/>
      <c r="AI842" s="173"/>
      <c r="AJ842" s="173"/>
      <c r="AK842" s="173"/>
      <c r="AL842" s="173"/>
    </row>
    <row r="843" spans="1:38" x14ac:dyDescent="0.25">
      <c r="A843" s="45">
        <v>829</v>
      </c>
      <c r="B843" s="174"/>
      <c r="C843" s="174"/>
      <c r="D843" s="174"/>
      <c r="E843" s="174"/>
      <c r="F843" s="174"/>
      <c r="G843" s="174"/>
      <c r="H843" s="174"/>
      <c r="I843" s="174"/>
      <c r="J843" s="174"/>
      <c r="K843" s="175"/>
      <c r="L843" s="176"/>
      <c r="M843" s="176"/>
      <c r="N843" s="177"/>
      <c r="O843" s="177"/>
      <c r="P843" s="174"/>
      <c r="Q843" s="174"/>
      <c r="R843" s="46"/>
      <c r="S843" s="46"/>
      <c r="T843" s="174"/>
      <c r="U843" s="174"/>
      <c r="V843" s="174"/>
      <c r="W843" s="178"/>
      <c r="X843" s="174"/>
      <c r="Y843" s="174"/>
      <c r="Z843" s="174"/>
      <c r="AA843" s="173"/>
      <c r="AB843" s="173"/>
      <c r="AC843" s="179"/>
      <c r="AD843" s="180"/>
      <c r="AE843" s="180"/>
      <c r="AF843" s="180"/>
      <c r="AG843" s="181"/>
      <c r="AH843" s="174"/>
      <c r="AI843" s="173"/>
      <c r="AJ843" s="173"/>
      <c r="AK843" s="173"/>
      <c r="AL843" s="173"/>
    </row>
    <row r="844" spans="1:38" x14ac:dyDescent="0.25">
      <c r="A844" s="45">
        <v>830</v>
      </c>
      <c r="B844" s="174"/>
      <c r="C844" s="174"/>
      <c r="D844" s="174"/>
      <c r="E844" s="174"/>
      <c r="F844" s="174"/>
      <c r="G844" s="174"/>
      <c r="H844" s="174"/>
      <c r="I844" s="174"/>
      <c r="J844" s="174"/>
      <c r="K844" s="175"/>
      <c r="L844" s="176"/>
      <c r="M844" s="176"/>
      <c r="N844" s="177"/>
      <c r="O844" s="177"/>
      <c r="P844" s="174"/>
      <c r="Q844" s="174"/>
      <c r="R844" s="46"/>
      <c r="S844" s="46"/>
      <c r="T844" s="174"/>
      <c r="U844" s="174"/>
      <c r="V844" s="174"/>
      <c r="W844" s="178"/>
      <c r="X844" s="174"/>
      <c r="Y844" s="174"/>
      <c r="Z844" s="174"/>
      <c r="AA844" s="173"/>
      <c r="AB844" s="173"/>
      <c r="AC844" s="179"/>
      <c r="AD844" s="180"/>
      <c r="AE844" s="180"/>
      <c r="AF844" s="180"/>
      <c r="AG844" s="181"/>
      <c r="AH844" s="174"/>
      <c r="AI844" s="173"/>
      <c r="AJ844" s="173"/>
      <c r="AK844" s="173"/>
      <c r="AL844" s="173"/>
    </row>
    <row r="845" spans="1:38" x14ac:dyDescent="0.25">
      <c r="A845" s="45">
        <v>831</v>
      </c>
      <c r="B845" s="174"/>
      <c r="C845" s="174"/>
      <c r="D845" s="174"/>
      <c r="E845" s="174"/>
      <c r="F845" s="174"/>
      <c r="G845" s="174"/>
      <c r="H845" s="174"/>
      <c r="I845" s="174"/>
      <c r="J845" s="174"/>
      <c r="K845" s="175"/>
      <c r="L845" s="176"/>
      <c r="M845" s="176"/>
      <c r="N845" s="177"/>
      <c r="O845" s="177"/>
      <c r="P845" s="174"/>
      <c r="Q845" s="174"/>
      <c r="R845" s="46"/>
      <c r="S845" s="46"/>
      <c r="T845" s="174"/>
      <c r="U845" s="174"/>
      <c r="V845" s="174"/>
      <c r="W845" s="178"/>
      <c r="X845" s="174"/>
      <c r="Y845" s="174"/>
      <c r="Z845" s="174"/>
      <c r="AA845" s="173"/>
      <c r="AB845" s="173"/>
      <c r="AC845" s="179"/>
      <c r="AD845" s="180"/>
      <c r="AE845" s="180"/>
      <c r="AF845" s="180"/>
      <c r="AG845" s="181"/>
      <c r="AH845" s="174"/>
      <c r="AI845" s="173"/>
      <c r="AJ845" s="173"/>
      <c r="AK845" s="173"/>
      <c r="AL845" s="173"/>
    </row>
    <row r="846" spans="1:38" x14ac:dyDescent="0.25">
      <c r="A846" s="45">
        <v>832</v>
      </c>
      <c r="B846" s="174"/>
      <c r="C846" s="174"/>
      <c r="D846" s="174"/>
      <c r="E846" s="174"/>
      <c r="F846" s="174"/>
      <c r="G846" s="174"/>
      <c r="H846" s="174"/>
      <c r="I846" s="174"/>
      <c r="J846" s="174"/>
      <c r="K846" s="175"/>
      <c r="L846" s="176"/>
      <c r="M846" s="176"/>
      <c r="N846" s="177"/>
      <c r="O846" s="177"/>
      <c r="P846" s="174"/>
      <c r="Q846" s="174"/>
      <c r="R846" s="46"/>
      <c r="S846" s="46"/>
      <c r="T846" s="174"/>
      <c r="U846" s="174"/>
      <c r="V846" s="174"/>
      <c r="W846" s="178"/>
      <c r="X846" s="174"/>
      <c r="Y846" s="174"/>
      <c r="Z846" s="174"/>
      <c r="AA846" s="173"/>
      <c r="AB846" s="173"/>
      <c r="AC846" s="179"/>
      <c r="AD846" s="180"/>
      <c r="AE846" s="180"/>
      <c r="AF846" s="180"/>
      <c r="AG846" s="181"/>
      <c r="AH846" s="174"/>
      <c r="AI846" s="173"/>
      <c r="AJ846" s="173"/>
      <c r="AK846" s="173"/>
      <c r="AL846" s="173"/>
    </row>
    <row r="847" spans="1:38" x14ac:dyDescent="0.25">
      <c r="A847" s="45">
        <v>833</v>
      </c>
      <c r="B847" s="174"/>
      <c r="C847" s="174"/>
      <c r="D847" s="174"/>
      <c r="E847" s="174"/>
      <c r="F847" s="174"/>
      <c r="G847" s="174"/>
      <c r="H847" s="174"/>
      <c r="I847" s="174"/>
      <c r="J847" s="174"/>
      <c r="K847" s="175"/>
      <c r="L847" s="176"/>
      <c r="M847" s="176"/>
      <c r="N847" s="177"/>
      <c r="O847" s="177"/>
      <c r="P847" s="174"/>
      <c r="Q847" s="174"/>
      <c r="R847" s="46"/>
      <c r="S847" s="46"/>
      <c r="T847" s="174"/>
      <c r="U847" s="174"/>
      <c r="V847" s="174"/>
      <c r="W847" s="178"/>
      <c r="X847" s="174"/>
      <c r="Y847" s="174"/>
      <c r="Z847" s="174"/>
      <c r="AA847" s="173"/>
      <c r="AB847" s="173"/>
      <c r="AC847" s="179"/>
      <c r="AD847" s="180"/>
      <c r="AE847" s="180"/>
      <c r="AF847" s="180"/>
      <c r="AG847" s="181"/>
      <c r="AH847" s="174"/>
      <c r="AI847" s="173"/>
      <c r="AJ847" s="173"/>
      <c r="AK847" s="173"/>
      <c r="AL847" s="173"/>
    </row>
    <row r="848" spans="1:38" x14ac:dyDescent="0.25">
      <c r="A848" s="45">
        <v>834</v>
      </c>
      <c r="B848" s="174"/>
      <c r="C848" s="174"/>
      <c r="D848" s="174"/>
      <c r="E848" s="174"/>
      <c r="F848" s="174"/>
      <c r="G848" s="174"/>
      <c r="H848" s="174"/>
      <c r="I848" s="174"/>
      <c r="J848" s="174"/>
      <c r="K848" s="175"/>
      <c r="L848" s="176"/>
      <c r="M848" s="176"/>
      <c r="N848" s="177"/>
      <c r="O848" s="177"/>
      <c r="P848" s="174"/>
      <c r="Q848" s="174"/>
      <c r="R848" s="46"/>
      <c r="S848" s="46"/>
      <c r="T848" s="174"/>
      <c r="U848" s="174"/>
      <c r="V848" s="174"/>
      <c r="W848" s="178"/>
      <c r="X848" s="174"/>
      <c r="Y848" s="174"/>
      <c r="Z848" s="174"/>
      <c r="AA848" s="173"/>
      <c r="AB848" s="173"/>
      <c r="AC848" s="179"/>
      <c r="AD848" s="180"/>
      <c r="AE848" s="180"/>
      <c r="AF848" s="180"/>
      <c r="AG848" s="181"/>
      <c r="AH848" s="174"/>
      <c r="AI848" s="173"/>
      <c r="AJ848" s="173"/>
      <c r="AK848" s="173"/>
      <c r="AL848" s="173"/>
    </row>
    <row r="849" spans="1:38" x14ac:dyDescent="0.25">
      <c r="A849" s="45">
        <v>835</v>
      </c>
      <c r="B849" s="174"/>
      <c r="C849" s="174"/>
      <c r="D849" s="174"/>
      <c r="E849" s="174"/>
      <c r="F849" s="174"/>
      <c r="G849" s="174"/>
      <c r="H849" s="174"/>
      <c r="I849" s="174"/>
      <c r="J849" s="174"/>
      <c r="K849" s="175"/>
      <c r="L849" s="176"/>
      <c r="M849" s="176"/>
      <c r="N849" s="177"/>
      <c r="O849" s="177"/>
      <c r="P849" s="174"/>
      <c r="Q849" s="174"/>
      <c r="R849" s="46"/>
      <c r="S849" s="46"/>
      <c r="T849" s="174"/>
      <c r="U849" s="174"/>
      <c r="V849" s="174"/>
      <c r="W849" s="178"/>
      <c r="X849" s="174"/>
      <c r="Y849" s="174"/>
      <c r="Z849" s="174"/>
      <c r="AA849" s="173"/>
      <c r="AB849" s="173"/>
      <c r="AC849" s="179"/>
      <c r="AD849" s="180"/>
      <c r="AE849" s="180"/>
      <c r="AF849" s="180"/>
      <c r="AG849" s="181"/>
      <c r="AH849" s="174"/>
      <c r="AI849" s="173"/>
      <c r="AJ849" s="173"/>
      <c r="AK849" s="173"/>
      <c r="AL849" s="173"/>
    </row>
    <row r="850" spans="1:38" x14ac:dyDescent="0.25">
      <c r="A850" s="45">
        <v>836</v>
      </c>
      <c r="B850" s="174"/>
      <c r="C850" s="174"/>
      <c r="D850" s="174"/>
      <c r="E850" s="174"/>
      <c r="F850" s="174"/>
      <c r="G850" s="174"/>
      <c r="H850" s="174"/>
      <c r="I850" s="174"/>
      <c r="J850" s="174"/>
      <c r="K850" s="175"/>
      <c r="L850" s="176"/>
      <c r="M850" s="176"/>
      <c r="N850" s="177"/>
      <c r="O850" s="177"/>
      <c r="P850" s="174"/>
      <c r="Q850" s="174"/>
      <c r="R850" s="46"/>
      <c r="S850" s="46"/>
      <c r="T850" s="174"/>
      <c r="U850" s="174"/>
      <c r="V850" s="174"/>
      <c r="W850" s="178"/>
      <c r="X850" s="174"/>
      <c r="Y850" s="174"/>
      <c r="Z850" s="174"/>
      <c r="AA850" s="173"/>
      <c r="AB850" s="173"/>
      <c r="AC850" s="179"/>
      <c r="AD850" s="180"/>
      <c r="AE850" s="180"/>
      <c r="AF850" s="180"/>
      <c r="AG850" s="181"/>
      <c r="AH850" s="174"/>
      <c r="AI850" s="173"/>
      <c r="AJ850" s="173"/>
      <c r="AK850" s="173"/>
      <c r="AL850" s="173"/>
    </row>
    <row r="851" spans="1:38" x14ac:dyDescent="0.25">
      <c r="A851" s="45">
        <v>837</v>
      </c>
      <c r="B851" s="174"/>
      <c r="C851" s="174"/>
      <c r="D851" s="174"/>
      <c r="E851" s="174"/>
      <c r="F851" s="174"/>
      <c r="G851" s="174"/>
      <c r="H851" s="174"/>
      <c r="I851" s="174"/>
      <c r="J851" s="174"/>
      <c r="K851" s="175"/>
      <c r="L851" s="176"/>
      <c r="M851" s="176"/>
      <c r="N851" s="177"/>
      <c r="O851" s="177"/>
      <c r="P851" s="174"/>
      <c r="Q851" s="174"/>
      <c r="R851" s="46"/>
      <c r="S851" s="46"/>
      <c r="T851" s="174"/>
      <c r="U851" s="174"/>
      <c r="V851" s="174"/>
      <c r="W851" s="178"/>
      <c r="X851" s="174"/>
      <c r="Y851" s="174"/>
      <c r="Z851" s="174"/>
      <c r="AA851" s="173"/>
      <c r="AB851" s="173"/>
      <c r="AC851" s="179"/>
      <c r="AD851" s="180"/>
      <c r="AE851" s="180"/>
      <c r="AF851" s="180"/>
      <c r="AG851" s="181"/>
      <c r="AH851" s="174"/>
      <c r="AI851" s="173"/>
      <c r="AJ851" s="173"/>
      <c r="AK851" s="173"/>
      <c r="AL851" s="173"/>
    </row>
    <row r="852" spans="1:38" x14ac:dyDescent="0.25">
      <c r="A852" s="45">
        <v>838</v>
      </c>
      <c r="B852" s="174"/>
      <c r="C852" s="174"/>
      <c r="D852" s="174"/>
      <c r="E852" s="174"/>
      <c r="F852" s="174"/>
      <c r="G852" s="174"/>
      <c r="H852" s="174"/>
      <c r="I852" s="174"/>
      <c r="J852" s="174"/>
      <c r="K852" s="175"/>
      <c r="L852" s="176"/>
      <c r="M852" s="176"/>
      <c r="N852" s="177"/>
      <c r="O852" s="177"/>
      <c r="P852" s="174"/>
      <c r="Q852" s="174"/>
      <c r="R852" s="46"/>
      <c r="S852" s="46"/>
      <c r="T852" s="174"/>
      <c r="U852" s="174"/>
      <c r="V852" s="174"/>
      <c r="W852" s="178"/>
      <c r="X852" s="174"/>
      <c r="Y852" s="174"/>
      <c r="Z852" s="174"/>
      <c r="AA852" s="173"/>
      <c r="AB852" s="173"/>
      <c r="AC852" s="179"/>
      <c r="AD852" s="180"/>
      <c r="AE852" s="180"/>
      <c r="AF852" s="180"/>
      <c r="AG852" s="181"/>
      <c r="AH852" s="174"/>
      <c r="AI852" s="173"/>
      <c r="AJ852" s="173"/>
      <c r="AK852" s="173"/>
      <c r="AL852" s="173"/>
    </row>
    <row r="853" spans="1:38" x14ac:dyDescent="0.25">
      <c r="A853" s="45">
        <v>839</v>
      </c>
      <c r="B853" s="174"/>
      <c r="C853" s="174"/>
      <c r="D853" s="174"/>
      <c r="E853" s="174"/>
      <c r="F853" s="174"/>
      <c r="G853" s="174"/>
      <c r="H853" s="174"/>
      <c r="I853" s="174"/>
      <c r="J853" s="174"/>
      <c r="K853" s="175"/>
      <c r="L853" s="176"/>
      <c r="M853" s="176"/>
      <c r="N853" s="177"/>
      <c r="O853" s="177"/>
      <c r="P853" s="174"/>
      <c r="Q853" s="174"/>
      <c r="R853" s="46"/>
      <c r="S853" s="46"/>
      <c r="T853" s="174"/>
      <c r="U853" s="174"/>
      <c r="V853" s="174"/>
      <c r="W853" s="178"/>
      <c r="X853" s="174"/>
      <c r="Y853" s="174"/>
      <c r="Z853" s="174"/>
      <c r="AA853" s="173"/>
      <c r="AB853" s="173"/>
      <c r="AC853" s="179"/>
      <c r="AD853" s="180"/>
      <c r="AE853" s="180"/>
      <c r="AF853" s="180"/>
      <c r="AG853" s="181"/>
      <c r="AH853" s="174"/>
      <c r="AI853" s="173"/>
      <c r="AJ853" s="173"/>
      <c r="AK853" s="173"/>
      <c r="AL853" s="173"/>
    </row>
    <row r="854" spans="1:38" x14ac:dyDescent="0.25">
      <c r="A854" s="45">
        <v>840</v>
      </c>
      <c r="B854" s="174"/>
      <c r="C854" s="174"/>
      <c r="D854" s="174"/>
      <c r="E854" s="174"/>
      <c r="F854" s="174"/>
      <c r="G854" s="174"/>
      <c r="H854" s="174"/>
      <c r="I854" s="174"/>
      <c r="J854" s="174"/>
      <c r="K854" s="175"/>
      <c r="L854" s="176"/>
      <c r="M854" s="176"/>
      <c r="N854" s="177"/>
      <c r="O854" s="177"/>
      <c r="P854" s="174"/>
      <c r="Q854" s="174"/>
      <c r="R854" s="46"/>
      <c r="S854" s="46"/>
      <c r="T854" s="174"/>
      <c r="U854" s="174"/>
      <c r="V854" s="174"/>
      <c r="W854" s="178"/>
      <c r="X854" s="174"/>
      <c r="Y854" s="174"/>
      <c r="Z854" s="174"/>
      <c r="AA854" s="173"/>
      <c r="AB854" s="173"/>
      <c r="AC854" s="179"/>
      <c r="AD854" s="180"/>
      <c r="AE854" s="180"/>
      <c r="AF854" s="180"/>
      <c r="AG854" s="181"/>
      <c r="AH854" s="174"/>
      <c r="AI854" s="173"/>
      <c r="AJ854" s="173"/>
      <c r="AK854" s="173"/>
      <c r="AL854" s="173"/>
    </row>
    <row r="855" spans="1:38" x14ac:dyDescent="0.25">
      <c r="A855" s="45">
        <v>841</v>
      </c>
      <c r="B855" s="174"/>
      <c r="C855" s="174"/>
      <c r="D855" s="174"/>
      <c r="E855" s="174"/>
      <c r="F855" s="174"/>
      <c r="G855" s="174"/>
      <c r="H855" s="174"/>
      <c r="I855" s="174"/>
      <c r="J855" s="174"/>
      <c r="K855" s="175"/>
      <c r="L855" s="176"/>
      <c r="M855" s="176"/>
      <c r="N855" s="177"/>
      <c r="O855" s="177"/>
      <c r="P855" s="174"/>
      <c r="Q855" s="174"/>
      <c r="R855" s="46"/>
      <c r="S855" s="46"/>
      <c r="T855" s="174"/>
      <c r="U855" s="174"/>
      <c r="V855" s="174"/>
      <c r="W855" s="178"/>
      <c r="X855" s="174"/>
      <c r="Y855" s="174"/>
      <c r="Z855" s="174"/>
      <c r="AA855" s="173"/>
      <c r="AB855" s="173"/>
      <c r="AC855" s="179"/>
      <c r="AD855" s="180"/>
      <c r="AE855" s="180"/>
      <c r="AF855" s="180"/>
      <c r="AG855" s="181"/>
      <c r="AH855" s="174"/>
      <c r="AI855" s="173"/>
      <c r="AJ855" s="173"/>
      <c r="AK855" s="173"/>
      <c r="AL855" s="173"/>
    </row>
    <row r="856" spans="1:38" x14ac:dyDescent="0.25">
      <c r="A856" s="45">
        <v>842</v>
      </c>
      <c r="B856" s="174"/>
      <c r="C856" s="174"/>
      <c r="D856" s="174"/>
      <c r="E856" s="174"/>
      <c r="F856" s="174"/>
      <c r="G856" s="174"/>
      <c r="H856" s="174"/>
      <c r="I856" s="174"/>
      <c r="J856" s="174"/>
      <c r="K856" s="175"/>
      <c r="L856" s="176"/>
      <c r="M856" s="176"/>
      <c r="N856" s="177"/>
      <c r="O856" s="177"/>
      <c r="P856" s="174"/>
      <c r="Q856" s="174"/>
      <c r="R856" s="46"/>
      <c r="S856" s="46"/>
      <c r="T856" s="174"/>
      <c r="U856" s="174"/>
      <c r="V856" s="174"/>
      <c r="W856" s="178"/>
      <c r="X856" s="174"/>
      <c r="Y856" s="174"/>
      <c r="Z856" s="174"/>
      <c r="AA856" s="173"/>
      <c r="AB856" s="173"/>
      <c r="AC856" s="179"/>
      <c r="AD856" s="180"/>
      <c r="AE856" s="180"/>
      <c r="AF856" s="180"/>
      <c r="AG856" s="181"/>
      <c r="AH856" s="174"/>
      <c r="AI856" s="173"/>
      <c r="AJ856" s="173"/>
      <c r="AK856" s="173"/>
      <c r="AL856" s="173"/>
    </row>
    <row r="857" spans="1:38" x14ac:dyDescent="0.25">
      <c r="A857" s="45">
        <v>843</v>
      </c>
      <c r="B857" s="174"/>
      <c r="C857" s="174"/>
      <c r="D857" s="174"/>
      <c r="E857" s="174"/>
      <c r="F857" s="174"/>
      <c r="G857" s="174"/>
      <c r="H857" s="174"/>
      <c r="I857" s="174"/>
      <c r="J857" s="174"/>
      <c r="K857" s="175"/>
      <c r="L857" s="176"/>
      <c r="M857" s="176"/>
      <c r="N857" s="177"/>
      <c r="O857" s="177"/>
      <c r="P857" s="174"/>
      <c r="Q857" s="174"/>
      <c r="R857" s="46"/>
      <c r="S857" s="46"/>
      <c r="T857" s="174"/>
      <c r="U857" s="174"/>
      <c r="V857" s="174"/>
      <c r="W857" s="178"/>
      <c r="X857" s="174"/>
      <c r="Y857" s="174"/>
      <c r="Z857" s="174"/>
      <c r="AA857" s="173"/>
      <c r="AB857" s="173"/>
      <c r="AC857" s="179"/>
      <c r="AD857" s="180"/>
      <c r="AE857" s="180"/>
      <c r="AF857" s="180"/>
      <c r="AG857" s="181"/>
      <c r="AH857" s="174"/>
      <c r="AI857" s="173"/>
      <c r="AJ857" s="173"/>
      <c r="AK857" s="173"/>
      <c r="AL857" s="173"/>
    </row>
    <row r="858" spans="1:38" x14ac:dyDescent="0.25">
      <c r="A858" s="45">
        <v>844</v>
      </c>
      <c r="B858" s="174"/>
      <c r="C858" s="174"/>
      <c r="D858" s="174"/>
      <c r="E858" s="174"/>
      <c r="F858" s="174"/>
      <c r="G858" s="174"/>
      <c r="H858" s="174"/>
      <c r="I858" s="174"/>
      <c r="J858" s="174"/>
      <c r="K858" s="175"/>
      <c r="L858" s="176"/>
      <c r="M858" s="176"/>
      <c r="N858" s="177"/>
      <c r="O858" s="177"/>
      <c r="P858" s="174"/>
      <c r="Q858" s="174"/>
      <c r="R858" s="46"/>
      <c r="S858" s="46"/>
      <c r="T858" s="174"/>
      <c r="U858" s="174"/>
      <c r="V858" s="174"/>
      <c r="W858" s="178"/>
      <c r="X858" s="174"/>
      <c r="Y858" s="174"/>
      <c r="Z858" s="174"/>
      <c r="AA858" s="173"/>
      <c r="AB858" s="173"/>
      <c r="AC858" s="179"/>
      <c r="AD858" s="180"/>
      <c r="AE858" s="180"/>
      <c r="AF858" s="180"/>
      <c r="AG858" s="181"/>
      <c r="AH858" s="174"/>
      <c r="AI858" s="173"/>
      <c r="AJ858" s="173"/>
      <c r="AK858" s="173"/>
      <c r="AL858" s="173"/>
    </row>
    <row r="859" spans="1:38" x14ac:dyDescent="0.25">
      <c r="A859" s="45">
        <v>845</v>
      </c>
      <c r="B859" s="174"/>
      <c r="C859" s="174"/>
      <c r="D859" s="174"/>
      <c r="E859" s="174"/>
      <c r="F859" s="174"/>
      <c r="G859" s="174"/>
      <c r="H859" s="174"/>
      <c r="I859" s="174"/>
      <c r="J859" s="174"/>
      <c r="K859" s="175"/>
      <c r="L859" s="176"/>
      <c r="M859" s="176"/>
      <c r="N859" s="177"/>
      <c r="O859" s="177"/>
      <c r="P859" s="174"/>
      <c r="Q859" s="174"/>
      <c r="R859" s="46"/>
      <c r="S859" s="46"/>
      <c r="T859" s="174"/>
      <c r="U859" s="174"/>
      <c r="V859" s="174"/>
      <c r="W859" s="178"/>
      <c r="X859" s="174"/>
      <c r="Y859" s="174"/>
      <c r="Z859" s="174"/>
      <c r="AA859" s="173"/>
      <c r="AB859" s="173"/>
      <c r="AC859" s="179"/>
      <c r="AD859" s="180"/>
      <c r="AE859" s="180"/>
      <c r="AF859" s="180"/>
      <c r="AG859" s="181"/>
      <c r="AH859" s="174"/>
      <c r="AI859" s="173"/>
      <c r="AJ859" s="173"/>
      <c r="AK859" s="173"/>
      <c r="AL859" s="173"/>
    </row>
    <row r="860" spans="1:38" x14ac:dyDescent="0.25">
      <c r="A860" s="45">
        <v>846</v>
      </c>
      <c r="B860" s="174"/>
      <c r="C860" s="174"/>
      <c r="D860" s="174"/>
      <c r="E860" s="174"/>
      <c r="F860" s="174"/>
      <c r="G860" s="174"/>
      <c r="H860" s="174"/>
      <c r="I860" s="174"/>
      <c r="J860" s="174"/>
      <c r="K860" s="175"/>
      <c r="L860" s="176"/>
      <c r="M860" s="176"/>
      <c r="N860" s="177"/>
      <c r="O860" s="177"/>
      <c r="P860" s="174"/>
      <c r="Q860" s="174"/>
      <c r="R860" s="46"/>
      <c r="S860" s="46"/>
      <c r="T860" s="174"/>
      <c r="U860" s="174"/>
      <c r="V860" s="174"/>
      <c r="W860" s="178"/>
      <c r="X860" s="174"/>
      <c r="Y860" s="174"/>
      <c r="Z860" s="174"/>
      <c r="AA860" s="173"/>
      <c r="AB860" s="173"/>
      <c r="AC860" s="179"/>
      <c r="AD860" s="180"/>
      <c r="AE860" s="180"/>
      <c r="AF860" s="180"/>
      <c r="AG860" s="181"/>
      <c r="AH860" s="174"/>
      <c r="AI860" s="173"/>
      <c r="AJ860" s="173"/>
      <c r="AK860" s="173"/>
      <c r="AL860" s="173"/>
    </row>
    <row r="861" spans="1:38" x14ac:dyDescent="0.25">
      <c r="A861" s="45">
        <v>847</v>
      </c>
      <c r="B861" s="174"/>
      <c r="C861" s="174"/>
      <c r="D861" s="174"/>
      <c r="E861" s="174"/>
      <c r="F861" s="174"/>
      <c r="G861" s="174"/>
      <c r="H861" s="174"/>
      <c r="I861" s="174"/>
      <c r="J861" s="174"/>
      <c r="K861" s="175"/>
      <c r="L861" s="176"/>
      <c r="M861" s="176"/>
      <c r="N861" s="177"/>
      <c r="O861" s="177"/>
      <c r="P861" s="174"/>
      <c r="Q861" s="174"/>
      <c r="R861" s="46"/>
      <c r="S861" s="46"/>
      <c r="T861" s="174"/>
      <c r="U861" s="174"/>
      <c r="V861" s="174"/>
      <c r="W861" s="178"/>
      <c r="X861" s="174"/>
      <c r="Y861" s="174"/>
      <c r="Z861" s="174"/>
      <c r="AA861" s="173"/>
      <c r="AB861" s="173"/>
      <c r="AC861" s="179"/>
      <c r="AD861" s="180"/>
      <c r="AE861" s="180"/>
      <c r="AF861" s="180"/>
      <c r="AG861" s="181"/>
      <c r="AH861" s="174"/>
      <c r="AI861" s="173"/>
      <c r="AJ861" s="173"/>
      <c r="AK861" s="173"/>
      <c r="AL861" s="173"/>
    </row>
    <row r="862" spans="1:38" x14ac:dyDescent="0.25">
      <c r="A862" s="45">
        <v>848</v>
      </c>
      <c r="B862" s="174"/>
      <c r="C862" s="174"/>
      <c r="D862" s="174"/>
      <c r="E862" s="174"/>
      <c r="F862" s="174"/>
      <c r="G862" s="174"/>
      <c r="H862" s="174"/>
      <c r="I862" s="174"/>
      <c r="J862" s="174"/>
      <c r="K862" s="175"/>
      <c r="L862" s="176"/>
      <c r="M862" s="176"/>
      <c r="N862" s="177"/>
      <c r="O862" s="177"/>
      <c r="P862" s="174"/>
      <c r="Q862" s="174"/>
      <c r="R862" s="46"/>
      <c r="S862" s="46"/>
      <c r="T862" s="174"/>
      <c r="U862" s="174"/>
      <c r="V862" s="174"/>
      <c r="W862" s="178"/>
      <c r="X862" s="174"/>
      <c r="Y862" s="174"/>
      <c r="Z862" s="174"/>
      <c r="AA862" s="173"/>
      <c r="AB862" s="173"/>
      <c r="AC862" s="179"/>
      <c r="AD862" s="180"/>
      <c r="AE862" s="180"/>
      <c r="AF862" s="180"/>
      <c r="AG862" s="181"/>
      <c r="AH862" s="174"/>
      <c r="AI862" s="173"/>
      <c r="AJ862" s="173"/>
      <c r="AK862" s="173"/>
      <c r="AL862" s="173"/>
    </row>
    <row r="863" spans="1:38" x14ac:dyDescent="0.25">
      <c r="A863" s="45">
        <v>849</v>
      </c>
      <c r="B863" s="174"/>
      <c r="C863" s="174"/>
      <c r="D863" s="174"/>
      <c r="E863" s="174"/>
      <c r="F863" s="174"/>
      <c r="G863" s="174"/>
      <c r="H863" s="174"/>
      <c r="I863" s="174"/>
      <c r="J863" s="174"/>
      <c r="K863" s="175"/>
      <c r="L863" s="176"/>
      <c r="M863" s="176"/>
      <c r="N863" s="177"/>
      <c r="O863" s="177"/>
      <c r="P863" s="174"/>
      <c r="Q863" s="174"/>
      <c r="R863" s="46"/>
      <c r="S863" s="46"/>
      <c r="T863" s="174"/>
      <c r="U863" s="174"/>
      <c r="V863" s="174"/>
      <c r="W863" s="178"/>
      <c r="X863" s="174"/>
      <c r="Y863" s="174"/>
      <c r="Z863" s="174"/>
      <c r="AA863" s="173"/>
      <c r="AB863" s="173"/>
      <c r="AC863" s="179"/>
      <c r="AD863" s="180"/>
      <c r="AE863" s="180"/>
      <c r="AF863" s="180"/>
      <c r="AG863" s="181"/>
      <c r="AH863" s="174"/>
      <c r="AI863" s="173"/>
      <c r="AJ863" s="173"/>
      <c r="AK863" s="173"/>
      <c r="AL863" s="173"/>
    </row>
    <row r="864" spans="1:38" x14ac:dyDescent="0.25">
      <c r="A864" s="45">
        <v>850</v>
      </c>
      <c r="B864" s="174"/>
      <c r="C864" s="174"/>
      <c r="D864" s="174"/>
      <c r="E864" s="174"/>
      <c r="F864" s="174"/>
      <c r="G864" s="174"/>
      <c r="H864" s="174"/>
      <c r="I864" s="174"/>
      <c r="J864" s="174"/>
      <c r="K864" s="175"/>
      <c r="L864" s="176"/>
      <c r="M864" s="176"/>
      <c r="N864" s="177"/>
      <c r="O864" s="177"/>
      <c r="P864" s="174"/>
      <c r="Q864" s="174"/>
      <c r="R864" s="46"/>
      <c r="S864" s="46"/>
      <c r="T864" s="174"/>
      <c r="U864" s="174"/>
      <c r="V864" s="174"/>
      <c r="W864" s="178"/>
      <c r="X864" s="174"/>
      <c r="Y864" s="174"/>
      <c r="Z864" s="174"/>
      <c r="AA864" s="173"/>
      <c r="AB864" s="173"/>
      <c r="AC864" s="179"/>
      <c r="AD864" s="180"/>
      <c r="AE864" s="180"/>
      <c r="AF864" s="180"/>
      <c r="AG864" s="181"/>
      <c r="AH864" s="174"/>
      <c r="AI864" s="173"/>
      <c r="AJ864" s="173"/>
      <c r="AK864" s="173"/>
      <c r="AL864" s="173"/>
    </row>
    <row r="865" spans="1:38" x14ac:dyDescent="0.25">
      <c r="A865" s="45">
        <v>851</v>
      </c>
      <c r="B865" s="174"/>
      <c r="C865" s="174"/>
      <c r="D865" s="174"/>
      <c r="E865" s="174"/>
      <c r="F865" s="174"/>
      <c r="G865" s="174"/>
      <c r="H865" s="174"/>
      <c r="I865" s="174"/>
      <c r="J865" s="174"/>
      <c r="K865" s="175"/>
      <c r="L865" s="176"/>
      <c r="M865" s="176"/>
      <c r="N865" s="177"/>
      <c r="O865" s="177"/>
      <c r="P865" s="174"/>
      <c r="Q865" s="174"/>
      <c r="R865" s="46"/>
      <c r="S865" s="46"/>
      <c r="T865" s="174"/>
      <c r="U865" s="174"/>
      <c r="V865" s="174"/>
      <c r="W865" s="178"/>
      <c r="X865" s="174"/>
      <c r="Y865" s="174"/>
      <c r="Z865" s="174"/>
      <c r="AA865" s="173"/>
      <c r="AB865" s="173"/>
      <c r="AC865" s="179"/>
      <c r="AD865" s="180"/>
      <c r="AE865" s="180"/>
      <c r="AF865" s="180"/>
      <c r="AG865" s="181"/>
      <c r="AH865" s="174"/>
      <c r="AI865" s="173"/>
      <c r="AJ865" s="173"/>
      <c r="AK865" s="173"/>
      <c r="AL865" s="173"/>
    </row>
    <row r="866" spans="1:38" x14ac:dyDescent="0.25">
      <c r="A866" s="45">
        <v>852</v>
      </c>
      <c r="B866" s="174"/>
      <c r="C866" s="174"/>
      <c r="D866" s="174"/>
      <c r="E866" s="174"/>
      <c r="F866" s="174"/>
      <c r="G866" s="174"/>
      <c r="H866" s="174"/>
      <c r="I866" s="174"/>
      <c r="J866" s="174"/>
      <c r="K866" s="175"/>
      <c r="L866" s="176"/>
      <c r="M866" s="176"/>
      <c r="N866" s="177"/>
      <c r="O866" s="177"/>
      <c r="P866" s="174"/>
      <c r="Q866" s="174"/>
      <c r="R866" s="46"/>
      <c r="S866" s="46"/>
      <c r="T866" s="174"/>
      <c r="U866" s="174"/>
      <c r="V866" s="174"/>
      <c r="W866" s="178"/>
      <c r="X866" s="174"/>
      <c r="Y866" s="174"/>
      <c r="Z866" s="174"/>
      <c r="AA866" s="173"/>
      <c r="AB866" s="173"/>
      <c r="AC866" s="179"/>
      <c r="AD866" s="180"/>
      <c r="AE866" s="180"/>
      <c r="AF866" s="180"/>
      <c r="AG866" s="181"/>
      <c r="AH866" s="174"/>
      <c r="AI866" s="173"/>
      <c r="AJ866" s="173"/>
      <c r="AK866" s="173"/>
      <c r="AL866" s="173"/>
    </row>
    <row r="867" spans="1:38" x14ac:dyDescent="0.25">
      <c r="A867" s="45">
        <v>853</v>
      </c>
      <c r="B867" s="174"/>
      <c r="C867" s="174"/>
      <c r="D867" s="174"/>
      <c r="E867" s="174"/>
      <c r="F867" s="174"/>
      <c r="G867" s="174"/>
      <c r="H867" s="174"/>
      <c r="I867" s="174"/>
      <c r="J867" s="174"/>
      <c r="K867" s="175"/>
      <c r="L867" s="176"/>
      <c r="M867" s="176"/>
      <c r="N867" s="177"/>
      <c r="O867" s="177"/>
      <c r="P867" s="174"/>
      <c r="Q867" s="174"/>
      <c r="R867" s="46"/>
      <c r="S867" s="46"/>
      <c r="T867" s="174"/>
      <c r="U867" s="174"/>
      <c r="V867" s="174"/>
      <c r="W867" s="178"/>
      <c r="X867" s="174"/>
      <c r="Y867" s="174"/>
      <c r="Z867" s="174"/>
      <c r="AA867" s="173"/>
      <c r="AB867" s="173"/>
      <c r="AC867" s="179"/>
      <c r="AD867" s="180"/>
      <c r="AE867" s="180"/>
      <c r="AF867" s="180"/>
      <c r="AG867" s="181"/>
      <c r="AH867" s="174"/>
      <c r="AI867" s="173"/>
      <c r="AJ867" s="173"/>
      <c r="AK867" s="173"/>
      <c r="AL867" s="173"/>
    </row>
    <row r="868" spans="1:38" x14ac:dyDescent="0.25">
      <c r="A868" s="45">
        <v>854</v>
      </c>
      <c r="B868" s="174"/>
      <c r="C868" s="174"/>
      <c r="D868" s="174"/>
      <c r="E868" s="174"/>
      <c r="F868" s="174"/>
      <c r="G868" s="174"/>
      <c r="H868" s="174"/>
      <c r="I868" s="174"/>
      <c r="J868" s="174"/>
      <c r="K868" s="175"/>
      <c r="L868" s="176"/>
      <c r="M868" s="176"/>
      <c r="N868" s="177"/>
      <c r="O868" s="177"/>
      <c r="P868" s="174"/>
      <c r="Q868" s="174"/>
      <c r="R868" s="46"/>
      <c r="S868" s="46"/>
      <c r="T868" s="174"/>
      <c r="U868" s="174"/>
      <c r="V868" s="174"/>
      <c r="W868" s="178"/>
      <c r="X868" s="174"/>
      <c r="Y868" s="174"/>
      <c r="Z868" s="174"/>
      <c r="AA868" s="173"/>
      <c r="AB868" s="173"/>
      <c r="AC868" s="179"/>
      <c r="AD868" s="180"/>
      <c r="AE868" s="180"/>
      <c r="AF868" s="180"/>
      <c r="AG868" s="181"/>
      <c r="AH868" s="174"/>
      <c r="AI868" s="173"/>
      <c r="AJ868" s="173"/>
      <c r="AK868" s="173"/>
      <c r="AL868" s="173"/>
    </row>
    <row r="869" spans="1:38" x14ac:dyDescent="0.25">
      <c r="A869" s="45">
        <v>855</v>
      </c>
      <c r="B869" s="174"/>
      <c r="C869" s="174"/>
      <c r="D869" s="174"/>
      <c r="E869" s="174"/>
      <c r="F869" s="174"/>
      <c r="G869" s="174"/>
      <c r="H869" s="174"/>
      <c r="I869" s="174"/>
      <c r="J869" s="174"/>
      <c r="K869" s="175"/>
      <c r="L869" s="176"/>
      <c r="M869" s="176"/>
      <c r="N869" s="177"/>
      <c r="O869" s="177"/>
      <c r="P869" s="174"/>
      <c r="Q869" s="174"/>
      <c r="R869" s="46"/>
      <c r="S869" s="46"/>
      <c r="T869" s="174"/>
      <c r="U869" s="174"/>
      <c r="V869" s="174"/>
      <c r="W869" s="178"/>
      <c r="X869" s="174"/>
      <c r="Y869" s="174"/>
      <c r="Z869" s="174"/>
      <c r="AA869" s="173"/>
      <c r="AB869" s="173"/>
      <c r="AC869" s="179"/>
      <c r="AD869" s="180"/>
      <c r="AE869" s="180"/>
      <c r="AF869" s="180"/>
      <c r="AG869" s="181"/>
      <c r="AH869" s="174"/>
      <c r="AI869" s="173"/>
      <c r="AJ869" s="173"/>
      <c r="AK869" s="173"/>
      <c r="AL869" s="173"/>
    </row>
    <row r="870" spans="1:38" x14ac:dyDescent="0.25">
      <c r="A870" s="45">
        <v>856</v>
      </c>
      <c r="B870" s="174"/>
      <c r="C870" s="174"/>
      <c r="D870" s="174"/>
      <c r="E870" s="174"/>
      <c r="F870" s="174"/>
      <c r="G870" s="174"/>
      <c r="H870" s="174"/>
      <c r="I870" s="174"/>
      <c r="J870" s="174"/>
      <c r="K870" s="175"/>
      <c r="L870" s="176"/>
      <c r="M870" s="176"/>
      <c r="N870" s="177"/>
      <c r="O870" s="177"/>
      <c r="P870" s="174"/>
      <c r="Q870" s="174"/>
      <c r="R870" s="46"/>
      <c r="S870" s="46"/>
      <c r="T870" s="174"/>
      <c r="U870" s="174"/>
      <c r="V870" s="174"/>
      <c r="W870" s="178"/>
      <c r="X870" s="174"/>
      <c r="Y870" s="174"/>
      <c r="Z870" s="174"/>
      <c r="AA870" s="173"/>
      <c r="AB870" s="173"/>
      <c r="AC870" s="179"/>
      <c r="AD870" s="180"/>
      <c r="AE870" s="180"/>
      <c r="AF870" s="180"/>
      <c r="AG870" s="181"/>
      <c r="AH870" s="174"/>
      <c r="AI870" s="173"/>
      <c r="AJ870" s="173"/>
      <c r="AK870" s="173"/>
      <c r="AL870" s="173"/>
    </row>
    <row r="871" spans="1:38" x14ac:dyDescent="0.25">
      <c r="A871" s="45">
        <v>857</v>
      </c>
      <c r="B871" s="174"/>
      <c r="C871" s="174"/>
      <c r="D871" s="174"/>
      <c r="E871" s="174"/>
      <c r="F871" s="174"/>
      <c r="G871" s="174"/>
      <c r="H871" s="174"/>
      <c r="I871" s="174"/>
      <c r="J871" s="174"/>
      <c r="K871" s="175"/>
      <c r="L871" s="176"/>
      <c r="M871" s="176"/>
      <c r="N871" s="177"/>
      <c r="O871" s="177"/>
      <c r="P871" s="174"/>
      <c r="Q871" s="174"/>
      <c r="R871" s="46"/>
      <c r="S871" s="46"/>
      <c r="T871" s="174"/>
      <c r="U871" s="174"/>
      <c r="V871" s="174"/>
      <c r="W871" s="178"/>
      <c r="X871" s="174"/>
      <c r="Y871" s="174"/>
      <c r="Z871" s="174"/>
      <c r="AA871" s="173"/>
      <c r="AB871" s="173"/>
      <c r="AC871" s="179"/>
      <c r="AD871" s="180"/>
      <c r="AE871" s="180"/>
      <c r="AF871" s="180"/>
      <c r="AG871" s="181"/>
      <c r="AH871" s="174"/>
      <c r="AI871" s="173"/>
      <c r="AJ871" s="173"/>
      <c r="AK871" s="173"/>
      <c r="AL871" s="173"/>
    </row>
    <row r="872" spans="1:38" x14ac:dyDescent="0.25">
      <c r="A872" s="45">
        <v>858</v>
      </c>
      <c r="B872" s="174"/>
      <c r="C872" s="174"/>
      <c r="D872" s="174"/>
      <c r="E872" s="174"/>
      <c r="F872" s="174"/>
      <c r="G872" s="174"/>
      <c r="H872" s="174"/>
      <c r="I872" s="174"/>
      <c r="J872" s="174"/>
      <c r="K872" s="175"/>
      <c r="L872" s="176"/>
      <c r="M872" s="176"/>
      <c r="N872" s="177"/>
      <c r="O872" s="177"/>
      <c r="P872" s="174"/>
      <c r="Q872" s="174"/>
      <c r="R872" s="46"/>
      <c r="S872" s="46"/>
      <c r="T872" s="174"/>
      <c r="U872" s="174"/>
      <c r="V872" s="174"/>
      <c r="W872" s="178"/>
      <c r="X872" s="174"/>
      <c r="Y872" s="174"/>
      <c r="Z872" s="174"/>
      <c r="AA872" s="173"/>
      <c r="AB872" s="173"/>
      <c r="AC872" s="179"/>
      <c r="AD872" s="180"/>
      <c r="AE872" s="180"/>
      <c r="AF872" s="180"/>
      <c r="AG872" s="181"/>
      <c r="AH872" s="174"/>
      <c r="AI872" s="173"/>
      <c r="AJ872" s="173"/>
      <c r="AK872" s="173"/>
      <c r="AL872" s="173"/>
    </row>
    <row r="873" spans="1:38" x14ac:dyDescent="0.25">
      <c r="A873" s="45">
        <v>859</v>
      </c>
      <c r="B873" s="174"/>
      <c r="C873" s="174"/>
      <c r="D873" s="174"/>
      <c r="E873" s="174"/>
      <c r="F873" s="174"/>
      <c r="G873" s="174"/>
      <c r="H873" s="174"/>
      <c r="I873" s="174"/>
      <c r="J873" s="174"/>
      <c r="K873" s="175"/>
      <c r="L873" s="176"/>
      <c r="M873" s="176"/>
      <c r="N873" s="177"/>
      <c r="O873" s="177"/>
      <c r="P873" s="174"/>
      <c r="Q873" s="174"/>
      <c r="R873" s="46"/>
      <c r="S873" s="46"/>
      <c r="T873" s="174"/>
      <c r="U873" s="174"/>
      <c r="V873" s="174"/>
      <c r="W873" s="178"/>
      <c r="X873" s="174"/>
      <c r="Y873" s="174"/>
      <c r="Z873" s="174"/>
      <c r="AA873" s="173"/>
      <c r="AB873" s="173"/>
      <c r="AC873" s="179"/>
      <c r="AD873" s="180"/>
      <c r="AE873" s="180"/>
      <c r="AF873" s="180"/>
      <c r="AG873" s="181"/>
      <c r="AH873" s="174"/>
      <c r="AI873" s="173"/>
      <c r="AJ873" s="173"/>
      <c r="AK873" s="173"/>
      <c r="AL873" s="173"/>
    </row>
    <row r="874" spans="1:38" x14ac:dyDescent="0.25">
      <c r="A874" s="45">
        <v>860</v>
      </c>
      <c r="B874" s="174"/>
      <c r="C874" s="174"/>
      <c r="D874" s="174"/>
      <c r="E874" s="174"/>
      <c r="F874" s="174"/>
      <c r="G874" s="174"/>
      <c r="H874" s="174"/>
      <c r="I874" s="174"/>
      <c r="J874" s="174"/>
      <c r="K874" s="175"/>
      <c r="L874" s="176"/>
      <c r="M874" s="176"/>
      <c r="N874" s="177"/>
      <c r="O874" s="177"/>
      <c r="P874" s="174"/>
      <c r="Q874" s="174"/>
      <c r="R874" s="46"/>
      <c r="S874" s="46"/>
      <c r="T874" s="174"/>
      <c r="U874" s="174"/>
      <c r="V874" s="174"/>
      <c r="W874" s="178"/>
      <c r="X874" s="174"/>
      <c r="Y874" s="174"/>
      <c r="Z874" s="174"/>
      <c r="AA874" s="173"/>
      <c r="AB874" s="173"/>
      <c r="AC874" s="179"/>
      <c r="AD874" s="180"/>
      <c r="AE874" s="180"/>
      <c r="AF874" s="180"/>
      <c r="AG874" s="181"/>
      <c r="AH874" s="174"/>
      <c r="AI874" s="173"/>
      <c r="AJ874" s="173"/>
      <c r="AK874" s="173"/>
      <c r="AL874" s="173"/>
    </row>
    <row r="875" spans="1:38" x14ac:dyDescent="0.25">
      <c r="A875" s="45">
        <v>861</v>
      </c>
      <c r="B875" s="174"/>
      <c r="C875" s="174"/>
      <c r="D875" s="174"/>
      <c r="E875" s="174"/>
      <c r="F875" s="174"/>
      <c r="G875" s="174"/>
      <c r="H875" s="174"/>
      <c r="I875" s="174"/>
      <c r="J875" s="174"/>
      <c r="K875" s="175"/>
      <c r="L875" s="176"/>
      <c r="M875" s="176"/>
      <c r="N875" s="177"/>
      <c r="O875" s="177"/>
      <c r="P875" s="174"/>
      <c r="Q875" s="174"/>
      <c r="R875" s="46"/>
      <c r="S875" s="46"/>
      <c r="T875" s="174"/>
      <c r="U875" s="174"/>
      <c r="V875" s="174"/>
      <c r="W875" s="178"/>
      <c r="X875" s="174"/>
      <c r="Y875" s="174"/>
      <c r="Z875" s="174"/>
      <c r="AA875" s="173"/>
      <c r="AB875" s="173"/>
      <c r="AC875" s="179"/>
      <c r="AD875" s="180"/>
      <c r="AE875" s="180"/>
      <c r="AF875" s="180"/>
      <c r="AG875" s="181"/>
      <c r="AH875" s="174"/>
      <c r="AI875" s="173"/>
      <c r="AJ875" s="173"/>
      <c r="AK875" s="173"/>
      <c r="AL875" s="173"/>
    </row>
    <row r="876" spans="1:38" x14ac:dyDescent="0.25">
      <c r="A876" s="45">
        <v>862</v>
      </c>
      <c r="B876" s="174"/>
      <c r="C876" s="174"/>
      <c r="D876" s="174"/>
      <c r="E876" s="174"/>
      <c r="F876" s="174"/>
      <c r="G876" s="174"/>
      <c r="H876" s="174"/>
      <c r="I876" s="174"/>
      <c r="J876" s="174"/>
      <c r="K876" s="175"/>
      <c r="L876" s="176"/>
      <c r="M876" s="176"/>
      <c r="N876" s="177"/>
      <c r="O876" s="177"/>
      <c r="P876" s="174"/>
      <c r="Q876" s="174"/>
      <c r="R876" s="46"/>
      <c r="S876" s="46"/>
      <c r="T876" s="174"/>
      <c r="U876" s="174"/>
      <c r="V876" s="174"/>
      <c r="W876" s="178"/>
      <c r="X876" s="174"/>
      <c r="Y876" s="174"/>
      <c r="Z876" s="174"/>
      <c r="AA876" s="173"/>
      <c r="AB876" s="173"/>
      <c r="AC876" s="179"/>
      <c r="AD876" s="180"/>
      <c r="AE876" s="180"/>
      <c r="AF876" s="180"/>
      <c r="AG876" s="181"/>
      <c r="AH876" s="174"/>
      <c r="AI876" s="173"/>
      <c r="AJ876" s="173"/>
      <c r="AK876" s="173"/>
      <c r="AL876" s="173"/>
    </row>
    <row r="877" spans="1:38" x14ac:dyDescent="0.25">
      <c r="A877" s="45">
        <v>863</v>
      </c>
      <c r="B877" s="174"/>
      <c r="C877" s="174"/>
      <c r="D877" s="174"/>
      <c r="E877" s="174"/>
      <c r="F877" s="174"/>
      <c r="G877" s="174"/>
      <c r="H877" s="174"/>
      <c r="I877" s="174"/>
      <c r="J877" s="174"/>
      <c r="K877" s="175"/>
      <c r="L877" s="176"/>
      <c r="M877" s="176"/>
      <c r="N877" s="177"/>
      <c r="O877" s="177"/>
      <c r="P877" s="174"/>
      <c r="Q877" s="174"/>
      <c r="R877" s="46"/>
      <c r="S877" s="46"/>
      <c r="T877" s="174"/>
      <c r="U877" s="174"/>
      <c r="V877" s="174"/>
      <c r="W877" s="178"/>
      <c r="X877" s="174"/>
      <c r="Y877" s="174"/>
      <c r="Z877" s="174"/>
      <c r="AA877" s="173"/>
      <c r="AB877" s="173"/>
      <c r="AC877" s="179"/>
      <c r="AD877" s="180"/>
      <c r="AE877" s="180"/>
      <c r="AF877" s="180"/>
      <c r="AG877" s="181"/>
      <c r="AH877" s="174"/>
      <c r="AI877" s="173"/>
      <c r="AJ877" s="173"/>
      <c r="AK877" s="173"/>
      <c r="AL877" s="173"/>
    </row>
    <row r="878" spans="1:38" x14ac:dyDescent="0.25">
      <c r="A878" s="45">
        <v>864</v>
      </c>
      <c r="B878" s="174"/>
      <c r="C878" s="174"/>
      <c r="D878" s="174"/>
      <c r="E878" s="174"/>
      <c r="F878" s="174"/>
      <c r="G878" s="174"/>
      <c r="H878" s="174"/>
      <c r="I878" s="174"/>
      <c r="J878" s="174"/>
      <c r="K878" s="175"/>
      <c r="L878" s="176"/>
      <c r="M878" s="176"/>
      <c r="N878" s="177"/>
      <c r="O878" s="177"/>
      <c r="P878" s="174"/>
      <c r="Q878" s="174"/>
      <c r="R878" s="46"/>
      <c r="S878" s="46"/>
      <c r="T878" s="174"/>
      <c r="U878" s="174"/>
      <c r="V878" s="174"/>
      <c r="W878" s="178"/>
      <c r="X878" s="174"/>
      <c r="Y878" s="174"/>
      <c r="Z878" s="174"/>
      <c r="AA878" s="173"/>
      <c r="AB878" s="173"/>
      <c r="AC878" s="179"/>
      <c r="AD878" s="180"/>
      <c r="AE878" s="180"/>
      <c r="AF878" s="180"/>
      <c r="AG878" s="181"/>
      <c r="AH878" s="174"/>
      <c r="AI878" s="173"/>
      <c r="AJ878" s="173"/>
      <c r="AK878" s="173"/>
      <c r="AL878" s="173"/>
    </row>
    <row r="879" spans="1:38" x14ac:dyDescent="0.25">
      <c r="A879" s="45">
        <v>865</v>
      </c>
      <c r="B879" s="174"/>
      <c r="C879" s="174"/>
      <c r="D879" s="174"/>
      <c r="E879" s="174"/>
      <c r="F879" s="174"/>
      <c r="G879" s="174"/>
      <c r="H879" s="174"/>
      <c r="I879" s="174"/>
      <c r="J879" s="174"/>
      <c r="K879" s="175"/>
      <c r="L879" s="176"/>
      <c r="M879" s="176"/>
      <c r="N879" s="177"/>
      <c r="O879" s="177"/>
      <c r="P879" s="174"/>
      <c r="Q879" s="174"/>
      <c r="R879" s="46"/>
      <c r="S879" s="46"/>
      <c r="T879" s="174"/>
      <c r="U879" s="174"/>
      <c r="V879" s="174"/>
      <c r="W879" s="178"/>
      <c r="X879" s="174"/>
      <c r="Y879" s="174"/>
      <c r="Z879" s="174"/>
      <c r="AA879" s="173"/>
      <c r="AB879" s="173"/>
      <c r="AC879" s="179"/>
      <c r="AD879" s="180"/>
      <c r="AE879" s="180"/>
      <c r="AF879" s="180"/>
      <c r="AG879" s="181"/>
      <c r="AH879" s="174"/>
      <c r="AI879" s="173"/>
      <c r="AJ879" s="173"/>
      <c r="AK879" s="173"/>
      <c r="AL879" s="173"/>
    </row>
    <row r="880" spans="1:38" x14ac:dyDescent="0.25">
      <c r="A880" s="45">
        <v>866</v>
      </c>
      <c r="B880" s="174"/>
      <c r="C880" s="174"/>
      <c r="D880" s="174"/>
      <c r="E880" s="174"/>
      <c r="F880" s="174"/>
      <c r="G880" s="174"/>
      <c r="H880" s="174"/>
      <c r="I880" s="174"/>
      <c r="J880" s="174"/>
      <c r="K880" s="175"/>
      <c r="L880" s="176"/>
      <c r="M880" s="176"/>
      <c r="N880" s="177"/>
      <c r="O880" s="177"/>
      <c r="P880" s="174"/>
      <c r="Q880" s="174"/>
      <c r="R880" s="46"/>
      <c r="S880" s="46"/>
      <c r="T880" s="174"/>
      <c r="U880" s="174"/>
      <c r="V880" s="174"/>
      <c r="W880" s="178"/>
      <c r="X880" s="174"/>
      <c r="Y880" s="174"/>
      <c r="Z880" s="174"/>
      <c r="AA880" s="173"/>
      <c r="AB880" s="173"/>
      <c r="AC880" s="179"/>
      <c r="AD880" s="180"/>
      <c r="AE880" s="180"/>
      <c r="AF880" s="180"/>
      <c r="AG880" s="181"/>
      <c r="AH880" s="174"/>
      <c r="AI880" s="173"/>
      <c r="AJ880" s="173"/>
      <c r="AK880" s="173"/>
      <c r="AL880" s="173"/>
    </row>
    <row r="881" spans="1:38" x14ac:dyDescent="0.25">
      <c r="A881" s="45">
        <v>867</v>
      </c>
      <c r="B881" s="174"/>
      <c r="C881" s="174"/>
      <c r="D881" s="174"/>
      <c r="E881" s="174"/>
      <c r="F881" s="174"/>
      <c r="G881" s="174"/>
      <c r="H881" s="174"/>
      <c r="I881" s="174"/>
      <c r="J881" s="174"/>
      <c r="K881" s="175"/>
      <c r="L881" s="176"/>
      <c r="M881" s="176"/>
      <c r="N881" s="177"/>
      <c r="O881" s="177"/>
      <c r="P881" s="174"/>
      <c r="Q881" s="174"/>
      <c r="R881" s="46"/>
      <c r="S881" s="46"/>
      <c r="T881" s="174"/>
      <c r="U881" s="174"/>
      <c r="V881" s="174"/>
      <c r="W881" s="178"/>
      <c r="X881" s="174"/>
      <c r="Y881" s="174"/>
      <c r="Z881" s="174"/>
      <c r="AA881" s="173"/>
      <c r="AB881" s="173"/>
      <c r="AC881" s="179"/>
      <c r="AD881" s="180"/>
      <c r="AE881" s="180"/>
      <c r="AF881" s="180"/>
      <c r="AG881" s="181"/>
      <c r="AH881" s="174"/>
      <c r="AI881" s="173"/>
      <c r="AJ881" s="173"/>
      <c r="AK881" s="173"/>
      <c r="AL881" s="173"/>
    </row>
    <row r="882" spans="1:38" x14ac:dyDescent="0.25">
      <c r="A882" s="45">
        <v>868</v>
      </c>
      <c r="B882" s="174"/>
      <c r="C882" s="174"/>
      <c r="D882" s="174"/>
      <c r="E882" s="174"/>
      <c r="F882" s="174"/>
      <c r="G882" s="174"/>
      <c r="H882" s="174"/>
      <c r="I882" s="174"/>
      <c r="J882" s="174"/>
      <c r="K882" s="175"/>
      <c r="L882" s="176"/>
      <c r="M882" s="176"/>
      <c r="N882" s="177"/>
      <c r="O882" s="177"/>
      <c r="P882" s="174"/>
      <c r="Q882" s="174"/>
      <c r="R882" s="46"/>
      <c r="S882" s="46"/>
      <c r="T882" s="174"/>
      <c r="U882" s="174"/>
      <c r="V882" s="174"/>
      <c r="W882" s="178"/>
      <c r="X882" s="174"/>
      <c r="Y882" s="174"/>
      <c r="Z882" s="174"/>
      <c r="AA882" s="173"/>
      <c r="AB882" s="173"/>
      <c r="AC882" s="179"/>
      <c r="AD882" s="180"/>
      <c r="AE882" s="180"/>
      <c r="AF882" s="180"/>
      <c r="AG882" s="181"/>
      <c r="AH882" s="174"/>
      <c r="AI882" s="173"/>
      <c r="AJ882" s="173"/>
      <c r="AK882" s="173"/>
      <c r="AL882" s="173"/>
    </row>
    <row r="883" spans="1:38" x14ac:dyDescent="0.25">
      <c r="A883" s="45">
        <v>869</v>
      </c>
      <c r="B883" s="174"/>
      <c r="C883" s="174"/>
      <c r="D883" s="174"/>
      <c r="E883" s="174"/>
      <c r="F883" s="174"/>
      <c r="G883" s="174"/>
      <c r="H883" s="174"/>
      <c r="I883" s="174"/>
      <c r="J883" s="174"/>
      <c r="K883" s="175"/>
      <c r="L883" s="176"/>
      <c r="M883" s="176"/>
      <c r="N883" s="177"/>
      <c r="O883" s="177"/>
      <c r="P883" s="174"/>
      <c r="Q883" s="174"/>
      <c r="R883" s="46"/>
      <c r="S883" s="46"/>
      <c r="T883" s="174"/>
      <c r="U883" s="174"/>
      <c r="V883" s="174"/>
      <c r="W883" s="178"/>
      <c r="X883" s="174"/>
      <c r="Y883" s="174"/>
      <c r="Z883" s="174"/>
      <c r="AA883" s="173"/>
      <c r="AB883" s="173"/>
      <c r="AC883" s="179"/>
      <c r="AD883" s="180"/>
      <c r="AE883" s="180"/>
      <c r="AF883" s="180"/>
      <c r="AG883" s="181"/>
      <c r="AH883" s="174"/>
      <c r="AI883" s="173"/>
      <c r="AJ883" s="173"/>
      <c r="AK883" s="173"/>
      <c r="AL883" s="173"/>
    </row>
    <row r="884" spans="1:38" x14ac:dyDescent="0.25">
      <c r="A884" s="45">
        <v>870</v>
      </c>
      <c r="B884" s="174"/>
      <c r="C884" s="174"/>
      <c r="D884" s="174"/>
      <c r="E884" s="174"/>
      <c r="F884" s="174"/>
      <c r="G884" s="174"/>
      <c r="H884" s="174"/>
      <c r="I884" s="174"/>
      <c r="J884" s="174"/>
      <c r="K884" s="175"/>
      <c r="L884" s="176"/>
      <c r="M884" s="176"/>
      <c r="N884" s="177"/>
      <c r="O884" s="177"/>
      <c r="P884" s="174"/>
      <c r="Q884" s="174"/>
      <c r="R884" s="46"/>
      <c r="S884" s="46"/>
      <c r="T884" s="174"/>
      <c r="U884" s="174"/>
      <c r="V884" s="174"/>
      <c r="W884" s="178"/>
      <c r="X884" s="174"/>
      <c r="Y884" s="174"/>
      <c r="Z884" s="174"/>
      <c r="AA884" s="173"/>
      <c r="AB884" s="173"/>
      <c r="AC884" s="179"/>
      <c r="AD884" s="180"/>
      <c r="AE884" s="180"/>
      <c r="AF884" s="180"/>
      <c r="AG884" s="181"/>
      <c r="AH884" s="174"/>
      <c r="AI884" s="173"/>
      <c r="AJ884" s="173"/>
      <c r="AK884" s="173"/>
      <c r="AL884" s="173"/>
    </row>
    <row r="885" spans="1:38" x14ac:dyDescent="0.25">
      <c r="A885" s="45">
        <v>871</v>
      </c>
      <c r="B885" s="174"/>
      <c r="C885" s="174"/>
      <c r="D885" s="174"/>
      <c r="E885" s="174"/>
      <c r="F885" s="174"/>
      <c r="G885" s="174"/>
      <c r="H885" s="174"/>
      <c r="I885" s="174"/>
      <c r="J885" s="174"/>
      <c r="K885" s="175"/>
      <c r="L885" s="176"/>
      <c r="M885" s="176"/>
      <c r="N885" s="177"/>
      <c r="O885" s="177"/>
      <c r="P885" s="174"/>
      <c r="Q885" s="174"/>
      <c r="R885" s="46"/>
      <c r="S885" s="46"/>
      <c r="T885" s="174"/>
      <c r="U885" s="174"/>
      <c r="V885" s="174"/>
      <c r="W885" s="178"/>
      <c r="X885" s="174"/>
      <c r="Y885" s="174"/>
      <c r="Z885" s="174"/>
      <c r="AA885" s="173"/>
      <c r="AB885" s="173"/>
      <c r="AC885" s="179"/>
      <c r="AD885" s="180"/>
      <c r="AE885" s="180"/>
      <c r="AF885" s="180"/>
      <c r="AG885" s="181"/>
      <c r="AH885" s="174"/>
      <c r="AI885" s="173"/>
      <c r="AJ885" s="173"/>
      <c r="AK885" s="173"/>
      <c r="AL885" s="173"/>
    </row>
    <row r="886" spans="1:38" x14ac:dyDescent="0.25">
      <c r="A886" s="45">
        <v>872</v>
      </c>
      <c r="B886" s="174"/>
      <c r="C886" s="174"/>
      <c r="D886" s="174"/>
      <c r="E886" s="174"/>
      <c r="F886" s="174"/>
      <c r="G886" s="174"/>
      <c r="H886" s="174"/>
      <c r="I886" s="174"/>
      <c r="J886" s="174"/>
      <c r="K886" s="175"/>
      <c r="L886" s="176"/>
      <c r="M886" s="176"/>
      <c r="N886" s="177"/>
      <c r="O886" s="177"/>
      <c r="P886" s="174"/>
      <c r="Q886" s="174"/>
      <c r="R886" s="46"/>
      <c r="S886" s="46"/>
      <c r="T886" s="174"/>
      <c r="U886" s="174"/>
      <c r="V886" s="174"/>
      <c r="W886" s="178"/>
      <c r="X886" s="174"/>
      <c r="Y886" s="174"/>
      <c r="Z886" s="174"/>
      <c r="AA886" s="173"/>
      <c r="AB886" s="173"/>
      <c r="AC886" s="179"/>
      <c r="AD886" s="180"/>
      <c r="AE886" s="180"/>
      <c r="AF886" s="180"/>
      <c r="AG886" s="181"/>
      <c r="AH886" s="174"/>
      <c r="AI886" s="173"/>
      <c r="AJ886" s="173"/>
      <c r="AK886" s="173"/>
      <c r="AL886" s="173"/>
    </row>
    <row r="887" spans="1:38" x14ac:dyDescent="0.25">
      <c r="A887" s="45">
        <v>873</v>
      </c>
      <c r="B887" s="174"/>
      <c r="C887" s="174"/>
      <c r="D887" s="174"/>
      <c r="E887" s="174"/>
      <c r="F887" s="174"/>
      <c r="G887" s="174"/>
      <c r="H887" s="174"/>
      <c r="I887" s="174"/>
      <c r="J887" s="174"/>
      <c r="K887" s="175"/>
      <c r="L887" s="176"/>
      <c r="M887" s="176"/>
      <c r="N887" s="177"/>
      <c r="O887" s="177"/>
      <c r="P887" s="174"/>
      <c r="Q887" s="174"/>
      <c r="R887" s="46"/>
      <c r="S887" s="46"/>
      <c r="T887" s="174"/>
      <c r="U887" s="174"/>
      <c r="V887" s="174"/>
      <c r="W887" s="178"/>
      <c r="X887" s="174"/>
      <c r="Y887" s="174"/>
      <c r="Z887" s="174"/>
      <c r="AA887" s="173"/>
      <c r="AB887" s="173"/>
      <c r="AC887" s="179"/>
      <c r="AD887" s="180"/>
      <c r="AE887" s="180"/>
      <c r="AF887" s="180"/>
      <c r="AG887" s="181"/>
      <c r="AH887" s="174"/>
      <c r="AI887" s="173"/>
      <c r="AJ887" s="173"/>
      <c r="AK887" s="173"/>
      <c r="AL887" s="173"/>
    </row>
    <row r="888" spans="1:38" x14ac:dyDescent="0.25">
      <c r="A888" s="45">
        <v>874</v>
      </c>
      <c r="B888" s="174"/>
      <c r="C888" s="174"/>
      <c r="D888" s="174"/>
      <c r="E888" s="174"/>
      <c r="F888" s="174"/>
      <c r="G888" s="174"/>
      <c r="H888" s="174"/>
      <c r="I888" s="174"/>
      <c r="J888" s="174"/>
      <c r="K888" s="175"/>
      <c r="L888" s="176"/>
      <c r="M888" s="176"/>
      <c r="N888" s="177"/>
      <c r="O888" s="177"/>
      <c r="P888" s="174"/>
      <c r="Q888" s="174"/>
      <c r="R888" s="46"/>
      <c r="S888" s="46"/>
      <c r="T888" s="174"/>
      <c r="U888" s="174"/>
      <c r="V888" s="174"/>
      <c r="W888" s="178"/>
      <c r="X888" s="174"/>
      <c r="Y888" s="174"/>
      <c r="Z888" s="174"/>
      <c r="AA888" s="173"/>
      <c r="AB888" s="173"/>
      <c r="AC888" s="179"/>
      <c r="AD888" s="180"/>
      <c r="AE888" s="180"/>
      <c r="AF888" s="180"/>
      <c r="AG888" s="181"/>
      <c r="AH888" s="174"/>
      <c r="AI888" s="173"/>
      <c r="AJ888" s="173"/>
      <c r="AK888" s="173"/>
      <c r="AL888" s="173"/>
    </row>
    <row r="889" spans="1:38" x14ac:dyDescent="0.25">
      <c r="A889" s="45">
        <v>875</v>
      </c>
      <c r="B889" s="174"/>
      <c r="C889" s="174"/>
      <c r="D889" s="174"/>
      <c r="E889" s="174"/>
      <c r="F889" s="174"/>
      <c r="G889" s="174"/>
      <c r="H889" s="174"/>
      <c r="I889" s="174"/>
      <c r="J889" s="174"/>
      <c r="K889" s="175"/>
      <c r="L889" s="176"/>
      <c r="M889" s="176"/>
      <c r="N889" s="177"/>
      <c r="O889" s="177"/>
      <c r="P889" s="174"/>
      <c r="Q889" s="174"/>
      <c r="R889" s="46"/>
      <c r="S889" s="46"/>
      <c r="T889" s="174"/>
      <c r="U889" s="174"/>
      <c r="V889" s="174"/>
      <c r="W889" s="178"/>
      <c r="X889" s="174"/>
      <c r="Y889" s="174"/>
      <c r="Z889" s="174"/>
      <c r="AA889" s="173"/>
      <c r="AB889" s="173"/>
      <c r="AC889" s="179"/>
      <c r="AD889" s="180"/>
      <c r="AE889" s="180"/>
      <c r="AF889" s="180"/>
      <c r="AG889" s="181"/>
      <c r="AH889" s="174"/>
      <c r="AI889" s="173"/>
      <c r="AJ889" s="173"/>
      <c r="AK889" s="173"/>
      <c r="AL889" s="173"/>
    </row>
    <row r="890" spans="1:38" x14ac:dyDescent="0.25">
      <c r="A890" s="45">
        <v>876</v>
      </c>
      <c r="B890" s="174"/>
      <c r="C890" s="174"/>
      <c r="D890" s="174"/>
      <c r="E890" s="174"/>
      <c r="F890" s="174"/>
      <c r="G890" s="174"/>
      <c r="H890" s="174"/>
      <c r="I890" s="174"/>
      <c r="J890" s="174"/>
      <c r="K890" s="175"/>
      <c r="L890" s="176"/>
      <c r="M890" s="176"/>
      <c r="N890" s="177"/>
      <c r="O890" s="177"/>
      <c r="P890" s="174"/>
      <c r="Q890" s="174"/>
      <c r="R890" s="46"/>
      <c r="S890" s="46"/>
      <c r="T890" s="174"/>
      <c r="U890" s="174"/>
      <c r="V890" s="174"/>
      <c r="W890" s="178"/>
      <c r="X890" s="174"/>
      <c r="Y890" s="174"/>
      <c r="Z890" s="174"/>
      <c r="AA890" s="173"/>
      <c r="AB890" s="173"/>
      <c r="AC890" s="179"/>
      <c r="AD890" s="180"/>
      <c r="AE890" s="180"/>
      <c r="AF890" s="180"/>
      <c r="AG890" s="181"/>
      <c r="AH890" s="174"/>
      <c r="AI890" s="173"/>
      <c r="AJ890" s="173"/>
      <c r="AK890" s="173"/>
      <c r="AL890" s="173"/>
    </row>
    <row r="891" spans="1:38" x14ac:dyDescent="0.25">
      <c r="A891" s="45">
        <v>877</v>
      </c>
      <c r="B891" s="174"/>
      <c r="C891" s="174"/>
      <c r="D891" s="174"/>
      <c r="E891" s="174"/>
      <c r="F891" s="174"/>
      <c r="G891" s="174"/>
      <c r="H891" s="174"/>
      <c r="I891" s="174"/>
      <c r="J891" s="174"/>
      <c r="K891" s="175"/>
      <c r="L891" s="176"/>
      <c r="M891" s="176"/>
      <c r="N891" s="177"/>
      <c r="O891" s="177"/>
      <c r="P891" s="174"/>
      <c r="Q891" s="174"/>
      <c r="R891" s="46"/>
      <c r="S891" s="46"/>
      <c r="T891" s="174"/>
      <c r="U891" s="174"/>
      <c r="V891" s="174"/>
      <c r="W891" s="178"/>
      <c r="X891" s="174"/>
      <c r="Y891" s="174"/>
      <c r="Z891" s="174"/>
      <c r="AA891" s="173"/>
      <c r="AB891" s="173"/>
      <c r="AC891" s="179"/>
      <c r="AD891" s="180"/>
      <c r="AE891" s="180"/>
      <c r="AF891" s="180"/>
      <c r="AG891" s="181"/>
      <c r="AH891" s="174"/>
      <c r="AI891" s="173"/>
      <c r="AJ891" s="173"/>
      <c r="AK891" s="173"/>
      <c r="AL891" s="173"/>
    </row>
    <row r="892" spans="1:38" x14ac:dyDescent="0.25">
      <c r="A892" s="45">
        <v>878</v>
      </c>
      <c r="B892" s="174"/>
      <c r="C892" s="174"/>
      <c r="D892" s="174"/>
      <c r="E892" s="174"/>
      <c r="F892" s="174"/>
      <c r="G892" s="174"/>
      <c r="H892" s="174"/>
      <c r="I892" s="174"/>
      <c r="J892" s="174"/>
      <c r="K892" s="175"/>
      <c r="L892" s="176"/>
      <c r="M892" s="176"/>
      <c r="N892" s="177"/>
      <c r="O892" s="177"/>
      <c r="P892" s="174"/>
      <c r="Q892" s="174"/>
      <c r="R892" s="46"/>
      <c r="S892" s="46"/>
      <c r="T892" s="174"/>
      <c r="U892" s="174"/>
      <c r="V892" s="174"/>
      <c r="W892" s="178"/>
      <c r="X892" s="174"/>
      <c r="Y892" s="174"/>
      <c r="Z892" s="174"/>
      <c r="AA892" s="173"/>
      <c r="AB892" s="173"/>
      <c r="AC892" s="179"/>
      <c r="AD892" s="180"/>
      <c r="AE892" s="180"/>
      <c r="AF892" s="180"/>
      <c r="AG892" s="181"/>
      <c r="AH892" s="174"/>
      <c r="AI892" s="173"/>
      <c r="AJ892" s="173"/>
      <c r="AK892" s="173"/>
      <c r="AL892" s="173"/>
    </row>
    <row r="893" spans="1:38" x14ac:dyDescent="0.25">
      <c r="A893" s="45">
        <v>879</v>
      </c>
      <c r="B893" s="174"/>
      <c r="C893" s="174"/>
      <c r="D893" s="174"/>
      <c r="E893" s="174"/>
      <c r="F893" s="174"/>
      <c r="G893" s="174"/>
      <c r="H893" s="174"/>
      <c r="I893" s="174"/>
      <c r="J893" s="174"/>
      <c r="K893" s="175"/>
      <c r="L893" s="176"/>
      <c r="M893" s="176"/>
      <c r="N893" s="177"/>
      <c r="O893" s="177"/>
      <c r="P893" s="174"/>
      <c r="Q893" s="174"/>
      <c r="R893" s="46"/>
      <c r="S893" s="46"/>
      <c r="T893" s="174"/>
      <c r="U893" s="174"/>
      <c r="V893" s="174"/>
      <c r="W893" s="178"/>
      <c r="X893" s="174"/>
      <c r="Y893" s="174"/>
      <c r="Z893" s="174"/>
      <c r="AA893" s="173"/>
      <c r="AB893" s="173"/>
      <c r="AC893" s="179"/>
      <c r="AD893" s="180"/>
      <c r="AE893" s="180"/>
      <c r="AF893" s="180"/>
      <c r="AG893" s="181"/>
      <c r="AH893" s="174"/>
      <c r="AI893" s="173"/>
      <c r="AJ893" s="173"/>
      <c r="AK893" s="173"/>
      <c r="AL893" s="173"/>
    </row>
    <row r="894" spans="1:38" x14ac:dyDescent="0.25">
      <c r="A894" s="45">
        <v>880</v>
      </c>
      <c r="B894" s="174"/>
      <c r="C894" s="174"/>
      <c r="D894" s="174"/>
      <c r="E894" s="174"/>
      <c r="F894" s="174"/>
      <c r="G894" s="174"/>
      <c r="H894" s="174"/>
      <c r="I894" s="174"/>
      <c r="J894" s="174"/>
      <c r="K894" s="175"/>
      <c r="L894" s="176"/>
      <c r="M894" s="176"/>
      <c r="N894" s="177"/>
      <c r="O894" s="177"/>
      <c r="P894" s="174"/>
      <c r="Q894" s="174"/>
      <c r="R894" s="46"/>
      <c r="S894" s="46"/>
      <c r="T894" s="174"/>
      <c r="U894" s="174"/>
      <c r="V894" s="174"/>
      <c r="W894" s="178"/>
      <c r="X894" s="174"/>
      <c r="Y894" s="174"/>
      <c r="Z894" s="174"/>
      <c r="AA894" s="173"/>
      <c r="AB894" s="173"/>
      <c r="AC894" s="179"/>
      <c r="AD894" s="180"/>
      <c r="AE894" s="180"/>
      <c r="AF894" s="180"/>
      <c r="AG894" s="181"/>
      <c r="AH894" s="174"/>
      <c r="AI894" s="173"/>
      <c r="AJ894" s="173"/>
      <c r="AK894" s="173"/>
      <c r="AL894" s="173"/>
    </row>
    <row r="895" spans="1:38" x14ac:dyDescent="0.25">
      <c r="A895" s="45">
        <v>881</v>
      </c>
      <c r="B895" s="174"/>
      <c r="C895" s="174"/>
      <c r="D895" s="174"/>
      <c r="E895" s="174"/>
      <c r="F895" s="174"/>
      <c r="G895" s="174"/>
      <c r="H895" s="174"/>
      <c r="I895" s="174"/>
      <c r="J895" s="174"/>
      <c r="K895" s="175"/>
      <c r="L895" s="176"/>
      <c r="M895" s="176"/>
      <c r="N895" s="177"/>
      <c r="O895" s="177"/>
      <c r="P895" s="174"/>
      <c r="Q895" s="174"/>
      <c r="R895" s="46"/>
      <c r="S895" s="46"/>
      <c r="T895" s="174"/>
      <c r="U895" s="174"/>
      <c r="V895" s="174"/>
      <c r="W895" s="178"/>
      <c r="X895" s="174"/>
      <c r="Y895" s="174"/>
      <c r="Z895" s="174"/>
      <c r="AA895" s="173"/>
      <c r="AB895" s="173"/>
      <c r="AC895" s="179"/>
      <c r="AD895" s="180"/>
      <c r="AE895" s="180"/>
      <c r="AF895" s="180"/>
      <c r="AG895" s="181"/>
      <c r="AH895" s="174"/>
      <c r="AI895" s="173"/>
      <c r="AJ895" s="173"/>
      <c r="AK895" s="173"/>
      <c r="AL895" s="173"/>
    </row>
    <row r="896" spans="1:38" x14ac:dyDescent="0.25">
      <c r="A896" s="45">
        <v>882</v>
      </c>
      <c r="B896" s="174"/>
      <c r="C896" s="174"/>
      <c r="D896" s="174"/>
      <c r="E896" s="174"/>
      <c r="F896" s="174"/>
      <c r="G896" s="174"/>
      <c r="H896" s="174"/>
      <c r="I896" s="174"/>
      <c r="J896" s="174"/>
      <c r="K896" s="175"/>
      <c r="L896" s="176"/>
      <c r="M896" s="176"/>
      <c r="N896" s="177"/>
      <c r="O896" s="177"/>
      <c r="P896" s="174"/>
      <c r="Q896" s="174"/>
      <c r="R896" s="46"/>
      <c r="S896" s="46"/>
      <c r="T896" s="174"/>
      <c r="U896" s="174"/>
      <c r="V896" s="174"/>
      <c r="W896" s="178"/>
      <c r="X896" s="174"/>
      <c r="Y896" s="174"/>
      <c r="Z896" s="174"/>
      <c r="AA896" s="173"/>
      <c r="AB896" s="173"/>
      <c r="AC896" s="179"/>
      <c r="AD896" s="180"/>
      <c r="AE896" s="180"/>
      <c r="AF896" s="180"/>
      <c r="AG896" s="181"/>
      <c r="AH896" s="174"/>
      <c r="AI896" s="173"/>
      <c r="AJ896" s="173"/>
      <c r="AK896" s="173"/>
      <c r="AL896" s="173"/>
    </row>
    <row r="897" spans="1:38" x14ac:dyDescent="0.25">
      <c r="A897" s="45">
        <v>883</v>
      </c>
      <c r="B897" s="174"/>
      <c r="C897" s="174"/>
      <c r="D897" s="174"/>
      <c r="E897" s="174"/>
      <c r="F897" s="174"/>
      <c r="G897" s="174"/>
      <c r="H897" s="174"/>
      <c r="I897" s="174"/>
      <c r="J897" s="174"/>
      <c r="K897" s="175"/>
      <c r="L897" s="176"/>
      <c r="M897" s="176"/>
      <c r="N897" s="177"/>
      <c r="O897" s="177"/>
      <c r="P897" s="174"/>
      <c r="Q897" s="174"/>
      <c r="R897" s="46"/>
      <c r="S897" s="46"/>
      <c r="T897" s="174"/>
      <c r="U897" s="174"/>
      <c r="V897" s="174"/>
      <c r="W897" s="178"/>
      <c r="X897" s="174"/>
      <c r="Y897" s="174"/>
      <c r="Z897" s="174"/>
      <c r="AA897" s="173"/>
      <c r="AB897" s="173"/>
      <c r="AC897" s="179"/>
      <c r="AD897" s="180"/>
      <c r="AE897" s="180"/>
      <c r="AF897" s="180"/>
      <c r="AG897" s="181"/>
      <c r="AH897" s="174"/>
      <c r="AI897" s="173"/>
      <c r="AJ897" s="173"/>
      <c r="AK897" s="173"/>
      <c r="AL897" s="173"/>
    </row>
    <row r="898" spans="1:38" x14ac:dyDescent="0.25">
      <c r="A898" s="45">
        <v>884</v>
      </c>
      <c r="B898" s="174"/>
      <c r="C898" s="174"/>
      <c r="D898" s="174"/>
      <c r="E898" s="174"/>
      <c r="F898" s="174"/>
      <c r="G898" s="174"/>
      <c r="H898" s="174"/>
      <c r="I898" s="174"/>
      <c r="J898" s="174"/>
      <c r="K898" s="175"/>
      <c r="L898" s="176"/>
      <c r="M898" s="176"/>
      <c r="N898" s="177"/>
      <c r="O898" s="177"/>
      <c r="P898" s="174"/>
      <c r="Q898" s="174"/>
      <c r="R898" s="46"/>
      <c r="S898" s="46"/>
      <c r="T898" s="174"/>
      <c r="U898" s="174"/>
      <c r="V898" s="174"/>
      <c r="W898" s="178"/>
      <c r="X898" s="174"/>
      <c r="Y898" s="174"/>
      <c r="Z898" s="174"/>
      <c r="AA898" s="173"/>
      <c r="AB898" s="173"/>
      <c r="AC898" s="179"/>
      <c r="AD898" s="180"/>
      <c r="AE898" s="180"/>
      <c r="AF898" s="180"/>
      <c r="AG898" s="181"/>
      <c r="AH898" s="174"/>
      <c r="AI898" s="173"/>
      <c r="AJ898" s="173"/>
      <c r="AK898" s="173"/>
      <c r="AL898" s="173"/>
    </row>
    <row r="899" spans="1:38" x14ac:dyDescent="0.25">
      <c r="A899" s="45">
        <v>885</v>
      </c>
      <c r="B899" s="174"/>
      <c r="C899" s="174"/>
      <c r="D899" s="174"/>
      <c r="E899" s="174"/>
      <c r="F899" s="174"/>
      <c r="G899" s="174"/>
      <c r="H899" s="174"/>
      <c r="I899" s="174"/>
      <c r="J899" s="174"/>
      <c r="K899" s="175"/>
      <c r="L899" s="176"/>
      <c r="M899" s="176"/>
      <c r="N899" s="177"/>
      <c r="O899" s="177"/>
      <c r="P899" s="174"/>
      <c r="Q899" s="174"/>
      <c r="R899" s="46"/>
      <c r="S899" s="46"/>
      <c r="T899" s="174"/>
      <c r="U899" s="174"/>
      <c r="V899" s="174"/>
      <c r="W899" s="178"/>
      <c r="X899" s="174"/>
      <c r="Y899" s="174"/>
      <c r="Z899" s="174"/>
      <c r="AA899" s="173"/>
      <c r="AB899" s="173"/>
      <c r="AC899" s="179"/>
      <c r="AD899" s="180"/>
      <c r="AE899" s="180"/>
      <c r="AF899" s="180"/>
      <c r="AG899" s="181"/>
      <c r="AH899" s="174"/>
      <c r="AI899" s="173"/>
      <c r="AJ899" s="173"/>
      <c r="AK899" s="173"/>
      <c r="AL899" s="173"/>
    </row>
    <row r="900" spans="1:38" x14ac:dyDescent="0.25">
      <c r="A900" s="45">
        <v>886</v>
      </c>
      <c r="B900" s="174"/>
      <c r="C900" s="174"/>
      <c r="D900" s="174"/>
      <c r="E900" s="174"/>
      <c r="F900" s="174"/>
      <c r="G900" s="174"/>
      <c r="H900" s="174"/>
      <c r="I900" s="174"/>
      <c r="J900" s="174"/>
      <c r="K900" s="175"/>
      <c r="L900" s="176"/>
      <c r="M900" s="176"/>
      <c r="N900" s="177"/>
      <c r="O900" s="177"/>
      <c r="P900" s="174"/>
      <c r="Q900" s="174"/>
      <c r="R900" s="46"/>
      <c r="S900" s="46"/>
      <c r="T900" s="174"/>
      <c r="U900" s="174"/>
      <c r="V900" s="174"/>
      <c r="W900" s="178"/>
      <c r="X900" s="174"/>
      <c r="Y900" s="174"/>
      <c r="Z900" s="174"/>
      <c r="AA900" s="173"/>
      <c r="AB900" s="173"/>
      <c r="AC900" s="179"/>
      <c r="AD900" s="180"/>
      <c r="AE900" s="180"/>
      <c r="AF900" s="180"/>
      <c r="AG900" s="181"/>
      <c r="AH900" s="174"/>
      <c r="AI900" s="173"/>
      <c r="AJ900" s="173"/>
      <c r="AK900" s="173"/>
      <c r="AL900" s="173"/>
    </row>
    <row r="901" spans="1:38" x14ac:dyDescent="0.25">
      <c r="A901" s="45">
        <v>887</v>
      </c>
      <c r="B901" s="174"/>
      <c r="C901" s="174"/>
      <c r="D901" s="174"/>
      <c r="E901" s="174"/>
      <c r="F901" s="174"/>
      <c r="G901" s="174"/>
      <c r="H901" s="174"/>
      <c r="I901" s="174"/>
      <c r="J901" s="174"/>
      <c r="K901" s="175"/>
      <c r="L901" s="176"/>
      <c r="M901" s="176"/>
      <c r="N901" s="177"/>
      <c r="O901" s="177"/>
      <c r="P901" s="174"/>
      <c r="Q901" s="174"/>
      <c r="R901" s="46"/>
      <c r="S901" s="46"/>
      <c r="T901" s="174"/>
      <c r="U901" s="174"/>
      <c r="V901" s="174"/>
      <c r="W901" s="178"/>
      <c r="X901" s="174"/>
      <c r="Y901" s="174"/>
      <c r="Z901" s="174"/>
      <c r="AA901" s="173"/>
      <c r="AB901" s="173"/>
      <c r="AC901" s="179"/>
      <c r="AD901" s="180"/>
      <c r="AE901" s="180"/>
      <c r="AF901" s="180"/>
      <c r="AG901" s="181"/>
      <c r="AH901" s="174"/>
      <c r="AI901" s="173"/>
      <c r="AJ901" s="173"/>
      <c r="AK901" s="173"/>
      <c r="AL901" s="173"/>
    </row>
    <row r="902" spans="1:38" x14ac:dyDescent="0.25">
      <c r="A902" s="45">
        <v>888</v>
      </c>
      <c r="B902" s="174"/>
      <c r="C902" s="174"/>
      <c r="D902" s="174"/>
      <c r="E902" s="174"/>
      <c r="F902" s="174"/>
      <c r="G902" s="174"/>
      <c r="H902" s="174"/>
      <c r="I902" s="174"/>
      <c r="J902" s="174"/>
      <c r="K902" s="175"/>
      <c r="L902" s="176"/>
      <c r="M902" s="176"/>
      <c r="N902" s="177"/>
      <c r="O902" s="177"/>
      <c r="P902" s="174"/>
      <c r="Q902" s="174"/>
      <c r="R902" s="46"/>
      <c r="S902" s="46"/>
      <c r="T902" s="174"/>
      <c r="U902" s="174"/>
      <c r="V902" s="174"/>
      <c r="W902" s="178"/>
      <c r="X902" s="174"/>
      <c r="Y902" s="174"/>
      <c r="Z902" s="174"/>
      <c r="AA902" s="173"/>
      <c r="AB902" s="173"/>
      <c r="AC902" s="179"/>
      <c r="AD902" s="180"/>
      <c r="AE902" s="180"/>
      <c r="AF902" s="180"/>
      <c r="AG902" s="181"/>
      <c r="AH902" s="174"/>
      <c r="AI902" s="173"/>
      <c r="AJ902" s="173"/>
      <c r="AK902" s="173"/>
      <c r="AL902" s="173"/>
    </row>
    <row r="903" spans="1:38" x14ac:dyDescent="0.25">
      <c r="A903" s="45">
        <v>889</v>
      </c>
      <c r="B903" s="174"/>
      <c r="C903" s="174"/>
      <c r="D903" s="174"/>
      <c r="E903" s="174"/>
      <c r="F903" s="174"/>
      <c r="G903" s="174"/>
      <c r="H903" s="174"/>
      <c r="I903" s="174"/>
      <c r="J903" s="174"/>
      <c r="K903" s="175"/>
      <c r="L903" s="176"/>
      <c r="M903" s="176"/>
      <c r="N903" s="177"/>
      <c r="O903" s="177"/>
      <c r="P903" s="174"/>
      <c r="Q903" s="174"/>
      <c r="R903" s="46"/>
      <c r="S903" s="46"/>
      <c r="T903" s="174"/>
      <c r="U903" s="174"/>
      <c r="V903" s="174"/>
      <c r="W903" s="178"/>
      <c r="X903" s="174"/>
      <c r="Y903" s="174"/>
      <c r="Z903" s="174"/>
      <c r="AA903" s="173"/>
      <c r="AB903" s="173"/>
      <c r="AC903" s="179"/>
      <c r="AD903" s="180"/>
      <c r="AE903" s="180"/>
      <c r="AF903" s="180"/>
      <c r="AG903" s="181"/>
      <c r="AH903" s="174"/>
      <c r="AI903" s="173"/>
      <c r="AJ903" s="173"/>
      <c r="AK903" s="173"/>
      <c r="AL903" s="173"/>
    </row>
    <row r="904" spans="1:38" x14ac:dyDescent="0.25">
      <c r="A904" s="45">
        <v>890</v>
      </c>
      <c r="B904" s="174"/>
      <c r="C904" s="174"/>
      <c r="D904" s="174"/>
      <c r="E904" s="174"/>
      <c r="F904" s="174"/>
      <c r="G904" s="174"/>
      <c r="H904" s="174"/>
      <c r="I904" s="174"/>
      <c r="J904" s="174"/>
      <c r="K904" s="175"/>
      <c r="L904" s="176"/>
      <c r="M904" s="176"/>
      <c r="N904" s="177"/>
      <c r="O904" s="177"/>
      <c r="P904" s="174"/>
      <c r="Q904" s="174"/>
      <c r="R904" s="46"/>
      <c r="S904" s="46"/>
      <c r="T904" s="174"/>
      <c r="U904" s="174"/>
      <c r="V904" s="174"/>
      <c r="W904" s="178"/>
      <c r="X904" s="174"/>
      <c r="Y904" s="174"/>
      <c r="Z904" s="174"/>
      <c r="AA904" s="173"/>
      <c r="AB904" s="173"/>
      <c r="AC904" s="179"/>
      <c r="AD904" s="180"/>
      <c r="AE904" s="180"/>
      <c r="AF904" s="180"/>
      <c r="AG904" s="181"/>
      <c r="AH904" s="174"/>
      <c r="AI904" s="173"/>
      <c r="AJ904" s="173"/>
      <c r="AK904" s="173"/>
      <c r="AL904" s="173"/>
    </row>
    <row r="905" spans="1:38" x14ac:dyDescent="0.25">
      <c r="A905" s="45">
        <v>891</v>
      </c>
      <c r="B905" s="174"/>
      <c r="C905" s="174"/>
      <c r="D905" s="174"/>
      <c r="E905" s="174"/>
      <c r="F905" s="174"/>
      <c r="G905" s="174"/>
      <c r="H905" s="174"/>
      <c r="I905" s="174"/>
      <c r="J905" s="174"/>
      <c r="K905" s="175"/>
      <c r="L905" s="176"/>
      <c r="M905" s="176"/>
      <c r="N905" s="177"/>
      <c r="O905" s="177"/>
      <c r="P905" s="174"/>
      <c r="Q905" s="174"/>
      <c r="R905" s="46"/>
      <c r="S905" s="46"/>
      <c r="T905" s="174"/>
      <c r="U905" s="174"/>
      <c r="V905" s="174"/>
      <c r="W905" s="178"/>
      <c r="X905" s="174"/>
      <c r="Y905" s="174"/>
      <c r="Z905" s="174"/>
      <c r="AA905" s="173"/>
      <c r="AB905" s="173"/>
      <c r="AC905" s="179"/>
      <c r="AD905" s="180"/>
      <c r="AE905" s="180"/>
      <c r="AF905" s="180"/>
      <c r="AG905" s="181"/>
      <c r="AH905" s="174"/>
      <c r="AI905" s="173"/>
      <c r="AJ905" s="173"/>
      <c r="AK905" s="173"/>
      <c r="AL905" s="173"/>
    </row>
    <row r="906" spans="1:38" x14ac:dyDescent="0.25">
      <c r="A906" s="45">
        <v>892</v>
      </c>
      <c r="B906" s="174"/>
      <c r="C906" s="174"/>
      <c r="D906" s="174"/>
      <c r="E906" s="174"/>
      <c r="F906" s="174"/>
      <c r="G906" s="174"/>
      <c r="H906" s="174"/>
      <c r="I906" s="174"/>
      <c r="J906" s="174"/>
      <c r="K906" s="175"/>
      <c r="L906" s="176"/>
      <c r="M906" s="176"/>
      <c r="N906" s="177"/>
      <c r="O906" s="177"/>
      <c r="P906" s="174"/>
      <c r="Q906" s="174"/>
      <c r="R906" s="46"/>
      <c r="S906" s="46"/>
      <c r="T906" s="174"/>
      <c r="U906" s="174"/>
      <c r="V906" s="174"/>
      <c r="W906" s="178"/>
      <c r="X906" s="174"/>
      <c r="Y906" s="174"/>
      <c r="Z906" s="174"/>
      <c r="AA906" s="173"/>
      <c r="AB906" s="173"/>
      <c r="AC906" s="179"/>
      <c r="AD906" s="180"/>
      <c r="AE906" s="180"/>
      <c r="AF906" s="180"/>
      <c r="AG906" s="181"/>
      <c r="AH906" s="174"/>
      <c r="AI906" s="173"/>
      <c r="AJ906" s="173"/>
      <c r="AK906" s="173"/>
      <c r="AL906" s="173"/>
    </row>
    <row r="907" spans="1:38" x14ac:dyDescent="0.25">
      <c r="A907" s="45">
        <v>893</v>
      </c>
      <c r="B907" s="174"/>
      <c r="C907" s="174"/>
      <c r="D907" s="174"/>
      <c r="E907" s="174"/>
      <c r="F907" s="174"/>
      <c r="G907" s="174"/>
      <c r="H907" s="174"/>
      <c r="I907" s="174"/>
      <c r="J907" s="174"/>
      <c r="K907" s="175"/>
      <c r="L907" s="176"/>
      <c r="M907" s="176"/>
      <c r="N907" s="177"/>
      <c r="O907" s="177"/>
      <c r="P907" s="174"/>
      <c r="Q907" s="174"/>
      <c r="R907" s="46"/>
      <c r="S907" s="46"/>
      <c r="T907" s="174"/>
      <c r="U907" s="174"/>
      <c r="V907" s="174"/>
      <c r="W907" s="178"/>
      <c r="X907" s="174"/>
      <c r="Y907" s="174"/>
      <c r="Z907" s="174"/>
      <c r="AA907" s="173"/>
      <c r="AB907" s="173"/>
      <c r="AC907" s="179"/>
      <c r="AD907" s="180"/>
      <c r="AE907" s="180"/>
      <c r="AF907" s="180"/>
      <c r="AG907" s="181"/>
      <c r="AH907" s="174"/>
      <c r="AI907" s="173"/>
      <c r="AJ907" s="173"/>
      <c r="AK907" s="173"/>
      <c r="AL907" s="173"/>
    </row>
    <row r="908" spans="1:38" x14ac:dyDescent="0.25">
      <c r="A908" s="45">
        <v>894</v>
      </c>
      <c r="B908" s="174"/>
      <c r="C908" s="174"/>
      <c r="D908" s="174"/>
      <c r="E908" s="174"/>
      <c r="F908" s="174"/>
      <c r="G908" s="174"/>
      <c r="H908" s="174"/>
      <c r="I908" s="174"/>
      <c r="J908" s="174"/>
      <c r="K908" s="175"/>
      <c r="L908" s="176"/>
      <c r="M908" s="176"/>
      <c r="N908" s="177"/>
      <c r="O908" s="177"/>
      <c r="P908" s="174"/>
      <c r="Q908" s="174"/>
      <c r="R908" s="46"/>
      <c r="S908" s="46"/>
      <c r="T908" s="174"/>
      <c r="U908" s="174"/>
      <c r="V908" s="174"/>
      <c r="W908" s="178"/>
      <c r="X908" s="174"/>
      <c r="Y908" s="174"/>
      <c r="Z908" s="174"/>
      <c r="AA908" s="173"/>
      <c r="AB908" s="173"/>
      <c r="AC908" s="179"/>
      <c r="AD908" s="180"/>
      <c r="AE908" s="180"/>
      <c r="AF908" s="180"/>
      <c r="AG908" s="181"/>
      <c r="AH908" s="174"/>
      <c r="AI908" s="173"/>
      <c r="AJ908" s="173"/>
      <c r="AK908" s="173"/>
      <c r="AL908" s="173"/>
    </row>
    <row r="909" spans="1:38" x14ac:dyDescent="0.25">
      <c r="A909" s="45">
        <v>895</v>
      </c>
      <c r="B909" s="174"/>
      <c r="C909" s="174"/>
      <c r="D909" s="174"/>
      <c r="E909" s="174"/>
      <c r="F909" s="174"/>
      <c r="G909" s="174"/>
      <c r="H909" s="174"/>
      <c r="I909" s="174"/>
      <c r="J909" s="174"/>
      <c r="K909" s="175"/>
      <c r="L909" s="176"/>
      <c r="M909" s="176"/>
      <c r="N909" s="177"/>
      <c r="O909" s="177"/>
      <c r="P909" s="174"/>
      <c r="Q909" s="174"/>
      <c r="R909" s="46"/>
      <c r="S909" s="46"/>
      <c r="T909" s="174"/>
      <c r="U909" s="174"/>
      <c r="V909" s="174"/>
      <c r="W909" s="178"/>
      <c r="X909" s="174"/>
      <c r="Y909" s="174"/>
      <c r="Z909" s="174"/>
      <c r="AA909" s="173"/>
      <c r="AB909" s="173"/>
      <c r="AC909" s="179"/>
      <c r="AD909" s="180"/>
      <c r="AE909" s="180"/>
      <c r="AF909" s="180"/>
      <c r="AG909" s="181"/>
      <c r="AH909" s="174"/>
      <c r="AI909" s="173"/>
      <c r="AJ909" s="173"/>
      <c r="AK909" s="173"/>
      <c r="AL909" s="173"/>
    </row>
    <row r="910" spans="1:38" x14ac:dyDescent="0.25">
      <c r="A910" s="45">
        <v>896</v>
      </c>
      <c r="B910" s="174"/>
      <c r="C910" s="174"/>
      <c r="D910" s="174"/>
      <c r="E910" s="174"/>
      <c r="F910" s="174"/>
      <c r="G910" s="174"/>
      <c r="H910" s="174"/>
      <c r="I910" s="174"/>
      <c r="J910" s="174"/>
      <c r="K910" s="175"/>
      <c r="L910" s="176"/>
      <c r="M910" s="176"/>
      <c r="N910" s="177"/>
      <c r="O910" s="177"/>
      <c r="P910" s="174"/>
      <c r="Q910" s="174"/>
      <c r="R910" s="46"/>
      <c r="S910" s="46"/>
      <c r="T910" s="174"/>
      <c r="U910" s="174"/>
      <c r="V910" s="174"/>
      <c r="W910" s="178"/>
      <c r="X910" s="174"/>
      <c r="Y910" s="174"/>
      <c r="Z910" s="174"/>
      <c r="AA910" s="173"/>
      <c r="AB910" s="173"/>
      <c r="AC910" s="179"/>
      <c r="AD910" s="180"/>
      <c r="AE910" s="180"/>
      <c r="AF910" s="180"/>
      <c r="AG910" s="181"/>
      <c r="AH910" s="174"/>
      <c r="AI910" s="173"/>
      <c r="AJ910" s="173"/>
      <c r="AK910" s="173"/>
      <c r="AL910" s="173"/>
    </row>
    <row r="911" spans="1:38" x14ac:dyDescent="0.25">
      <c r="A911" s="45">
        <v>897</v>
      </c>
      <c r="B911" s="174"/>
      <c r="C911" s="174"/>
      <c r="D911" s="174"/>
      <c r="E911" s="174"/>
      <c r="F911" s="174"/>
      <c r="G911" s="174"/>
      <c r="H911" s="174"/>
      <c r="I911" s="174"/>
      <c r="J911" s="174"/>
      <c r="K911" s="175"/>
      <c r="L911" s="176"/>
      <c r="M911" s="176"/>
      <c r="N911" s="177"/>
      <c r="O911" s="177"/>
      <c r="P911" s="174"/>
      <c r="Q911" s="174"/>
      <c r="R911" s="46"/>
      <c r="S911" s="46"/>
      <c r="T911" s="174"/>
      <c r="U911" s="174"/>
      <c r="V911" s="174"/>
      <c r="W911" s="178"/>
      <c r="X911" s="174"/>
      <c r="Y911" s="174"/>
      <c r="Z911" s="174"/>
      <c r="AA911" s="173"/>
      <c r="AB911" s="173"/>
      <c r="AC911" s="179"/>
      <c r="AD911" s="180"/>
      <c r="AE911" s="180"/>
      <c r="AF911" s="180"/>
      <c r="AG911" s="181"/>
      <c r="AH911" s="174"/>
      <c r="AI911" s="173"/>
      <c r="AJ911" s="173"/>
      <c r="AK911" s="173"/>
      <c r="AL911" s="173"/>
    </row>
    <row r="912" spans="1:38" x14ac:dyDescent="0.25">
      <c r="A912" s="45">
        <v>898</v>
      </c>
      <c r="B912" s="174"/>
      <c r="C912" s="174"/>
      <c r="D912" s="174"/>
      <c r="E912" s="174"/>
      <c r="F912" s="174"/>
      <c r="G912" s="174"/>
      <c r="H912" s="174"/>
      <c r="I912" s="174"/>
      <c r="J912" s="174"/>
      <c r="K912" s="175"/>
      <c r="L912" s="176"/>
      <c r="M912" s="176"/>
      <c r="N912" s="177"/>
      <c r="O912" s="177"/>
      <c r="P912" s="174"/>
      <c r="Q912" s="174"/>
      <c r="R912" s="46"/>
      <c r="S912" s="46"/>
      <c r="T912" s="174"/>
      <c r="U912" s="174"/>
      <c r="V912" s="174"/>
      <c r="W912" s="178"/>
      <c r="X912" s="174"/>
      <c r="Y912" s="174"/>
      <c r="Z912" s="174"/>
      <c r="AA912" s="173"/>
      <c r="AB912" s="173"/>
      <c r="AC912" s="179"/>
      <c r="AD912" s="180"/>
      <c r="AE912" s="180"/>
      <c r="AF912" s="180"/>
      <c r="AG912" s="181"/>
      <c r="AH912" s="174"/>
      <c r="AI912" s="173"/>
      <c r="AJ912" s="173"/>
      <c r="AK912" s="173"/>
      <c r="AL912" s="173"/>
    </row>
    <row r="913" spans="1:38" x14ac:dyDescent="0.25">
      <c r="A913" s="45">
        <v>899</v>
      </c>
      <c r="B913" s="174"/>
      <c r="C913" s="174"/>
      <c r="D913" s="174"/>
      <c r="E913" s="174"/>
      <c r="F913" s="174"/>
      <c r="G913" s="174"/>
      <c r="H913" s="174"/>
      <c r="I913" s="174"/>
      <c r="J913" s="174"/>
      <c r="K913" s="175"/>
      <c r="L913" s="176"/>
      <c r="M913" s="176"/>
      <c r="N913" s="177"/>
      <c r="O913" s="177"/>
      <c r="P913" s="174"/>
      <c r="Q913" s="174"/>
      <c r="R913" s="46"/>
      <c r="S913" s="46"/>
      <c r="T913" s="174"/>
      <c r="U913" s="174"/>
      <c r="V913" s="174"/>
      <c r="W913" s="178"/>
      <c r="X913" s="174"/>
      <c r="Y913" s="174"/>
      <c r="Z913" s="174"/>
      <c r="AA913" s="173"/>
      <c r="AB913" s="173"/>
      <c r="AC913" s="179"/>
      <c r="AD913" s="180"/>
      <c r="AE913" s="180"/>
      <c r="AF913" s="180"/>
      <c r="AG913" s="181"/>
      <c r="AH913" s="174"/>
      <c r="AI913" s="173"/>
      <c r="AJ913" s="173"/>
      <c r="AK913" s="173"/>
      <c r="AL913" s="173"/>
    </row>
    <row r="914" spans="1:38" x14ac:dyDescent="0.25">
      <c r="A914" s="45">
        <v>900</v>
      </c>
      <c r="B914" s="174"/>
      <c r="C914" s="174"/>
      <c r="D914" s="174"/>
      <c r="E914" s="174"/>
      <c r="F914" s="174"/>
      <c r="G914" s="174"/>
      <c r="H914" s="174"/>
      <c r="I914" s="174"/>
      <c r="J914" s="174"/>
      <c r="K914" s="175"/>
      <c r="L914" s="176"/>
      <c r="M914" s="176"/>
      <c r="N914" s="177"/>
      <c r="O914" s="177"/>
      <c r="P914" s="174"/>
      <c r="Q914" s="174"/>
      <c r="R914" s="46"/>
      <c r="S914" s="46"/>
      <c r="T914" s="174"/>
      <c r="U914" s="174"/>
      <c r="V914" s="174"/>
      <c r="W914" s="178"/>
      <c r="X914" s="174"/>
      <c r="Y914" s="174"/>
      <c r="Z914" s="174"/>
      <c r="AA914" s="173"/>
      <c r="AB914" s="173"/>
      <c r="AC914" s="179"/>
      <c r="AD914" s="180"/>
      <c r="AE914" s="180"/>
      <c r="AF914" s="180"/>
      <c r="AG914" s="181"/>
      <c r="AH914" s="174"/>
      <c r="AI914" s="173"/>
      <c r="AJ914" s="173"/>
      <c r="AK914" s="173"/>
      <c r="AL914" s="173"/>
    </row>
    <row r="915" spans="1:38" x14ac:dyDescent="0.25">
      <c r="A915" s="45">
        <v>901</v>
      </c>
      <c r="B915" s="174"/>
      <c r="C915" s="174"/>
      <c r="D915" s="174"/>
      <c r="E915" s="174"/>
      <c r="F915" s="174"/>
      <c r="G915" s="174"/>
      <c r="H915" s="174"/>
      <c r="I915" s="174"/>
      <c r="J915" s="174"/>
      <c r="K915" s="175"/>
      <c r="L915" s="176"/>
      <c r="M915" s="176"/>
      <c r="N915" s="177"/>
      <c r="O915" s="177"/>
      <c r="P915" s="174"/>
      <c r="Q915" s="174"/>
      <c r="R915" s="46"/>
      <c r="S915" s="46"/>
      <c r="T915" s="174"/>
      <c r="U915" s="174"/>
      <c r="V915" s="174"/>
      <c r="W915" s="178"/>
      <c r="X915" s="174"/>
      <c r="Y915" s="174"/>
      <c r="Z915" s="174"/>
      <c r="AA915" s="173"/>
      <c r="AB915" s="173"/>
      <c r="AC915" s="179"/>
      <c r="AD915" s="180"/>
      <c r="AE915" s="180"/>
      <c r="AF915" s="180"/>
      <c r="AG915" s="181"/>
      <c r="AH915" s="174"/>
      <c r="AI915" s="173"/>
      <c r="AJ915" s="173"/>
      <c r="AK915" s="173"/>
      <c r="AL915" s="173"/>
    </row>
    <row r="916" spans="1:38" x14ac:dyDescent="0.25">
      <c r="A916" s="45">
        <v>902</v>
      </c>
      <c r="B916" s="174"/>
      <c r="C916" s="174"/>
      <c r="D916" s="174"/>
      <c r="E916" s="174"/>
      <c r="F916" s="174"/>
      <c r="G916" s="174"/>
      <c r="H916" s="174"/>
      <c r="I916" s="174"/>
      <c r="J916" s="174"/>
      <c r="K916" s="175"/>
      <c r="L916" s="176"/>
      <c r="M916" s="176"/>
      <c r="N916" s="177"/>
      <c r="O916" s="177"/>
      <c r="P916" s="174"/>
      <c r="Q916" s="174"/>
      <c r="R916" s="46"/>
      <c r="S916" s="46"/>
      <c r="T916" s="174"/>
      <c r="U916" s="174"/>
      <c r="V916" s="174"/>
      <c r="W916" s="178"/>
      <c r="X916" s="174"/>
      <c r="Y916" s="174"/>
      <c r="Z916" s="174"/>
      <c r="AA916" s="173"/>
      <c r="AB916" s="173"/>
      <c r="AC916" s="179"/>
      <c r="AD916" s="180"/>
      <c r="AE916" s="180"/>
      <c r="AF916" s="180"/>
      <c r="AG916" s="181"/>
      <c r="AH916" s="174"/>
      <c r="AI916" s="173"/>
      <c r="AJ916" s="173"/>
      <c r="AK916" s="173"/>
      <c r="AL916" s="173"/>
    </row>
    <row r="917" spans="1:38" x14ac:dyDescent="0.25">
      <c r="A917" s="45">
        <v>903</v>
      </c>
      <c r="B917" s="174"/>
      <c r="C917" s="174"/>
      <c r="D917" s="174"/>
      <c r="E917" s="174"/>
      <c r="F917" s="174"/>
      <c r="G917" s="174"/>
      <c r="H917" s="174"/>
      <c r="I917" s="174"/>
      <c r="J917" s="174"/>
      <c r="K917" s="175"/>
      <c r="L917" s="176"/>
      <c r="M917" s="176"/>
      <c r="N917" s="177"/>
      <c r="O917" s="177"/>
      <c r="P917" s="174"/>
      <c r="Q917" s="174"/>
      <c r="R917" s="46"/>
      <c r="S917" s="46"/>
      <c r="T917" s="174"/>
      <c r="U917" s="174"/>
      <c r="V917" s="174"/>
      <c r="W917" s="178"/>
      <c r="X917" s="174"/>
      <c r="Y917" s="174"/>
      <c r="Z917" s="174"/>
      <c r="AA917" s="173"/>
      <c r="AB917" s="173"/>
      <c r="AC917" s="179"/>
      <c r="AD917" s="180"/>
      <c r="AE917" s="180"/>
      <c r="AF917" s="180"/>
      <c r="AG917" s="181"/>
      <c r="AH917" s="174"/>
      <c r="AI917" s="173"/>
      <c r="AJ917" s="173"/>
      <c r="AK917" s="173"/>
      <c r="AL917" s="173"/>
    </row>
    <row r="918" spans="1:38" x14ac:dyDescent="0.25">
      <c r="A918" s="45">
        <v>904</v>
      </c>
      <c r="B918" s="174"/>
      <c r="C918" s="174"/>
      <c r="D918" s="174"/>
      <c r="E918" s="174"/>
      <c r="F918" s="174"/>
      <c r="G918" s="174"/>
      <c r="H918" s="174"/>
      <c r="I918" s="174"/>
      <c r="J918" s="174"/>
      <c r="K918" s="175"/>
      <c r="L918" s="176"/>
      <c r="M918" s="176"/>
      <c r="N918" s="177"/>
      <c r="O918" s="177"/>
      <c r="P918" s="174"/>
      <c r="Q918" s="174"/>
      <c r="R918" s="46"/>
      <c r="S918" s="46"/>
      <c r="T918" s="174"/>
      <c r="U918" s="174"/>
      <c r="V918" s="174"/>
      <c r="W918" s="178"/>
      <c r="X918" s="174"/>
      <c r="Y918" s="174"/>
      <c r="Z918" s="174"/>
      <c r="AA918" s="173"/>
      <c r="AB918" s="173"/>
      <c r="AC918" s="179"/>
      <c r="AD918" s="180"/>
      <c r="AE918" s="180"/>
      <c r="AF918" s="180"/>
      <c r="AG918" s="181"/>
      <c r="AH918" s="174"/>
      <c r="AI918" s="173"/>
      <c r="AJ918" s="173"/>
      <c r="AK918" s="173"/>
      <c r="AL918" s="173"/>
    </row>
    <row r="919" spans="1:38" x14ac:dyDescent="0.25">
      <c r="A919" s="45">
        <v>905</v>
      </c>
      <c r="B919" s="174"/>
      <c r="C919" s="174"/>
      <c r="D919" s="174"/>
      <c r="E919" s="174"/>
      <c r="F919" s="174"/>
      <c r="G919" s="174"/>
      <c r="H919" s="174"/>
      <c r="I919" s="174"/>
      <c r="J919" s="174"/>
      <c r="K919" s="175"/>
      <c r="L919" s="176"/>
      <c r="M919" s="176"/>
      <c r="N919" s="177"/>
      <c r="O919" s="177"/>
      <c r="P919" s="174"/>
      <c r="Q919" s="174"/>
      <c r="R919" s="46"/>
      <c r="S919" s="46"/>
      <c r="T919" s="174"/>
      <c r="U919" s="174"/>
      <c r="V919" s="174"/>
      <c r="W919" s="178"/>
      <c r="X919" s="174"/>
      <c r="Y919" s="174"/>
      <c r="Z919" s="174"/>
      <c r="AA919" s="173"/>
      <c r="AB919" s="173"/>
      <c r="AC919" s="179"/>
      <c r="AD919" s="180"/>
      <c r="AE919" s="180"/>
      <c r="AF919" s="180"/>
      <c r="AG919" s="181"/>
      <c r="AH919" s="174"/>
      <c r="AI919" s="173"/>
      <c r="AJ919" s="173"/>
      <c r="AK919" s="173"/>
      <c r="AL919" s="173"/>
    </row>
    <row r="920" spans="1:38" x14ac:dyDescent="0.25">
      <c r="A920" s="45">
        <v>906</v>
      </c>
      <c r="B920" s="174"/>
      <c r="C920" s="174"/>
      <c r="D920" s="174"/>
      <c r="E920" s="174"/>
      <c r="F920" s="174"/>
      <c r="G920" s="174"/>
      <c r="H920" s="174"/>
      <c r="I920" s="174"/>
      <c r="J920" s="174"/>
      <c r="K920" s="175"/>
      <c r="L920" s="176"/>
      <c r="M920" s="176"/>
      <c r="N920" s="177"/>
      <c r="O920" s="177"/>
      <c r="P920" s="174"/>
      <c r="Q920" s="174"/>
      <c r="R920" s="46"/>
      <c r="S920" s="46"/>
      <c r="T920" s="174"/>
      <c r="U920" s="174"/>
      <c r="V920" s="174"/>
      <c r="W920" s="178"/>
      <c r="X920" s="174"/>
      <c r="Y920" s="174"/>
      <c r="Z920" s="174"/>
      <c r="AA920" s="173"/>
      <c r="AB920" s="173"/>
      <c r="AC920" s="179"/>
      <c r="AD920" s="180"/>
      <c r="AE920" s="180"/>
      <c r="AF920" s="180"/>
      <c r="AG920" s="181"/>
      <c r="AH920" s="174"/>
      <c r="AI920" s="173"/>
      <c r="AJ920" s="173"/>
      <c r="AK920" s="173"/>
      <c r="AL920" s="173"/>
    </row>
    <row r="921" spans="1:38" x14ac:dyDescent="0.25">
      <c r="A921" s="45">
        <v>907</v>
      </c>
      <c r="B921" s="174"/>
      <c r="C921" s="174"/>
      <c r="D921" s="174"/>
      <c r="E921" s="174"/>
      <c r="F921" s="174"/>
      <c r="G921" s="174"/>
      <c r="H921" s="174"/>
      <c r="I921" s="174"/>
      <c r="J921" s="174"/>
      <c r="K921" s="175"/>
      <c r="L921" s="176"/>
      <c r="M921" s="176"/>
      <c r="N921" s="177"/>
      <c r="O921" s="177"/>
      <c r="P921" s="174"/>
      <c r="Q921" s="174"/>
      <c r="R921" s="46"/>
      <c r="S921" s="46"/>
      <c r="T921" s="174"/>
      <c r="U921" s="174"/>
      <c r="V921" s="174"/>
      <c r="W921" s="178"/>
      <c r="X921" s="174"/>
      <c r="Y921" s="174"/>
      <c r="Z921" s="174"/>
      <c r="AA921" s="173"/>
      <c r="AB921" s="173"/>
      <c r="AC921" s="179"/>
      <c r="AD921" s="180"/>
      <c r="AE921" s="180"/>
      <c r="AF921" s="180"/>
      <c r="AG921" s="181"/>
      <c r="AH921" s="174"/>
      <c r="AI921" s="173"/>
      <c r="AJ921" s="173"/>
      <c r="AK921" s="173"/>
      <c r="AL921" s="173"/>
    </row>
    <row r="922" spans="1:38" x14ac:dyDescent="0.25">
      <c r="A922" s="45">
        <v>908</v>
      </c>
      <c r="B922" s="174"/>
      <c r="C922" s="174"/>
      <c r="D922" s="174"/>
      <c r="E922" s="174"/>
      <c r="F922" s="174"/>
      <c r="G922" s="174"/>
      <c r="H922" s="174"/>
      <c r="I922" s="174"/>
      <c r="J922" s="174"/>
      <c r="K922" s="175"/>
      <c r="L922" s="176"/>
      <c r="M922" s="176"/>
      <c r="N922" s="177"/>
      <c r="O922" s="177"/>
      <c r="P922" s="174"/>
      <c r="Q922" s="174"/>
      <c r="R922" s="46"/>
      <c r="S922" s="46"/>
      <c r="T922" s="174"/>
      <c r="U922" s="174"/>
      <c r="V922" s="174"/>
      <c r="W922" s="178"/>
      <c r="X922" s="174"/>
      <c r="Y922" s="174"/>
      <c r="Z922" s="174"/>
      <c r="AA922" s="173"/>
      <c r="AB922" s="173"/>
      <c r="AC922" s="179"/>
      <c r="AD922" s="180"/>
      <c r="AE922" s="180"/>
      <c r="AF922" s="180"/>
      <c r="AG922" s="181"/>
      <c r="AH922" s="174"/>
      <c r="AI922" s="173"/>
      <c r="AJ922" s="173"/>
      <c r="AK922" s="173"/>
      <c r="AL922" s="173"/>
    </row>
    <row r="923" spans="1:38" x14ac:dyDescent="0.25">
      <c r="A923" s="45">
        <v>909</v>
      </c>
      <c r="B923" s="174"/>
      <c r="C923" s="174"/>
      <c r="D923" s="174"/>
      <c r="E923" s="174"/>
      <c r="F923" s="174"/>
      <c r="G923" s="174"/>
      <c r="H923" s="174"/>
      <c r="I923" s="174"/>
      <c r="J923" s="174"/>
      <c r="K923" s="175"/>
      <c r="L923" s="176"/>
      <c r="M923" s="176"/>
      <c r="N923" s="177"/>
      <c r="O923" s="177"/>
      <c r="P923" s="174"/>
      <c r="Q923" s="174"/>
      <c r="R923" s="46"/>
      <c r="S923" s="46"/>
      <c r="T923" s="174"/>
      <c r="U923" s="174"/>
      <c r="V923" s="174"/>
      <c r="W923" s="178"/>
      <c r="X923" s="174"/>
      <c r="Y923" s="174"/>
      <c r="Z923" s="174"/>
      <c r="AA923" s="173"/>
      <c r="AB923" s="173"/>
      <c r="AC923" s="179"/>
      <c r="AD923" s="180"/>
      <c r="AE923" s="180"/>
      <c r="AF923" s="180"/>
      <c r="AG923" s="181"/>
      <c r="AH923" s="174"/>
      <c r="AI923" s="173"/>
      <c r="AJ923" s="173"/>
      <c r="AK923" s="173"/>
      <c r="AL923" s="173"/>
    </row>
    <row r="924" spans="1:38" x14ac:dyDescent="0.25">
      <c r="A924" s="45">
        <v>910</v>
      </c>
      <c r="B924" s="174"/>
      <c r="C924" s="174"/>
      <c r="D924" s="174"/>
      <c r="E924" s="174"/>
      <c r="F924" s="174"/>
      <c r="G924" s="174"/>
      <c r="H924" s="174"/>
      <c r="I924" s="174"/>
      <c r="J924" s="174"/>
      <c r="K924" s="175"/>
      <c r="L924" s="176"/>
      <c r="M924" s="176"/>
      <c r="N924" s="177"/>
      <c r="O924" s="177"/>
      <c r="P924" s="174"/>
      <c r="Q924" s="174"/>
      <c r="R924" s="46"/>
      <c r="S924" s="46"/>
      <c r="T924" s="174"/>
      <c r="U924" s="174"/>
      <c r="V924" s="174"/>
      <c r="W924" s="178"/>
      <c r="X924" s="174"/>
      <c r="Y924" s="174"/>
      <c r="Z924" s="174"/>
      <c r="AA924" s="173"/>
      <c r="AB924" s="173"/>
      <c r="AC924" s="179"/>
      <c r="AD924" s="180"/>
      <c r="AE924" s="180"/>
      <c r="AF924" s="180"/>
      <c r="AG924" s="181"/>
      <c r="AH924" s="174"/>
      <c r="AI924" s="173"/>
      <c r="AJ924" s="173"/>
      <c r="AK924" s="173"/>
      <c r="AL924" s="173"/>
    </row>
    <row r="925" spans="1:38" x14ac:dyDescent="0.25">
      <c r="A925" s="45">
        <v>911</v>
      </c>
      <c r="B925" s="174"/>
      <c r="C925" s="174"/>
      <c r="D925" s="174"/>
      <c r="E925" s="174"/>
      <c r="F925" s="174"/>
      <c r="G925" s="174"/>
      <c r="H925" s="174"/>
      <c r="I925" s="174"/>
      <c r="J925" s="174"/>
      <c r="K925" s="175"/>
      <c r="L925" s="176"/>
      <c r="M925" s="176"/>
      <c r="N925" s="177"/>
      <c r="O925" s="177"/>
      <c r="P925" s="174"/>
      <c r="Q925" s="174"/>
      <c r="R925" s="46"/>
      <c r="S925" s="46"/>
      <c r="T925" s="174"/>
      <c r="U925" s="174"/>
      <c r="V925" s="174"/>
      <c r="W925" s="178"/>
      <c r="X925" s="174"/>
      <c r="Y925" s="174"/>
      <c r="Z925" s="174"/>
      <c r="AA925" s="173"/>
      <c r="AB925" s="173"/>
      <c r="AC925" s="179"/>
      <c r="AD925" s="180"/>
      <c r="AE925" s="180"/>
      <c r="AF925" s="180"/>
      <c r="AG925" s="181"/>
      <c r="AH925" s="174"/>
      <c r="AI925" s="173"/>
      <c r="AJ925" s="173"/>
      <c r="AK925" s="173"/>
      <c r="AL925" s="173"/>
    </row>
    <row r="926" spans="1:38" x14ac:dyDescent="0.25">
      <c r="A926" s="45">
        <v>912</v>
      </c>
      <c r="B926" s="174"/>
      <c r="C926" s="174"/>
      <c r="D926" s="174"/>
      <c r="E926" s="174"/>
      <c r="F926" s="174"/>
      <c r="G926" s="174"/>
      <c r="H926" s="174"/>
      <c r="I926" s="174"/>
      <c r="J926" s="174"/>
      <c r="K926" s="175"/>
      <c r="L926" s="176"/>
      <c r="M926" s="176"/>
      <c r="N926" s="177"/>
      <c r="O926" s="177"/>
      <c r="P926" s="174"/>
      <c r="Q926" s="174"/>
      <c r="R926" s="46"/>
      <c r="S926" s="46"/>
      <c r="T926" s="174"/>
      <c r="U926" s="174"/>
      <c r="V926" s="174"/>
      <c r="W926" s="178"/>
      <c r="X926" s="174"/>
      <c r="Y926" s="174"/>
      <c r="Z926" s="174"/>
      <c r="AA926" s="173"/>
      <c r="AB926" s="173"/>
      <c r="AC926" s="179"/>
      <c r="AD926" s="180"/>
      <c r="AE926" s="180"/>
      <c r="AF926" s="180"/>
      <c r="AG926" s="181"/>
      <c r="AH926" s="174"/>
      <c r="AI926" s="173"/>
      <c r="AJ926" s="173"/>
      <c r="AK926" s="173"/>
      <c r="AL926" s="173"/>
    </row>
    <row r="927" spans="1:38" x14ac:dyDescent="0.25">
      <c r="A927" s="45">
        <v>913</v>
      </c>
      <c r="B927" s="174"/>
      <c r="C927" s="174"/>
      <c r="D927" s="174"/>
      <c r="E927" s="174"/>
      <c r="F927" s="174"/>
      <c r="G927" s="174"/>
      <c r="H927" s="174"/>
      <c r="I927" s="174"/>
      <c r="J927" s="174"/>
      <c r="K927" s="175"/>
      <c r="L927" s="176"/>
      <c r="M927" s="176"/>
      <c r="N927" s="177"/>
      <c r="O927" s="177"/>
      <c r="P927" s="174"/>
      <c r="Q927" s="174"/>
      <c r="R927" s="46"/>
      <c r="S927" s="46"/>
      <c r="T927" s="174"/>
      <c r="U927" s="174"/>
      <c r="V927" s="174"/>
      <c r="W927" s="178"/>
      <c r="X927" s="174"/>
      <c r="Y927" s="174"/>
      <c r="Z927" s="174"/>
      <c r="AA927" s="173"/>
      <c r="AB927" s="173"/>
      <c r="AC927" s="179"/>
      <c r="AD927" s="180"/>
      <c r="AE927" s="180"/>
      <c r="AF927" s="180"/>
      <c r="AG927" s="181"/>
      <c r="AH927" s="174"/>
      <c r="AI927" s="173"/>
      <c r="AJ927" s="173"/>
      <c r="AK927" s="173"/>
      <c r="AL927" s="173"/>
    </row>
    <row r="928" spans="1:38" x14ac:dyDescent="0.25">
      <c r="A928" s="45">
        <v>914</v>
      </c>
      <c r="B928" s="174"/>
      <c r="C928" s="174"/>
      <c r="D928" s="174"/>
      <c r="E928" s="174"/>
      <c r="F928" s="174"/>
      <c r="G928" s="174"/>
      <c r="H928" s="174"/>
      <c r="I928" s="174"/>
      <c r="J928" s="174"/>
      <c r="K928" s="175"/>
      <c r="L928" s="176"/>
      <c r="M928" s="176"/>
      <c r="N928" s="177"/>
      <c r="O928" s="177"/>
      <c r="P928" s="174"/>
      <c r="Q928" s="174"/>
      <c r="R928" s="46"/>
      <c r="S928" s="46"/>
      <c r="T928" s="174"/>
      <c r="U928" s="174"/>
      <c r="V928" s="174"/>
      <c r="W928" s="178"/>
      <c r="X928" s="174"/>
      <c r="Y928" s="174"/>
      <c r="Z928" s="174"/>
      <c r="AA928" s="173"/>
      <c r="AB928" s="173"/>
      <c r="AC928" s="179"/>
      <c r="AD928" s="180"/>
      <c r="AE928" s="180"/>
      <c r="AF928" s="180"/>
      <c r="AG928" s="181"/>
      <c r="AH928" s="174"/>
      <c r="AI928" s="173"/>
      <c r="AJ928" s="173"/>
      <c r="AK928" s="173"/>
      <c r="AL928" s="173"/>
    </row>
    <row r="929" spans="1:38" x14ac:dyDescent="0.25">
      <c r="A929" s="45">
        <v>915</v>
      </c>
      <c r="B929" s="174"/>
      <c r="C929" s="174"/>
      <c r="D929" s="174"/>
      <c r="E929" s="174"/>
      <c r="F929" s="174"/>
      <c r="G929" s="174"/>
      <c r="H929" s="174"/>
      <c r="I929" s="174"/>
      <c r="J929" s="174"/>
      <c r="K929" s="175"/>
      <c r="L929" s="176"/>
      <c r="M929" s="176"/>
      <c r="N929" s="177"/>
      <c r="O929" s="177"/>
      <c r="P929" s="174"/>
      <c r="Q929" s="174"/>
      <c r="R929" s="46"/>
      <c r="S929" s="46"/>
      <c r="T929" s="174"/>
      <c r="U929" s="174"/>
      <c r="V929" s="174"/>
      <c r="W929" s="178"/>
      <c r="X929" s="174"/>
      <c r="Y929" s="174"/>
      <c r="Z929" s="174"/>
      <c r="AA929" s="173"/>
      <c r="AB929" s="173"/>
      <c r="AC929" s="179"/>
      <c r="AD929" s="180"/>
      <c r="AE929" s="180"/>
      <c r="AF929" s="180"/>
      <c r="AG929" s="181"/>
      <c r="AH929" s="174"/>
      <c r="AI929" s="173"/>
      <c r="AJ929" s="173"/>
      <c r="AK929" s="173"/>
      <c r="AL929" s="173"/>
    </row>
    <row r="930" spans="1:38" x14ac:dyDescent="0.25">
      <c r="A930" s="45">
        <v>916</v>
      </c>
      <c r="B930" s="174"/>
      <c r="C930" s="174"/>
      <c r="D930" s="174"/>
      <c r="E930" s="174"/>
      <c r="F930" s="174"/>
      <c r="G930" s="174"/>
      <c r="H930" s="174"/>
      <c r="I930" s="174"/>
      <c r="J930" s="174"/>
      <c r="K930" s="175"/>
      <c r="L930" s="176"/>
      <c r="M930" s="176"/>
      <c r="N930" s="177"/>
      <c r="O930" s="177"/>
      <c r="P930" s="174"/>
      <c r="Q930" s="174"/>
      <c r="R930" s="46"/>
      <c r="S930" s="46"/>
      <c r="T930" s="174"/>
      <c r="U930" s="174"/>
      <c r="V930" s="174"/>
      <c r="W930" s="178"/>
      <c r="X930" s="174"/>
      <c r="Y930" s="174"/>
      <c r="Z930" s="174"/>
      <c r="AA930" s="173"/>
      <c r="AB930" s="173"/>
      <c r="AC930" s="179"/>
      <c r="AD930" s="180"/>
      <c r="AE930" s="180"/>
      <c r="AF930" s="180"/>
      <c r="AG930" s="181"/>
      <c r="AH930" s="174"/>
      <c r="AI930" s="173"/>
      <c r="AJ930" s="173"/>
      <c r="AK930" s="173"/>
      <c r="AL930" s="173"/>
    </row>
    <row r="931" spans="1:38" x14ac:dyDescent="0.25">
      <c r="A931" s="45">
        <v>917</v>
      </c>
      <c r="B931" s="174"/>
      <c r="C931" s="174"/>
      <c r="D931" s="174"/>
      <c r="E931" s="174"/>
      <c r="F931" s="174"/>
      <c r="G931" s="174"/>
      <c r="H931" s="174"/>
      <c r="I931" s="174"/>
      <c r="J931" s="174"/>
      <c r="K931" s="175"/>
      <c r="L931" s="176"/>
      <c r="M931" s="176"/>
      <c r="N931" s="177"/>
      <c r="O931" s="177"/>
      <c r="P931" s="174"/>
      <c r="Q931" s="174"/>
      <c r="R931" s="46"/>
      <c r="S931" s="46"/>
      <c r="T931" s="174"/>
      <c r="U931" s="174"/>
      <c r="V931" s="174"/>
      <c r="W931" s="178"/>
      <c r="X931" s="174"/>
      <c r="Y931" s="174"/>
      <c r="Z931" s="174"/>
      <c r="AA931" s="173"/>
      <c r="AB931" s="173"/>
      <c r="AC931" s="179"/>
      <c r="AD931" s="180"/>
      <c r="AE931" s="180"/>
      <c r="AF931" s="180"/>
      <c r="AG931" s="181"/>
      <c r="AH931" s="174"/>
      <c r="AI931" s="173"/>
      <c r="AJ931" s="173"/>
      <c r="AK931" s="173"/>
      <c r="AL931" s="173"/>
    </row>
    <row r="932" spans="1:38" x14ac:dyDescent="0.25">
      <c r="A932" s="45">
        <v>918</v>
      </c>
      <c r="B932" s="174"/>
      <c r="C932" s="174"/>
      <c r="D932" s="174"/>
      <c r="E932" s="174"/>
      <c r="F932" s="174"/>
      <c r="G932" s="174"/>
      <c r="H932" s="174"/>
      <c r="I932" s="174"/>
      <c r="J932" s="174"/>
      <c r="K932" s="175"/>
      <c r="L932" s="176"/>
      <c r="M932" s="176"/>
      <c r="N932" s="177"/>
      <c r="O932" s="177"/>
      <c r="P932" s="174"/>
      <c r="Q932" s="174"/>
      <c r="R932" s="46"/>
      <c r="S932" s="46"/>
      <c r="T932" s="174"/>
      <c r="U932" s="174"/>
      <c r="V932" s="174"/>
      <c r="W932" s="178"/>
      <c r="X932" s="174"/>
      <c r="Y932" s="174"/>
      <c r="Z932" s="174"/>
      <c r="AA932" s="173"/>
      <c r="AB932" s="173"/>
      <c r="AC932" s="179"/>
      <c r="AD932" s="180"/>
      <c r="AE932" s="180"/>
      <c r="AF932" s="180"/>
      <c r="AG932" s="181"/>
      <c r="AH932" s="174"/>
      <c r="AI932" s="173"/>
      <c r="AJ932" s="173"/>
      <c r="AK932" s="173"/>
      <c r="AL932" s="173"/>
    </row>
    <row r="933" spans="1:38" x14ac:dyDescent="0.25">
      <c r="A933" s="45">
        <v>919</v>
      </c>
      <c r="B933" s="174"/>
      <c r="C933" s="174"/>
      <c r="D933" s="174"/>
      <c r="E933" s="174"/>
      <c r="F933" s="174"/>
      <c r="G933" s="174"/>
      <c r="H933" s="174"/>
      <c r="I933" s="174"/>
      <c r="J933" s="174"/>
      <c r="K933" s="175"/>
      <c r="L933" s="176"/>
      <c r="M933" s="176"/>
      <c r="N933" s="177"/>
      <c r="O933" s="177"/>
      <c r="P933" s="174"/>
      <c r="Q933" s="174"/>
      <c r="R933" s="46"/>
      <c r="S933" s="46"/>
      <c r="T933" s="174"/>
      <c r="U933" s="174"/>
      <c r="V933" s="174"/>
      <c r="W933" s="178"/>
      <c r="X933" s="174"/>
      <c r="Y933" s="174"/>
      <c r="Z933" s="174"/>
      <c r="AA933" s="173"/>
      <c r="AB933" s="173"/>
      <c r="AC933" s="179"/>
      <c r="AD933" s="180"/>
      <c r="AE933" s="180"/>
      <c r="AF933" s="180"/>
      <c r="AG933" s="181"/>
      <c r="AH933" s="174"/>
      <c r="AI933" s="173"/>
      <c r="AJ933" s="173"/>
      <c r="AK933" s="173"/>
      <c r="AL933" s="173"/>
    </row>
    <row r="934" spans="1:38" x14ac:dyDescent="0.25">
      <c r="A934" s="45">
        <v>920</v>
      </c>
      <c r="B934" s="174"/>
      <c r="C934" s="174"/>
      <c r="D934" s="174"/>
      <c r="E934" s="174"/>
      <c r="F934" s="174"/>
      <c r="G934" s="174"/>
      <c r="H934" s="174"/>
      <c r="I934" s="174"/>
      <c r="J934" s="174"/>
      <c r="K934" s="175"/>
      <c r="L934" s="176"/>
      <c r="M934" s="176"/>
      <c r="N934" s="177"/>
      <c r="O934" s="177"/>
      <c r="P934" s="174"/>
      <c r="Q934" s="174"/>
      <c r="R934" s="46"/>
      <c r="S934" s="46"/>
      <c r="T934" s="174"/>
      <c r="U934" s="174"/>
      <c r="V934" s="174"/>
      <c r="W934" s="178"/>
      <c r="X934" s="174"/>
      <c r="Y934" s="174"/>
      <c r="Z934" s="174"/>
      <c r="AA934" s="173"/>
      <c r="AB934" s="173"/>
      <c r="AC934" s="179"/>
      <c r="AD934" s="180"/>
      <c r="AE934" s="180"/>
      <c r="AF934" s="180"/>
      <c r="AG934" s="181"/>
      <c r="AH934" s="174"/>
      <c r="AI934" s="173"/>
      <c r="AJ934" s="173"/>
      <c r="AK934" s="173"/>
      <c r="AL934" s="173"/>
    </row>
    <row r="935" spans="1:38" x14ac:dyDescent="0.25">
      <c r="A935" s="45">
        <v>921</v>
      </c>
      <c r="B935" s="174"/>
      <c r="C935" s="174"/>
      <c r="D935" s="174"/>
      <c r="E935" s="174"/>
      <c r="F935" s="174"/>
      <c r="G935" s="174"/>
      <c r="H935" s="174"/>
      <c r="I935" s="174"/>
      <c r="J935" s="174"/>
      <c r="K935" s="175"/>
      <c r="L935" s="176"/>
      <c r="M935" s="176"/>
      <c r="N935" s="177"/>
      <c r="O935" s="177"/>
      <c r="P935" s="174"/>
      <c r="Q935" s="174"/>
      <c r="R935" s="46"/>
      <c r="S935" s="46"/>
      <c r="T935" s="174"/>
      <c r="U935" s="174"/>
      <c r="V935" s="174"/>
      <c r="W935" s="178"/>
      <c r="X935" s="174"/>
      <c r="Y935" s="174"/>
      <c r="Z935" s="174"/>
      <c r="AA935" s="173"/>
      <c r="AB935" s="173"/>
      <c r="AC935" s="179"/>
      <c r="AD935" s="180"/>
      <c r="AE935" s="180"/>
      <c r="AF935" s="180"/>
      <c r="AG935" s="181"/>
      <c r="AH935" s="174"/>
      <c r="AI935" s="173"/>
      <c r="AJ935" s="173"/>
      <c r="AK935" s="173"/>
      <c r="AL935" s="173"/>
    </row>
    <row r="936" spans="1:38" x14ac:dyDescent="0.25">
      <c r="A936" s="45">
        <v>922</v>
      </c>
      <c r="B936" s="174"/>
      <c r="C936" s="174"/>
      <c r="D936" s="174"/>
      <c r="E936" s="174"/>
      <c r="F936" s="174"/>
      <c r="G936" s="174"/>
      <c r="H936" s="174"/>
      <c r="I936" s="174"/>
      <c r="J936" s="174"/>
      <c r="K936" s="175"/>
      <c r="L936" s="176"/>
      <c r="M936" s="176"/>
      <c r="N936" s="177"/>
      <c r="O936" s="177"/>
      <c r="P936" s="174"/>
      <c r="Q936" s="174"/>
      <c r="R936" s="46"/>
      <c r="S936" s="46"/>
      <c r="T936" s="174"/>
      <c r="U936" s="174"/>
      <c r="V936" s="174"/>
      <c r="W936" s="178"/>
      <c r="X936" s="174"/>
      <c r="Y936" s="174"/>
      <c r="Z936" s="174"/>
      <c r="AA936" s="173"/>
      <c r="AB936" s="173"/>
      <c r="AC936" s="179"/>
      <c r="AD936" s="180"/>
      <c r="AE936" s="180"/>
      <c r="AF936" s="180"/>
      <c r="AG936" s="181"/>
      <c r="AH936" s="174"/>
      <c r="AI936" s="173"/>
      <c r="AJ936" s="173"/>
      <c r="AK936" s="173"/>
      <c r="AL936" s="173"/>
    </row>
    <row r="937" spans="1:38" x14ac:dyDescent="0.25">
      <c r="A937" s="45">
        <v>923</v>
      </c>
      <c r="B937" s="174"/>
      <c r="C937" s="174"/>
      <c r="D937" s="174"/>
      <c r="E937" s="174"/>
      <c r="F937" s="174"/>
      <c r="G937" s="174"/>
      <c r="H937" s="174"/>
      <c r="I937" s="174"/>
      <c r="J937" s="174"/>
      <c r="K937" s="175"/>
      <c r="L937" s="176"/>
      <c r="M937" s="176"/>
      <c r="N937" s="177"/>
      <c r="O937" s="177"/>
      <c r="P937" s="174"/>
      <c r="Q937" s="174"/>
      <c r="R937" s="46"/>
      <c r="S937" s="46"/>
      <c r="T937" s="174"/>
      <c r="U937" s="174"/>
      <c r="V937" s="174"/>
      <c r="W937" s="178"/>
      <c r="X937" s="174"/>
      <c r="Y937" s="174"/>
      <c r="Z937" s="174"/>
      <c r="AA937" s="173"/>
      <c r="AB937" s="173"/>
      <c r="AC937" s="179"/>
      <c r="AD937" s="180"/>
      <c r="AE937" s="180"/>
      <c r="AF937" s="180"/>
      <c r="AG937" s="181"/>
      <c r="AH937" s="174"/>
      <c r="AI937" s="173"/>
      <c r="AJ937" s="173"/>
      <c r="AK937" s="173"/>
      <c r="AL937" s="173"/>
    </row>
    <row r="938" spans="1:38" x14ac:dyDescent="0.25">
      <c r="A938" s="45">
        <v>924</v>
      </c>
      <c r="B938" s="174"/>
      <c r="C938" s="174"/>
      <c r="D938" s="174"/>
      <c r="E938" s="174"/>
      <c r="F938" s="174"/>
      <c r="G938" s="174"/>
      <c r="H938" s="174"/>
      <c r="I938" s="174"/>
      <c r="J938" s="174"/>
      <c r="K938" s="175"/>
      <c r="L938" s="176"/>
      <c r="M938" s="176"/>
      <c r="N938" s="177"/>
      <c r="O938" s="177"/>
      <c r="P938" s="174"/>
      <c r="Q938" s="174"/>
      <c r="R938" s="46"/>
      <c r="S938" s="46"/>
      <c r="T938" s="174"/>
      <c r="U938" s="174"/>
      <c r="V938" s="174"/>
      <c r="W938" s="178"/>
      <c r="X938" s="174"/>
      <c r="Y938" s="174"/>
      <c r="Z938" s="174"/>
      <c r="AA938" s="173"/>
      <c r="AB938" s="173"/>
      <c r="AC938" s="179"/>
      <c r="AD938" s="180"/>
      <c r="AE938" s="180"/>
      <c r="AF938" s="180"/>
      <c r="AG938" s="181"/>
      <c r="AH938" s="174"/>
      <c r="AI938" s="173"/>
      <c r="AJ938" s="173"/>
      <c r="AK938" s="173"/>
      <c r="AL938" s="173"/>
    </row>
    <row r="939" spans="1:38" x14ac:dyDescent="0.25">
      <c r="A939" s="45">
        <v>925</v>
      </c>
      <c r="B939" s="174"/>
      <c r="C939" s="174"/>
      <c r="D939" s="174"/>
      <c r="E939" s="174"/>
      <c r="F939" s="174"/>
      <c r="G939" s="174"/>
      <c r="H939" s="174"/>
      <c r="I939" s="174"/>
      <c r="J939" s="174"/>
      <c r="K939" s="175"/>
      <c r="L939" s="176"/>
      <c r="M939" s="176"/>
      <c r="N939" s="177"/>
      <c r="O939" s="177"/>
      <c r="P939" s="174"/>
      <c r="Q939" s="174"/>
      <c r="R939" s="46"/>
      <c r="S939" s="46"/>
      <c r="T939" s="174"/>
      <c r="U939" s="174"/>
      <c r="V939" s="174"/>
      <c r="W939" s="178"/>
      <c r="X939" s="174"/>
      <c r="Y939" s="174"/>
      <c r="Z939" s="174"/>
      <c r="AA939" s="173"/>
      <c r="AB939" s="173"/>
      <c r="AC939" s="179"/>
      <c r="AD939" s="180"/>
      <c r="AE939" s="180"/>
      <c r="AF939" s="180"/>
      <c r="AG939" s="181"/>
      <c r="AH939" s="174"/>
      <c r="AI939" s="173"/>
      <c r="AJ939" s="173"/>
      <c r="AK939" s="173"/>
      <c r="AL939" s="173"/>
    </row>
    <row r="940" spans="1:38" x14ac:dyDescent="0.25">
      <c r="A940" s="45">
        <v>926</v>
      </c>
      <c r="B940" s="174"/>
      <c r="C940" s="174"/>
      <c r="D940" s="174"/>
      <c r="E940" s="174"/>
      <c r="F940" s="174"/>
      <c r="G940" s="174"/>
      <c r="H940" s="174"/>
      <c r="I940" s="174"/>
      <c r="J940" s="174"/>
      <c r="K940" s="175"/>
      <c r="L940" s="176"/>
      <c r="M940" s="176"/>
      <c r="N940" s="177"/>
      <c r="O940" s="177"/>
      <c r="P940" s="174"/>
      <c r="Q940" s="174"/>
      <c r="R940" s="46"/>
      <c r="S940" s="46"/>
      <c r="T940" s="174"/>
      <c r="U940" s="174"/>
      <c r="V940" s="174"/>
      <c r="W940" s="178"/>
      <c r="X940" s="174"/>
      <c r="Y940" s="174"/>
      <c r="Z940" s="174"/>
      <c r="AA940" s="173"/>
      <c r="AB940" s="173"/>
      <c r="AC940" s="179"/>
      <c r="AD940" s="180"/>
      <c r="AE940" s="180"/>
      <c r="AF940" s="180"/>
      <c r="AG940" s="181"/>
      <c r="AH940" s="174"/>
      <c r="AI940" s="173"/>
      <c r="AJ940" s="173"/>
      <c r="AK940" s="173"/>
      <c r="AL940" s="173"/>
    </row>
    <row r="941" spans="1:38" x14ac:dyDescent="0.25">
      <c r="A941" s="45">
        <v>927</v>
      </c>
      <c r="B941" s="174"/>
      <c r="C941" s="174"/>
      <c r="D941" s="174"/>
      <c r="E941" s="174"/>
      <c r="F941" s="174"/>
      <c r="G941" s="174"/>
      <c r="H941" s="174"/>
      <c r="I941" s="174"/>
      <c r="J941" s="174"/>
      <c r="K941" s="175"/>
      <c r="L941" s="176"/>
      <c r="M941" s="176"/>
      <c r="N941" s="177"/>
      <c r="O941" s="177"/>
      <c r="P941" s="174"/>
      <c r="Q941" s="174"/>
      <c r="R941" s="46"/>
      <c r="S941" s="46"/>
      <c r="T941" s="174"/>
      <c r="U941" s="174"/>
      <c r="V941" s="174"/>
      <c r="W941" s="178"/>
      <c r="X941" s="174"/>
      <c r="Y941" s="174"/>
      <c r="Z941" s="174"/>
      <c r="AA941" s="173"/>
      <c r="AB941" s="173"/>
      <c r="AC941" s="179"/>
      <c r="AD941" s="180"/>
      <c r="AE941" s="180"/>
      <c r="AF941" s="180"/>
      <c r="AG941" s="181"/>
      <c r="AH941" s="174"/>
      <c r="AI941" s="173"/>
      <c r="AJ941" s="173"/>
      <c r="AK941" s="173"/>
      <c r="AL941" s="173"/>
    </row>
    <row r="942" spans="1:38" x14ac:dyDescent="0.25">
      <c r="A942" s="45">
        <v>928</v>
      </c>
      <c r="B942" s="174"/>
      <c r="C942" s="174"/>
      <c r="D942" s="174"/>
      <c r="E942" s="174"/>
      <c r="F942" s="174"/>
      <c r="G942" s="174"/>
      <c r="H942" s="174"/>
      <c r="I942" s="174"/>
      <c r="J942" s="174"/>
      <c r="K942" s="175"/>
      <c r="L942" s="176"/>
      <c r="M942" s="176"/>
      <c r="N942" s="177"/>
      <c r="O942" s="177"/>
      <c r="P942" s="174"/>
      <c r="Q942" s="174"/>
      <c r="R942" s="46"/>
      <c r="S942" s="46"/>
      <c r="T942" s="174"/>
      <c r="U942" s="174"/>
      <c r="V942" s="174"/>
      <c r="W942" s="178"/>
      <c r="X942" s="174"/>
      <c r="Y942" s="174"/>
      <c r="Z942" s="174"/>
      <c r="AA942" s="173"/>
      <c r="AB942" s="173"/>
      <c r="AC942" s="179"/>
      <c r="AD942" s="180"/>
      <c r="AE942" s="180"/>
      <c r="AF942" s="180"/>
      <c r="AG942" s="181"/>
      <c r="AH942" s="174"/>
      <c r="AI942" s="173"/>
      <c r="AJ942" s="173"/>
      <c r="AK942" s="173"/>
      <c r="AL942" s="173"/>
    </row>
    <row r="943" spans="1:38" x14ac:dyDescent="0.25">
      <c r="A943" s="45">
        <v>929</v>
      </c>
      <c r="B943" s="174"/>
      <c r="C943" s="174"/>
      <c r="D943" s="174"/>
      <c r="E943" s="174"/>
      <c r="F943" s="174"/>
      <c r="G943" s="174"/>
      <c r="H943" s="174"/>
      <c r="I943" s="174"/>
      <c r="J943" s="174"/>
      <c r="K943" s="175"/>
      <c r="L943" s="176"/>
      <c r="M943" s="176"/>
      <c r="N943" s="177"/>
      <c r="O943" s="177"/>
      <c r="P943" s="174"/>
      <c r="Q943" s="174"/>
      <c r="R943" s="46"/>
      <c r="S943" s="46"/>
      <c r="T943" s="174"/>
      <c r="U943" s="174"/>
      <c r="V943" s="174"/>
      <c r="W943" s="178"/>
      <c r="X943" s="174"/>
      <c r="Y943" s="174"/>
      <c r="Z943" s="174"/>
      <c r="AA943" s="173"/>
      <c r="AB943" s="173"/>
      <c r="AC943" s="179"/>
      <c r="AD943" s="180"/>
      <c r="AE943" s="180"/>
      <c r="AF943" s="180"/>
      <c r="AG943" s="181"/>
      <c r="AH943" s="174"/>
      <c r="AI943" s="173"/>
      <c r="AJ943" s="173"/>
      <c r="AK943" s="173"/>
      <c r="AL943" s="173"/>
    </row>
    <row r="944" spans="1:38" x14ac:dyDescent="0.25">
      <c r="A944" s="45">
        <v>930</v>
      </c>
      <c r="B944" s="174"/>
      <c r="C944" s="174"/>
      <c r="D944" s="174"/>
      <c r="E944" s="174"/>
      <c r="F944" s="174"/>
      <c r="G944" s="174"/>
      <c r="H944" s="174"/>
      <c r="I944" s="174"/>
      <c r="J944" s="174"/>
      <c r="K944" s="175"/>
      <c r="L944" s="176"/>
      <c r="M944" s="176"/>
      <c r="N944" s="177"/>
      <c r="O944" s="177"/>
      <c r="P944" s="174"/>
      <c r="Q944" s="174"/>
      <c r="R944" s="46"/>
      <c r="S944" s="46"/>
      <c r="T944" s="174"/>
      <c r="U944" s="174"/>
      <c r="V944" s="174"/>
      <c r="W944" s="178"/>
      <c r="X944" s="174"/>
      <c r="Y944" s="174"/>
      <c r="Z944" s="174"/>
      <c r="AA944" s="173"/>
      <c r="AB944" s="173"/>
      <c r="AC944" s="179"/>
      <c r="AD944" s="180"/>
      <c r="AE944" s="180"/>
      <c r="AF944" s="180"/>
      <c r="AG944" s="181"/>
      <c r="AH944" s="174"/>
      <c r="AI944" s="173"/>
      <c r="AJ944" s="173"/>
      <c r="AK944" s="173"/>
      <c r="AL944" s="173"/>
    </row>
    <row r="945" spans="1:38" x14ac:dyDescent="0.25">
      <c r="A945" s="45">
        <v>931</v>
      </c>
      <c r="B945" s="174"/>
      <c r="C945" s="174"/>
      <c r="D945" s="174"/>
      <c r="E945" s="174"/>
      <c r="F945" s="174"/>
      <c r="G945" s="174"/>
      <c r="H945" s="174"/>
      <c r="I945" s="174"/>
      <c r="J945" s="174"/>
      <c r="K945" s="175"/>
      <c r="L945" s="176"/>
      <c r="M945" s="176"/>
      <c r="N945" s="177"/>
      <c r="O945" s="177"/>
      <c r="P945" s="174"/>
      <c r="Q945" s="174"/>
      <c r="R945" s="46"/>
      <c r="S945" s="46"/>
      <c r="T945" s="174"/>
      <c r="U945" s="174"/>
      <c r="V945" s="174"/>
      <c r="W945" s="178"/>
      <c r="X945" s="174"/>
      <c r="Y945" s="174"/>
      <c r="Z945" s="174"/>
      <c r="AA945" s="173"/>
      <c r="AB945" s="173"/>
      <c r="AC945" s="179"/>
      <c r="AD945" s="180"/>
      <c r="AE945" s="180"/>
      <c r="AF945" s="180"/>
      <c r="AG945" s="181"/>
      <c r="AH945" s="174"/>
      <c r="AI945" s="173"/>
      <c r="AJ945" s="173"/>
      <c r="AK945" s="173"/>
      <c r="AL945" s="173"/>
    </row>
    <row r="946" spans="1:38" x14ac:dyDescent="0.25">
      <c r="A946" s="45">
        <v>932</v>
      </c>
      <c r="B946" s="174"/>
      <c r="C946" s="174"/>
      <c r="D946" s="174"/>
      <c r="E946" s="174"/>
      <c r="F946" s="174"/>
      <c r="G946" s="174"/>
      <c r="H946" s="174"/>
      <c r="I946" s="174"/>
      <c r="J946" s="174"/>
      <c r="K946" s="175"/>
      <c r="L946" s="176"/>
      <c r="M946" s="176"/>
      <c r="N946" s="177"/>
      <c r="O946" s="177"/>
      <c r="P946" s="174"/>
      <c r="Q946" s="174"/>
      <c r="R946" s="46"/>
      <c r="S946" s="46"/>
      <c r="T946" s="174"/>
      <c r="U946" s="174"/>
      <c r="V946" s="174"/>
      <c r="W946" s="178"/>
      <c r="X946" s="174"/>
      <c r="Y946" s="174"/>
      <c r="Z946" s="174"/>
      <c r="AA946" s="173"/>
      <c r="AB946" s="173"/>
      <c r="AC946" s="179"/>
      <c r="AD946" s="180"/>
      <c r="AE946" s="180"/>
      <c r="AF946" s="180"/>
      <c r="AG946" s="181"/>
      <c r="AH946" s="174"/>
      <c r="AI946" s="173"/>
      <c r="AJ946" s="173"/>
      <c r="AK946" s="173"/>
      <c r="AL946" s="173"/>
    </row>
    <row r="947" spans="1:38" x14ac:dyDescent="0.25">
      <c r="A947" s="45">
        <v>933</v>
      </c>
      <c r="B947" s="174"/>
      <c r="C947" s="174"/>
      <c r="D947" s="174"/>
      <c r="E947" s="174"/>
      <c r="F947" s="174"/>
      <c r="G947" s="174"/>
      <c r="H947" s="174"/>
      <c r="I947" s="174"/>
      <c r="J947" s="174"/>
      <c r="K947" s="175"/>
      <c r="L947" s="176"/>
      <c r="M947" s="176"/>
      <c r="N947" s="177"/>
      <c r="O947" s="177"/>
      <c r="P947" s="174"/>
      <c r="Q947" s="174"/>
      <c r="R947" s="46"/>
      <c r="S947" s="46"/>
      <c r="T947" s="174"/>
      <c r="U947" s="174"/>
      <c r="V947" s="174"/>
      <c r="W947" s="178"/>
      <c r="X947" s="174"/>
      <c r="Y947" s="174"/>
      <c r="Z947" s="174"/>
      <c r="AA947" s="173"/>
      <c r="AB947" s="173"/>
      <c r="AC947" s="179"/>
      <c r="AD947" s="180"/>
      <c r="AE947" s="180"/>
      <c r="AF947" s="180"/>
      <c r="AG947" s="181"/>
      <c r="AH947" s="174"/>
      <c r="AI947" s="173"/>
      <c r="AJ947" s="173"/>
      <c r="AK947" s="173"/>
      <c r="AL947" s="173"/>
    </row>
    <row r="948" spans="1:38" x14ac:dyDescent="0.25">
      <c r="A948" s="45">
        <v>934</v>
      </c>
      <c r="B948" s="174"/>
      <c r="C948" s="174"/>
      <c r="D948" s="174"/>
      <c r="E948" s="174"/>
      <c r="F948" s="174"/>
      <c r="G948" s="174"/>
      <c r="H948" s="174"/>
      <c r="I948" s="174"/>
      <c r="J948" s="174"/>
      <c r="K948" s="175"/>
      <c r="L948" s="176"/>
      <c r="M948" s="176"/>
      <c r="N948" s="177"/>
      <c r="O948" s="177"/>
      <c r="P948" s="174"/>
      <c r="Q948" s="174"/>
      <c r="R948" s="46"/>
      <c r="S948" s="46"/>
      <c r="T948" s="174"/>
      <c r="U948" s="174"/>
      <c r="V948" s="174"/>
      <c r="W948" s="178"/>
      <c r="X948" s="174"/>
      <c r="Y948" s="174"/>
      <c r="Z948" s="174"/>
      <c r="AA948" s="173"/>
      <c r="AB948" s="173"/>
      <c r="AC948" s="179"/>
      <c r="AD948" s="180"/>
      <c r="AE948" s="180"/>
      <c r="AF948" s="180"/>
      <c r="AG948" s="181"/>
      <c r="AH948" s="174"/>
      <c r="AI948" s="173"/>
      <c r="AJ948" s="173"/>
      <c r="AK948" s="173"/>
      <c r="AL948" s="173"/>
    </row>
    <row r="949" spans="1:38" x14ac:dyDescent="0.25">
      <c r="A949" s="45">
        <v>935</v>
      </c>
      <c r="B949" s="174"/>
      <c r="C949" s="174"/>
      <c r="D949" s="174"/>
      <c r="E949" s="174"/>
      <c r="F949" s="174"/>
      <c r="G949" s="174"/>
      <c r="H949" s="174"/>
      <c r="I949" s="174"/>
      <c r="J949" s="174"/>
      <c r="K949" s="175"/>
      <c r="L949" s="176"/>
      <c r="M949" s="176"/>
      <c r="N949" s="177"/>
      <c r="O949" s="177"/>
      <c r="P949" s="174"/>
      <c r="Q949" s="174"/>
      <c r="R949" s="46"/>
      <c r="S949" s="46"/>
      <c r="T949" s="174"/>
      <c r="U949" s="174"/>
      <c r="V949" s="174"/>
      <c r="W949" s="178"/>
      <c r="X949" s="174"/>
      <c r="Y949" s="174"/>
      <c r="Z949" s="174"/>
      <c r="AA949" s="173"/>
      <c r="AB949" s="173"/>
      <c r="AC949" s="179"/>
      <c r="AD949" s="180"/>
      <c r="AE949" s="180"/>
      <c r="AF949" s="180"/>
      <c r="AG949" s="181"/>
      <c r="AH949" s="174"/>
      <c r="AI949" s="173"/>
      <c r="AJ949" s="173"/>
      <c r="AK949" s="173"/>
      <c r="AL949" s="173"/>
    </row>
    <row r="950" spans="1:38" x14ac:dyDescent="0.25">
      <c r="A950" s="45">
        <v>936</v>
      </c>
      <c r="B950" s="174"/>
      <c r="C950" s="174"/>
      <c r="D950" s="174"/>
      <c r="E950" s="174"/>
      <c r="F950" s="174"/>
      <c r="G950" s="174"/>
      <c r="H950" s="174"/>
      <c r="I950" s="174"/>
      <c r="J950" s="174"/>
      <c r="K950" s="175"/>
      <c r="L950" s="176"/>
      <c r="M950" s="176"/>
      <c r="N950" s="177"/>
      <c r="O950" s="177"/>
      <c r="P950" s="174"/>
      <c r="Q950" s="174"/>
      <c r="R950" s="46"/>
      <c r="S950" s="46"/>
      <c r="T950" s="174"/>
      <c r="U950" s="174"/>
      <c r="V950" s="174"/>
      <c r="W950" s="178"/>
      <c r="X950" s="174"/>
      <c r="Y950" s="174"/>
      <c r="Z950" s="174"/>
      <c r="AA950" s="173"/>
      <c r="AB950" s="173"/>
      <c r="AC950" s="179"/>
      <c r="AD950" s="180"/>
      <c r="AE950" s="180"/>
      <c r="AF950" s="180"/>
      <c r="AG950" s="181"/>
      <c r="AH950" s="174"/>
      <c r="AI950" s="173"/>
      <c r="AJ950" s="173"/>
      <c r="AK950" s="173"/>
      <c r="AL950" s="173"/>
    </row>
    <row r="951" spans="1:38" x14ac:dyDescent="0.25">
      <c r="A951" s="45">
        <v>937</v>
      </c>
      <c r="B951" s="174"/>
      <c r="C951" s="174"/>
      <c r="D951" s="174"/>
      <c r="E951" s="174"/>
      <c r="F951" s="174"/>
      <c r="G951" s="174"/>
      <c r="H951" s="174"/>
      <c r="I951" s="174"/>
      <c r="J951" s="174"/>
      <c r="K951" s="175"/>
      <c r="L951" s="176"/>
      <c r="M951" s="176"/>
      <c r="N951" s="177"/>
      <c r="O951" s="177"/>
      <c r="P951" s="174"/>
      <c r="Q951" s="174"/>
      <c r="R951" s="46"/>
      <c r="S951" s="46"/>
      <c r="T951" s="174"/>
      <c r="U951" s="174"/>
      <c r="V951" s="174"/>
      <c r="W951" s="178"/>
      <c r="X951" s="174"/>
      <c r="Y951" s="174"/>
      <c r="Z951" s="174"/>
      <c r="AA951" s="173"/>
      <c r="AB951" s="173"/>
      <c r="AC951" s="179"/>
      <c r="AD951" s="180"/>
      <c r="AE951" s="180"/>
      <c r="AF951" s="180"/>
      <c r="AG951" s="181"/>
      <c r="AH951" s="174"/>
      <c r="AI951" s="173"/>
      <c r="AJ951" s="173"/>
      <c r="AK951" s="173"/>
      <c r="AL951" s="173"/>
    </row>
    <row r="952" spans="1:38" x14ac:dyDescent="0.25">
      <c r="A952" s="45">
        <v>938</v>
      </c>
      <c r="B952" s="174"/>
      <c r="C952" s="174"/>
      <c r="D952" s="174"/>
      <c r="E952" s="174"/>
      <c r="F952" s="174"/>
      <c r="G952" s="174"/>
      <c r="H952" s="174"/>
      <c r="I952" s="174"/>
      <c r="J952" s="174"/>
      <c r="K952" s="175"/>
      <c r="L952" s="176"/>
      <c r="M952" s="176"/>
      <c r="N952" s="177"/>
      <c r="O952" s="177"/>
      <c r="P952" s="174"/>
      <c r="Q952" s="174"/>
      <c r="R952" s="46"/>
      <c r="S952" s="46"/>
      <c r="T952" s="174"/>
      <c r="U952" s="174"/>
      <c r="V952" s="174"/>
      <c r="W952" s="178"/>
      <c r="X952" s="174"/>
      <c r="Y952" s="174"/>
      <c r="Z952" s="174"/>
      <c r="AA952" s="173"/>
      <c r="AB952" s="173"/>
      <c r="AC952" s="179"/>
      <c r="AD952" s="180"/>
      <c r="AE952" s="180"/>
      <c r="AF952" s="180"/>
      <c r="AG952" s="181"/>
      <c r="AH952" s="174"/>
      <c r="AI952" s="173"/>
      <c r="AJ952" s="173"/>
      <c r="AK952" s="173"/>
      <c r="AL952" s="173"/>
    </row>
    <row r="953" spans="1:38" x14ac:dyDescent="0.25">
      <c r="A953" s="45">
        <v>939</v>
      </c>
      <c r="B953" s="174"/>
      <c r="C953" s="174"/>
      <c r="D953" s="174"/>
      <c r="E953" s="174"/>
      <c r="F953" s="174"/>
      <c r="G953" s="174"/>
      <c r="H953" s="174"/>
      <c r="I953" s="174"/>
      <c r="J953" s="174"/>
      <c r="K953" s="175"/>
      <c r="L953" s="176"/>
      <c r="M953" s="176"/>
      <c r="N953" s="177"/>
      <c r="O953" s="177"/>
      <c r="P953" s="174"/>
      <c r="Q953" s="174"/>
      <c r="R953" s="46"/>
      <c r="S953" s="46"/>
      <c r="T953" s="174"/>
      <c r="U953" s="174"/>
      <c r="V953" s="174"/>
      <c r="W953" s="178"/>
      <c r="X953" s="174"/>
      <c r="Y953" s="174"/>
      <c r="Z953" s="174"/>
      <c r="AA953" s="173"/>
      <c r="AB953" s="173"/>
      <c r="AC953" s="179"/>
      <c r="AD953" s="180"/>
      <c r="AE953" s="180"/>
      <c r="AF953" s="180"/>
      <c r="AG953" s="181"/>
      <c r="AH953" s="174"/>
      <c r="AI953" s="173"/>
      <c r="AJ953" s="173"/>
      <c r="AK953" s="173"/>
      <c r="AL953" s="173"/>
    </row>
    <row r="954" spans="1:38" x14ac:dyDescent="0.25">
      <c r="A954" s="45">
        <v>940</v>
      </c>
      <c r="B954" s="174"/>
      <c r="C954" s="174"/>
      <c r="D954" s="174"/>
      <c r="E954" s="174"/>
      <c r="F954" s="174"/>
      <c r="G954" s="174"/>
      <c r="H954" s="174"/>
      <c r="I954" s="174"/>
      <c r="J954" s="174"/>
      <c r="K954" s="175"/>
      <c r="L954" s="176"/>
      <c r="M954" s="176"/>
      <c r="N954" s="177"/>
      <c r="O954" s="177"/>
      <c r="P954" s="174"/>
      <c r="Q954" s="174"/>
      <c r="R954" s="46"/>
      <c r="S954" s="46"/>
      <c r="T954" s="174"/>
      <c r="U954" s="174"/>
      <c r="V954" s="174"/>
      <c r="W954" s="178"/>
      <c r="X954" s="174"/>
      <c r="Y954" s="174"/>
      <c r="Z954" s="174"/>
      <c r="AA954" s="173"/>
      <c r="AB954" s="173"/>
      <c r="AC954" s="179"/>
      <c r="AD954" s="180"/>
      <c r="AE954" s="180"/>
      <c r="AF954" s="180"/>
      <c r="AG954" s="181"/>
      <c r="AH954" s="174"/>
      <c r="AI954" s="173"/>
      <c r="AJ954" s="173"/>
      <c r="AK954" s="173"/>
      <c r="AL954" s="173"/>
    </row>
    <row r="955" spans="1:38" x14ac:dyDescent="0.25">
      <c r="A955" s="45">
        <v>941</v>
      </c>
      <c r="B955" s="174"/>
      <c r="C955" s="174"/>
      <c r="D955" s="174"/>
      <c r="E955" s="174"/>
      <c r="F955" s="174"/>
      <c r="G955" s="174"/>
      <c r="H955" s="174"/>
      <c r="I955" s="174"/>
      <c r="J955" s="174"/>
      <c r="K955" s="175"/>
      <c r="L955" s="176"/>
      <c r="M955" s="176"/>
      <c r="N955" s="177"/>
      <c r="O955" s="177"/>
      <c r="P955" s="174"/>
      <c r="Q955" s="174"/>
      <c r="R955" s="46"/>
      <c r="S955" s="46"/>
      <c r="T955" s="174"/>
      <c r="U955" s="174"/>
      <c r="V955" s="174"/>
      <c r="W955" s="178"/>
      <c r="X955" s="174"/>
      <c r="Y955" s="174"/>
      <c r="Z955" s="174"/>
      <c r="AA955" s="173"/>
      <c r="AB955" s="173"/>
      <c r="AC955" s="179"/>
      <c r="AD955" s="180"/>
      <c r="AE955" s="180"/>
      <c r="AF955" s="180"/>
      <c r="AG955" s="181"/>
      <c r="AH955" s="174"/>
      <c r="AI955" s="173"/>
      <c r="AJ955" s="173"/>
      <c r="AK955" s="173"/>
      <c r="AL955" s="173"/>
    </row>
    <row r="956" spans="1:38" x14ac:dyDescent="0.25">
      <c r="A956" s="45">
        <v>942</v>
      </c>
      <c r="B956" s="174"/>
      <c r="C956" s="174"/>
      <c r="D956" s="174"/>
      <c r="E956" s="174"/>
      <c r="F956" s="174"/>
      <c r="G956" s="174"/>
      <c r="H956" s="174"/>
      <c r="I956" s="174"/>
      <c r="J956" s="174"/>
      <c r="K956" s="175"/>
      <c r="L956" s="176"/>
      <c r="M956" s="176"/>
      <c r="N956" s="177"/>
      <c r="O956" s="177"/>
      <c r="P956" s="174"/>
      <c r="Q956" s="174"/>
      <c r="R956" s="46"/>
      <c r="S956" s="46"/>
      <c r="T956" s="174"/>
      <c r="U956" s="174"/>
      <c r="V956" s="174"/>
      <c r="W956" s="178"/>
      <c r="X956" s="174"/>
      <c r="Y956" s="174"/>
      <c r="Z956" s="174"/>
      <c r="AA956" s="173"/>
      <c r="AB956" s="173"/>
      <c r="AC956" s="179"/>
      <c r="AD956" s="180"/>
      <c r="AE956" s="180"/>
      <c r="AF956" s="180"/>
      <c r="AG956" s="181"/>
      <c r="AH956" s="174"/>
      <c r="AI956" s="173"/>
      <c r="AJ956" s="173"/>
      <c r="AK956" s="173"/>
      <c r="AL956" s="173"/>
    </row>
    <row r="957" spans="1:38" x14ac:dyDescent="0.25">
      <c r="A957" s="45">
        <v>943</v>
      </c>
      <c r="B957" s="174"/>
      <c r="C957" s="174"/>
      <c r="D957" s="174"/>
      <c r="E957" s="174"/>
      <c r="F957" s="174"/>
      <c r="G957" s="174"/>
      <c r="H957" s="174"/>
      <c r="I957" s="174"/>
      <c r="J957" s="174"/>
      <c r="K957" s="175"/>
      <c r="L957" s="176"/>
      <c r="M957" s="176"/>
      <c r="N957" s="177"/>
      <c r="O957" s="177"/>
      <c r="P957" s="174"/>
      <c r="Q957" s="174"/>
      <c r="R957" s="46"/>
      <c r="S957" s="46"/>
      <c r="T957" s="174"/>
      <c r="U957" s="174"/>
      <c r="V957" s="174"/>
      <c r="W957" s="178"/>
      <c r="X957" s="174"/>
      <c r="Y957" s="174"/>
      <c r="Z957" s="174"/>
      <c r="AA957" s="173"/>
      <c r="AB957" s="173"/>
      <c r="AC957" s="179"/>
      <c r="AD957" s="180"/>
      <c r="AE957" s="180"/>
      <c r="AF957" s="180"/>
      <c r="AG957" s="181"/>
      <c r="AH957" s="174"/>
      <c r="AI957" s="173"/>
      <c r="AJ957" s="173"/>
      <c r="AK957" s="173"/>
      <c r="AL957" s="173"/>
    </row>
    <row r="958" spans="1:38" x14ac:dyDescent="0.25">
      <c r="A958" s="45">
        <v>944</v>
      </c>
      <c r="B958" s="174"/>
      <c r="C958" s="174"/>
      <c r="D958" s="174"/>
      <c r="E958" s="174"/>
      <c r="F958" s="174"/>
      <c r="G958" s="174"/>
      <c r="H958" s="174"/>
      <c r="I958" s="174"/>
      <c r="J958" s="174"/>
      <c r="K958" s="175"/>
      <c r="L958" s="176"/>
      <c r="M958" s="176"/>
      <c r="N958" s="177"/>
      <c r="O958" s="177"/>
      <c r="P958" s="174"/>
      <c r="Q958" s="174"/>
      <c r="R958" s="46"/>
      <c r="S958" s="46"/>
      <c r="T958" s="174"/>
      <c r="U958" s="174"/>
      <c r="V958" s="174"/>
      <c r="W958" s="178"/>
      <c r="X958" s="174"/>
      <c r="Y958" s="174"/>
      <c r="Z958" s="174"/>
      <c r="AA958" s="173"/>
      <c r="AB958" s="173"/>
      <c r="AC958" s="179"/>
      <c r="AD958" s="180"/>
      <c r="AE958" s="180"/>
      <c r="AF958" s="180"/>
      <c r="AG958" s="181"/>
      <c r="AH958" s="174"/>
      <c r="AI958" s="173"/>
      <c r="AJ958" s="173"/>
      <c r="AK958" s="173"/>
      <c r="AL958" s="173"/>
    </row>
    <row r="959" spans="1:38" x14ac:dyDescent="0.25">
      <c r="A959" s="45">
        <v>945</v>
      </c>
      <c r="B959" s="174"/>
      <c r="C959" s="174"/>
      <c r="D959" s="174"/>
      <c r="E959" s="174"/>
      <c r="F959" s="174"/>
      <c r="G959" s="174"/>
      <c r="H959" s="174"/>
      <c r="I959" s="174"/>
      <c r="J959" s="174"/>
      <c r="K959" s="175"/>
      <c r="L959" s="176"/>
      <c r="M959" s="176"/>
      <c r="N959" s="177"/>
      <c r="O959" s="177"/>
      <c r="P959" s="174"/>
      <c r="Q959" s="174"/>
      <c r="R959" s="46"/>
      <c r="S959" s="46"/>
      <c r="T959" s="174"/>
      <c r="U959" s="174"/>
      <c r="V959" s="174"/>
      <c r="W959" s="178"/>
      <c r="X959" s="174"/>
      <c r="Y959" s="174"/>
      <c r="Z959" s="174"/>
      <c r="AA959" s="173"/>
      <c r="AB959" s="173"/>
      <c r="AC959" s="179"/>
      <c r="AD959" s="180"/>
      <c r="AE959" s="180"/>
      <c r="AF959" s="180"/>
      <c r="AG959" s="181"/>
      <c r="AH959" s="174"/>
      <c r="AI959" s="173"/>
      <c r="AJ959" s="173"/>
      <c r="AK959" s="173"/>
      <c r="AL959" s="173"/>
    </row>
    <row r="960" spans="1:38" x14ac:dyDescent="0.25">
      <c r="A960" s="45">
        <v>946</v>
      </c>
      <c r="B960" s="174"/>
      <c r="C960" s="174"/>
      <c r="D960" s="174"/>
      <c r="E960" s="174"/>
      <c r="F960" s="174"/>
      <c r="G960" s="174"/>
      <c r="H960" s="174"/>
      <c r="I960" s="174"/>
      <c r="J960" s="174"/>
      <c r="K960" s="175"/>
      <c r="L960" s="176"/>
      <c r="M960" s="176"/>
      <c r="N960" s="177"/>
      <c r="O960" s="177"/>
      <c r="P960" s="174"/>
      <c r="Q960" s="174"/>
      <c r="R960" s="46"/>
      <c r="S960" s="46"/>
      <c r="T960" s="174"/>
      <c r="U960" s="174"/>
      <c r="V960" s="174"/>
      <c r="W960" s="178"/>
      <c r="X960" s="174"/>
      <c r="Y960" s="174"/>
      <c r="Z960" s="174"/>
      <c r="AA960" s="173"/>
      <c r="AB960" s="173"/>
      <c r="AC960" s="179"/>
      <c r="AD960" s="180"/>
      <c r="AE960" s="180"/>
      <c r="AF960" s="180"/>
      <c r="AG960" s="181"/>
      <c r="AH960" s="174"/>
      <c r="AI960" s="173"/>
      <c r="AJ960" s="173"/>
      <c r="AK960" s="173"/>
      <c r="AL960" s="173"/>
    </row>
    <row r="961" spans="1:38" x14ac:dyDescent="0.25">
      <c r="A961" s="45">
        <v>947</v>
      </c>
      <c r="B961" s="174"/>
      <c r="C961" s="174"/>
      <c r="D961" s="174"/>
      <c r="E961" s="174"/>
      <c r="F961" s="174"/>
      <c r="G961" s="174"/>
      <c r="H961" s="174"/>
      <c r="I961" s="174"/>
      <c r="J961" s="174"/>
      <c r="K961" s="175"/>
      <c r="L961" s="176"/>
      <c r="M961" s="176"/>
      <c r="N961" s="177"/>
      <c r="O961" s="177"/>
      <c r="P961" s="174"/>
      <c r="Q961" s="174"/>
      <c r="R961" s="46"/>
      <c r="S961" s="46"/>
      <c r="T961" s="174"/>
      <c r="U961" s="174"/>
      <c r="V961" s="174"/>
      <c r="W961" s="178"/>
      <c r="X961" s="174"/>
      <c r="Y961" s="174"/>
      <c r="Z961" s="174"/>
      <c r="AA961" s="173"/>
      <c r="AB961" s="173"/>
      <c r="AC961" s="179"/>
      <c r="AD961" s="180"/>
      <c r="AE961" s="180"/>
      <c r="AF961" s="180"/>
      <c r="AG961" s="181"/>
      <c r="AH961" s="174"/>
      <c r="AI961" s="173"/>
      <c r="AJ961" s="173"/>
      <c r="AK961" s="173"/>
      <c r="AL961" s="173"/>
    </row>
    <row r="962" spans="1:38" x14ac:dyDescent="0.25">
      <c r="A962" s="45">
        <v>948</v>
      </c>
      <c r="B962" s="174"/>
      <c r="C962" s="174"/>
      <c r="D962" s="174"/>
      <c r="E962" s="174"/>
      <c r="F962" s="174"/>
      <c r="G962" s="174"/>
      <c r="H962" s="174"/>
      <c r="I962" s="174"/>
      <c r="J962" s="174"/>
      <c r="K962" s="175"/>
      <c r="L962" s="176"/>
      <c r="M962" s="176"/>
      <c r="N962" s="177"/>
      <c r="O962" s="177"/>
      <c r="P962" s="174"/>
      <c r="Q962" s="174"/>
      <c r="R962" s="46"/>
      <c r="S962" s="46"/>
      <c r="T962" s="174"/>
      <c r="U962" s="174"/>
      <c r="V962" s="174"/>
      <c r="W962" s="178"/>
      <c r="X962" s="174"/>
      <c r="Y962" s="174"/>
      <c r="Z962" s="174"/>
      <c r="AA962" s="173"/>
      <c r="AB962" s="173"/>
      <c r="AC962" s="179"/>
      <c r="AD962" s="180"/>
      <c r="AE962" s="180"/>
      <c r="AF962" s="180"/>
      <c r="AG962" s="181"/>
      <c r="AH962" s="174"/>
      <c r="AI962" s="173"/>
      <c r="AJ962" s="173"/>
      <c r="AK962" s="173"/>
      <c r="AL962" s="173"/>
    </row>
    <row r="963" spans="1:38" x14ac:dyDescent="0.25">
      <c r="A963" s="45">
        <v>949</v>
      </c>
      <c r="B963" s="174"/>
      <c r="C963" s="174"/>
      <c r="D963" s="174"/>
      <c r="E963" s="174"/>
      <c r="F963" s="174"/>
      <c r="G963" s="174"/>
      <c r="H963" s="174"/>
      <c r="I963" s="174"/>
      <c r="J963" s="174"/>
      <c r="K963" s="175"/>
      <c r="L963" s="176"/>
      <c r="M963" s="176"/>
      <c r="N963" s="177"/>
      <c r="O963" s="177"/>
      <c r="P963" s="174"/>
      <c r="Q963" s="174"/>
      <c r="R963" s="46"/>
      <c r="S963" s="46"/>
      <c r="T963" s="174"/>
      <c r="U963" s="174"/>
      <c r="V963" s="174"/>
      <c r="W963" s="178"/>
      <c r="X963" s="174"/>
      <c r="Y963" s="174"/>
      <c r="Z963" s="174"/>
      <c r="AA963" s="173"/>
      <c r="AB963" s="173"/>
      <c r="AC963" s="179"/>
      <c r="AD963" s="180"/>
      <c r="AE963" s="180"/>
      <c r="AF963" s="180"/>
      <c r="AG963" s="181"/>
      <c r="AH963" s="174"/>
      <c r="AI963" s="173"/>
      <c r="AJ963" s="173"/>
      <c r="AK963" s="173"/>
      <c r="AL963" s="173"/>
    </row>
    <row r="964" spans="1:38" x14ac:dyDescent="0.25">
      <c r="A964" s="45">
        <v>950</v>
      </c>
      <c r="B964" s="174"/>
      <c r="C964" s="174"/>
      <c r="D964" s="174"/>
      <c r="E964" s="174"/>
      <c r="F964" s="174"/>
      <c r="G964" s="174"/>
      <c r="H964" s="174"/>
      <c r="I964" s="174"/>
      <c r="J964" s="174"/>
      <c r="K964" s="175"/>
      <c r="L964" s="176"/>
      <c r="M964" s="176"/>
      <c r="N964" s="177"/>
      <c r="O964" s="177"/>
      <c r="P964" s="174"/>
      <c r="Q964" s="174"/>
      <c r="R964" s="46"/>
      <c r="S964" s="46"/>
      <c r="T964" s="174"/>
      <c r="U964" s="174"/>
      <c r="V964" s="174"/>
      <c r="W964" s="178"/>
      <c r="X964" s="174"/>
      <c r="Y964" s="174"/>
      <c r="Z964" s="174"/>
      <c r="AA964" s="173"/>
      <c r="AB964" s="173"/>
      <c r="AC964" s="179"/>
      <c r="AD964" s="180"/>
      <c r="AE964" s="180"/>
      <c r="AF964" s="180"/>
      <c r="AG964" s="181"/>
      <c r="AH964" s="174"/>
      <c r="AI964" s="173"/>
      <c r="AJ964" s="173"/>
      <c r="AK964" s="173"/>
      <c r="AL964" s="173"/>
    </row>
    <row r="965" spans="1:38" x14ac:dyDescent="0.25">
      <c r="A965" s="45">
        <v>951</v>
      </c>
      <c r="B965" s="174"/>
      <c r="C965" s="174"/>
      <c r="D965" s="174"/>
      <c r="E965" s="174"/>
      <c r="F965" s="174"/>
      <c r="G965" s="174"/>
      <c r="H965" s="174"/>
      <c r="I965" s="174"/>
      <c r="J965" s="174"/>
      <c r="K965" s="175"/>
      <c r="L965" s="176"/>
      <c r="M965" s="176"/>
      <c r="N965" s="177"/>
      <c r="O965" s="177"/>
      <c r="P965" s="174"/>
      <c r="Q965" s="174"/>
      <c r="R965" s="46"/>
      <c r="S965" s="46"/>
      <c r="T965" s="174"/>
      <c r="U965" s="174"/>
      <c r="V965" s="174"/>
      <c r="W965" s="178"/>
      <c r="X965" s="174"/>
      <c r="Y965" s="174"/>
      <c r="Z965" s="174"/>
      <c r="AA965" s="173"/>
      <c r="AB965" s="173"/>
      <c r="AC965" s="179"/>
      <c r="AD965" s="180"/>
      <c r="AE965" s="180"/>
      <c r="AF965" s="180"/>
      <c r="AG965" s="181"/>
      <c r="AH965" s="174"/>
      <c r="AI965" s="173"/>
      <c r="AJ965" s="173"/>
      <c r="AK965" s="173"/>
      <c r="AL965" s="173"/>
    </row>
    <row r="966" spans="1:38" x14ac:dyDescent="0.25">
      <c r="A966" s="45">
        <v>952</v>
      </c>
      <c r="B966" s="174"/>
      <c r="C966" s="174"/>
      <c r="D966" s="174"/>
      <c r="E966" s="174"/>
      <c r="F966" s="174"/>
      <c r="G966" s="174"/>
      <c r="H966" s="174"/>
      <c r="I966" s="174"/>
      <c r="J966" s="174"/>
      <c r="K966" s="175"/>
      <c r="L966" s="176"/>
      <c r="M966" s="176"/>
      <c r="N966" s="177"/>
      <c r="O966" s="177"/>
      <c r="P966" s="174"/>
      <c r="Q966" s="174"/>
      <c r="R966" s="46"/>
      <c r="S966" s="46"/>
      <c r="T966" s="174"/>
      <c r="U966" s="174"/>
      <c r="V966" s="174"/>
      <c r="W966" s="178"/>
      <c r="X966" s="174"/>
      <c r="Y966" s="174"/>
      <c r="Z966" s="174"/>
      <c r="AA966" s="173"/>
      <c r="AB966" s="173"/>
      <c r="AC966" s="179"/>
      <c r="AD966" s="180"/>
      <c r="AE966" s="180"/>
      <c r="AF966" s="180"/>
      <c r="AG966" s="181"/>
      <c r="AH966" s="174"/>
      <c r="AI966" s="173"/>
      <c r="AJ966" s="173"/>
      <c r="AK966" s="173"/>
      <c r="AL966" s="173"/>
    </row>
    <row r="967" spans="1:38" x14ac:dyDescent="0.25">
      <c r="A967" s="45">
        <v>953</v>
      </c>
      <c r="B967" s="174"/>
      <c r="C967" s="174"/>
      <c r="D967" s="174"/>
      <c r="E967" s="174"/>
      <c r="F967" s="174"/>
      <c r="G967" s="174"/>
      <c r="H967" s="174"/>
      <c r="I967" s="174"/>
      <c r="J967" s="174"/>
      <c r="K967" s="175"/>
      <c r="L967" s="176"/>
      <c r="M967" s="176"/>
      <c r="N967" s="177"/>
      <c r="O967" s="177"/>
      <c r="P967" s="174"/>
      <c r="Q967" s="174"/>
      <c r="R967" s="46"/>
      <c r="S967" s="46"/>
      <c r="T967" s="174"/>
      <c r="U967" s="174"/>
      <c r="V967" s="174"/>
      <c r="W967" s="178"/>
      <c r="X967" s="174"/>
      <c r="Y967" s="174"/>
      <c r="Z967" s="174"/>
      <c r="AA967" s="173"/>
      <c r="AB967" s="173"/>
      <c r="AC967" s="179"/>
      <c r="AD967" s="180"/>
      <c r="AE967" s="180"/>
      <c r="AF967" s="180"/>
      <c r="AG967" s="181"/>
      <c r="AH967" s="174"/>
      <c r="AI967" s="173"/>
      <c r="AJ967" s="173"/>
      <c r="AK967" s="173"/>
      <c r="AL967" s="173"/>
    </row>
    <row r="968" spans="1:38" x14ac:dyDescent="0.25">
      <c r="A968" s="45">
        <v>954</v>
      </c>
      <c r="B968" s="174"/>
      <c r="C968" s="174"/>
      <c r="D968" s="174"/>
      <c r="E968" s="174"/>
      <c r="F968" s="174"/>
      <c r="G968" s="174"/>
      <c r="H968" s="174"/>
      <c r="I968" s="174"/>
      <c r="J968" s="174"/>
      <c r="K968" s="175"/>
      <c r="L968" s="176"/>
      <c r="M968" s="176"/>
      <c r="N968" s="177"/>
      <c r="O968" s="177"/>
      <c r="P968" s="174"/>
      <c r="Q968" s="174"/>
      <c r="R968" s="46"/>
      <c r="S968" s="46"/>
      <c r="T968" s="174"/>
      <c r="U968" s="174"/>
      <c r="V968" s="174"/>
      <c r="W968" s="178"/>
      <c r="X968" s="174"/>
      <c r="Y968" s="174"/>
      <c r="Z968" s="174"/>
      <c r="AA968" s="173"/>
      <c r="AB968" s="173"/>
      <c r="AC968" s="179"/>
      <c r="AD968" s="180"/>
      <c r="AE968" s="180"/>
      <c r="AF968" s="180"/>
      <c r="AG968" s="181"/>
      <c r="AH968" s="174"/>
      <c r="AI968" s="173"/>
      <c r="AJ968" s="173"/>
      <c r="AK968" s="173"/>
      <c r="AL968" s="173"/>
    </row>
    <row r="969" spans="1:38" x14ac:dyDescent="0.25">
      <c r="A969" s="45">
        <v>955</v>
      </c>
      <c r="B969" s="174"/>
      <c r="C969" s="174"/>
      <c r="D969" s="174"/>
      <c r="E969" s="174"/>
      <c r="F969" s="174"/>
      <c r="G969" s="174"/>
      <c r="H969" s="174"/>
      <c r="I969" s="174"/>
      <c r="J969" s="174"/>
      <c r="K969" s="175"/>
      <c r="L969" s="176"/>
      <c r="M969" s="176"/>
      <c r="N969" s="177"/>
      <c r="O969" s="177"/>
      <c r="P969" s="174"/>
      <c r="Q969" s="174"/>
      <c r="R969" s="46"/>
      <c r="S969" s="46"/>
      <c r="T969" s="174"/>
      <c r="U969" s="174"/>
      <c r="V969" s="174"/>
      <c r="W969" s="178"/>
      <c r="X969" s="174"/>
      <c r="Y969" s="174"/>
      <c r="Z969" s="174"/>
      <c r="AA969" s="173"/>
      <c r="AB969" s="173"/>
      <c r="AC969" s="179"/>
      <c r="AD969" s="180"/>
      <c r="AE969" s="180"/>
      <c r="AF969" s="180"/>
      <c r="AG969" s="181"/>
      <c r="AH969" s="174"/>
      <c r="AI969" s="173"/>
      <c r="AJ969" s="173"/>
      <c r="AK969" s="173"/>
      <c r="AL969" s="173"/>
    </row>
    <row r="970" spans="1:38" x14ac:dyDescent="0.25">
      <c r="A970" s="45">
        <v>956</v>
      </c>
      <c r="B970" s="174"/>
      <c r="C970" s="174"/>
      <c r="D970" s="174"/>
      <c r="E970" s="174"/>
      <c r="F970" s="174"/>
      <c r="G970" s="174"/>
      <c r="H970" s="174"/>
      <c r="I970" s="174"/>
      <c r="J970" s="174"/>
      <c r="K970" s="175"/>
      <c r="L970" s="176"/>
      <c r="M970" s="176"/>
      <c r="N970" s="177"/>
      <c r="O970" s="177"/>
      <c r="P970" s="174"/>
      <c r="Q970" s="174"/>
      <c r="R970" s="46"/>
      <c r="S970" s="46"/>
      <c r="T970" s="174"/>
      <c r="U970" s="174"/>
      <c r="V970" s="174"/>
      <c r="W970" s="178"/>
      <c r="X970" s="174"/>
      <c r="Y970" s="174"/>
      <c r="Z970" s="174"/>
      <c r="AA970" s="173"/>
      <c r="AB970" s="173"/>
      <c r="AC970" s="179"/>
      <c r="AD970" s="180"/>
      <c r="AE970" s="180"/>
      <c r="AF970" s="180"/>
      <c r="AG970" s="181"/>
      <c r="AH970" s="174"/>
      <c r="AI970" s="173"/>
      <c r="AJ970" s="173"/>
      <c r="AK970" s="173"/>
      <c r="AL970" s="173"/>
    </row>
    <row r="971" spans="1:38" x14ac:dyDescent="0.25">
      <c r="A971" s="45">
        <v>957</v>
      </c>
      <c r="B971" s="174"/>
      <c r="C971" s="174"/>
      <c r="D971" s="174"/>
      <c r="E971" s="174"/>
      <c r="F971" s="174"/>
      <c r="G971" s="174"/>
      <c r="H971" s="174"/>
      <c r="I971" s="174"/>
      <c r="J971" s="174"/>
      <c r="K971" s="175"/>
      <c r="L971" s="176"/>
      <c r="M971" s="176"/>
      <c r="N971" s="177"/>
      <c r="O971" s="177"/>
      <c r="P971" s="174"/>
      <c r="Q971" s="174"/>
      <c r="R971" s="46"/>
      <c r="S971" s="46"/>
      <c r="T971" s="174"/>
      <c r="U971" s="174"/>
      <c r="V971" s="174"/>
      <c r="W971" s="178"/>
      <c r="X971" s="174"/>
      <c r="Y971" s="174"/>
      <c r="Z971" s="174"/>
      <c r="AA971" s="173"/>
      <c r="AB971" s="173"/>
      <c r="AC971" s="179"/>
      <c r="AD971" s="180"/>
      <c r="AE971" s="180"/>
      <c r="AF971" s="180"/>
      <c r="AG971" s="181"/>
      <c r="AH971" s="174"/>
      <c r="AI971" s="173"/>
      <c r="AJ971" s="173"/>
      <c r="AK971" s="173"/>
      <c r="AL971" s="173"/>
    </row>
    <row r="972" spans="1:38" x14ac:dyDescent="0.25">
      <c r="A972" s="45">
        <v>958</v>
      </c>
      <c r="B972" s="174"/>
      <c r="C972" s="174"/>
      <c r="D972" s="174"/>
      <c r="E972" s="174"/>
      <c r="F972" s="174"/>
      <c r="G972" s="174"/>
      <c r="H972" s="174"/>
      <c r="I972" s="174"/>
      <c r="J972" s="174"/>
      <c r="K972" s="175"/>
      <c r="L972" s="176"/>
      <c r="M972" s="176"/>
      <c r="N972" s="177"/>
      <c r="O972" s="177"/>
      <c r="P972" s="174"/>
      <c r="Q972" s="174"/>
      <c r="R972" s="46"/>
      <c r="S972" s="46"/>
      <c r="T972" s="174"/>
      <c r="U972" s="174"/>
      <c r="V972" s="174"/>
      <c r="W972" s="178"/>
      <c r="X972" s="174"/>
      <c r="Y972" s="174"/>
      <c r="Z972" s="174"/>
      <c r="AA972" s="173"/>
      <c r="AB972" s="173"/>
      <c r="AC972" s="179"/>
      <c r="AD972" s="180"/>
      <c r="AE972" s="180"/>
      <c r="AF972" s="180"/>
      <c r="AG972" s="181"/>
      <c r="AH972" s="174"/>
      <c r="AI972" s="173"/>
      <c r="AJ972" s="173"/>
      <c r="AK972" s="173"/>
      <c r="AL972" s="173"/>
    </row>
    <row r="973" spans="1:38" x14ac:dyDescent="0.25">
      <c r="A973" s="45">
        <v>959</v>
      </c>
      <c r="B973" s="174"/>
      <c r="C973" s="174"/>
      <c r="D973" s="174"/>
      <c r="E973" s="174"/>
      <c r="F973" s="174"/>
      <c r="G973" s="174"/>
      <c r="H973" s="174"/>
      <c r="I973" s="174"/>
      <c r="J973" s="174"/>
      <c r="K973" s="175"/>
      <c r="L973" s="176"/>
      <c r="M973" s="176"/>
      <c r="N973" s="177"/>
      <c r="O973" s="177"/>
      <c r="P973" s="174"/>
      <c r="Q973" s="174"/>
      <c r="R973" s="46"/>
      <c r="S973" s="46"/>
      <c r="T973" s="174"/>
      <c r="U973" s="174"/>
      <c r="V973" s="174"/>
      <c r="W973" s="178"/>
      <c r="X973" s="174"/>
      <c r="Y973" s="174"/>
      <c r="Z973" s="174"/>
      <c r="AA973" s="173"/>
      <c r="AB973" s="173"/>
      <c r="AC973" s="179"/>
      <c r="AD973" s="180"/>
      <c r="AE973" s="180"/>
      <c r="AF973" s="180"/>
      <c r="AG973" s="181"/>
      <c r="AH973" s="174"/>
      <c r="AI973" s="173"/>
      <c r="AJ973" s="173"/>
      <c r="AK973" s="173"/>
      <c r="AL973" s="173"/>
    </row>
    <row r="974" spans="1:38" x14ac:dyDescent="0.25">
      <c r="A974" s="45">
        <v>960</v>
      </c>
      <c r="B974" s="174"/>
      <c r="C974" s="174"/>
      <c r="D974" s="174"/>
      <c r="E974" s="174"/>
      <c r="F974" s="174"/>
      <c r="G974" s="174"/>
      <c r="H974" s="174"/>
      <c r="I974" s="174"/>
      <c r="J974" s="174"/>
      <c r="K974" s="175"/>
      <c r="L974" s="176"/>
      <c r="M974" s="176"/>
      <c r="N974" s="177"/>
      <c r="O974" s="177"/>
      <c r="P974" s="174"/>
      <c r="Q974" s="174"/>
      <c r="R974" s="46"/>
      <c r="S974" s="46"/>
      <c r="T974" s="174"/>
      <c r="U974" s="174"/>
      <c r="V974" s="174"/>
      <c r="W974" s="178"/>
      <c r="X974" s="174"/>
      <c r="Y974" s="174"/>
      <c r="Z974" s="174"/>
      <c r="AA974" s="173"/>
      <c r="AB974" s="173"/>
      <c r="AC974" s="179"/>
      <c r="AD974" s="180"/>
      <c r="AE974" s="180"/>
      <c r="AF974" s="180"/>
      <c r="AG974" s="181"/>
      <c r="AH974" s="174"/>
      <c r="AI974" s="173"/>
      <c r="AJ974" s="173"/>
      <c r="AK974" s="173"/>
      <c r="AL974" s="173"/>
    </row>
    <row r="975" spans="1:38" x14ac:dyDescent="0.25">
      <c r="A975" s="45">
        <v>961</v>
      </c>
      <c r="B975" s="174"/>
      <c r="C975" s="174"/>
      <c r="D975" s="174"/>
      <c r="E975" s="174"/>
      <c r="F975" s="174"/>
      <c r="G975" s="174"/>
      <c r="H975" s="174"/>
      <c r="I975" s="174"/>
      <c r="J975" s="174"/>
      <c r="K975" s="175"/>
      <c r="L975" s="176"/>
      <c r="M975" s="176"/>
      <c r="N975" s="177"/>
      <c r="O975" s="177"/>
      <c r="P975" s="174"/>
      <c r="Q975" s="174"/>
      <c r="R975" s="46"/>
      <c r="S975" s="46"/>
      <c r="T975" s="174"/>
      <c r="U975" s="174"/>
      <c r="V975" s="174"/>
      <c r="W975" s="178"/>
      <c r="X975" s="174"/>
      <c r="Y975" s="174"/>
      <c r="Z975" s="174"/>
      <c r="AA975" s="173"/>
      <c r="AB975" s="173"/>
      <c r="AC975" s="179"/>
      <c r="AD975" s="180"/>
      <c r="AE975" s="180"/>
      <c r="AF975" s="180"/>
      <c r="AG975" s="181"/>
      <c r="AH975" s="174"/>
      <c r="AI975" s="173"/>
      <c r="AJ975" s="173"/>
      <c r="AK975" s="173"/>
      <c r="AL975" s="173"/>
    </row>
    <row r="976" spans="1:38" x14ac:dyDescent="0.25">
      <c r="A976" s="45">
        <v>962</v>
      </c>
      <c r="B976" s="174"/>
      <c r="C976" s="174"/>
      <c r="D976" s="174"/>
      <c r="E976" s="174"/>
      <c r="F976" s="174"/>
      <c r="G976" s="174"/>
      <c r="H976" s="174"/>
      <c r="I976" s="174"/>
      <c r="J976" s="174"/>
      <c r="K976" s="175"/>
      <c r="L976" s="176"/>
      <c r="M976" s="176"/>
      <c r="N976" s="177"/>
      <c r="O976" s="177"/>
      <c r="P976" s="174"/>
      <c r="Q976" s="174"/>
      <c r="R976" s="46"/>
      <c r="S976" s="46"/>
      <c r="T976" s="174"/>
      <c r="U976" s="174"/>
      <c r="V976" s="174"/>
      <c r="W976" s="178"/>
      <c r="X976" s="174"/>
      <c r="Y976" s="174"/>
      <c r="Z976" s="174"/>
      <c r="AA976" s="173"/>
      <c r="AB976" s="173"/>
      <c r="AC976" s="179"/>
      <c r="AD976" s="180"/>
      <c r="AE976" s="180"/>
      <c r="AF976" s="180"/>
      <c r="AG976" s="181"/>
      <c r="AH976" s="174"/>
      <c r="AI976" s="173"/>
      <c r="AJ976" s="173"/>
      <c r="AK976" s="173"/>
      <c r="AL976" s="173"/>
    </row>
    <row r="977" spans="1:38" x14ac:dyDescent="0.25">
      <c r="A977" s="45">
        <v>963</v>
      </c>
      <c r="B977" s="174"/>
      <c r="C977" s="174"/>
      <c r="D977" s="174"/>
      <c r="E977" s="174"/>
      <c r="F977" s="174"/>
      <c r="G977" s="174"/>
      <c r="H977" s="174"/>
      <c r="I977" s="174"/>
      <c r="J977" s="174"/>
      <c r="K977" s="175"/>
      <c r="L977" s="176"/>
      <c r="M977" s="176"/>
      <c r="N977" s="177"/>
      <c r="O977" s="177"/>
      <c r="P977" s="174"/>
      <c r="Q977" s="174"/>
      <c r="R977" s="46"/>
      <c r="S977" s="46"/>
      <c r="T977" s="174"/>
      <c r="U977" s="174"/>
      <c r="V977" s="174"/>
      <c r="W977" s="178"/>
      <c r="X977" s="174"/>
      <c r="Y977" s="174"/>
      <c r="Z977" s="174"/>
      <c r="AA977" s="173"/>
      <c r="AB977" s="173"/>
      <c r="AC977" s="179"/>
      <c r="AD977" s="180"/>
      <c r="AE977" s="180"/>
      <c r="AF977" s="180"/>
      <c r="AG977" s="181"/>
      <c r="AH977" s="174"/>
      <c r="AI977" s="173"/>
      <c r="AJ977" s="173"/>
      <c r="AK977" s="173"/>
      <c r="AL977" s="173"/>
    </row>
    <row r="978" spans="1:38" x14ac:dyDescent="0.25">
      <c r="A978" s="45">
        <v>964</v>
      </c>
      <c r="B978" s="174"/>
      <c r="C978" s="174"/>
      <c r="D978" s="174"/>
      <c r="E978" s="174"/>
      <c r="F978" s="174"/>
      <c r="G978" s="174"/>
      <c r="H978" s="174"/>
      <c r="I978" s="174"/>
      <c r="J978" s="174"/>
      <c r="K978" s="175"/>
      <c r="L978" s="176"/>
      <c r="M978" s="176"/>
      <c r="N978" s="177"/>
      <c r="O978" s="177"/>
      <c r="P978" s="174"/>
      <c r="Q978" s="174"/>
      <c r="R978" s="46"/>
      <c r="S978" s="46"/>
      <c r="T978" s="174"/>
      <c r="U978" s="174"/>
      <c r="V978" s="174"/>
      <c r="W978" s="178"/>
      <c r="X978" s="174"/>
      <c r="Y978" s="174"/>
      <c r="Z978" s="174"/>
      <c r="AA978" s="173"/>
      <c r="AB978" s="173"/>
      <c r="AC978" s="179"/>
      <c r="AD978" s="180"/>
      <c r="AE978" s="180"/>
      <c r="AF978" s="180"/>
      <c r="AG978" s="181"/>
      <c r="AH978" s="174"/>
      <c r="AI978" s="173"/>
      <c r="AJ978" s="173"/>
      <c r="AK978" s="173"/>
      <c r="AL978" s="173"/>
    </row>
    <row r="979" spans="1:38" x14ac:dyDescent="0.25">
      <c r="A979" s="45">
        <v>965</v>
      </c>
      <c r="B979" s="174"/>
      <c r="C979" s="174"/>
      <c r="D979" s="174"/>
      <c r="E979" s="174"/>
      <c r="F979" s="174"/>
      <c r="G979" s="174"/>
      <c r="H979" s="174"/>
      <c r="I979" s="174"/>
      <c r="J979" s="174"/>
      <c r="K979" s="175"/>
      <c r="L979" s="176"/>
      <c r="M979" s="176"/>
      <c r="N979" s="177"/>
      <c r="O979" s="177"/>
      <c r="P979" s="174"/>
      <c r="Q979" s="174"/>
      <c r="R979" s="46"/>
      <c r="S979" s="46"/>
      <c r="T979" s="174"/>
      <c r="U979" s="174"/>
      <c r="V979" s="174"/>
      <c r="W979" s="178"/>
      <c r="X979" s="174"/>
      <c r="Y979" s="174"/>
      <c r="Z979" s="174"/>
      <c r="AA979" s="173"/>
      <c r="AB979" s="173"/>
      <c r="AC979" s="179"/>
      <c r="AD979" s="180"/>
      <c r="AE979" s="180"/>
      <c r="AF979" s="180"/>
      <c r="AG979" s="181"/>
      <c r="AH979" s="174"/>
      <c r="AI979" s="173"/>
      <c r="AJ979" s="173"/>
      <c r="AK979" s="173"/>
      <c r="AL979" s="173"/>
    </row>
    <row r="980" spans="1:38" x14ac:dyDescent="0.25">
      <c r="A980" s="45">
        <v>966</v>
      </c>
      <c r="B980" s="174"/>
      <c r="C980" s="174"/>
      <c r="D980" s="174"/>
      <c r="E980" s="174"/>
      <c r="F980" s="174"/>
      <c r="G980" s="174"/>
      <c r="H980" s="174"/>
      <c r="I980" s="174"/>
      <c r="J980" s="174"/>
      <c r="K980" s="175"/>
      <c r="L980" s="176"/>
      <c r="M980" s="176"/>
      <c r="N980" s="177"/>
      <c r="O980" s="177"/>
      <c r="P980" s="174"/>
      <c r="Q980" s="174"/>
      <c r="R980" s="46"/>
      <c r="S980" s="46"/>
      <c r="T980" s="174"/>
      <c r="U980" s="174"/>
      <c r="V980" s="174"/>
      <c r="W980" s="178"/>
      <c r="X980" s="174"/>
      <c r="Y980" s="174"/>
      <c r="Z980" s="174"/>
      <c r="AA980" s="173"/>
      <c r="AB980" s="173"/>
      <c r="AC980" s="179"/>
      <c r="AD980" s="180"/>
      <c r="AE980" s="180"/>
      <c r="AF980" s="180"/>
      <c r="AG980" s="181"/>
      <c r="AH980" s="174"/>
      <c r="AI980" s="173"/>
      <c r="AJ980" s="173"/>
      <c r="AK980" s="173"/>
      <c r="AL980" s="173"/>
    </row>
    <row r="981" spans="1:38" x14ac:dyDescent="0.25">
      <c r="A981" s="45">
        <v>967</v>
      </c>
      <c r="B981" s="174"/>
      <c r="C981" s="174"/>
      <c r="D981" s="174"/>
      <c r="E981" s="174"/>
      <c r="F981" s="174"/>
      <c r="G981" s="174"/>
      <c r="H981" s="174"/>
      <c r="I981" s="174"/>
      <c r="J981" s="174"/>
      <c r="K981" s="175"/>
      <c r="L981" s="176"/>
      <c r="M981" s="176"/>
      <c r="N981" s="177"/>
      <c r="O981" s="177"/>
      <c r="P981" s="174"/>
      <c r="Q981" s="174"/>
      <c r="R981" s="46"/>
      <c r="S981" s="46"/>
      <c r="T981" s="174"/>
      <c r="U981" s="174"/>
      <c r="V981" s="174"/>
      <c r="W981" s="178"/>
      <c r="X981" s="174"/>
      <c r="Y981" s="174"/>
      <c r="Z981" s="174"/>
      <c r="AA981" s="173"/>
      <c r="AB981" s="173"/>
      <c r="AC981" s="179"/>
      <c r="AD981" s="180"/>
      <c r="AE981" s="180"/>
      <c r="AF981" s="180"/>
      <c r="AG981" s="181"/>
      <c r="AH981" s="174"/>
      <c r="AI981" s="173"/>
      <c r="AJ981" s="173"/>
      <c r="AK981" s="173"/>
      <c r="AL981" s="173"/>
    </row>
    <row r="982" spans="1:38" x14ac:dyDescent="0.25">
      <c r="A982" s="45">
        <v>968</v>
      </c>
      <c r="B982" s="174"/>
      <c r="C982" s="174"/>
      <c r="D982" s="174"/>
      <c r="E982" s="174"/>
      <c r="F982" s="174"/>
      <c r="G982" s="174"/>
      <c r="H982" s="174"/>
      <c r="I982" s="174"/>
      <c r="J982" s="174"/>
      <c r="K982" s="175"/>
      <c r="L982" s="176"/>
      <c r="M982" s="176"/>
      <c r="N982" s="177"/>
      <c r="O982" s="177"/>
      <c r="P982" s="174"/>
      <c r="Q982" s="174"/>
      <c r="R982" s="46"/>
      <c r="S982" s="46"/>
      <c r="T982" s="174"/>
      <c r="U982" s="174"/>
      <c r="V982" s="174"/>
      <c r="W982" s="178"/>
      <c r="X982" s="174"/>
      <c r="Y982" s="174"/>
      <c r="Z982" s="174"/>
      <c r="AA982" s="173"/>
      <c r="AB982" s="173"/>
      <c r="AC982" s="179"/>
      <c r="AD982" s="180"/>
      <c r="AE982" s="180"/>
      <c r="AF982" s="180"/>
      <c r="AG982" s="181"/>
      <c r="AH982" s="174"/>
      <c r="AI982" s="173"/>
      <c r="AJ982" s="173"/>
      <c r="AK982" s="173"/>
      <c r="AL982" s="173"/>
    </row>
    <row r="983" spans="1:38" x14ac:dyDescent="0.25">
      <c r="A983" s="45">
        <v>969</v>
      </c>
      <c r="B983" s="174"/>
      <c r="C983" s="174"/>
      <c r="D983" s="174"/>
      <c r="E983" s="174"/>
      <c r="F983" s="174"/>
      <c r="G983" s="174"/>
      <c r="H983" s="174"/>
      <c r="I983" s="174"/>
      <c r="J983" s="174"/>
      <c r="K983" s="175"/>
      <c r="L983" s="176"/>
      <c r="M983" s="176"/>
      <c r="N983" s="177"/>
      <c r="O983" s="177"/>
      <c r="P983" s="174"/>
      <c r="Q983" s="174"/>
      <c r="R983" s="46"/>
      <c r="S983" s="46"/>
      <c r="T983" s="174"/>
      <c r="U983" s="174"/>
      <c r="V983" s="174"/>
      <c r="W983" s="178"/>
      <c r="X983" s="174"/>
      <c r="Y983" s="174"/>
      <c r="Z983" s="174"/>
      <c r="AA983" s="173"/>
      <c r="AB983" s="173"/>
      <c r="AC983" s="179"/>
      <c r="AD983" s="180"/>
      <c r="AE983" s="180"/>
      <c r="AF983" s="180"/>
      <c r="AG983" s="181"/>
      <c r="AH983" s="174"/>
      <c r="AI983" s="173"/>
      <c r="AJ983" s="173"/>
      <c r="AK983" s="173"/>
      <c r="AL983" s="173"/>
    </row>
    <row r="984" spans="1:38" x14ac:dyDescent="0.25">
      <c r="A984" s="45">
        <v>970</v>
      </c>
      <c r="B984" s="174"/>
      <c r="C984" s="174"/>
      <c r="D984" s="174"/>
      <c r="E984" s="174"/>
      <c r="F984" s="174"/>
      <c r="G984" s="174"/>
      <c r="H984" s="174"/>
      <c r="I984" s="174"/>
      <c r="J984" s="174"/>
      <c r="K984" s="175"/>
      <c r="L984" s="176"/>
      <c r="M984" s="176"/>
      <c r="N984" s="177"/>
      <c r="O984" s="177"/>
      <c r="P984" s="174"/>
      <c r="Q984" s="174"/>
      <c r="R984" s="46"/>
      <c r="S984" s="46"/>
      <c r="T984" s="174"/>
      <c r="U984" s="174"/>
      <c r="V984" s="174"/>
      <c r="W984" s="178"/>
      <c r="X984" s="174"/>
      <c r="Y984" s="174"/>
      <c r="Z984" s="174"/>
      <c r="AA984" s="173"/>
      <c r="AB984" s="173"/>
      <c r="AC984" s="179"/>
      <c r="AD984" s="180"/>
      <c r="AE984" s="180"/>
      <c r="AF984" s="180"/>
      <c r="AG984" s="181"/>
      <c r="AH984" s="174"/>
      <c r="AI984" s="173"/>
      <c r="AJ984" s="173"/>
      <c r="AK984" s="173"/>
      <c r="AL984" s="173"/>
    </row>
    <row r="985" spans="1:38" x14ac:dyDescent="0.25">
      <c r="A985" s="45">
        <v>971</v>
      </c>
      <c r="B985" s="174"/>
      <c r="C985" s="174"/>
      <c r="D985" s="174"/>
      <c r="E985" s="174"/>
      <c r="F985" s="174"/>
      <c r="G985" s="174"/>
      <c r="H985" s="174"/>
      <c r="I985" s="174"/>
      <c r="J985" s="174"/>
      <c r="K985" s="175"/>
      <c r="L985" s="176"/>
      <c r="M985" s="176"/>
      <c r="N985" s="177"/>
      <c r="O985" s="177"/>
      <c r="P985" s="174"/>
      <c r="Q985" s="174"/>
      <c r="R985" s="46"/>
      <c r="S985" s="46"/>
      <c r="T985" s="174"/>
      <c r="U985" s="174"/>
      <c r="V985" s="174"/>
      <c r="W985" s="178"/>
      <c r="X985" s="174"/>
      <c r="Y985" s="174"/>
      <c r="Z985" s="174"/>
      <c r="AA985" s="173"/>
      <c r="AB985" s="173"/>
      <c r="AC985" s="179"/>
      <c r="AD985" s="180"/>
      <c r="AE985" s="180"/>
      <c r="AF985" s="180"/>
      <c r="AG985" s="181"/>
      <c r="AH985" s="174"/>
      <c r="AI985" s="173"/>
      <c r="AJ985" s="173"/>
      <c r="AK985" s="173"/>
      <c r="AL985" s="173"/>
    </row>
    <row r="986" spans="1:38" x14ac:dyDescent="0.25">
      <c r="A986" s="45">
        <v>972</v>
      </c>
      <c r="B986" s="174"/>
      <c r="C986" s="174"/>
      <c r="D986" s="174"/>
      <c r="E986" s="174"/>
      <c r="F986" s="174"/>
      <c r="G986" s="174"/>
      <c r="H986" s="174"/>
      <c r="I986" s="174"/>
      <c r="J986" s="174"/>
      <c r="K986" s="175"/>
      <c r="L986" s="176"/>
      <c r="M986" s="176"/>
      <c r="N986" s="177"/>
      <c r="O986" s="177"/>
      <c r="P986" s="174"/>
      <c r="Q986" s="174"/>
      <c r="R986" s="46"/>
      <c r="S986" s="46"/>
      <c r="T986" s="174"/>
      <c r="U986" s="174"/>
      <c r="V986" s="174"/>
      <c r="W986" s="178"/>
      <c r="X986" s="174"/>
      <c r="Y986" s="174"/>
      <c r="Z986" s="174"/>
      <c r="AA986" s="173"/>
      <c r="AB986" s="173"/>
      <c r="AC986" s="179"/>
      <c r="AD986" s="180"/>
      <c r="AE986" s="180"/>
      <c r="AF986" s="180"/>
      <c r="AG986" s="181"/>
      <c r="AH986" s="174"/>
      <c r="AI986" s="173"/>
      <c r="AJ986" s="173"/>
      <c r="AK986" s="173"/>
      <c r="AL986" s="173"/>
    </row>
    <row r="987" spans="1:38" x14ac:dyDescent="0.25">
      <c r="A987" s="45">
        <v>973</v>
      </c>
      <c r="B987" s="174"/>
      <c r="C987" s="174"/>
      <c r="D987" s="174"/>
      <c r="E987" s="174"/>
      <c r="F987" s="174"/>
      <c r="G987" s="174"/>
      <c r="H987" s="174"/>
      <c r="I987" s="174"/>
      <c r="J987" s="174"/>
      <c r="K987" s="175"/>
      <c r="L987" s="176"/>
      <c r="M987" s="176"/>
      <c r="N987" s="177"/>
      <c r="O987" s="177"/>
      <c r="P987" s="174"/>
      <c r="Q987" s="174"/>
      <c r="R987" s="46"/>
      <c r="S987" s="46"/>
      <c r="T987" s="174"/>
      <c r="U987" s="174"/>
      <c r="V987" s="174"/>
      <c r="W987" s="178"/>
      <c r="X987" s="174"/>
      <c r="Y987" s="174"/>
      <c r="Z987" s="174"/>
      <c r="AA987" s="173"/>
      <c r="AB987" s="173"/>
      <c r="AC987" s="179"/>
      <c r="AD987" s="180"/>
      <c r="AE987" s="180"/>
      <c r="AF987" s="180"/>
      <c r="AG987" s="181"/>
      <c r="AH987" s="174"/>
      <c r="AI987" s="173"/>
      <c r="AJ987" s="173"/>
      <c r="AK987" s="173"/>
      <c r="AL987" s="173"/>
    </row>
    <row r="988" spans="1:38" x14ac:dyDescent="0.25">
      <c r="A988" s="45">
        <v>974</v>
      </c>
      <c r="B988" s="174"/>
      <c r="C988" s="174"/>
      <c r="D988" s="174"/>
      <c r="E988" s="174"/>
      <c r="F988" s="174"/>
      <c r="G988" s="174"/>
      <c r="H988" s="174"/>
      <c r="I988" s="174"/>
      <c r="J988" s="174"/>
      <c r="K988" s="175"/>
      <c r="L988" s="176"/>
      <c r="M988" s="176"/>
      <c r="N988" s="177"/>
      <c r="O988" s="177"/>
      <c r="P988" s="174"/>
      <c r="Q988" s="174"/>
      <c r="R988" s="46"/>
      <c r="S988" s="46"/>
      <c r="T988" s="174"/>
      <c r="U988" s="174"/>
      <c r="V988" s="174"/>
      <c r="W988" s="178"/>
      <c r="X988" s="174"/>
      <c r="Y988" s="174"/>
      <c r="Z988" s="174"/>
      <c r="AA988" s="173"/>
      <c r="AB988" s="173"/>
      <c r="AC988" s="179"/>
      <c r="AD988" s="180"/>
      <c r="AE988" s="180"/>
      <c r="AF988" s="180"/>
      <c r="AG988" s="181"/>
      <c r="AH988" s="174"/>
      <c r="AI988" s="173"/>
      <c r="AJ988" s="173"/>
      <c r="AK988" s="173"/>
      <c r="AL988" s="173"/>
    </row>
    <row r="989" spans="1:38" x14ac:dyDescent="0.25">
      <c r="A989" s="45">
        <v>975</v>
      </c>
      <c r="B989" s="174"/>
      <c r="C989" s="174"/>
      <c r="D989" s="174"/>
      <c r="E989" s="174"/>
      <c r="F989" s="174"/>
      <c r="G989" s="174"/>
      <c r="H989" s="174"/>
      <c r="I989" s="174"/>
      <c r="J989" s="174"/>
      <c r="K989" s="175"/>
      <c r="L989" s="176"/>
      <c r="M989" s="176"/>
      <c r="N989" s="177"/>
      <c r="O989" s="177"/>
      <c r="P989" s="174"/>
      <c r="Q989" s="174"/>
      <c r="R989" s="46"/>
      <c r="S989" s="46"/>
      <c r="T989" s="174"/>
      <c r="U989" s="174"/>
      <c r="V989" s="174"/>
      <c r="W989" s="178"/>
      <c r="X989" s="174"/>
      <c r="Y989" s="174"/>
      <c r="Z989" s="174"/>
      <c r="AA989" s="173"/>
      <c r="AB989" s="173"/>
      <c r="AC989" s="179"/>
      <c r="AD989" s="180"/>
      <c r="AE989" s="180"/>
      <c r="AF989" s="180"/>
      <c r="AG989" s="181"/>
      <c r="AH989" s="174"/>
      <c r="AI989" s="173"/>
      <c r="AJ989" s="173"/>
      <c r="AK989" s="173"/>
      <c r="AL989" s="173"/>
    </row>
    <row r="990" spans="1:38" x14ac:dyDescent="0.25">
      <c r="A990" s="45">
        <v>976</v>
      </c>
      <c r="B990" s="174"/>
      <c r="C990" s="174"/>
      <c r="D990" s="174"/>
      <c r="E990" s="174"/>
      <c r="F990" s="174"/>
      <c r="G990" s="174"/>
      <c r="H990" s="174"/>
      <c r="I990" s="174"/>
      <c r="J990" s="174"/>
      <c r="K990" s="175"/>
      <c r="L990" s="176"/>
      <c r="M990" s="176"/>
      <c r="N990" s="177"/>
      <c r="O990" s="177"/>
      <c r="P990" s="174"/>
      <c r="Q990" s="174"/>
      <c r="R990" s="46"/>
      <c r="S990" s="46"/>
      <c r="T990" s="174"/>
      <c r="U990" s="174"/>
      <c r="V990" s="174"/>
      <c r="W990" s="178"/>
      <c r="X990" s="174"/>
      <c r="Y990" s="174"/>
      <c r="Z990" s="174"/>
      <c r="AA990" s="173"/>
      <c r="AB990" s="173"/>
      <c r="AC990" s="179"/>
      <c r="AD990" s="180"/>
      <c r="AE990" s="180"/>
      <c r="AF990" s="180"/>
      <c r="AG990" s="181"/>
      <c r="AH990" s="174"/>
      <c r="AI990" s="173"/>
      <c r="AJ990" s="173"/>
      <c r="AK990" s="173"/>
      <c r="AL990" s="173"/>
    </row>
    <row r="991" spans="1:38" x14ac:dyDescent="0.25">
      <c r="A991" s="45">
        <v>977</v>
      </c>
      <c r="B991" s="174"/>
      <c r="C991" s="174"/>
      <c r="D991" s="174"/>
      <c r="E991" s="174"/>
      <c r="F991" s="174"/>
      <c r="G991" s="174"/>
      <c r="H991" s="174"/>
      <c r="I991" s="174"/>
      <c r="J991" s="174"/>
      <c r="K991" s="175"/>
      <c r="L991" s="176"/>
      <c r="M991" s="176"/>
      <c r="N991" s="177"/>
      <c r="O991" s="177"/>
      <c r="P991" s="174"/>
      <c r="Q991" s="174"/>
      <c r="R991" s="46"/>
      <c r="S991" s="46"/>
      <c r="T991" s="174"/>
      <c r="U991" s="174"/>
      <c r="V991" s="174"/>
      <c r="W991" s="178"/>
      <c r="X991" s="174"/>
      <c r="Y991" s="174"/>
      <c r="Z991" s="174"/>
      <c r="AA991" s="173"/>
      <c r="AB991" s="173"/>
      <c r="AC991" s="179"/>
      <c r="AD991" s="180"/>
      <c r="AE991" s="180"/>
      <c r="AF991" s="180"/>
      <c r="AG991" s="181"/>
      <c r="AH991" s="174"/>
      <c r="AI991" s="173"/>
      <c r="AJ991" s="173"/>
      <c r="AK991" s="173"/>
      <c r="AL991" s="173"/>
    </row>
    <row r="992" spans="1:38" x14ac:dyDescent="0.25">
      <c r="A992" s="45">
        <v>978</v>
      </c>
      <c r="B992" s="174"/>
      <c r="C992" s="174"/>
      <c r="D992" s="174"/>
      <c r="E992" s="174"/>
      <c r="F992" s="174"/>
      <c r="G992" s="174"/>
      <c r="H992" s="174"/>
      <c r="I992" s="174"/>
      <c r="J992" s="174"/>
      <c r="K992" s="175"/>
      <c r="L992" s="176"/>
      <c r="M992" s="176"/>
      <c r="N992" s="177"/>
      <c r="O992" s="177"/>
      <c r="P992" s="174"/>
      <c r="Q992" s="174"/>
      <c r="R992" s="46"/>
      <c r="S992" s="46"/>
      <c r="T992" s="174"/>
      <c r="U992" s="174"/>
      <c r="V992" s="174"/>
      <c r="W992" s="178"/>
      <c r="X992" s="174"/>
      <c r="Y992" s="174"/>
      <c r="Z992" s="174"/>
      <c r="AA992" s="173"/>
      <c r="AB992" s="173"/>
      <c r="AC992" s="179"/>
      <c r="AD992" s="180"/>
      <c r="AE992" s="180"/>
      <c r="AF992" s="180"/>
      <c r="AG992" s="181"/>
      <c r="AH992" s="174"/>
      <c r="AI992" s="173"/>
      <c r="AJ992" s="173"/>
      <c r="AK992" s="173"/>
      <c r="AL992" s="173"/>
    </row>
    <row r="993" spans="1:38" x14ac:dyDescent="0.25">
      <c r="A993" s="45">
        <v>979</v>
      </c>
      <c r="B993" s="174"/>
      <c r="C993" s="174"/>
      <c r="D993" s="174"/>
      <c r="E993" s="174"/>
      <c r="F993" s="174"/>
      <c r="G993" s="174"/>
      <c r="H993" s="174"/>
      <c r="I993" s="174"/>
      <c r="J993" s="174"/>
      <c r="K993" s="175"/>
      <c r="L993" s="176"/>
      <c r="M993" s="176"/>
      <c r="N993" s="177"/>
      <c r="O993" s="177"/>
      <c r="P993" s="174"/>
      <c r="Q993" s="174"/>
      <c r="R993" s="46"/>
      <c r="S993" s="46"/>
      <c r="T993" s="174"/>
      <c r="U993" s="174"/>
      <c r="V993" s="174"/>
      <c r="W993" s="178"/>
      <c r="X993" s="174"/>
      <c r="Y993" s="174"/>
      <c r="Z993" s="174"/>
      <c r="AA993" s="173"/>
      <c r="AB993" s="173"/>
      <c r="AC993" s="179"/>
      <c r="AD993" s="180"/>
      <c r="AE993" s="180"/>
      <c r="AF993" s="180"/>
      <c r="AG993" s="181"/>
      <c r="AH993" s="174"/>
      <c r="AI993" s="173"/>
      <c r="AJ993" s="173"/>
      <c r="AK993" s="173"/>
      <c r="AL993" s="173"/>
    </row>
    <row r="994" spans="1:38" x14ac:dyDescent="0.25">
      <c r="A994" s="45">
        <v>980</v>
      </c>
      <c r="B994" s="174"/>
      <c r="C994" s="174"/>
      <c r="D994" s="174"/>
      <c r="E994" s="174"/>
      <c r="F994" s="174"/>
      <c r="G994" s="174"/>
      <c r="H994" s="174"/>
      <c r="I994" s="174"/>
      <c r="J994" s="174"/>
      <c r="K994" s="175"/>
      <c r="L994" s="176"/>
      <c r="M994" s="176"/>
      <c r="N994" s="177"/>
      <c r="O994" s="177"/>
      <c r="P994" s="174"/>
      <c r="Q994" s="174"/>
      <c r="R994" s="46"/>
      <c r="S994" s="46"/>
      <c r="T994" s="174"/>
      <c r="U994" s="174"/>
      <c r="V994" s="174"/>
      <c r="W994" s="178"/>
      <c r="X994" s="174"/>
      <c r="Y994" s="174"/>
      <c r="Z994" s="174"/>
      <c r="AA994" s="173"/>
      <c r="AB994" s="173"/>
      <c r="AC994" s="179"/>
      <c r="AD994" s="180"/>
      <c r="AE994" s="180"/>
      <c r="AF994" s="180"/>
      <c r="AG994" s="181"/>
      <c r="AH994" s="174"/>
      <c r="AI994" s="173"/>
      <c r="AJ994" s="173"/>
      <c r="AK994" s="173"/>
      <c r="AL994" s="173"/>
    </row>
    <row r="995" spans="1:38" x14ac:dyDescent="0.25">
      <c r="A995" s="45">
        <v>981</v>
      </c>
      <c r="B995" s="174"/>
      <c r="C995" s="174"/>
      <c r="D995" s="174"/>
      <c r="E995" s="174"/>
      <c r="F995" s="174"/>
      <c r="G995" s="174"/>
      <c r="H995" s="174"/>
      <c r="I995" s="174"/>
      <c r="J995" s="174"/>
      <c r="K995" s="175"/>
      <c r="L995" s="176"/>
      <c r="M995" s="176"/>
      <c r="N995" s="177"/>
      <c r="O995" s="177"/>
      <c r="P995" s="174"/>
      <c r="Q995" s="174"/>
      <c r="R995" s="46"/>
      <c r="S995" s="46"/>
      <c r="T995" s="174"/>
      <c r="U995" s="174"/>
      <c r="V995" s="174"/>
      <c r="W995" s="178"/>
      <c r="X995" s="174"/>
      <c r="Y995" s="174"/>
      <c r="Z995" s="174"/>
      <c r="AA995" s="173"/>
      <c r="AB995" s="173"/>
      <c r="AC995" s="179"/>
      <c r="AD995" s="180"/>
      <c r="AE995" s="180"/>
      <c r="AF995" s="180"/>
      <c r="AG995" s="181"/>
      <c r="AH995" s="174"/>
      <c r="AI995" s="173"/>
      <c r="AJ995" s="173"/>
      <c r="AK995" s="173"/>
      <c r="AL995" s="173"/>
    </row>
    <row r="996" spans="1:38" x14ac:dyDescent="0.25">
      <c r="A996" s="45">
        <v>982</v>
      </c>
      <c r="B996" s="174"/>
      <c r="C996" s="174"/>
      <c r="D996" s="174"/>
      <c r="E996" s="174"/>
      <c r="F996" s="174"/>
      <c r="G996" s="174"/>
      <c r="H996" s="174"/>
      <c r="I996" s="174"/>
      <c r="J996" s="174"/>
      <c r="K996" s="175"/>
      <c r="L996" s="176"/>
      <c r="M996" s="176"/>
      <c r="N996" s="177"/>
      <c r="O996" s="177"/>
      <c r="P996" s="174"/>
      <c r="Q996" s="174"/>
      <c r="R996" s="46"/>
      <c r="S996" s="46"/>
      <c r="T996" s="174"/>
      <c r="U996" s="174"/>
      <c r="V996" s="174"/>
      <c r="W996" s="178"/>
      <c r="X996" s="174"/>
      <c r="Y996" s="174"/>
      <c r="Z996" s="174"/>
      <c r="AA996" s="173"/>
      <c r="AB996" s="173"/>
      <c r="AC996" s="179"/>
      <c r="AD996" s="180"/>
      <c r="AE996" s="180"/>
      <c r="AF996" s="180"/>
      <c r="AG996" s="181"/>
      <c r="AH996" s="174"/>
      <c r="AI996" s="173"/>
      <c r="AJ996" s="173"/>
      <c r="AK996" s="173"/>
      <c r="AL996" s="173"/>
    </row>
    <row r="997" spans="1:38" x14ac:dyDescent="0.25">
      <c r="A997" s="45">
        <v>983</v>
      </c>
      <c r="B997" s="174"/>
      <c r="C997" s="174"/>
      <c r="D997" s="174"/>
      <c r="E997" s="174"/>
      <c r="F997" s="174"/>
      <c r="G997" s="174"/>
      <c r="H997" s="174"/>
      <c r="I997" s="174"/>
      <c r="J997" s="174"/>
      <c r="K997" s="175"/>
      <c r="L997" s="176"/>
      <c r="M997" s="176"/>
      <c r="N997" s="177"/>
      <c r="O997" s="177"/>
      <c r="P997" s="174"/>
      <c r="Q997" s="174"/>
      <c r="R997" s="46"/>
      <c r="S997" s="46"/>
      <c r="T997" s="174"/>
      <c r="U997" s="174"/>
      <c r="V997" s="174"/>
      <c r="W997" s="178"/>
      <c r="X997" s="174"/>
      <c r="Y997" s="174"/>
      <c r="Z997" s="174"/>
      <c r="AA997" s="173"/>
      <c r="AB997" s="173"/>
      <c r="AC997" s="179"/>
      <c r="AD997" s="180"/>
      <c r="AE997" s="180"/>
      <c r="AF997" s="180"/>
      <c r="AG997" s="181"/>
      <c r="AH997" s="174"/>
      <c r="AI997" s="173"/>
      <c r="AJ997" s="173"/>
      <c r="AK997" s="173"/>
      <c r="AL997" s="173"/>
    </row>
    <row r="998" spans="1:38" x14ac:dyDescent="0.25">
      <c r="A998" s="45">
        <v>984</v>
      </c>
      <c r="B998" s="174"/>
      <c r="C998" s="174"/>
      <c r="D998" s="174"/>
      <c r="E998" s="174"/>
      <c r="F998" s="174"/>
      <c r="G998" s="174"/>
      <c r="H998" s="174"/>
      <c r="I998" s="174"/>
      <c r="J998" s="174"/>
      <c r="K998" s="175"/>
      <c r="L998" s="176"/>
      <c r="M998" s="176"/>
      <c r="N998" s="177"/>
      <c r="O998" s="177"/>
      <c r="P998" s="174"/>
      <c r="Q998" s="174"/>
      <c r="R998" s="46"/>
      <c r="S998" s="46"/>
      <c r="T998" s="174"/>
      <c r="U998" s="174"/>
      <c r="V998" s="174"/>
      <c r="W998" s="178"/>
      <c r="X998" s="174"/>
      <c r="Y998" s="174"/>
      <c r="Z998" s="174"/>
      <c r="AA998" s="173"/>
      <c r="AB998" s="173"/>
      <c r="AC998" s="179"/>
      <c r="AD998" s="180"/>
      <c r="AE998" s="180"/>
      <c r="AF998" s="180"/>
      <c r="AG998" s="181"/>
      <c r="AH998" s="174"/>
      <c r="AI998" s="173"/>
      <c r="AJ998" s="173"/>
      <c r="AK998" s="173"/>
      <c r="AL998" s="173"/>
    </row>
    <row r="999" spans="1:38" x14ac:dyDescent="0.25">
      <c r="A999" s="45">
        <v>985</v>
      </c>
      <c r="B999" s="174"/>
      <c r="C999" s="174"/>
      <c r="D999" s="174"/>
      <c r="E999" s="174"/>
      <c r="F999" s="174"/>
      <c r="G999" s="174"/>
      <c r="H999" s="174"/>
      <c r="I999" s="174"/>
      <c r="J999" s="174"/>
      <c r="K999" s="175"/>
      <c r="L999" s="176"/>
      <c r="M999" s="176"/>
      <c r="N999" s="177"/>
      <c r="O999" s="177"/>
      <c r="P999" s="174"/>
      <c r="Q999" s="174"/>
      <c r="R999" s="46"/>
      <c r="S999" s="46"/>
      <c r="T999" s="174"/>
      <c r="U999" s="174"/>
      <c r="V999" s="174"/>
      <c r="W999" s="178"/>
      <c r="X999" s="174"/>
      <c r="Y999" s="174"/>
      <c r="Z999" s="174"/>
      <c r="AA999" s="173"/>
      <c r="AB999" s="173"/>
      <c r="AC999" s="179"/>
      <c r="AD999" s="180"/>
      <c r="AE999" s="180"/>
      <c r="AF999" s="180"/>
      <c r="AG999" s="181"/>
      <c r="AH999" s="174"/>
      <c r="AI999" s="173"/>
      <c r="AJ999" s="173"/>
      <c r="AK999" s="173"/>
      <c r="AL999" s="173"/>
    </row>
    <row r="1000" spans="1:38" x14ac:dyDescent="0.25">
      <c r="A1000" s="45">
        <v>986</v>
      </c>
      <c r="B1000" s="174"/>
      <c r="C1000" s="174"/>
      <c r="D1000" s="174"/>
      <c r="E1000" s="174"/>
      <c r="F1000" s="174"/>
      <c r="G1000" s="174"/>
      <c r="H1000" s="174"/>
      <c r="I1000" s="174"/>
      <c r="J1000" s="174"/>
      <c r="K1000" s="175"/>
      <c r="L1000" s="176"/>
      <c r="M1000" s="176"/>
      <c r="N1000" s="177"/>
      <c r="O1000" s="177"/>
      <c r="P1000" s="174"/>
      <c r="Q1000" s="174"/>
      <c r="R1000" s="46"/>
      <c r="S1000" s="46"/>
      <c r="T1000" s="174"/>
      <c r="U1000" s="174"/>
      <c r="V1000" s="174"/>
      <c r="W1000" s="178"/>
      <c r="X1000" s="174"/>
      <c r="Y1000" s="174"/>
      <c r="Z1000" s="174"/>
      <c r="AA1000" s="173"/>
      <c r="AB1000" s="173"/>
      <c r="AC1000" s="179"/>
      <c r="AD1000" s="180"/>
      <c r="AE1000" s="180"/>
      <c r="AF1000" s="180"/>
      <c r="AG1000" s="181"/>
      <c r="AH1000" s="174"/>
      <c r="AI1000" s="173"/>
      <c r="AJ1000" s="173"/>
      <c r="AK1000" s="173"/>
      <c r="AL1000" s="173"/>
    </row>
    <row r="1001" spans="1:38" x14ac:dyDescent="0.25">
      <c r="A1001" s="45">
        <v>987</v>
      </c>
      <c r="B1001" s="174"/>
      <c r="C1001" s="174"/>
      <c r="D1001" s="174"/>
      <c r="E1001" s="174"/>
      <c r="F1001" s="174"/>
      <c r="G1001" s="174"/>
      <c r="H1001" s="174"/>
      <c r="I1001" s="174"/>
      <c r="J1001" s="174"/>
      <c r="K1001" s="175"/>
      <c r="L1001" s="176"/>
      <c r="M1001" s="176"/>
      <c r="N1001" s="177"/>
      <c r="O1001" s="177"/>
      <c r="P1001" s="174"/>
      <c r="Q1001" s="174"/>
      <c r="R1001" s="46"/>
      <c r="S1001" s="46"/>
      <c r="T1001" s="174"/>
      <c r="U1001" s="174"/>
      <c r="V1001" s="174"/>
      <c r="W1001" s="178"/>
      <c r="X1001" s="174"/>
      <c r="Y1001" s="174"/>
      <c r="Z1001" s="174"/>
      <c r="AA1001" s="173"/>
      <c r="AB1001" s="173"/>
      <c r="AC1001" s="179"/>
      <c r="AD1001" s="180"/>
      <c r="AE1001" s="180"/>
      <c r="AF1001" s="180"/>
      <c r="AG1001" s="181"/>
      <c r="AH1001" s="174"/>
      <c r="AI1001" s="173"/>
      <c r="AJ1001" s="173"/>
      <c r="AK1001" s="173"/>
      <c r="AL1001" s="173"/>
    </row>
    <row r="1002" spans="1:38" x14ac:dyDescent="0.25">
      <c r="A1002" s="45">
        <v>988</v>
      </c>
      <c r="B1002" s="174"/>
      <c r="C1002" s="174"/>
      <c r="D1002" s="174"/>
      <c r="E1002" s="174"/>
      <c r="F1002" s="174"/>
      <c r="G1002" s="174"/>
      <c r="H1002" s="174"/>
      <c r="I1002" s="174"/>
      <c r="J1002" s="174"/>
      <c r="K1002" s="175"/>
      <c r="L1002" s="176"/>
      <c r="M1002" s="176"/>
      <c r="N1002" s="177"/>
      <c r="O1002" s="177"/>
      <c r="P1002" s="174"/>
      <c r="Q1002" s="174"/>
      <c r="R1002" s="46"/>
      <c r="S1002" s="46"/>
      <c r="T1002" s="174"/>
      <c r="U1002" s="174"/>
      <c r="V1002" s="174"/>
      <c r="W1002" s="178"/>
      <c r="X1002" s="174"/>
      <c r="Y1002" s="174"/>
      <c r="Z1002" s="174"/>
      <c r="AA1002" s="173"/>
      <c r="AB1002" s="173"/>
      <c r="AC1002" s="179"/>
      <c r="AD1002" s="180"/>
      <c r="AE1002" s="180"/>
      <c r="AF1002" s="180"/>
      <c r="AG1002" s="181"/>
      <c r="AH1002" s="174"/>
      <c r="AI1002" s="173"/>
      <c r="AJ1002" s="173"/>
      <c r="AK1002" s="173"/>
      <c r="AL1002" s="173"/>
    </row>
    <row r="1003" spans="1:38" x14ac:dyDescent="0.25">
      <c r="A1003" s="45">
        <v>989</v>
      </c>
      <c r="B1003" s="174"/>
      <c r="C1003" s="174"/>
      <c r="D1003" s="174"/>
      <c r="E1003" s="174"/>
      <c r="F1003" s="174"/>
      <c r="G1003" s="174"/>
      <c r="H1003" s="174"/>
      <c r="I1003" s="174"/>
      <c r="J1003" s="174"/>
      <c r="K1003" s="175"/>
      <c r="L1003" s="176"/>
      <c r="M1003" s="176"/>
      <c r="N1003" s="177"/>
      <c r="O1003" s="177"/>
      <c r="P1003" s="174"/>
      <c r="Q1003" s="174"/>
      <c r="R1003" s="46"/>
      <c r="S1003" s="46"/>
      <c r="T1003" s="174"/>
      <c r="U1003" s="174"/>
      <c r="V1003" s="174"/>
      <c r="W1003" s="178"/>
      <c r="X1003" s="174"/>
      <c r="Y1003" s="174"/>
      <c r="Z1003" s="174"/>
      <c r="AA1003" s="173"/>
      <c r="AB1003" s="173"/>
      <c r="AC1003" s="179"/>
      <c r="AD1003" s="180"/>
      <c r="AE1003" s="180"/>
      <c r="AF1003" s="180"/>
      <c r="AG1003" s="181"/>
      <c r="AH1003" s="174"/>
      <c r="AI1003" s="173"/>
      <c r="AJ1003" s="173"/>
      <c r="AK1003" s="173"/>
      <c r="AL1003" s="173"/>
    </row>
    <row r="1004" spans="1:38" x14ac:dyDescent="0.25">
      <c r="A1004" s="45">
        <v>990</v>
      </c>
      <c r="B1004" s="174"/>
      <c r="C1004" s="174"/>
      <c r="D1004" s="174"/>
      <c r="E1004" s="174"/>
      <c r="F1004" s="174"/>
      <c r="G1004" s="174"/>
      <c r="H1004" s="174"/>
      <c r="I1004" s="174"/>
      <c r="J1004" s="174"/>
      <c r="K1004" s="175"/>
      <c r="L1004" s="176"/>
      <c r="M1004" s="176"/>
      <c r="N1004" s="177"/>
      <c r="O1004" s="177"/>
      <c r="P1004" s="174"/>
      <c r="Q1004" s="174"/>
      <c r="R1004" s="46"/>
      <c r="S1004" s="46"/>
      <c r="T1004" s="174"/>
      <c r="U1004" s="174"/>
      <c r="V1004" s="174"/>
      <c r="W1004" s="178"/>
      <c r="X1004" s="174"/>
      <c r="Y1004" s="174"/>
      <c r="Z1004" s="174"/>
      <c r="AA1004" s="173"/>
      <c r="AB1004" s="173"/>
      <c r="AC1004" s="179"/>
      <c r="AD1004" s="180"/>
      <c r="AE1004" s="180"/>
      <c r="AF1004" s="180"/>
      <c r="AG1004" s="181"/>
      <c r="AH1004" s="174"/>
      <c r="AI1004" s="173"/>
      <c r="AJ1004" s="173"/>
      <c r="AK1004" s="173"/>
      <c r="AL1004" s="173"/>
    </row>
    <row r="1005" spans="1:38" x14ac:dyDescent="0.25">
      <c r="A1005" s="45">
        <v>991</v>
      </c>
      <c r="B1005" s="174"/>
      <c r="C1005" s="174"/>
      <c r="D1005" s="174"/>
      <c r="E1005" s="174"/>
      <c r="F1005" s="174"/>
      <c r="G1005" s="174"/>
      <c r="H1005" s="174"/>
      <c r="I1005" s="174"/>
      <c r="J1005" s="174"/>
      <c r="K1005" s="175"/>
      <c r="L1005" s="176"/>
      <c r="M1005" s="176"/>
      <c r="N1005" s="177"/>
      <c r="O1005" s="177"/>
      <c r="P1005" s="174"/>
      <c r="Q1005" s="174"/>
      <c r="R1005" s="46"/>
      <c r="S1005" s="46"/>
      <c r="T1005" s="174"/>
      <c r="U1005" s="174"/>
      <c r="V1005" s="174"/>
      <c r="W1005" s="178"/>
      <c r="X1005" s="174"/>
      <c r="Y1005" s="174"/>
      <c r="Z1005" s="174"/>
      <c r="AA1005" s="173"/>
      <c r="AB1005" s="173"/>
      <c r="AC1005" s="179"/>
      <c r="AD1005" s="180"/>
      <c r="AE1005" s="180"/>
      <c r="AF1005" s="180"/>
      <c r="AG1005" s="181"/>
      <c r="AH1005" s="174"/>
      <c r="AI1005" s="173"/>
      <c r="AJ1005" s="173"/>
      <c r="AK1005" s="173"/>
      <c r="AL1005" s="173"/>
    </row>
    <row r="1006" spans="1:38" x14ac:dyDescent="0.25">
      <c r="A1006" s="45">
        <v>992</v>
      </c>
      <c r="B1006" s="174"/>
      <c r="C1006" s="174"/>
      <c r="D1006" s="174"/>
      <c r="E1006" s="174"/>
      <c r="F1006" s="174"/>
      <c r="G1006" s="174"/>
      <c r="H1006" s="174"/>
      <c r="I1006" s="174"/>
      <c r="J1006" s="174"/>
      <c r="K1006" s="175"/>
      <c r="L1006" s="176"/>
      <c r="M1006" s="176"/>
      <c r="N1006" s="177"/>
      <c r="O1006" s="177"/>
      <c r="P1006" s="174"/>
      <c r="Q1006" s="174"/>
      <c r="R1006" s="46"/>
      <c r="S1006" s="46"/>
      <c r="T1006" s="174"/>
      <c r="U1006" s="174"/>
      <c r="V1006" s="174"/>
      <c r="W1006" s="178"/>
      <c r="X1006" s="174"/>
      <c r="Y1006" s="174"/>
      <c r="Z1006" s="174"/>
      <c r="AA1006" s="173"/>
      <c r="AB1006" s="173"/>
      <c r="AC1006" s="179"/>
      <c r="AD1006" s="180"/>
      <c r="AE1006" s="180"/>
      <c r="AF1006" s="180"/>
      <c r="AG1006" s="181"/>
      <c r="AH1006" s="174"/>
      <c r="AI1006" s="173"/>
      <c r="AJ1006" s="173"/>
      <c r="AK1006" s="173"/>
      <c r="AL1006" s="173"/>
    </row>
    <row r="1007" spans="1:38" x14ac:dyDescent="0.25">
      <c r="A1007" s="45">
        <v>993</v>
      </c>
      <c r="B1007" s="174"/>
      <c r="C1007" s="174"/>
      <c r="D1007" s="174"/>
      <c r="E1007" s="174"/>
      <c r="F1007" s="174"/>
      <c r="G1007" s="174"/>
      <c r="H1007" s="174"/>
      <c r="I1007" s="174"/>
      <c r="J1007" s="174"/>
      <c r="K1007" s="175"/>
      <c r="L1007" s="176"/>
      <c r="M1007" s="176"/>
      <c r="N1007" s="177"/>
      <c r="O1007" s="177"/>
      <c r="P1007" s="174"/>
      <c r="Q1007" s="174"/>
      <c r="R1007" s="46"/>
      <c r="S1007" s="46"/>
      <c r="T1007" s="174"/>
      <c r="U1007" s="174"/>
      <c r="V1007" s="174"/>
      <c r="W1007" s="178"/>
      <c r="X1007" s="174"/>
      <c r="Y1007" s="174"/>
      <c r="Z1007" s="174"/>
      <c r="AA1007" s="173"/>
      <c r="AB1007" s="173"/>
      <c r="AC1007" s="179"/>
      <c r="AD1007" s="180"/>
      <c r="AE1007" s="180"/>
      <c r="AF1007" s="180"/>
      <c r="AG1007" s="181"/>
      <c r="AH1007" s="174"/>
      <c r="AI1007" s="173"/>
      <c r="AJ1007" s="173"/>
      <c r="AK1007" s="173"/>
      <c r="AL1007" s="173"/>
    </row>
    <row r="1008" spans="1:38" x14ac:dyDescent="0.25">
      <c r="A1008" s="45">
        <v>994</v>
      </c>
      <c r="B1008" s="174"/>
      <c r="C1008" s="174"/>
      <c r="D1008" s="174"/>
      <c r="E1008" s="174"/>
      <c r="F1008" s="174"/>
      <c r="G1008" s="174"/>
      <c r="H1008" s="174"/>
      <c r="I1008" s="174"/>
      <c r="J1008" s="174"/>
      <c r="K1008" s="175"/>
      <c r="L1008" s="176"/>
      <c r="M1008" s="176"/>
      <c r="N1008" s="177"/>
      <c r="O1008" s="177"/>
      <c r="P1008" s="174"/>
      <c r="Q1008" s="174"/>
      <c r="R1008" s="46"/>
      <c r="S1008" s="46"/>
      <c r="T1008" s="174"/>
      <c r="U1008" s="174"/>
      <c r="V1008" s="174"/>
      <c r="W1008" s="178"/>
      <c r="X1008" s="174"/>
      <c r="Y1008" s="174"/>
      <c r="Z1008" s="174"/>
      <c r="AA1008" s="173"/>
      <c r="AB1008" s="173"/>
      <c r="AC1008" s="179"/>
      <c r="AD1008" s="180"/>
      <c r="AE1008" s="180"/>
      <c r="AF1008" s="180"/>
      <c r="AG1008" s="181"/>
      <c r="AH1008" s="174"/>
      <c r="AI1008" s="173"/>
      <c r="AJ1008" s="173"/>
      <c r="AK1008" s="173"/>
      <c r="AL1008" s="173"/>
    </row>
    <row r="1009" spans="1:38" x14ac:dyDescent="0.25">
      <c r="A1009" s="45">
        <v>995</v>
      </c>
      <c r="B1009" s="174"/>
      <c r="C1009" s="174"/>
      <c r="D1009" s="174"/>
      <c r="E1009" s="174"/>
      <c r="F1009" s="174"/>
      <c r="G1009" s="174"/>
      <c r="H1009" s="174"/>
      <c r="I1009" s="174"/>
      <c r="J1009" s="174"/>
      <c r="K1009" s="175"/>
      <c r="L1009" s="176"/>
      <c r="M1009" s="176"/>
      <c r="N1009" s="177"/>
      <c r="O1009" s="177"/>
      <c r="P1009" s="174"/>
      <c r="Q1009" s="174"/>
      <c r="R1009" s="46"/>
      <c r="S1009" s="46"/>
      <c r="T1009" s="174"/>
      <c r="U1009" s="174"/>
      <c r="V1009" s="174"/>
      <c r="W1009" s="178"/>
      <c r="X1009" s="174"/>
      <c r="Y1009" s="174"/>
      <c r="Z1009" s="174"/>
      <c r="AA1009" s="173"/>
      <c r="AB1009" s="173"/>
      <c r="AC1009" s="179"/>
      <c r="AD1009" s="180"/>
      <c r="AE1009" s="180"/>
      <c r="AF1009" s="180"/>
      <c r="AG1009" s="181"/>
      <c r="AH1009" s="174"/>
      <c r="AI1009" s="173"/>
      <c r="AJ1009" s="173"/>
      <c r="AK1009" s="173"/>
      <c r="AL1009" s="173"/>
    </row>
    <row r="1010" spans="1:38" x14ac:dyDescent="0.25">
      <c r="A1010" s="45">
        <v>996</v>
      </c>
      <c r="B1010" s="174"/>
      <c r="C1010" s="174"/>
      <c r="D1010" s="174"/>
      <c r="E1010" s="174"/>
      <c r="F1010" s="174"/>
      <c r="G1010" s="174"/>
      <c r="H1010" s="174"/>
      <c r="I1010" s="174"/>
      <c r="J1010" s="174"/>
      <c r="K1010" s="175"/>
      <c r="L1010" s="176"/>
      <c r="M1010" s="176"/>
      <c r="N1010" s="177"/>
      <c r="O1010" s="177"/>
      <c r="P1010" s="174"/>
      <c r="Q1010" s="174"/>
      <c r="R1010" s="46"/>
      <c r="S1010" s="46"/>
      <c r="T1010" s="174"/>
      <c r="U1010" s="174"/>
      <c r="V1010" s="174"/>
      <c r="W1010" s="178"/>
      <c r="X1010" s="174"/>
      <c r="Y1010" s="174"/>
      <c r="Z1010" s="174"/>
      <c r="AA1010" s="173"/>
      <c r="AB1010" s="173"/>
      <c r="AC1010" s="179"/>
      <c r="AD1010" s="180"/>
      <c r="AE1010" s="180"/>
      <c r="AF1010" s="180"/>
      <c r="AG1010" s="181"/>
      <c r="AH1010" s="174"/>
      <c r="AI1010" s="173"/>
      <c r="AJ1010" s="173"/>
      <c r="AK1010" s="173"/>
      <c r="AL1010" s="173"/>
    </row>
    <row r="1011" spans="1:38" x14ac:dyDescent="0.25">
      <c r="A1011" s="45">
        <v>997</v>
      </c>
      <c r="B1011" s="174"/>
      <c r="C1011" s="174"/>
      <c r="D1011" s="174"/>
      <c r="E1011" s="174"/>
      <c r="F1011" s="174"/>
      <c r="G1011" s="174"/>
      <c r="H1011" s="174"/>
      <c r="I1011" s="174"/>
      <c r="J1011" s="174"/>
      <c r="K1011" s="175"/>
      <c r="L1011" s="176"/>
      <c r="M1011" s="176"/>
      <c r="N1011" s="177"/>
      <c r="O1011" s="177"/>
      <c r="P1011" s="174"/>
      <c r="Q1011" s="174"/>
      <c r="R1011" s="46"/>
      <c r="S1011" s="46"/>
      <c r="T1011" s="174"/>
      <c r="U1011" s="174"/>
      <c r="V1011" s="174"/>
      <c r="W1011" s="178"/>
      <c r="X1011" s="174"/>
      <c r="Y1011" s="174"/>
      <c r="Z1011" s="174"/>
      <c r="AA1011" s="173"/>
      <c r="AB1011" s="173"/>
      <c r="AC1011" s="179"/>
      <c r="AD1011" s="180"/>
      <c r="AE1011" s="180"/>
      <c r="AF1011" s="180"/>
      <c r="AG1011" s="181"/>
      <c r="AH1011" s="174"/>
      <c r="AI1011" s="173"/>
      <c r="AJ1011" s="173"/>
      <c r="AK1011" s="173"/>
      <c r="AL1011" s="173"/>
    </row>
    <row r="1012" spans="1:38" x14ac:dyDescent="0.25">
      <c r="A1012" s="45">
        <v>998</v>
      </c>
      <c r="B1012" s="174"/>
      <c r="C1012" s="174"/>
      <c r="D1012" s="174"/>
      <c r="E1012" s="174"/>
      <c r="F1012" s="174"/>
      <c r="G1012" s="174"/>
      <c r="H1012" s="174"/>
      <c r="I1012" s="174"/>
      <c r="J1012" s="174"/>
      <c r="K1012" s="175"/>
      <c r="L1012" s="176"/>
      <c r="M1012" s="176"/>
      <c r="N1012" s="177"/>
      <c r="O1012" s="177"/>
      <c r="P1012" s="174"/>
      <c r="Q1012" s="174"/>
      <c r="R1012" s="46"/>
      <c r="S1012" s="46"/>
      <c r="T1012" s="174"/>
      <c r="U1012" s="174"/>
      <c r="V1012" s="174"/>
      <c r="W1012" s="178"/>
      <c r="X1012" s="174"/>
      <c r="Y1012" s="174"/>
      <c r="Z1012" s="174"/>
      <c r="AA1012" s="173"/>
      <c r="AB1012" s="173"/>
      <c r="AC1012" s="179"/>
      <c r="AD1012" s="180"/>
      <c r="AE1012" s="180"/>
      <c r="AF1012" s="180"/>
      <c r="AG1012" s="181"/>
      <c r="AH1012" s="174"/>
      <c r="AI1012" s="173"/>
      <c r="AJ1012" s="173"/>
      <c r="AK1012" s="173"/>
      <c r="AL1012" s="173"/>
    </row>
    <row r="1013" spans="1:38" x14ac:dyDescent="0.25">
      <c r="A1013" s="45">
        <v>999</v>
      </c>
      <c r="B1013" s="174"/>
      <c r="C1013" s="174"/>
      <c r="D1013" s="174"/>
      <c r="E1013" s="174"/>
      <c r="F1013" s="174"/>
      <c r="G1013" s="174"/>
      <c r="H1013" s="174"/>
      <c r="I1013" s="174"/>
      <c r="J1013" s="174"/>
      <c r="K1013" s="175"/>
      <c r="L1013" s="176"/>
      <c r="M1013" s="176"/>
      <c r="N1013" s="177"/>
      <c r="O1013" s="177"/>
      <c r="P1013" s="174"/>
      <c r="Q1013" s="174"/>
      <c r="R1013" s="46"/>
      <c r="S1013" s="46"/>
      <c r="T1013" s="174"/>
      <c r="U1013" s="174"/>
      <c r="V1013" s="174"/>
      <c r="W1013" s="178"/>
      <c r="X1013" s="174"/>
      <c r="Y1013" s="174"/>
      <c r="Z1013" s="174"/>
      <c r="AA1013" s="173"/>
      <c r="AB1013" s="173"/>
      <c r="AC1013" s="179"/>
      <c r="AD1013" s="180"/>
      <c r="AE1013" s="180"/>
      <c r="AF1013" s="180"/>
      <c r="AG1013" s="181"/>
      <c r="AH1013" s="174"/>
      <c r="AI1013" s="173"/>
      <c r="AJ1013" s="173"/>
      <c r="AK1013" s="173"/>
      <c r="AL1013" s="173"/>
    </row>
    <row r="1014" spans="1:38" x14ac:dyDescent="0.25">
      <c r="A1014" s="45">
        <v>1000</v>
      </c>
      <c r="B1014" s="173"/>
      <c r="C1014" s="174"/>
      <c r="D1014" s="174"/>
      <c r="E1014" s="174"/>
      <c r="F1014" s="174"/>
      <c r="G1014" s="174"/>
      <c r="H1014" s="174"/>
      <c r="I1014" s="174"/>
      <c r="J1014" s="174"/>
      <c r="K1014" s="175"/>
      <c r="L1014" s="176"/>
      <c r="M1014" s="176"/>
      <c r="N1014" s="177"/>
      <c r="O1014" s="177"/>
      <c r="P1014" s="174"/>
      <c r="Q1014" s="174"/>
      <c r="R1014" s="46"/>
      <c r="S1014" s="46"/>
      <c r="T1014" s="174"/>
      <c r="U1014" s="174"/>
      <c r="V1014" s="174"/>
      <c r="W1014" s="178"/>
      <c r="X1014" s="174"/>
      <c r="Y1014" s="174"/>
      <c r="Z1014" s="174"/>
      <c r="AA1014" s="173"/>
      <c r="AB1014" s="173"/>
      <c r="AC1014" s="179"/>
      <c r="AD1014" s="180"/>
      <c r="AE1014" s="180"/>
      <c r="AF1014" s="180"/>
      <c r="AG1014" s="181"/>
      <c r="AH1014" s="174"/>
      <c r="AI1014" s="173"/>
      <c r="AJ1014" s="173"/>
      <c r="AK1014" s="173"/>
      <c r="AL1014" s="173"/>
    </row>
  </sheetData>
  <mergeCells count="7">
    <mergeCell ref="G6:H6"/>
    <mergeCell ref="L6:M6"/>
    <mergeCell ref="G7:H7"/>
    <mergeCell ref="G8:H8"/>
    <mergeCell ref="B10:B11"/>
    <mergeCell ref="G10:H10"/>
    <mergeCell ref="L11:M12"/>
  </mergeCells>
  <dataValidations count="19">
    <dataValidation type="whole" allowBlank="1" showInputMessage="1" showErrorMessage="1" error="Ganzzahl zwischen 1 und 5000 benötigt._x000a__x000a_Nombre entier entre 1 et 5000 requis._x000a__x000a_Richiesto un numero intero tra 1 e 5000." sqref="N15:N1014" xr:uid="{BBD07E27-1C8F-4C73-BE57-0D161F6714F8}">
      <formula1>0</formula1>
      <formula2>5000</formula2>
    </dataValidation>
    <dataValidation allowBlank="1" showInputMessage="1" sqref="AC16 B15:C1014" xr:uid="{2F1AEE86-4EAC-4601-91D7-114231365EF7}"/>
    <dataValidation type="list" operator="greaterThanOrEqual" allowBlank="1" showInputMessage="1" showErrorMessage="1" error="Bitte nur eine ganze Zahl angeben (ohne &quot;cm&quot;)." sqref="W14" xr:uid="{BF0154EA-F37F-4A72-9E5D-9C500088D18E}">
      <formula1>#REF!</formula1>
    </dataValidation>
    <dataValidation type="list" allowBlank="1" showInputMessage="1" showErrorMessage="1" sqref="S14:T14 Z14:AB14 V14" xr:uid="{19DA598F-9340-44D2-8E05-28A4A639E142}">
      <formula1>#REF!</formula1>
    </dataValidation>
    <dataValidation type="list" allowBlank="1" showInputMessage="1" showErrorMessage="1" error="&quot;@&quot; fehlt, bitte vollständige E-Mail Adresse angeben._x000a_" sqref="AD14:AF14" xr:uid="{393B9110-485F-4322-8DF8-E3E61569287C}">
      <formula1>#REF!</formula1>
    </dataValidation>
    <dataValidation type="whole" allowBlank="1" showInputMessage="1" showErrorMessage="1" error="7-stellige Ganzzahl benötigt_x000a__x000a_Nombre entier à 7 chiffres requis_x000a__x000a_Richiesto un numero intero a 7 cifre_x000a__x000a_(min. 1070000 / max. 1300000)" sqref="M15:M1014" xr:uid="{816E5AF4-3682-4493-B0E3-6E57CC950D44}">
      <formula1>1070000</formula1>
      <formula2>1300000</formula2>
    </dataValidation>
    <dataValidation type="whole" allowBlank="1" showInputMessage="1" showErrorMessage="1" error="7-stellige Ganzzahl benötigt _x000a__x000a_Nombre entier à 7 chiffres requis_x000a__x000a_Richiesto un numero intero a 7 cifre_x000a__x000a_(min. 2480000 / max. 2840000)_x000a_" sqref="L15:L1014" xr:uid="{5748F460-4407-4833-8E03-3745CF8263B0}">
      <formula1>2480000</formula1>
      <formula2>2840000</formula2>
    </dataValidation>
    <dataValidation type="date" allowBlank="1" showErrorMessage="1" error="Datum im Format dd/mm/jjjj_x000a__x000a_Date au format jj/mm/aaaa_x000a__x000a_Data nel formato gg/mm/aaaa_x000a__x000a_&gt; 01/01/1900_x000a_" promptTitle="Datum:" prompt="Bitte ein Datum eingeben nach dem Schema dd.mm.yyyy, z.B.: 16.09.2019." sqref="R15:R1014" xr:uid="{68234203-DAD3-44CC-849E-CE42958840C7}">
      <formula1>1</formula1>
      <formula2>47484</formula2>
    </dataValidation>
    <dataValidation errorStyle="information" allowBlank="1" showErrorMessage="1" error="Gattung nicht in Liste vorhanden" sqref="B12:B13 B1:B10" xr:uid="{6D5285B5-9D7C-45E3-9301-C5AF387B4399}"/>
    <dataValidation type="date" operator="greaterThan" allowBlank="1" showErrorMessage="1" error="Bitte ein Datum nach dem Schema 16/09/2019. " promptTitle="Datum:" prompt="Bitte ein Datum eingeben nach dem Schema dd.mm.yyyy, z.B.: 16.09.2019." sqref="R1:R12" xr:uid="{5DCDC60F-3584-4801-A74D-E5CCF5225DAA}">
      <formula1>1</formula1>
    </dataValidation>
    <dataValidation type="custom" allowBlank="1" showInputMessage="1" showErrorMessage="1" error="Bitte nur den wissenschaftlichen Artnamen eingeben. Für Unterarten, Varietäten, Formen bitte separate Spalten nutzen." sqref="C14" xr:uid="{3C434466-4C15-44E7-9009-26D9A4FC1A01}">
      <formula1>ISERROR(SEARCH(" ",C14))</formula1>
    </dataValidation>
    <dataValidation type="custom" allowBlank="1" showErrorMessage="1" error="Bitte nur den wissenschaftlichen Gattungsnamen eingeben. Für Artnamen, Unterarten, Varietäten, Formen bitte separate Spalten nutzen." sqref="B14" xr:uid="{E50AB262-60EB-4546-BFDF-25EBE1C40F07}">
      <formula1>ISERROR(SEARCH(" ",B14))</formula1>
    </dataValidation>
    <dataValidation type="date" operator="greaterThan" allowBlank="1" showErrorMessage="1" error="Bitte ein Datum nach dem Schema 16/09/2019 eingeben._x000a_" promptTitle="Datum:" prompt="Bitte ein Datum eingeben nach dem Schema dd.mm.yyyy, z.B.: 16.09.2019." sqref="R14" xr:uid="{103FC780-25D5-4C0D-9BF7-B44D420F0A02}">
      <formula1>1</formula1>
    </dataValidation>
    <dataValidation type="whole" allowBlank="1" showInputMessage="1" showErrorMessage="1" error="Die Zahl muss 7-stellig sein und mit einer 1 beginnen (siehe Info)." sqref="M14" xr:uid="{39351845-81F4-472F-8E46-1A7430596154}">
      <formula1>1070000</formula1>
      <formula2>1300000</formula2>
    </dataValidation>
    <dataValidation type="whole" allowBlank="1" showInputMessage="1" showErrorMessage="1" error="Die Zahl muss 7-stellig sein und mit einer 2 beginnen (siehe Info)." sqref="L14" xr:uid="{1E96AFC6-AB0E-40D5-A94D-74D987254E9C}">
      <formula1>2480000</formula1>
      <formula2>2840000</formula2>
    </dataValidation>
    <dataValidation type="whole" allowBlank="1" showInputMessage="1" showErrorMessage="1" error="Bitte eine ganze Zahl zwischen 0 und 5000 eingeben." sqref="N14" xr:uid="{04FB5E39-FA95-4D67-9EA8-025041C3D4A0}">
      <formula1>0</formula1>
      <formula2>5000</formula2>
    </dataValidation>
    <dataValidation type="whole" allowBlank="1" showInputMessage="1" showErrorMessage="1" error="Ganzzahl zwischen 180 und 4700 benötigt._x000a__x000a_Nombre entier entre 180 et 4700 requis._x000a__x000a_Richiesto un numero intero tra 180 e 4700." sqref="O14:O1014" xr:uid="{6FB43390-CF03-440C-B05C-6BB48AF735F1}">
      <formula1>180</formula1>
      <formula2>4700</formula2>
    </dataValidation>
    <dataValidation operator="greaterThan" allowBlank="1" showErrorMessage="1" error="Bitte ein Datum nach dem Schema 16/09/2019. " promptTitle="Datum:" prompt="Bitte ein Datum eingeben nach dem Schema dd.mm.yyyy, z.B.: 16.09.2019." sqref="S1:S13 R13" xr:uid="{0DB587BE-A495-4064-A77F-E4022731D4B0}"/>
    <dataValidation allowBlank="1" showInputMessage="1" error="_x000a_" sqref="AC14:AC15 AC17:AC1014" xr:uid="{DFBC0F39-9026-4D94-BBED-0C186C840C11}"/>
  </dataValidations>
  <hyperlinks>
    <hyperlink ref="L11:M12" r:id="rId1" display="Link zur Karte" xr:uid="{3092E6EB-286B-48E5-B202-E3B78BA9CB64}"/>
    <hyperlink ref="F5" r:id="rId2" display="https://swisslichens.wsl.ch/de/daten-melden/datenschutz.html" xr:uid="{5E1A64CF-9B8E-4871-863C-7FF56B3A1367}"/>
  </hyperlinks>
  <pageMargins left="0.7" right="0.7" top="0.78740157499999996" bottom="0.78740157499999996" header="0.3" footer="0.3"/>
  <pageSetup paperSize="9" orientation="portrait" r:id="rId3"/>
  <legacyDrawing r:id="rId4"/>
  <extLst>
    <ext xmlns:x14="http://schemas.microsoft.com/office/spreadsheetml/2009/9/main" uri="{CCE6A557-97BC-4b89-ADB6-D9C93CAAB3DF}">
      <x14:dataValidations xmlns:xm="http://schemas.microsoft.com/office/excel/2006/main" count="15">
        <x14:dataValidation type="list" allowBlank="1" showInputMessage="1" showErrorMessage="1" error="Bitte Wert aus der Dropdown-Liste auswählen._x000a__x000a_Veuillez choisir une des valeurs de la liste délourante._x000a__x000a_Si prega di selezionare un valore dall'elenco a tendina." xr:uid="{1F962765-BCDD-4B7D-99D8-16B105D43EB3}">
          <x14:formula1>
            <xm:f>Populationsgrösse_Liste!$E$4:$E$11</xm:f>
          </x14:formula1>
          <xm:sqref>AF15:AF1014</xm:sqref>
        </x14:dataValidation>
        <x14:dataValidation type="list" allowBlank="1" showInputMessage="1" showErrorMessage="1" error="Bitte Wert aus der Dropdown-Liste auswählen._x000a__x000a_Veuillez choisir une des valeurs de la liste délourante._x000a__x000a_Si prega di selezionare un valore dall'elenco a tendina." xr:uid="{49011E46-15B2-47CB-9ADC-7600CDBB4A9A}">
          <x14:formula1>
            <xm:f>Spezialstandort_Liste!$E$4:$E$14</xm:f>
          </x14:formula1>
          <xm:sqref>AE15:AE1014</xm:sqref>
        </x14:dataValidation>
        <x14:dataValidation type="list" allowBlank="1" showInputMessage="1" showErrorMessage="1" error="Bitte Wert aus der Dropdown-Liste auswählen._x000a__x000a_Veuillez choisir une des valeurs de la liste délourante._x000a__x000a_Si prega di selezionare un valore dall'elenco a tendina." xr:uid="{2AA6719F-0230-435A-85C0-9CC3FC70319D}">
          <x14:formula1>
            <xm:f>Mikrohabitat_Liste!$E$4:$E$63</xm:f>
          </x14:formula1>
          <xm:sqref>AD15:AD1014</xm:sqref>
        </x14:dataValidation>
        <x14:dataValidation type="list" allowBlank="1" showInputMessage="1" showErrorMessage="1" error="Bitte Wert aus der Dropdown-Liste auswählen._x000a__x000a_Veuillez choisir une des valeurs de la liste délourante._x000a__x000a_Si prega di selezionare un valore dall'elenco a tendina." xr:uid="{B07D2C6B-2762-44F7-A962-A73E221700D3}">
          <x14:formula1>
            <xm:f>Landschaftsstruktur_Liste!$E$4:$E$157</xm:f>
          </x14:formula1>
          <xm:sqref>AB15:AB1014</xm:sqref>
        </x14:dataValidation>
        <x14:dataValidation type="list" allowBlank="1" showInputMessage="1" showErrorMessage="1" error="Bitte Wert aus der Dropdown-Liste auswählen._x000a__x000a_Veuillez choisir une des valeurs de la liste délourante._x000a__x000a_Si prega di selezionare un valore dall'elenco a tendina." xr:uid="{0B2ED581-D23A-4C0B-A5BC-F7872F03D75A}">
          <x14:formula1>
            <xm:f>Substrat_Liste!$E$4:$E$342</xm:f>
          </x14:formula1>
          <xm:sqref>AA15:AA1014</xm:sqref>
        </x14:dataValidation>
        <x14:dataValidation type="list" allowBlank="1" showInputMessage="1" showErrorMessage="1" error="Bitte Wert aus der Dropdown-Liste auswählen._x000a__x000a_Veuillez choisir une des valeurs de la liste délourante._x000a__x000a_Si prega di selezionare un valore dall'elenco a tendina." xr:uid="{3E24586B-21B1-46BC-B157-51200DAB902C}">
          <x14:formula1>
            <xm:f>Bestimmungsliteratur_Liste!$E$4:$E$23</xm:f>
          </x14:formula1>
          <xm:sqref>W15:W1014</xm:sqref>
        </x14:dataValidation>
        <x14:dataValidation type="list" allowBlank="1" showInputMessage="1" showErrorMessage="1" error="Bitte Wert aus der Dropdown-Liste auswählen._x000a__x000a_Veuillez choisir une des valeurs de la liste délourante._x000a__x000a_Si prega di selezionare un valore dall'elenco a tendina." xr:uid="{092C35A7-F4F9-496E-BF98-FC6039024BDF}">
          <x14:formula1>
            <xm:f>Herbar_Liste!$E$4:$E$113</xm:f>
          </x14:formula1>
          <xm:sqref>V15:V1014</xm:sqref>
        </x14:dataValidation>
        <x14:dataValidation type="list" allowBlank="1" showInputMessage="1" showErrorMessage="1" error="Bitte Wert aus der Dropdown-Liste auswählen._x000a__x000a_Veuillez choisir une des valeurs de la liste délourante._x000a__x000a_Si prega di selezionare un valore dall'elenco a tendina." xr:uid="{54A09E44-4862-488B-BE46-82BDB7636FD5}">
          <x14:formula1>
            <xm:f>Status_Liste!$E$4:$E$16</xm:f>
          </x14:formula1>
          <xm:sqref>T15:T1014</xm:sqref>
        </x14:dataValidation>
        <x14:dataValidation type="list" allowBlank="1" showInputMessage="1" showErrorMessage="1" error="Bitte Wert aus der Dropdown-Liste auswählen._x000a__x000a_Veuillez choisir une des valeurs de la liste délourante._x000a__x000a_Si prega di selezionare un valore dall'elenco a tendina." xr:uid="{1315C2B1-DCE0-49E2-A5A3-DCB050F3F38E}">
          <x14:formula1>
            <xm:f>Präzision_Datum_Liste!$E$4:$E$9</xm:f>
          </x14:formula1>
          <xm:sqref>S15:S1014</xm:sqref>
        </x14:dataValidation>
        <x14:dataValidation type="list" allowBlank="1" showInputMessage="1" showErrorMessage="1" error="Bitte Wert aus der Dropdown-Liste auswählen._x000a__x000a_Veuillez choisir une des valeurs de la liste délourante._x000a__x000a_Si prega di selezionare un valore dall'elenco a tendina." xr:uid="{EA72EDAA-5D36-4E4A-BD41-C3EF6109D986}">
          <x14:formula1>
            <xm:f>Lebensraum_Liste!$E$4:$E$322</xm:f>
          </x14:formula1>
          <xm:sqref>Z15:Z1014</xm:sqref>
        </x14:dataValidation>
        <x14:dataValidation type="list" allowBlank="1" showInputMessage="1" showErrorMessage="1" xr:uid="{632BCFC0-E637-4467-AFB3-C03E9405CBF4}">
          <x14:formula1>
            <xm:f>Datenschutzbestimmungen_Liste!$E$4:$E$5</xm:f>
          </x14:formula1>
          <xm:sqref>G6:H6</xm:sqref>
        </x14:dataValidation>
        <x14:dataValidation type="list" allowBlank="1" showInputMessage="1" showErrorMessage="1" xr:uid="{3EE64FC0-2815-493C-86E9-5515AB23DBB2}">
          <x14:formula1>
            <xm:f>Datenschutzbestimmungen_Liste!$E$10:$E$11</xm:f>
          </x14:formula1>
          <xm:sqref>G7:H7</xm:sqref>
        </x14:dataValidation>
        <x14:dataValidation type="list" allowBlank="1" showInputMessage="1" showErrorMessage="1" xr:uid="{34F11251-113C-4FE2-9730-96FCBC74E8A0}">
          <x14:formula1>
            <xm:f>Datenschutzbestimmungen_Liste!$E$16:$E$17</xm:f>
          </x14:formula1>
          <xm:sqref>G8:H8</xm:sqref>
        </x14:dataValidation>
        <x14:dataValidation type="list" allowBlank="1" showInputMessage="1" showErrorMessage="1" xr:uid="{E700ACE9-E864-4C2B-BC9A-3437699461AA}">
          <x14:formula1>
            <xm:f>Auf_Moos_HolzlebBaumes_Liste!$E$4:$E$5</xm:f>
          </x14:formula1>
          <xm:sqref>AG15:AG1014</xm:sqref>
        </x14:dataValidation>
        <x14:dataValidation type="list" allowBlank="1" showInputMessage="1" showErrorMessage="1" xr:uid="{734A7577-8CCB-4193-9DBD-8D6A16FC3CC8}">
          <x14:formula1>
            <xm:f>Auf_Moos_HolzlebBaumes_Liste!$E$10:$E$11</xm:f>
          </x14:formula1>
          <xm:sqref>AH15:AH1014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FDD27-7F78-4539-A599-993DA39831F0}">
  <sheetPr codeName="Tabelle3"/>
  <dimension ref="A1:F11"/>
  <sheetViews>
    <sheetView workbookViewId="0">
      <selection activeCell="G28" sqref="G28"/>
    </sheetView>
  </sheetViews>
  <sheetFormatPr baseColWidth="10" defaultRowHeight="15" x14ac:dyDescent="0.25"/>
  <cols>
    <col min="2" max="2" width="33.42578125" bestFit="1" customWidth="1"/>
    <col min="5" max="5" width="33.42578125" bestFit="1" customWidth="1"/>
  </cols>
  <sheetData>
    <row r="1" spans="1:6" x14ac:dyDescent="0.25">
      <c r="A1" s="72">
        <v>1</v>
      </c>
      <c r="B1" s="79" t="s">
        <v>1</v>
      </c>
      <c r="C1" s="79" t="s">
        <v>103</v>
      </c>
      <c r="D1" s="79" t="s">
        <v>104</v>
      </c>
      <c r="E1" s="80" t="s">
        <v>105</v>
      </c>
    </row>
    <row r="2" spans="1:6" x14ac:dyDescent="0.25">
      <c r="A2">
        <v>2</v>
      </c>
      <c r="B2" s="72"/>
      <c r="C2" s="72"/>
      <c r="D2" s="72"/>
      <c r="E2" s="81"/>
    </row>
    <row r="3" spans="1:6" x14ac:dyDescent="0.25">
      <c r="A3" s="72">
        <v>3</v>
      </c>
      <c r="B3" s="73" t="s">
        <v>4202</v>
      </c>
      <c r="C3" s="73" t="s">
        <v>292</v>
      </c>
      <c r="D3" s="73" t="s">
        <v>282</v>
      </c>
      <c r="E3" s="73" t="str">
        <f>HLOOKUP(Info!$D$2,B:D,A3,0)</f>
        <v>AUF MOOS</v>
      </c>
      <c r="F3" s="75" t="s">
        <v>283</v>
      </c>
    </row>
    <row r="4" spans="1:6" x14ac:dyDescent="0.25">
      <c r="A4">
        <v>4</v>
      </c>
      <c r="B4" t="s">
        <v>308</v>
      </c>
      <c r="C4" t="s">
        <v>309</v>
      </c>
      <c r="D4" t="s">
        <v>310</v>
      </c>
      <c r="E4" s="76" t="str">
        <f>HLOOKUP(Info!$D$2,B:D,A4,0)</f>
        <v>[keine Auswahl]</v>
      </c>
    </row>
    <row r="5" spans="1:6" x14ac:dyDescent="0.25">
      <c r="A5" s="72">
        <v>5</v>
      </c>
      <c r="B5" t="s">
        <v>4203</v>
      </c>
      <c r="C5" t="s">
        <v>4204</v>
      </c>
      <c r="D5" t="s">
        <v>4205</v>
      </c>
      <c r="E5" s="76" t="str">
        <f>HLOOKUP(Info!$D$2,B:D,A5,0)</f>
        <v>ja</v>
      </c>
      <c r="F5" t="s">
        <v>4207</v>
      </c>
    </row>
    <row r="6" spans="1:6" x14ac:dyDescent="0.25">
      <c r="A6">
        <v>6</v>
      </c>
      <c r="E6" s="76"/>
    </row>
    <row r="7" spans="1:6" x14ac:dyDescent="0.25">
      <c r="A7" s="72">
        <v>7</v>
      </c>
      <c r="E7" s="76"/>
    </row>
    <row r="8" spans="1:6" x14ac:dyDescent="0.25">
      <c r="A8">
        <v>8</v>
      </c>
      <c r="E8" s="76"/>
    </row>
    <row r="9" spans="1:6" x14ac:dyDescent="0.25">
      <c r="A9" s="72">
        <v>9</v>
      </c>
      <c r="B9" s="73" t="s">
        <v>4206</v>
      </c>
      <c r="C9" s="73" t="s">
        <v>292</v>
      </c>
      <c r="D9" s="73" t="s">
        <v>282</v>
      </c>
      <c r="E9" s="73" t="str">
        <f>HLOOKUP(Info!$D$2,B:D,A9,0)</f>
        <v>AUF HOLZ EINES LEBENDEN BAUMES</v>
      </c>
      <c r="F9" s="75" t="s">
        <v>283</v>
      </c>
    </row>
    <row r="10" spans="1:6" x14ac:dyDescent="0.25">
      <c r="A10">
        <v>10</v>
      </c>
      <c r="B10" t="s">
        <v>308</v>
      </c>
      <c r="C10" t="s">
        <v>309</v>
      </c>
      <c r="D10" t="s">
        <v>310</v>
      </c>
      <c r="E10" s="76" t="str">
        <f>HLOOKUP(Info!$D$2,B:D,A10,0)</f>
        <v>[keine Auswahl]</v>
      </c>
    </row>
    <row r="11" spans="1:6" x14ac:dyDescent="0.25">
      <c r="A11" s="72">
        <v>11</v>
      </c>
      <c r="B11" t="s">
        <v>4203</v>
      </c>
      <c r="C11" t="s">
        <v>4204</v>
      </c>
      <c r="D11" t="s">
        <v>4205</v>
      </c>
      <c r="E11" s="76" t="str">
        <f>HLOOKUP(Info!$D$2,B:D,A11,0)</f>
        <v>ja</v>
      </c>
      <c r="F11" t="s">
        <v>4207</v>
      </c>
    </row>
  </sheetData>
  <sheetProtection algorithmName="SHA-512" hashValue="2aDN5y11Kk11MZptBPZ0sOHypBZu7VKU2c+5lL8K+UXZH7p66DgoaEWpUK86HvkPKfgQats63CLcFHUO5zeytw==" saltValue="oMF5sKAapzYABd8hUA3aew==" spinCount="100000" sheet="1" objects="1" scenarios="1"/>
  <pageMargins left="0.7" right="0.7" top="0.78740157499999996" bottom="0.78740157499999996"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03271-FC93-4F00-BA3E-6AF41FF55428}">
  <sheetPr codeName="Tabelle4"/>
  <dimension ref="A1:CC1001"/>
  <sheetViews>
    <sheetView workbookViewId="0"/>
  </sheetViews>
  <sheetFormatPr baseColWidth="10" defaultRowHeight="15" x14ac:dyDescent="0.25"/>
  <cols>
    <col min="1" max="1" width="7.5703125" customWidth="1"/>
    <col min="2" max="2" width="6.7109375" bestFit="1" customWidth="1"/>
    <col min="3" max="3" width="5.5703125" bestFit="1" customWidth="1"/>
    <col min="4" max="4" width="5.7109375" bestFit="1" customWidth="1"/>
    <col min="5" max="5" width="6.7109375" bestFit="1" customWidth="1"/>
    <col min="6" max="6" width="16.28515625" bestFit="1" customWidth="1"/>
    <col min="7" max="7" width="10.85546875" customWidth="1"/>
    <col min="8" max="8" width="15.85546875" bestFit="1" customWidth="1"/>
    <col min="17" max="18" width="14.42578125" bestFit="1" customWidth="1"/>
    <col min="19" max="19" width="15.42578125" bestFit="1" customWidth="1"/>
    <col min="20" max="20" width="17.140625" bestFit="1" customWidth="1"/>
    <col min="21" max="21" width="19.28515625" bestFit="1" customWidth="1"/>
    <col min="22" max="22" width="15.28515625" bestFit="1" customWidth="1"/>
    <col min="23" max="23" width="15.85546875" bestFit="1" customWidth="1"/>
    <col min="24" max="24" width="25.42578125" bestFit="1" customWidth="1"/>
    <col min="25" max="25" width="26.140625" bestFit="1" customWidth="1"/>
    <col min="26" max="26" width="10.85546875" bestFit="1" customWidth="1"/>
    <col min="27" max="27" width="13" bestFit="1" customWidth="1"/>
    <col min="28" max="28" width="13.140625" bestFit="1" customWidth="1"/>
    <col min="29" max="30" width="22.7109375" bestFit="1" customWidth="1"/>
    <col min="31" max="31" width="24.42578125" bestFit="1" customWidth="1"/>
    <col min="32" max="32" width="23.28515625" bestFit="1" customWidth="1"/>
    <col min="33" max="33" width="22.5703125" bestFit="1" customWidth="1"/>
    <col min="34" max="34" width="13.28515625" bestFit="1" customWidth="1"/>
    <col min="35" max="35" width="15" bestFit="1" customWidth="1"/>
    <col min="36" max="36" width="17.5703125" bestFit="1" customWidth="1"/>
    <col min="55" max="55" width="15" bestFit="1" customWidth="1"/>
    <col min="56" max="56" width="26.5703125" bestFit="1" customWidth="1"/>
    <col min="57" max="57" width="28.28515625" bestFit="1" customWidth="1"/>
    <col min="58" max="58" width="27" bestFit="1" customWidth="1"/>
    <col min="59" max="59" width="26.140625" bestFit="1" customWidth="1"/>
    <col min="60" max="60" width="29" bestFit="1" customWidth="1"/>
    <col min="62" max="62" width="20.42578125" bestFit="1" customWidth="1"/>
    <col min="63" max="63" width="13.85546875" bestFit="1" customWidth="1"/>
    <col min="64" max="64" width="17.140625" bestFit="1" customWidth="1"/>
    <col min="65" max="65" width="15.28515625" bestFit="1" customWidth="1"/>
    <col min="68" max="68" width="19" bestFit="1" customWidth="1"/>
    <col min="69" max="69" width="18.42578125" bestFit="1" customWidth="1"/>
    <col min="73" max="73" width="18.140625" customWidth="1"/>
    <col min="74" max="74" width="13.85546875" customWidth="1"/>
    <col min="75" max="75" width="30.42578125" bestFit="1" customWidth="1"/>
    <col min="76" max="76" width="19.7109375" bestFit="1" customWidth="1"/>
    <col min="79" max="79" width="18.42578125" customWidth="1"/>
    <col min="80" max="80" width="17.42578125" customWidth="1"/>
    <col min="81" max="81" width="14.42578125" bestFit="1" customWidth="1"/>
  </cols>
  <sheetData>
    <row r="1" spans="1:81" x14ac:dyDescent="0.25">
      <c r="A1" s="47" t="s">
        <v>21</v>
      </c>
      <c r="B1" s="48" t="s">
        <v>22</v>
      </c>
      <c r="C1" s="49" t="s">
        <v>23</v>
      </c>
      <c r="D1" s="49" t="s">
        <v>24</v>
      </c>
      <c r="E1" s="50" t="s">
        <v>25</v>
      </c>
      <c r="F1" s="49" t="s">
        <v>26</v>
      </c>
      <c r="G1" s="50" t="s">
        <v>27</v>
      </c>
      <c r="H1" s="49" t="s">
        <v>28</v>
      </c>
      <c r="I1" s="50" t="s">
        <v>29</v>
      </c>
      <c r="J1" s="49" t="s">
        <v>30</v>
      </c>
      <c r="K1" s="49" t="s">
        <v>31</v>
      </c>
      <c r="L1" s="49" t="s">
        <v>32</v>
      </c>
      <c r="M1" s="50" t="s">
        <v>33</v>
      </c>
      <c r="N1" s="50" t="s">
        <v>34</v>
      </c>
      <c r="O1" s="51" t="s">
        <v>35</v>
      </c>
      <c r="P1" s="49" t="s">
        <v>36</v>
      </c>
      <c r="Q1" s="49" t="s">
        <v>37</v>
      </c>
      <c r="R1" s="50" t="s">
        <v>38</v>
      </c>
      <c r="S1" s="49" t="s">
        <v>39</v>
      </c>
      <c r="T1" s="49" t="s">
        <v>40</v>
      </c>
      <c r="U1" s="49" t="s">
        <v>41</v>
      </c>
      <c r="V1" s="49" t="s">
        <v>42</v>
      </c>
      <c r="W1" s="49" t="s">
        <v>43</v>
      </c>
      <c r="X1" s="49" t="s">
        <v>44</v>
      </c>
      <c r="Y1" s="49" t="s">
        <v>45</v>
      </c>
      <c r="Z1" s="50" t="s">
        <v>46</v>
      </c>
      <c r="AA1" s="49" t="s">
        <v>47</v>
      </c>
      <c r="AB1" s="49" t="s">
        <v>48</v>
      </c>
      <c r="AC1" s="49" t="s">
        <v>49</v>
      </c>
      <c r="AD1" s="49" t="s">
        <v>50</v>
      </c>
      <c r="AE1" s="49" t="s">
        <v>51</v>
      </c>
      <c r="AF1" s="49" t="s">
        <v>52</v>
      </c>
      <c r="AG1" s="49" t="s">
        <v>53</v>
      </c>
      <c r="AH1" s="50" t="s">
        <v>54</v>
      </c>
      <c r="AI1" s="50" t="s">
        <v>55</v>
      </c>
      <c r="AJ1" s="49" t="s">
        <v>56</v>
      </c>
      <c r="AK1" s="49" t="s">
        <v>57</v>
      </c>
      <c r="AL1" s="49" t="s">
        <v>58</v>
      </c>
      <c r="AM1" s="50" t="s">
        <v>59</v>
      </c>
      <c r="AN1" s="49" t="s">
        <v>60</v>
      </c>
      <c r="AO1" s="50" t="s">
        <v>61</v>
      </c>
      <c r="AP1" s="49" t="s">
        <v>62</v>
      </c>
      <c r="AQ1" s="49" t="s">
        <v>63</v>
      </c>
      <c r="AR1" s="49" t="s">
        <v>64</v>
      </c>
      <c r="AS1" s="49" t="s">
        <v>65</v>
      </c>
      <c r="AT1" s="49" t="s">
        <v>66</v>
      </c>
      <c r="AU1" s="49" t="s">
        <v>67</v>
      </c>
      <c r="AV1" s="49" t="s">
        <v>68</v>
      </c>
      <c r="AW1" s="49" t="s">
        <v>69</v>
      </c>
      <c r="AX1" s="49" t="s">
        <v>70</v>
      </c>
      <c r="AY1" s="49" t="s">
        <v>71</v>
      </c>
      <c r="AZ1" s="49" t="s">
        <v>72</v>
      </c>
      <c r="BA1" s="49" t="s">
        <v>73</v>
      </c>
      <c r="BB1" s="49" t="s">
        <v>74</v>
      </c>
      <c r="BC1" s="49" t="s">
        <v>75</v>
      </c>
      <c r="BD1" s="49" t="s">
        <v>76</v>
      </c>
      <c r="BE1" s="49" t="s">
        <v>77</v>
      </c>
      <c r="BF1" s="49" t="s">
        <v>78</v>
      </c>
      <c r="BG1" s="49" t="s">
        <v>79</v>
      </c>
      <c r="BH1" s="49" t="s">
        <v>80</v>
      </c>
      <c r="BI1" s="49" t="s">
        <v>81</v>
      </c>
      <c r="BJ1" s="49" t="s">
        <v>82</v>
      </c>
      <c r="BK1" s="49" t="s">
        <v>83</v>
      </c>
      <c r="BL1" s="49" t="s">
        <v>84</v>
      </c>
      <c r="BM1" s="49" t="s">
        <v>85</v>
      </c>
      <c r="BN1" s="49" t="s">
        <v>86</v>
      </c>
      <c r="BO1" s="49" t="s">
        <v>87</v>
      </c>
      <c r="BP1" s="49" t="s">
        <v>88</v>
      </c>
      <c r="BQ1" s="49" t="s">
        <v>89</v>
      </c>
      <c r="BR1" s="49" t="s">
        <v>90</v>
      </c>
      <c r="BS1" s="49" t="s">
        <v>91</v>
      </c>
      <c r="BT1" s="49" t="s">
        <v>92</v>
      </c>
      <c r="BU1" s="49" t="s">
        <v>93</v>
      </c>
      <c r="BV1" s="49" t="s">
        <v>94</v>
      </c>
      <c r="BW1" s="49" t="s">
        <v>95</v>
      </c>
      <c r="BX1" s="49" t="s">
        <v>96</v>
      </c>
      <c r="BY1" s="49" t="s">
        <v>97</v>
      </c>
      <c r="BZ1" s="49" t="s">
        <v>98</v>
      </c>
      <c r="CA1" s="49" t="s">
        <v>99</v>
      </c>
      <c r="CB1" s="49" t="s">
        <v>100</v>
      </c>
      <c r="CC1" s="50" t="s">
        <v>101</v>
      </c>
    </row>
    <row r="2" spans="1:81" x14ac:dyDescent="0.25">
      <c r="A2" s="47">
        <f>'Funde-Observations-Osservazioni'!A15</f>
        <v>1</v>
      </c>
      <c r="E2">
        <v>18</v>
      </c>
      <c r="G2" t="str">
        <f>IFERROR(VLOOKUP(TRIM('Funde-Observations-Osservazioni'!B15&amp;" "&amp;'Funde-Observations-Osservazioni'!C15&amp;" "&amp;'Funde-Observations-Osservazioni'!D15&amp;" "&amp;'Funde-Observations-Osservazioni'!E15&amp;" "&amp;'Funde-Observations-Osservazioni'!F15&amp;" "&amp;'Funde-Observations-Osservazioni'!G15&amp;" "&amp;'Funde-Observations-Osservazioni'!H15&amp;" "&amp;'Funde-Observations-Osservazioni'!I15&amp;" "&amp;'Funde-Observations-Osservazioni'!J15),Artenliste!$A$5:$B$2819,2,FALSE),"fill_in")</f>
        <v>fill_in</v>
      </c>
      <c r="I2" s="52" t="str">
        <f>IF(ISBLANK('Funde-Observations-Osservazioni'!R15),"fill_in",'Funde-Observations-Osservazioni'!R15)</f>
        <v>fill_in</v>
      </c>
      <c r="L2" t="str">
        <f>IF(ISBLANK('Funde-Observations-Osservazioni'!Q15),"",'Funde-Observations-Osservazioni'!Q15)</f>
        <v/>
      </c>
      <c r="M2" t="str">
        <f>IF(ISBLANK('Funde-Observations-Osservazioni'!L15),"fill_in",('Funde-Observations-Osservazioni'!L15-2000000))</f>
        <v>fill_in</v>
      </c>
      <c r="N2" t="str">
        <f>IF(ISBLANK('Funde-Observations-Osservazioni'!M15),"fill_in",('Funde-Observations-Osservazioni'!M15-1000000))</f>
        <v>fill_in</v>
      </c>
      <c r="O2" s="53" t="str">
        <f>IF(ISBLANK('Funde-Observations-Osservazioni'!N15),"",'Funde-Observations-Osservazioni'!N15)</f>
        <v/>
      </c>
      <c r="R2" t="s">
        <v>102</v>
      </c>
      <c r="T2" t="str">
        <f>IFERROR(VLOOKUP('Funde-Observations-Osservazioni'!AA15,Substrat_Liste!$E$5:$F$342,2,FALSE),"")</f>
        <v/>
      </c>
      <c r="U2" t="str">
        <f>IF(ISBLANK('Funde-Observations-Osservazioni'!Y15),"",'Funde-Observations-Osservazioni'!Y15)</f>
        <v/>
      </c>
      <c r="Z2" t="str">
        <f>IFERROR(VLOOKUP('Funde-Observations-Osservazioni'!T15,Status_Liste!$E$5:$F$16,2,FALSE),"fill_in")</f>
        <v>fill_in</v>
      </c>
      <c r="AH2" t="str">
        <f>IFERROR(VLOOKUP('Funde-Observations-Osservazioni'!$G$7,Datenschutzbestimmungen_Liste!$E$10:$F$11,2,FALSE),"fill_in")</f>
        <v>fill_in</v>
      </c>
      <c r="AI2" t="str">
        <f>IFERROR(VLOOKUP('Funde-Observations-Osservazioni'!$G$6,Datenschutzbestimmungen_Liste!$E$4:$F$5,2,FALSE),"fill_in")</f>
        <v>fill_in</v>
      </c>
      <c r="AK2" t="str">
        <f>IFERROR(VLOOKUP('Funde-Observations-Osservazioni'!V15,Herbar_Liste!$E$5:$F$113,2,FALSE),"")</f>
        <v/>
      </c>
      <c r="AL2" t="str">
        <f>IF(ISBLANK('Funde-Observations-Osservazioni'!U15),"",'Funde-Observations-Osservazioni'!U15)</f>
        <v/>
      </c>
      <c r="AM2">
        <f>'Funde-Observations-Osservazioni'!AJ15</f>
        <v>0</v>
      </c>
      <c r="AO2">
        <f>'Funde-Observations-Osservazioni'!AK15</f>
        <v>0</v>
      </c>
      <c r="AQ2" t="str">
        <f>IF(ISBLANK('Funde-Observations-Osservazioni'!AL15),"",'Funde-Observations-Osservazioni'!AL15)</f>
        <v/>
      </c>
      <c r="AY2" t="str">
        <f>IF(AND(ISBLANK('Funde-Observations-Osservazioni'!K15),ISBLANK('Funde-Observations-Osservazioni'!X15)),"",(IF((AND(NOT(ISBLANK('Funde-Observations-Osservazioni'!K15)),(NOT(ISBLANK('Funde-Observations-Osservazioni'!X15))))),'Funde-Observations-Osservazioni'!K15&amp;"; "&amp;'Funde-Observations-Osservazioni'!X15,IF(ISBLANK('Funde-Observations-Osservazioni'!K15),'Funde-Observations-Osservazioni'!X15,'Funde-Observations-Osservazioni'!K15))))</f>
        <v/>
      </c>
      <c r="BA2" t="str">
        <f>IF(ISBLANK('Funde-Observations-Osservazioni'!AC15),"",'Funde-Observations-Osservazioni'!AC15)</f>
        <v/>
      </c>
      <c r="BH2" t="str">
        <f>IFERROR(VLOOKUP('Funde-Observations-Osservazioni'!Z15,Lebensraum_Liste!$E$5:$F$322,2,FALSE),"")</f>
        <v/>
      </c>
      <c r="BJ2" t="str">
        <f>IFERROR(VLOOKUP('Funde-Observations-Osservazioni'!AB15,Landschaftsstruktur_Liste!$E$5:$F$157,2,FALSE),"")</f>
        <v/>
      </c>
      <c r="BK2" t="str">
        <f>IFERROR(VLOOKUP('Funde-Observations-Osservazioni'!AD15,Mikrohabitat_Liste!$E$5:$F$63,2,FALSE),"")</f>
        <v/>
      </c>
      <c r="BL2" t="str">
        <f>IFERROR(VLOOKUP('Funde-Observations-Osservazioni'!AE15,Spezialstandort_Liste!$E$5:$F$14,2,FALSE),"")</f>
        <v/>
      </c>
      <c r="BN2" t="str">
        <f>IFERROR(VLOOKUP('Funde-Observations-Osservazioni'!AG15,Auf_Moos_HolzlebBaumes_Liste!E$5:F$5,2,FALSE),"")</f>
        <v/>
      </c>
      <c r="BO2" t="str">
        <f>IFERROR(VLOOKUP('Funde-Observations-Osservazioni'!AH15,Auf_Moos_HolzlebBaumes_Liste!E$11:F$11,2,FALSE),"")</f>
        <v/>
      </c>
      <c r="BQ2" t="str">
        <f>IFERROR(VLOOKUP('Funde-Observations-Osservazioni'!AF15,Populationsgrösse_Liste!$E$5:$F$11,2,FALSE),"")</f>
        <v/>
      </c>
      <c r="CA2" t="str">
        <f>IFERROR(VLOOKUP('Funde-Observations-Osservazioni'!S15,Präzision_Datum_Liste!$E$5:$F$9,2,FALSE),"")</f>
        <v/>
      </c>
      <c r="CC2" t="s">
        <v>4199</v>
      </c>
    </row>
    <row r="3" spans="1:81" x14ac:dyDescent="0.25">
      <c r="A3" s="47">
        <f>'Funde-Observations-Osservazioni'!A16</f>
        <v>2</v>
      </c>
      <c r="E3">
        <v>18</v>
      </c>
      <c r="G3" t="str">
        <f>IFERROR(VLOOKUP(TRIM('Funde-Observations-Osservazioni'!B16&amp;" "&amp;'Funde-Observations-Osservazioni'!C16&amp;" "&amp;'Funde-Observations-Osservazioni'!D16&amp;" "&amp;'Funde-Observations-Osservazioni'!E16&amp;" "&amp;'Funde-Observations-Osservazioni'!F16&amp;" "&amp;'Funde-Observations-Osservazioni'!G16&amp;" "&amp;'Funde-Observations-Osservazioni'!H16&amp;" "&amp;'Funde-Observations-Osservazioni'!I16&amp;" "&amp;'Funde-Observations-Osservazioni'!J16),Artenliste!$A$5:$B$2819,2,FALSE),"fill_in")</f>
        <v>fill_in</v>
      </c>
      <c r="I3" s="52" t="str">
        <f>IF(ISBLANK('Funde-Observations-Osservazioni'!R16),"fill_in",'Funde-Observations-Osservazioni'!R16)</f>
        <v>fill_in</v>
      </c>
      <c r="L3" t="str">
        <f>IF(ISBLANK('Funde-Observations-Osservazioni'!Q16),"",'Funde-Observations-Osservazioni'!Q16)</f>
        <v/>
      </c>
      <c r="M3" t="str">
        <f>IF(ISBLANK('Funde-Observations-Osservazioni'!L16),"fill_in",('Funde-Observations-Osservazioni'!L16-2000000))</f>
        <v>fill_in</v>
      </c>
      <c r="N3" t="str">
        <f>IF(ISBLANK('Funde-Observations-Osservazioni'!M16),"fill_in",('Funde-Observations-Osservazioni'!M16-1000000))</f>
        <v>fill_in</v>
      </c>
      <c r="O3" s="53" t="str">
        <f>IF(ISBLANK('Funde-Observations-Osservazioni'!N16),"",'Funde-Observations-Osservazioni'!N16)</f>
        <v/>
      </c>
      <c r="R3" t="s">
        <v>102</v>
      </c>
      <c r="T3" t="str">
        <f>IFERROR(VLOOKUP('Funde-Observations-Osservazioni'!AA16,Substrat_Liste!$E$5:$F$342,2,FALSE),"")</f>
        <v/>
      </c>
      <c r="U3" t="str">
        <f>IF(ISBLANK('Funde-Observations-Osservazioni'!Y16),"",'Funde-Observations-Osservazioni'!Y16)</f>
        <v/>
      </c>
      <c r="Z3" t="str">
        <f>IFERROR(VLOOKUP('Funde-Observations-Osservazioni'!T16,Status_Liste!$E$5:$F$16,2,FALSE),"fill_in")</f>
        <v>fill_in</v>
      </c>
      <c r="AH3" t="str">
        <f>IFERROR(VLOOKUP('Funde-Observations-Osservazioni'!$G$7,Datenschutzbestimmungen_Liste!$E$10:$F$11,2,FALSE),"fill_in")</f>
        <v>fill_in</v>
      </c>
      <c r="AI3" t="str">
        <f>IFERROR(VLOOKUP('Funde-Observations-Osservazioni'!$G$6,Datenschutzbestimmungen_Liste!$E$4:$F$5,2,FALSE),"fill_in")</f>
        <v>fill_in</v>
      </c>
      <c r="AK3" t="str">
        <f>IFERROR(VLOOKUP('Funde-Observations-Osservazioni'!V16,Herbar_Liste!$E$5:$F$113,2,FALSE),"")</f>
        <v/>
      </c>
      <c r="AL3" t="str">
        <f>IF(ISBLANK('Funde-Observations-Osservazioni'!U16),"",'Funde-Observations-Osservazioni'!U16)</f>
        <v/>
      </c>
      <c r="AM3">
        <f>'Funde-Observations-Osservazioni'!AJ16</f>
        <v>0</v>
      </c>
      <c r="AO3">
        <f>'Funde-Observations-Osservazioni'!AK16</f>
        <v>0</v>
      </c>
      <c r="AQ3" t="str">
        <f>IF(ISBLANK('Funde-Observations-Osservazioni'!AL16),"",'Funde-Observations-Osservazioni'!AL16)</f>
        <v/>
      </c>
      <c r="AY3" t="str">
        <f>IF(AND(ISBLANK('Funde-Observations-Osservazioni'!K16),ISBLANK('Funde-Observations-Osservazioni'!X16)),"",(IF((AND(NOT(ISBLANK('Funde-Observations-Osservazioni'!K16)),(NOT(ISBLANK('Funde-Observations-Osservazioni'!X16))))),'Funde-Observations-Osservazioni'!K16&amp;"; "&amp;'Funde-Observations-Osservazioni'!X16,IF(ISBLANK('Funde-Observations-Osservazioni'!K16),'Funde-Observations-Osservazioni'!X16,'Funde-Observations-Osservazioni'!K16))))</f>
        <v/>
      </c>
      <c r="BA3" t="str">
        <f>IF(ISBLANK('Funde-Observations-Osservazioni'!AC16),"",'Funde-Observations-Osservazioni'!AC16)</f>
        <v/>
      </c>
      <c r="BH3" t="str">
        <f>IFERROR(VLOOKUP('Funde-Observations-Osservazioni'!Z16,Lebensraum_Liste!$E$5:$F$322,2,FALSE),"")</f>
        <v/>
      </c>
      <c r="BJ3" t="str">
        <f>IFERROR(VLOOKUP('Funde-Observations-Osservazioni'!AB16,Landschaftsstruktur_Liste!$E$5:$F$157,2,FALSE),"")</f>
        <v/>
      </c>
      <c r="BK3" t="str">
        <f>IFERROR(VLOOKUP('Funde-Observations-Osservazioni'!AD16,Mikrohabitat_Liste!$E$5:$F$63,2,FALSE),"")</f>
        <v/>
      </c>
      <c r="BL3" t="str">
        <f>IFERROR(VLOOKUP('Funde-Observations-Osservazioni'!AE16,Spezialstandort_Liste!$E$5:$F$14,2,FALSE),"")</f>
        <v/>
      </c>
      <c r="BN3" t="str">
        <f>IFERROR(VLOOKUP('Funde-Observations-Osservazioni'!AG16,Auf_Moos_HolzlebBaumes_Liste!E$5:F$5,2,FALSE),"")</f>
        <v/>
      </c>
      <c r="BO3" t="str">
        <f>IFERROR(VLOOKUP('Funde-Observations-Osservazioni'!AH16,Auf_Moos_HolzlebBaumes_Liste!E$11:F$11,2,FALSE),"")</f>
        <v/>
      </c>
      <c r="BQ3" t="str">
        <f>IFERROR(VLOOKUP('Funde-Observations-Osservazioni'!AF16,Populationsgrösse_Liste!$E$5:$F$11,2,FALSE),"")</f>
        <v/>
      </c>
      <c r="CA3" t="str">
        <f>IFERROR(VLOOKUP('Funde-Observations-Osservazioni'!S16,Präzision_Datum_Liste!$E$5:$F$9,2,FALSE),"")</f>
        <v/>
      </c>
      <c r="CC3" t="s">
        <v>4199</v>
      </c>
    </row>
    <row r="4" spans="1:81" x14ac:dyDescent="0.25">
      <c r="A4" s="47">
        <f>'Funde-Observations-Osservazioni'!A17</f>
        <v>3</v>
      </c>
      <c r="E4">
        <v>18</v>
      </c>
      <c r="G4" t="str">
        <f>IFERROR(VLOOKUP(TRIM('Funde-Observations-Osservazioni'!B17&amp;" "&amp;'Funde-Observations-Osservazioni'!C17&amp;" "&amp;'Funde-Observations-Osservazioni'!D17&amp;" "&amp;'Funde-Observations-Osservazioni'!E17&amp;" "&amp;'Funde-Observations-Osservazioni'!F17&amp;" "&amp;'Funde-Observations-Osservazioni'!G17&amp;" "&amp;'Funde-Observations-Osservazioni'!H17&amp;" "&amp;'Funde-Observations-Osservazioni'!I17&amp;" "&amp;'Funde-Observations-Osservazioni'!J17),Artenliste!$A$5:$B$2819,2,FALSE),"fill_in")</f>
        <v>fill_in</v>
      </c>
      <c r="I4" s="52" t="str">
        <f>IF(ISBLANK('Funde-Observations-Osservazioni'!R17),"fill_in",'Funde-Observations-Osservazioni'!R17)</f>
        <v>fill_in</v>
      </c>
      <c r="L4" t="str">
        <f>IF(ISBLANK('Funde-Observations-Osservazioni'!Q17),"",'Funde-Observations-Osservazioni'!Q17)</f>
        <v/>
      </c>
      <c r="M4" t="str">
        <f>IF(ISBLANK('Funde-Observations-Osservazioni'!L17),"fill_in",('Funde-Observations-Osservazioni'!L17-2000000))</f>
        <v>fill_in</v>
      </c>
      <c r="N4" t="str">
        <f>IF(ISBLANK('Funde-Observations-Osservazioni'!M17),"fill_in",('Funde-Observations-Osservazioni'!M17-1000000))</f>
        <v>fill_in</v>
      </c>
      <c r="O4" s="53" t="str">
        <f>IF(ISBLANK('Funde-Observations-Osservazioni'!N17),"",'Funde-Observations-Osservazioni'!N17)</f>
        <v/>
      </c>
      <c r="R4" t="s">
        <v>102</v>
      </c>
      <c r="T4" t="str">
        <f>IFERROR(VLOOKUP('Funde-Observations-Osservazioni'!AA17,Substrat_Liste!$E$5:$F$342,2,FALSE),"")</f>
        <v/>
      </c>
      <c r="U4" t="str">
        <f>IF(ISBLANK('Funde-Observations-Osservazioni'!Y17),"",'Funde-Observations-Osservazioni'!Y17)</f>
        <v/>
      </c>
      <c r="Z4" t="str">
        <f>IFERROR(VLOOKUP('Funde-Observations-Osservazioni'!T17,Status_Liste!$E$5:$F$16,2,FALSE),"fill_in")</f>
        <v>fill_in</v>
      </c>
      <c r="AH4" t="str">
        <f>IFERROR(VLOOKUP('Funde-Observations-Osservazioni'!$G$7,Datenschutzbestimmungen_Liste!$E$10:$F$11,2,FALSE),"fill_in")</f>
        <v>fill_in</v>
      </c>
      <c r="AI4" t="str">
        <f>IFERROR(VLOOKUP('Funde-Observations-Osservazioni'!$G$6,Datenschutzbestimmungen_Liste!$E$4:$F$5,2,FALSE),"fill_in")</f>
        <v>fill_in</v>
      </c>
      <c r="AK4" t="str">
        <f>IFERROR(VLOOKUP('Funde-Observations-Osservazioni'!V17,Herbar_Liste!$E$5:$F$113,2,FALSE),"")</f>
        <v/>
      </c>
      <c r="AL4" t="str">
        <f>IF(ISBLANK('Funde-Observations-Osservazioni'!U17),"",'Funde-Observations-Osservazioni'!U17)</f>
        <v/>
      </c>
      <c r="AM4">
        <f>'Funde-Observations-Osservazioni'!AJ17</f>
        <v>0</v>
      </c>
      <c r="AO4">
        <f>'Funde-Observations-Osservazioni'!AK17</f>
        <v>0</v>
      </c>
      <c r="AQ4" t="str">
        <f>IF(ISBLANK('Funde-Observations-Osservazioni'!AL17),"",'Funde-Observations-Osservazioni'!AL17)</f>
        <v/>
      </c>
      <c r="AY4" t="str">
        <f>IF(AND(ISBLANK('Funde-Observations-Osservazioni'!K17),ISBLANK('Funde-Observations-Osservazioni'!X17)),"",(IF((AND(NOT(ISBLANK('Funde-Observations-Osservazioni'!K17)),(NOT(ISBLANK('Funde-Observations-Osservazioni'!X17))))),'Funde-Observations-Osservazioni'!K17&amp;"; "&amp;'Funde-Observations-Osservazioni'!X17,IF(ISBLANK('Funde-Observations-Osservazioni'!K17),'Funde-Observations-Osservazioni'!X17,'Funde-Observations-Osservazioni'!K17))))</f>
        <v/>
      </c>
      <c r="BA4" t="str">
        <f>IF(ISBLANK('Funde-Observations-Osservazioni'!AC17),"",'Funde-Observations-Osservazioni'!AC17)</f>
        <v/>
      </c>
      <c r="BH4" t="str">
        <f>IFERROR(VLOOKUP('Funde-Observations-Osservazioni'!Z17,Lebensraum_Liste!$E$5:$F$322,2,FALSE),"")</f>
        <v/>
      </c>
      <c r="BJ4" t="str">
        <f>IFERROR(VLOOKUP('Funde-Observations-Osservazioni'!AB17,Landschaftsstruktur_Liste!$E$5:$F$157,2,FALSE),"")</f>
        <v/>
      </c>
      <c r="BK4" t="str">
        <f>IFERROR(VLOOKUP('Funde-Observations-Osservazioni'!AD17,Mikrohabitat_Liste!$E$5:$F$63,2,FALSE),"")</f>
        <v/>
      </c>
      <c r="BL4" t="str">
        <f>IFERROR(VLOOKUP('Funde-Observations-Osservazioni'!AE17,Spezialstandort_Liste!$E$5:$F$14,2,FALSE),"")</f>
        <v/>
      </c>
      <c r="BN4" t="str">
        <f>IFERROR(VLOOKUP('Funde-Observations-Osservazioni'!AG17,Auf_Moos_HolzlebBaumes_Liste!E$5:F$5,2,FALSE),"")</f>
        <v/>
      </c>
      <c r="BO4" t="str">
        <f>IFERROR(VLOOKUP('Funde-Observations-Osservazioni'!AH17,Auf_Moos_HolzlebBaumes_Liste!E$11:F$11,2,FALSE),"")</f>
        <v/>
      </c>
      <c r="BQ4" t="str">
        <f>IFERROR(VLOOKUP('Funde-Observations-Osservazioni'!AF17,Populationsgrösse_Liste!$E$5:$F$11,2,FALSE),"")</f>
        <v/>
      </c>
      <c r="CA4" t="str">
        <f>IFERROR(VLOOKUP('Funde-Observations-Osservazioni'!S17,Präzision_Datum_Liste!$E$5:$F$9,2,FALSE),"")</f>
        <v/>
      </c>
      <c r="CC4" t="s">
        <v>4199</v>
      </c>
    </row>
    <row r="5" spans="1:81" x14ac:dyDescent="0.25">
      <c r="A5" s="47">
        <f>'Funde-Observations-Osservazioni'!A18</f>
        <v>4</v>
      </c>
      <c r="E5">
        <v>18</v>
      </c>
      <c r="G5" t="str">
        <f>IFERROR(VLOOKUP(TRIM('Funde-Observations-Osservazioni'!B18&amp;" "&amp;'Funde-Observations-Osservazioni'!C18&amp;" "&amp;'Funde-Observations-Osservazioni'!D18&amp;" "&amp;'Funde-Observations-Osservazioni'!E18&amp;" "&amp;'Funde-Observations-Osservazioni'!F18&amp;" "&amp;'Funde-Observations-Osservazioni'!G18&amp;" "&amp;'Funde-Observations-Osservazioni'!H18&amp;" "&amp;'Funde-Observations-Osservazioni'!I18&amp;" "&amp;'Funde-Observations-Osservazioni'!J18),Artenliste!$A$5:$B$2819,2,FALSE),"fill_in")</f>
        <v>fill_in</v>
      </c>
      <c r="I5" s="52" t="str">
        <f>IF(ISBLANK('Funde-Observations-Osservazioni'!R18),"fill_in",'Funde-Observations-Osservazioni'!R18)</f>
        <v>fill_in</v>
      </c>
      <c r="L5" t="str">
        <f>IF(ISBLANK('Funde-Observations-Osservazioni'!Q18),"",'Funde-Observations-Osservazioni'!Q18)</f>
        <v/>
      </c>
      <c r="M5" t="str">
        <f>IF(ISBLANK('Funde-Observations-Osservazioni'!L18),"fill_in",('Funde-Observations-Osservazioni'!L18-2000000))</f>
        <v>fill_in</v>
      </c>
      <c r="N5" t="str">
        <f>IF(ISBLANK('Funde-Observations-Osservazioni'!M18),"fill_in",('Funde-Observations-Osservazioni'!M18-1000000))</f>
        <v>fill_in</v>
      </c>
      <c r="O5" s="53" t="str">
        <f>IF(ISBLANK('Funde-Observations-Osservazioni'!N18),"",'Funde-Observations-Osservazioni'!N18)</f>
        <v/>
      </c>
      <c r="R5" t="s">
        <v>102</v>
      </c>
      <c r="T5" t="str">
        <f>IFERROR(VLOOKUP('Funde-Observations-Osservazioni'!AA18,Substrat_Liste!$E$5:$F$342,2,FALSE),"")</f>
        <v/>
      </c>
      <c r="U5" t="str">
        <f>IF(ISBLANK('Funde-Observations-Osservazioni'!Y18),"",'Funde-Observations-Osservazioni'!Y18)</f>
        <v/>
      </c>
      <c r="Z5" t="str">
        <f>IFERROR(VLOOKUP('Funde-Observations-Osservazioni'!T18,Status_Liste!$E$5:$F$16,2,FALSE),"fill_in")</f>
        <v>fill_in</v>
      </c>
      <c r="AH5" t="str">
        <f>IFERROR(VLOOKUP('Funde-Observations-Osservazioni'!$G$7,Datenschutzbestimmungen_Liste!$E$10:$F$11,2,FALSE),"fill_in")</f>
        <v>fill_in</v>
      </c>
      <c r="AI5" t="str">
        <f>IFERROR(VLOOKUP('Funde-Observations-Osservazioni'!$G$6,Datenschutzbestimmungen_Liste!$E$4:$F$5,2,FALSE),"fill_in")</f>
        <v>fill_in</v>
      </c>
      <c r="AK5" t="str">
        <f>IFERROR(VLOOKUP('Funde-Observations-Osservazioni'!V18,Herbar_Liste!$E$5:$F$113,2,FALSE),"")</f>
        <v/>
      </c>
      <c r="AL5" t="str">
        <f>IF(ISBLANK('Funde-Observations-Osservazioni'!U18),"",'Funde-Observations-Osservazioni'!U18)</f>
        <v/>
      </c>
      <c r="AM5">
        <f>'Funde-Observations-Osservazioni'!AJ18</f>
        <v>0</v>
      </c>
      <c r="AO5">
        <f>'Funde-Observations-Osservazioni'!AK18</f>
        <v>0</v>
      </c>
      <c r="AQ5" t="str">
        <f>IF(ISBLANK('Funde-Observations-Osservazioni'!AL18),"",'Funde-Observations-Osservazioni'!AL18)</f>
        <v/>
      </c>
      <c r="AY5" t="str">
        <f>IF(AND(ISBLANK('Funde-Observations-Osservazioni'!K18),ISBLANK('Funde-Observations-Osservazioni'!X18)),"",(IF((AND(NOT(ISBLANK('Funde-Observations-Osservazioni'!K18)),(NOT(ISBLANK('Funde-Observations-Osservazioni'!X18))))),'Funde-Observations-Osservazioni'!K18&amp;"; "&amp;'Funde-Observations-Osservazioni'!X18,IF(ISBLANK('Funde-Observations-Osservazioni'!K18),'Funde-Observations-Osservazioni'!X18,'Funde-Observations-Osservazioni'!K18))))</f>
        <v/>
      </c>
      <c r="BA5" t="str">
        <f>IF(ISBLANK('Funde-Observations-Osservazioni'!AC18),"",'Funde-Observations-Osservazioni'!AC18)</f>
        <v/>
      </c>
      <c r="BH5" t="str">
        <f>IFERROR(VLOOKUP('Funde-Observations-Osservazioni'!Z18,Lebensraum_Liste!$E$5:$F$322,2,FALSE),"")</f>
        <v/>
      </c>
      <c r="BJ5" t="str">
        <f>IFERROR(VLOOKUP('Funde-Observations-Osservazioni'!AB18,Landschaftsstruktur_Liste!$E$5:$F$157,2,FALSE),"")</f>
        <v/>
      </c>
      <c r="BK5" t="str">
        <f>IFERROR(VLOOKUP('Funde-Observations-Osservazioni'!AD18,Mikrohabitat_Liste!$E$5:$F$63,2,FALSE),"")</f>
        <v/>
      </c>
      <c r="BL5" t="str">
        <f>IFERROR(VLOOKUP('Funde-Observations-Osservazioni'!AE18,Spezialstandort_Liste!$E$5:$F$14,2,FALSE),"")</f>
        <v/>
      </c>
      <c r="BN5" t="str">
        <f>IFERROR(VLOOKUP('Funde-Observations-Osservazioni'!AG18,Auf_Moos_HolzlebBaumes_Liste!E$5:F$5,2,FALSE),"")</f>
        <v/>
      </c>
      <c r="BO5" t="str">
        <f>IFERROR(VLOOKUP('Funde-Observations-Osservazioni'!AH18,Auf_Moos_HolzlebBaumes_Liste!E$11:F$11,2,FALSE),"")</f>
        <v/>
      </c>
      <c r="BQ5" t="str">
        <f>IFERROR(VLOOKUP('Funde-Observations-Osservazioni'!AF18,Populationsgrösse_Liste!$E$5:$F$11,2,FALSE),"")</f>
        <v/>
      </c>
      <c r="CA5" t="str">
        <f>IFERROR(VLOOKUP('Funde-Observations-Osservazioni'!S18,Präzision_Datum_Liste!$E$5:$F$9,2,FALSE),"")</f>
        <v/>
      </c>
      <c r="CC5" t="s">
        <v>4199</v>
      </c>
    </row>
    <row r="6" spans="1:81" x14ac:dyDescent="0.25">
      <c r="A6" s="47">
        <f>'Funde-Observations-Osservazioni'!A19</f>
        <v>5</v>
      </c>
      <c r="E6">
        <v>18</v>
      </c>
      <c r="G6" t="str">
        <f>IFERROR(VLOOKUP(TRIM('Funde-Observations-Osservazioni'!B19&amp;" "&amp;'Funde-Observations-Osservazioni'!C19&amp;" "&amp;'Funde-Observations-Osservazioni'!D19&amp;" "&amp;'Funde-Observations-Osservazioni'!E19&amp;" "&amp;'Funde-Observations-Osservazioni'!F19&amp;" "&amp;'Funde-Observations-Osservazioni'!G19&amp;" "&amp;'Funde-Observations-Osservazioni'!H19&amp;" "&amp;'Funde-Observations-Osservazioni'!I19&amp;" "&amp;'Funde-Observations-Osservazioni'!J19),Artenliste!$A$5:$B$2819,2,FALSE),"fill_in")</f>
        <v>fill_in</v>
      </c>
      <c r="I6" s="52" t="str">
        <f>IF(ISBLANK('Funde-Observations-Osservazioni'!R19),"fill_in",'Funde-Observations-Osservazioni'!R19)</f>
        <v>fill_in</v>
      </c>
      <c r="L6" t="str">
        <f>IF(ISBLANK('Funde-Observations-Osservazioni'!Q19),"",'Funde-Observations-Osservazioni'!Q19)</f>
        <v/>
      </c>
      <c r="M6" t="str">
        <f>IF(ISBLANK('Funde-Observations-Osservazioni'!L19),"fill_in",('Funde-Observations-Osservazioni'!L19-2000000))</f>
        <v>fill_in</v>
      </c>
      <c r="N6" t="str">
        <f>IF(ISBLANK('Funde-Observations-Osservazioni'!M19),"fill_in",('Funde-Observations-Osservazioni'!M19-1000000))</f>
        <v>fill_in</v>
      </c>
      <c r="O6" s="53" t="str">
        <f>IF(ISBLANK('Funde-Observations-Osservazioni'!N19),"",'Funde-Observations-Osservazioni'!N19)</f>
        <v/>
      </c>
      <c r="R6" t="s">
        <v>102</v>
      </c>
      <c r="T6" t="str">
        <f>IFERROR(VLOOKUP('Funde-Observations-Osservazioni'!AA19,Substrat_Liste!$E$5:$F$342,2,FALSE),"")</f>
        <v/>
      </c>
      <c r="U6" t="str">
        <f>IF(ISBLANK('Funde-Observations-Osservazioni'!Y19),"",'Funde-Observations-Osservazioni'!Y19)</f>
        <v/>
      </c>
      <c r="Z6" t="str">
        <f>IFERROR(VLOOKUP('Funde-Observations-Osservazioni'!T19,Status_Liste!$E$5:$F$16,2,FALSE),"fill_in")</f>
        <v>fill_in</v>
      </c>
      <c r="AH6" t="str">
        <f>IFERROR(VLOOKUP('Funde-Observations-Osservazioni'!$G$7,Datenschutzbestimmungen_Liste!$E$10:$F$11,2,FALSE),"fill_in")</f>
        <v>fill_in</v>
      </c>
      <c r="AI6" t="str">
        <f>IFERROR(VLOOKUP('Funde-Observations-Osservazioni'!$G$6,Datenschutzbestimmungen_Liste!$E$4:$F$5,2,FALSE),"fill_in")</f>
        <v>fill_in</v>
      </c>
      <c r="AK6" t="str">
        <f>IFERROR(VLOOKUP('Funde-Observations-Osservazioni'!V19,Herbar_Liste!$E$5:$F$113,2,FALSE),"")</f>
        <v/>
      </c>
      <c r="AL6" t="str">
        <f>IF(ISBLANK('Funde-Observations-Osservazioni'!U19),"",'Funde-Observations-Osservazioni'!U19)</f>
        <v/>
      </c>
      <c r="AM6">
        <f>'Funde-Observations-Osservazioni'!AJ19</f>
        <v>0</v>
      </c>
      <c r="AO6">
        <f>'Funde-Observations-Osservazioni'!AK19</f>
        <v>0</v>
      </c>
      <c r="AQ6" t="str">
        <f>IF(ISBLANK('Funde-Observations-Osservazioni'!AL19),"",'Funde-Observations-Osservazioni'!AL19)</f>
        <v/>
      </c>
      <c r="AY6" t="str">
        <f>IF(AND(ISBLANK('Funde-Observations-Osservazioni'!K19),ISBLANK('Funde-Observations-Osservazioni'!X19)),"",(IF((AND(NOT(ISBLANK('Funde-Observations-Osservazioni'!K19)),(NOT(ISBLANK('Funde-Observations-Osservazioni'!X19))))),'Funde-Observations-Osservazioni'!K19&amp;"; "&amp;'Funde-Observations-Osservazioni'!X19,IF(ISBLANK('Funde-Observations-Osservazioni'!K19),'Funde-Observations-Osservazioni'!X19,'Funde-Observations-Osservazioni'!K19))))</f>
        <v/>
      </c>
      <c r="BA6" t="str">
        <f>IF(ISBLANK('Funde-Observations-Osservazioni'!AC19),"",'Funde-Observations-Osservazioni'!AC19)</f>
        <v/>
      </c>
      <c r="BH6" t="str">
        <f>IFERROR(VLOOKUP('Funde-Observations-Osservazioni'!Z19,Lebensraum_Liste!$E$5:$F$322,2,FALSE),"")</f>
        <v/>
      </c>
      <c r="BJ6" t="str">
        <f>IFERROR(VLOOKUP('Funde-Observations-Osservazioni'!AB19,Landschaftsstruktur_Liste!$E$5:$F$157,2,FALSE),"")</f>
        <v/>
      </c>
      <c r="BK6" t="str">
        <f>IFERROR(VLOOKUP('Funde-Observations-Osservazioni'!AD19,Mikrohabitat_Liste!$E$5:$F$63,2,FALSE),"")</f>
        <v/>
      </c>
      <c r="BL6" t="str">
        <f>IFERROR(VLOOKUP('Funde-Observations-Osservazioni'!AE19,Spezialstandort_Liste!$E$5:$F$14,2,FALSE),"")</f>
        <v/>
      </c>
      <c r="BN6" t="str">
        <f>IFERROR(VLOOKUP('Funde-Observations-Osservazioni'!AG19,Auf_Moos_HolzlebBaumes_Liste!E$5:F$5,2,FALSE),"")</f>
        <v/>
      </c>
      <c r="BO6" t="str">
        <f>IFERROR(VLOOKUP('Funde-Observations-Osservazioni'!AH19,Auf_Moos_HolzlebBaumes_Liste!E$11:F$11,2,FALSE),"")</f>
        <v/>
      </c>
      <c r="BQ6" t="str">
        <f>IFERROR(VLOOKUP('Funde-Observations-Osservazioni'!AF19,Populationsgrösse_Liste!$E$5:$F$11,2,FALSE),"")</f>
        <v/>
      </c>
      <c r="CA6" t="str">
        <f>IFERROR(VLOOKUP('Funde-Observations-Osservazioni'!S19,Präzision_Datum_Liste!$E$5:$F$9,2,FALSE),"")</f>
        <v/>
      </c>
      <c r="CC6" t="s">
        <v>4199</v>
      </c>
    </row>
    <row r="7" spans="1:81" x14ac:dyDescent="0.25">
      <c r="A7" s="47">
        <f>'Funde-Observations-Osservazioni'!A20</f>
        <v>6</v>
      </c>
      <c r="E7">
        <v>18</v>
      </c>
      <c r="G7" t="str">
        <f>IFERROR(VLOOKUP(TRIM('Funde-Observations-Osservazioni'!B20&amp;" "&amp;'Funde-Observations-Osservazioni'!C20&amp;" "&amp;'Funde-Observations-Osservazioni'!D20&amp;" "&amp;'Funde-Observations-Osservazioni'!E20&amp;" "&amp;'Funde-Observations-Osservazioni'!F20&amp;" "&amp;'Funde-Observations-Osservazioni'!G20&amp;" "&amp;'Funde-Observations-Osservazioni'!H20&amp;" "&amp;'Funde-Observations-Osservazioni'!I20&amp;" "&amp;'Funde-Observations-Osservazioni'!J20),Artenliste!$A$5:$B$2819,2,FALSE),"fill_in")</f>
        <v>fill_in</v>
      </c>
      <c r="I7" s="52" t="str">
        <f>IF(ISBLANK('Funde-Observations-Osservazioni'!R20),"fill_in",'Funde-Observations-Osservazioni'!R20)</f>
        <v>fill_in</v>
      </c>
      <c r="L7" t="str">
        <f>IF(ISBLANK('Funde-Observations-Osservazioni'!Q20),"",'Funde-Observations-Osservazioni'!Q20)</f>
        <v/>
      </c>
      <c r="M7" t="str">
        <f>IF(ISBLANK('Funde-Observations-Osservazioni'!L20),"fill_in",('Funde-Observations-Osservazioni'!L20-2000000))</f>
        <v>fill_in</v>
      </c>
      <c r="N7" t="str">
        <f>IF(ISBLANK('Funde-Observations-Osservazioni'!M20),"fill_in",('Funde-Observations-Osservazioni'!M20-1000000))</f>
        <v>fill_in</v>
      </c>
      <c r="O7" s="53" t="str">
        <f>IF(ISBLANK('Funde-Observations-Osservazioni'!N20),"",'Funde-Observations-Osservazioni'!N20)</f>
        <v/>
      </c>
      <c r="R7" t="s">
        <v>102</v>
      </c>
      <c r="T7" t="str">
        <f>IFERROR(VLOOKUP('Funde-Observations-Osservazioni'!AA20,Substrat_Liste!$E$5:$F$342,2,FALSE),"")</f>
        <v/>
      </c>
      <c r="U7" t="str">
        <f>IF(ISBLANK('Funde-Observations-Osservazioni'!Y20),"",'Funde-Observations-Osservazioni'!Y20)</f>
        <v/>
      </c>
      <c r="Z7" t="str">
        <f>IFERROR(VLOOKUP('Funde-Observations-Osservazioni'!T20,Status_Liste!$E$5:$F$16,2,FALSE),"fill_in")</f>
        <v>fill_in</v>
      </c>
      <c r="AH7" t="str">
        <f>IFERROR(VLOOKUP('Funde-Observations-Osservazioni'!$G$7,Datenschutzbestimmungen_Liste!$E$10:$F$11,2,FALSE),"fill_in")</f>
        <v>fill_in</v>
      </c>
      <c r="AI7" t="str">
        <f>IFERROR(VLOOKUP('Funde-Observations-Osservazioni'!$G$6,Datenschutzbestimmungen_Liste!$E$4:$F$5,2,FALSE),"fill_in")</f>
        <v>fill_in</v>
      </c>
      <c r="AK7" t="str">
        <f>IFERROR(VLOOKUP('Funde-Observations-Osservazioni'!V20,Herbar_Liste!$E$5:$F$113,2,FALSE),"")</f>
        <v/>
      </c>
      <c r="AL7" t="str">
        <f>IF(ISBLANK('Funde-Observations-Osservazioni'!U20),"",'Funde-Observations-Osservazioni'!U20)</f>
        <v/>
      </c>
      <c r="AM7">
        <f>'Funde-Observations-Osservazioni'!AJ20</f>
        <v>0</v>
      </c>
      <c r="AO7">
        <f>'Funde-Observations-Osservazioni'!AK20</f>
        <v>0</v>
      </c>
      <c r="AQ7" t="str">
        <f>IF(ISBLANK('Funde-Observations-Osservazioni'!AL20),"",'Funde-Observations-Osservazioni'!AL20)</f>
        <v/>
      </c>
      <c r="AY7" t="str">
        <f>IF(AND(ISBLANK('Funde-Observations-Osservazioni'!K20),ISBLANK('Funde-Observations-Osservazioni'!X20)),"",(IF((AND(NOT(ISBLANK('Funde-Observations-Osservazioni'!K20)),(NOT(ISBLANK('Funde-Observations-Osservazioni'!X20))))),'Funde-Observations-Osservazioni'!K20&amp;"; "&amp;'Funde-Observations-Osservazioni'!X20,IF(ISBLANK('Funde-Observations-Osservazioni'!K20),'Funde-Observations-Osservazioni'!X20,'Funde-Observations-Osservazioni'!K20))))</f>
        <v/>
      </c>
      <c r="BA7" t="str">
        <f>IF(ISBLANK('Funde-Observations-Osservazioni'!AC20),"",'Funde-Observations-Osservazioni'!AC20)</f>
        <v/>
      </c>
      <c r="BH7" t="str">
        <f>IFERROR(VLOOKUP('Funde-Observations-Osservazioni'!Z20,Lebensraum_Liste!$E$5:$F$322,2,FALSE),"")</f>
        <v/>
      </c>
      <c r="BJ7" t="str">
        <f>IFERROR(VLOOKUP('Funde-Observations-Osservazioni'!AB20,Landschaftsstruktur_Liste!$E$5:$F$157,2,FALSE),"")</f>
        <v/>
      </c>
      <c r="BK7" t="str">
        <f>IFERROR(VLOOKUP('Funde-Observations-Osservazioni'!AD20,Mikrohabitat_Liste!$E$5:$F$63,2,FALSE),"")</f>
        <v/>
      </c>
      <c r="BL7" t="str">
        <f>IFERROR(VLOOKUP('Funde-Observations-Osservazioni'!AE20,Spezialstandort_Liste!$E$5:$F$14,2,FALSE),"")</f>
        <v/>
      </c>
      <c r="BN7" t="str">
        <f>IFERROR(VLOOKUP('Funde-Observations-Osservazioni'!AG20,Auf_Moos_HolzlebBaumes_Liste!E$5:F$5,2,FALSE),"")</f>
        <v/>
      </c>
      <c r="BO7" t="str">
        <f>IFERROR(VLOOKUP('Funde-Observations-Osservazioni'!AH20,Auf_Moos_HolzlebBaumes_Liste!E$11:F$11,2,FALSE),"")</f>
        <v/>
      </c>
      <c r="BQ7" t="str">
        <f>IFERROR(VLOOKUP('Funde-Observations-Osservazioni'!AF20,Populationsgrösse_Liste!$E$5:$F$11,2,FALSE),"")</f>
        <v/>
      </c>
      <c r="CA7" t="str">
        <f>IFERROR(VLOOKUP('Funde-Observations-Osservazioni'!S20,Präzision_Datum_Liste!$E$5:$F$9,2,FALSE),"")</f>
        <v/>
      </c>
      <c r="CC7" t="s">
        <v>4199</v>
      </c>
    </row>
    <row r="8" spans="1:81" x14ac:dyDescent="0.25">
      <c r="A8" s="47">
        <f>'Funde-Observations-Osservazioni'!A21</f>
        <v>7</v>
      </c>
      <c r="E8">
        <v>18</v>
      </c>
      <c r="G8" t="str">
        <f>IFERROR(VLOOKUP(TRIM('Funde-Observations-Osservazioni'!B21&amp;" "&amp;'Funde-Observations-Osservazioni'!C21&amp;" "&amp;'Funde-Observations-Osservazioni'!D21&amp;" "&amp;'Funde-Observations-Osservazioni'!E21&amp;" "&amp;'Funde-Observations-Osservazioni'!F21&amp;" "&amp;'Funde-Observations-Osservazioni'!G21&amp;" "&amp;'Funde-Observations-Osservazioni'!H21&amp;" "&amp;'Funde-Observations-Osservazioni'!I21&amp;" "&amp;'Funde-Observations-Osservazioni'!J21),Artenliste!$A$5:$B$2819,2,FALSE),"fill_in")</f>
        <v>fill_in</v>
      </c>
      <c r="I8" s="52" t="str">
        <f>IF(ISBLANK('Funde-Observations-Osservazioni'!R21),"fill_in",'Funde-Observations-Osservazioni'!R21)</f>
        <v>fill_in</v>
      </c>
      <c r="L8" t="str">
        <f>IF(ISBLANK('Funde-Observations-Osservazioni'!Q21),"",'Funde-Observations-Osservazioni'!Q21)</f>
        <v/>
      </c>
      <c r="M8" t="str">
        <f>IF(ISBLANK('Funde-Observations-Osservazioni'!L21),"fill_in",('Funde-Observations-Osservazioni'!L21-2000000))</f>
        <v>fill_in</v>
      </c>
      <c r="N8" t="str">
        <f>IF(ISBLANK('Funde-Observations-Osservazioni'!M21),"fill_in",('Funde-Observations-Osservazioni'!M21-1000000))</f>
        <v>fill_in</v>
      </c>
      <c r="O8" s="53" t="str">
        <f>IF(ISBLANK('Funde-Observations-Osservazioni'!N21),"",'Funde-Observations-Osservazioni'!N21)</f>
        <v/>
      </c>
      <c r="R8" t="s">
        <v>102</v>
      </c>
      <c r="T8" t="str">
        <f>IFERROR(VLOOKUP('Funde-Observations-Osservazioni'!AA21,Substrat_Liste!$E$5:$F$342,2,FALSE),"")</f>
        <v/>
      </c>
      <c r="U8" t="str">
        <f>IF(ISBLANK('Funde-Observations-Osservazioni'!Y21),"",'Funde-Observations-Osservazioni'!Y21)</f>
        <v/>
      </c>
      <c r="Z8" t="str">
        <f>IFERROR(VLOOKUP('Funde-Observations-Osservazioni'!T21,Status_Liste!$E$5:$F$16,2,FALSE),"fill_in")</f>
        <v>fill_in</v>
      </c>
      <c r="AH8" t="str">
        <f>IFERROR(VLOOKUP('Funde-Observations-Osservazioni'!$G$7,Datenschutzbestimmungen_Liste!$E$10:$F$11,2,FALSE),"fill_in")</f>
        <v>fill_in</v>
      </c>
      <c r="AI8" t="str">
        <f>IFERROR(VLOOKUP('Funde-Observations-Osservazioni'!$G$6,Datenschutzbestimmungen_Liste!$E$4:$F$5,2,FALSE),"fill_in")</f>
        <v>fill_in</v>
      </c>
      <c r="AK8" t="str">
        <f>IFERROR(VLOOKUP('Funde-Observations-Osservazioni'!V21,Herbar_Liste!$E$5:$F$113,2,FALSE),"")</f>
        <v/>
      </c>
      <c r="AL8" t="str">
        <f>IF(ISBLANK('Funde-Observations-Osservazioni'!U21),"",'Funde-Observations-Osservazioni'!U21)</f>
        <v/>
      </c>
      <c r="AM8">
        <f>'Funde-Observations-Osservazioni'!AJ21</f>
        <v>0</v>
      </c>
      <c r="AO8">
        <f>'Funde-Observations-Osservazioni'!AK21</f>
        <v>0</v>
      </c>
      <c r="AQ8" t="str">
        <f>IF(ISBLANK('Funde-Observations-Osservazioni'!AL21),"",'Funde-Observations-Osservazioni'!AL21)</f>
        <v/>
      </c>
      <c r="AY8" t="str">
        <f>IF(AND(ISBLANK('Funde-Observations-Osservazioni'!K21),ISBLANK('Funde-Observations-Osservazioni'!X21)),"",(IF((AND(NOT(ISBLANK('Funde-Observations-Osservazioni'!K21)),(NOT(ISBLANK('Funde-Observations-Osservazioni'!X21))))),'Funde-Observations-Osservazioni'!K21&amp;"; "&amp;'Funde-Observations-Osservazioni'!X21,IF(ISBLANK('Funde-Observations-Osservazioni'!K21),'Funde-Observations-Osservazioni'!X21,'Funde-Observations-Osservazioni'!K21))))</f>
        <v/>
      </c>
      <c r="BA8" t="str">
        <f>IF(ISBLANK('Funde-Observations-Osservazioni'!AC21),"",'Funde-Observations-Osservazioni'!AC21)</f>
        <v/>
      </c>
      <c r="BH8" t="str">
        <f>IFERROR(VLOOKUP('Funde-Observations-Osservazioni'!Z21,Lebensraum_Liste!$E$5:$F$322,2,FALSE),"")</f>
        <v/>
      </c>
      <c r="BJ8" t="str">
        <f>IFERROR(VLOOKUP('Funde-Observations-Osservazioni'!AB21,Landschaftsstruktur_Liste!$E$5:$F$157,2,FALSE),"")</f>
        <v/>
      </c>
      <c r="BK8" t="str">
        <f>IFERROR(VLOOKUP('Funde-Observations-Osservazioni'!AD21,Mikrohabitat_Liste!$E$5:$F$63,2,FALSE),"")</f>
        <v/>
      </c>
      <c r="BL8" t="str">
        <f>IFERROR(VLOOKUP('Funde-Observations-Osservazioni'!AE21,Spezialstandort_Liste!$E$5:$F$14,2,FALSE),"")</f>
        <v/>
      </c>
      <c r="BN8" t="str">
        <f>IFERROR(VLOOKUP('Funde-Observations-Osservazioni'!AG21,Auf_Moos_HolzlebBaumes_Liste!E$5:F$5,2,FALSE),"")</f>
        <v/>
      </c>
      <c r="BO8" t="str">
        <f>IFERROR(VLOOKUP('Funde-Observations-Osservazioni'!AH21,Auf_Moos_HolzlebBaumes_Liste!E$11:F$11,2,FALSE),"")</f>
        <v/>
      </c>
      <c r="BQ8" t="str">
        <f>IFERROR(VLOOKUP('Funde-Observations-Osservazioni'!AF21,Populationsgrösse_Liste!$E$5:$F$11,2,FALSE),"")</f>
        <v/>
      </c>
      <c r="CA8" t="str">
        <f>IFERROR(VLOOKUP('Funde-Observations-Osservazioni'!S21,Präzision_Datum_Liste!$E$5:$F$9,2,FALSE),"")</f>
        <v/>
      </c>
      <c r="CC8" t="s">
        <v>4199</v>
      </c>
    </row>
    <row r="9" spans="1:81" x14ac:dyDescent="0.25">
      <c r="A9" s="47">
        <f>'Funde-Observations-Osservazioni'!A22</f>
        <v>8</v>
      </c>
      <c r="E9">
        <v>18</v>
      </c>
      <c r="G9" t="str">
        <f>IFERROR(VLOOKUP(TRIM('Funde-Observations-Osservazioni'!B22&amp;" "&amp;'Funde-Observations-Osservazioni'!C22&amp;" "&amp;'Funde-Observations-Osservazioni'!D22&amp;" "&amp;'Funde-Observations-Osservazioni'!E22&amp;" "&amp;'Funde-Observations-Osservazioni'!F22&amp;" "&amp;'Funde-Observations-Osservazioni'!G22&amp;" "&amp;'Funde-Observations-Osservazioni'!H22&amp;" "&amp;'Funde-Observations-Osservazioni'!I22&amp;" "&amp;'Funde-Observations-Osservazioni'!J22),Artenliste!$A$5:$B$2819,2,FALSE),"fill_in")</f>
        <v>fill_in</v>
      </c>
      <c r="I9" s="52" t="str">
        <f>IF(ISBLANK('Funde-Observations-Osservazioni'!R22),"fill_in",'Funde-Observations-Osservazioni'!R22)</f>
        <v>fill_in</v>
      </c>
      <c r="L9" t="str">
        <f>IF(ISBLANK('Funde-Observations-Osservazioni'!Q22),"",'Funde-Observations-Osservazioni'!Q22)</f>
        <v/>
      </c>
      <c r="M9" t="str">
        <f>IF(ISBLANK('Funde-Observations-Osservazioni'!L22),"fill_in",('Funde-Observations-Osservazioni'!L22-2000000))</f>
        <v>fill_in</v>
      </c>
      <c r="N9" t="str">
        <f>IF(ISBLANK('Funde-Observations-Osservazioni'!M22),"fill_in",('Funde-Observations-Osservazioni'!M22-1000000))</f>
        <v>fill_in</v>
      </c>
      <c r="O9" s="53" t="str">
        <f>IF(ISBLANK('Funde-Observations-Osservazioni'!N22),"",'Funde-Observations-Osservazioni'!N22)</f>
        <v/>
      </c>
      <c r="R9" t="s">
        <v>102</v>
      </c>
      <c r="T9" t="str">
        <f>IFERROR(VLOOKUP('Funde-Observations-Osservazioni'!AA22,Substrat_Liste!$E$5:$F$342,2,FALSE),"")</f>
        <v/>
      </c>
      <c r="U9" t="str">
        <f>IF(ISBLANK('Funde-Observations-Osservazioni'!Y22),"",'Funde-Observations-Osservazioni'!Y22)</f>
        <v/>
      </c>
      <c r="Z9" t="str">
        <f>IFERROR(VLOOKUP('Funde-Observations-Osservazioni'!T22,Status_Liste!$E$5:$F$16,2,FALSE),"fill_in")</f>
        <v>fill_in</v>
      </c>
      <c r="AH9" t="str">
        <f>IFERROR(VLOOKUP('Funde-Observations-Osservazioni'!$G$7,Datenschutzbestimmungen_Liste!$E$10:$F$11,2,FALSE),"fill_in")</f>
        <v>fill_in</v>
      </c>
      <c r="AI9" t="str">
        <f>IFERROR(VLOOKUP('Funde-Observations-Osservazioni'!$G$6,Datenschutzbestimmungen_Liste!$E$4:$F$5,2,FALSE),"fill_in")</f>
        <v>fill_in</v>
      </c>
      <c r="AK9" t="str">
        <f>IFERROR(VLOOKUP('Funde-Observations-Osservazioni'!V22,Herbar_Liste!$E$5:$F$113,2,FALSE),"")</f>
        <v/>
      </c>
      <c r="AL9" t="str">
        <f>IF(ISBLANK('Funde-Observations-Osservazioni'!U22),"",'Funde-Observations-Osservazioni'!U22)</f>
        <v/>
      </c>
      <c r="AM9">
        <f>'Funde-Observations-Osservazioni'!AJ22</f>
        <v>0</v>
      </c>
      <c r="AO9">
        <f>'Funde-Observations-Osservazioni'!AK22</f>
        <v>0</v>
      </c>
      <c r="AQ9" t="str">
        <f>IF(ISBLANK('Funde-Observations-Osservazioni'!AL22),"",'Funde-Observations-Osservazioni'!AL22)</f>
        <v/>
      </c>
      <c r="AY9" t="str">
        <f>IF(AND(ISBLANK('Funde-Observations-Osservazioni'!K22),ISBLANK('Funde-Observations-Osservazioni'!X22)),"",(IF((AND(NOT(ISBLANK('Funde-Observations-Osservazioni'!K22)),(NOT(ISBLANK('Funde-Observations-Osservazioni'!X22))))),'Funde-Observations-Osservazioni'!K22&amp;"; "&amp;'Funde-Observations-Osservazioni'!X22,IF(ISBLANK('Funde-Observations-Osservazioni'!K22),'Funde-Observations-Osservazioni'!X22,'Funde-Observations-Osservazioni'!K22))))</f>
        <v/>
      </c>
      <c r="BA9" t="str">
        <f>IF(ISBLANK('Funde-Observations-Osservazioni'!AC22),"",'Funde-Observations-Osservazioni'!AC22)</f>
        <v/>
      </c>
      <c r="BH9" t="str">
        <f>IFERROR(VLOOKUP('Funde-Observations-Osservazioni'!Z22,Lebensraum_Liste!$E$5:$F$322,2,FALSE),"")</f>
        <v/>
      </c>
      <c r="BJ9" t="str">
        <f>IFERROR(VLOOKUP('Funde-Observations-Osservazioni'!AB22,Landschaftsstruktur_Liste!$E$5:$F$157,2,FALSE),"")</f>
        <v/>
      </c>
      <c r="BK9" t="str">
        <f>IFERROR(VLOOKUP('Funde-Observations-Osservazioni'!AD22,Mikrohabitat_Liste!$E$5:$F$63,2,FALSE),"")</f>
        <v/>
      </c>
      <c r="BL9" t="str">
        <f>IFERROR(VLOOKUP('Funde-Observations-Osservazioni'!AE22,Spezialstandort_Liste!$E$5:$F$14,2,FALSE),"")</f>
        <v/>
      </c>
      <c r="BN9" t="str">
        <f>IFERROR(VLOOKUP('Funde-Observations-Osservazioni'!AG22,Auf_Moos_HolzlebBaumes_Liste!E$5:F$5,2,FALSE),"")</f>
        <v/>
      </c>
      <c r="BO9" t="str">
        <f>IFERROR(VLOOKUP('Funde-Observations-Osservazioni'!AH22,Auf_Moos_HolzlebBaumes_Liste!E$11:F$11,2,FALSE),"")</f>
        <v/>
      </c>
      <c r="BQ9" t="str">
        <f>IFERROR(VLOOKUP('Funde-Observations-Osservazioni'!AF22,Populationsgrösse_Liste!$E$5:$F$11,2,FALSE),"")</f>
        <v/>
      </c>
      <c r="CA9" t="str">
        <f>IFERROR(VLOOKUP('Funde-Observations-Osservazioni'!S22,Präzision_Datum_Liste!$E$5:$F$9,2,FALSE),"")</f>
        <v/>
      </c>
      <c r="CC9" t="s">
        <v>4199</v>
      </c>
    </row>
    <row r="10" spans="1:81" x14ac:dyDescent="0.25">
      <c r="A10" s="47">
        <f>'Funde-Observations-Osservazioni'!A23</f>
        <v>9</v>
      </c>
      <c r="E10">
        <v>18</v>
      </c>
      <c r="G10" t="str">
        <f>IFERROR(VLOOKUP(TRIM('Funde-Observations-Osservazioni'!B23&amp;" "&amp;'Funde-Observations-Osservazioni'!C23&amp;" "&amp;'Funde-Observations-Osservazioni'!D23&amp;" "&amp;'Funde-Observations-Osservazioni'!E23&amp;" "&amp;'Funde-Observations-Osservazioni'!F23&amp;" "&amp;'Funde-Observations-Osservazioni'!G23&amp;" "&amp;'Funde-Observations-Osservazioni'!H23&amp;" "&amp;'Funde-Observations-Osservazioni'!I23&amp;" "&amp;'Funde-Observations-Osservazioni'!J23),Artenliste!$A$5:$B$2819,2,FALSE),"fill_in")</f>
        <v>fill_in</v>
      </c>
      <c r="I10" s="52" t="str">
        <f>IF(ISBLANK('Funde-Observations-Osservazioni'!R23),"fill_in",'Funde-Observations-Osservazioni'!R23)</f>
        <v>fill_in</v>
      </c>
      <c r="L10" t="str">
        <f>IF(ISBLANK('Funde-Observations-Osservazioni'!Q23),"",'Funde-Observations-Osservazioni'!Q23)</f>
        <v/>
      </c>
      <c r="M10" t="str">
        <f>IF(ISBLANK('Funde-Observations-Osservazioni'!L23),"fill_in",('Funde-Observations-Osservazioni'!L23-2000000))</f>
        <v>fill_in</v>
      </c>
      <c r="N10" t="str">
        <f>IF(ISBLANK('Funde-Observations-Osservazioni'!M23),"fill_in",('Funde-Observations-Osservazioni'!M23-1000000))</f>
        <v>fill_in</v>
      </c>
      <c r="O10" s="53" t="str">
        <f>IF(ISBLANK('Funde-Observations-Osservazioni'!N23),"",'Funde-Observations-Osservazioni'!N23)</f>
        <v/>
      </c>
      <c r="R10" t="s">
        <v>102</v>
      </c>
      <c r="T10" t="str">
        <f>IFERROR(VLOOKUP('Funde-Observations-Osservazioni'!AA23,Substrat_Liste!$E$5:$F$342,2,FALSE),"")</f>
        <v/>
      </c>
      <c r="U10" t="str">
        <f>IF(ISBLANK('Funde-Observations-Osservazioni'!Y23),"",'Funde-Observations-Osservazioni'!Y23)</f>
        <v/>
      </c>
      <c r="Z10" t="str">
        <f>IFERROR(VLOOKUP('Funde-Observations-Osservazioni'!T23,Status_Liste!$E$5:$F$16,2,FALSE),"fill_in")</f>
        <v>fill_in</v>
      </c>
      <c r="AH10" t="str">
        <f>IFERROR(VLOOKUP('Funde-Observations-Osservazioni'!$G$7,Datenschutzbestimmungen_Liste!$E$10:$F$11,2,FALSE),"fill_in")</f>
        <v>fill_in</v>
      </c>
      <c r="AI10" t="str">
        <f>IFERROR(VLOOKUP('Funde-Observations-Osservazioni'!$G$6,Datenschutzbestimmungen_Liste!$E$4:$F$5,2,FALSE),"fill_in")</f>
        <v>fill_in</v>
      </c>
      <c r="AK10" t="str">
        <f>IFERROR(VLOOKUP('Funde-Observations-Osservazioni'!V23,Herbar_Liste!$E$5:$F$113,2,FALSE),"")</f>
        <v/>
      </c>
      <c r="AL10" t="str">
        <f>IF(ISBLANK('Funde-Observations-Osservazioni'!U23),"",'Funde-Observations-Osservazioni'!U23)</f>
        <v/>
      </c>
      <c r="AM10">
        <f>'Funde-Observations-Osservazioni'!AJ23</f>
        <v>0</v>
      </c>
      <c r="AO10">
        <f>'Funde-Observations-Osservazioni'!AK23</f>
        <v>0</v>
      </c>
      <c r="AQ10" t="str">
        <f>IF(ISBLANK('Funde-Observations-Osservazioni'!AL23),"",'Funde-Observations-Osservazioni'!AL23)</f>
        <v/>
      </c>
      <c r="AY10" t="str">
        <f>IF(AND(ISBLANK('Funde-Observations-Osservazioni'!K23),ISBLANK('Funde-Observations-Osservazioni'!X23)),"",(IF((AND(NOT(ISBLANK('Funde-Observations-Osservazioni'!K23)),(NOT(ISBLANK('Funde-Observations-Osservazioni'!X23))))),'Funde-Observations-Osservazioni'!K23&amp;"; "&amp;'Funde-Observations-Osservazioni'!X23,IF(ISBLANK('Funde-Observations-Osservazioni'!K23),'Funde-Observations-Osservazioni'!X23,'Funde-Observations-Osservazioni'!K23))))</f>
        <v/>
      </c>
      <c r="BA10" t="str">
        <f>IF(ISBLANK('Funde-Observations-Osservazioni'!AC23),"",'Funde-Observations-Osservazioni'!AC23)</f>
        <v/>
      </c>
      <c r="BH10" t="str">
        <f>IFERROR(VLOOKUP('Funde-Observations-Osservazioni'!Z23,Lebensraum_Liste!$E$5:$F$322,2,FALSE),"")</f>
        <v/>
      </c>
      <c r="BJ10" t="str">
        <f>IFERROR(VLOOKUP('Funde-Observations-Osservazioni'!AB23,Landschaftsstruktur_Liste!$E$5:$F$157,2,FALSE),"")</f>
        <v/>
      </c>
      <c r="BK10" t="str">
        <f>IFERROR(VLOOKUP('Funde-Observations-Osservazioni'!AD23,Mikrohabitat_Liste!$E$5:$F$63,2,FALSE),"")</f>
        <v/>
      </c>
      <c r="BL10" t="str">
        <f>IFERROR(VLOOKUP('Funde-Observations-Osservazioni'!AE23,Spezialstandort_Liste!$E$5:$F$14,2,FALSE),"")</f>
        <v/>
      </c>
      <c r="BN10" t="str">
        <f>IFERROR(VLOOKUP('Funde-Observations-Osservazioni'!AG23,Auf_Moos_HolzlebBaumes_Liste!E$5:F$5,2,FALSE),"")</f>
        <v/>
      </c>
      <c r="BO10" t="str">
        <f>IFERROR(VLOOKUP('Funde-Observations-Osservazioni'!AH23,Auf_Moos_HolzlebBaumes_Liste!E$11:F$11,2,FALSE),"")</f>
        <v/>
      </c>
      <c r="BQ10" t="str">
        <f>IFERROR(VLOOKUP('Funde-Observations-Osservazioni'!AF23,Populationsgrösse_Liste!$E$5:$F$11,2,FALSE),"")</f>
        <v/>
      </c>
      <c r="CA10" t="str">
        <f>IFERROR(VLOOKUP('Funde-Observations-Osservazioni'!S23,Präzision_Datum_Liste!$E$5:$F$9,2,FALSE),"")</f>
        <v/>
      </c>
      <c r="CC10" t="s">
        <v>4199</v>
      </c>
    </row>
    <row r="11" spans="1:81" x14ac:dyDescent="0.25">
      <c r="A11" s="47">
        <f>'Funde-Observations-Osservazioni'!A24</f>
        <v>10</v>
      </c>
      <c r="E11">
        <v>18</v>
      </c>
      <c r="G11" t="str">
        <f>IFERROR(VLOOKUP(TRIM('Funde-Observations-Osservazioni'!B24&amp;" "&amp;'Funde-Observations-Osservazioni'!C24&amp;" "&amp;'Funde-Observations-Osservazioni'!D24&amp;" "&amp;'Funde-Observations-Osservazioni'!E24&amp;" "&amp;'Funde-Observations-Osservazioni'!F24&amp;" "&amp;'Funde-Observations-Osservazioni'!G24&amp;" "&amp;'Funde-Observations-Osservazioni'!H24&amp;" "&amp;'Funde-Observations-Osservazioni'!I24&amp;" "&amp;'Funde-Observations-Osservazioni'!J24),Artenliste!$A$5:$B$2819,2,FALSE),"fill_in")</f>
        <v>fill_in</v>
      </c>
      <c r="I11" s="52" t="str">
        <f>IF(ISBLANK('Funde-Observations-Osservazioni'!R24),"fill_in",'Funde-Observations-Osservazioni'!R24)</f>
        <v>fill_in</v>
      </c>
      <c r="L11" t="str">
        <f>IF(ISBLANK('Funde-Observations-Osservazioni'!Q24),"",'Funde-Observations-Osservazioni'!Q24)</f>
        <v/>
      </c>
      <c r="M11" t="str">
        <f>IF(ISBLANK('Funde-Observations-Osservazioni'!L24),"fill_in",('Funde-Observations-Osservazioni'!L24-2000000))</f>
        <v>fill_in</v>
      </c>
      <c r="N11" t="str">
        <f>IF(ISBLANK('Funde-Observations-Osservazioni'!M24),"fill_in",('Funde-Observations-Osservazioni'!M24-1000000))</f>
        <v>fill_in</v>
      </c>
      <c r="O11" s="53" t="str">
        <f>IF(ISBLANK('Funde-Observations-Osservazioni'!N24),"",'Funde-Observations-Osservazioni'!N24)</f>
        <v/>
      </c>
      <c r="R11" t="s">
        <v>102</v>
      </c>
      <c r="T11" t="str">
        <f>IFERROR(VLOOKUP('Funde-Observations-Osservazioni'!AA24,Substrat_Liste!$E$5:$F$342,2,FALSE),"")</f>
        <v/>
      </c>
      <c r="U11" t="str">
        <f>IF(ISBLANK('Funde-Observations-Osservazioni'!Y24),"",'Funde-Observations-Osservazioni'!Y24)</f>
        <v/>
      </c>
      <c r="Z11" t="str">
        <f>IFERROR(VLOOKUP('Funde-Observations-Osservazioni'!T24,Status_Liste!$E$5:$F$16,2,FALSE),"fill_in")</f>
        <v>fill_in</v>
      </c>
      <c r="AH11" t="str">
        <f>IFERROR(VLOOKUP('Funde-Observations-Osservazioni'!$G$7,Datenschutzbestimmungen_Liste!$E$10:$F$11,2,FALSE),"fill_in")</f>
        <v>fill_in</v>
      </c>
      <c r="AI11" t="str">
        <f>IFERROR(VLOOKUP('Funde-Observations-Osservazioni'!$G$6,Datenschutzbestimmungen_Liste!$E$4:$F$5,2,FALSE),"fill_in")</f>
        <v>fill_in</v>
      </c>
      <c r="AK11" t="str">
        <f>IFERROR(VLOOKUP('Funde-Observations-Osservazioni'!V24,Herbar_Liste!$E$5:$F$113,2,FALSE),"")</f>
        <v/>
      </c>
      <c r="AL11" t="str">
        <f>IF(ISBLANK('Funde-Observations-Osservazioni'!U24),"",'Funde-Observations-Osservazioni'!U24)</f>
        <v/>
      </c>
      <c r="AM11">
        <f>'Funde-Observations-Osservazioni'!AJ24</f>
        <v>0</v>
      </c>
      <c r="AO11">
        <f>'Funde-Observations-Osservazioni'!AK24</f>
        <v>0</v>
      </c>
      <c r="AQ11" t="str">
        <f>IF(ISBLANK('Funde-Observations-Osservazioni'!AL24),"",'Funde-Observations-Osservazioni'!AL24)</f>
        <v/>
      </c>
      <c r="AY11" t="str">
        <f>IF(AND(ISBLANK('Funde-Observations-Osservazioni'!K24),ISBLANK('Funde-Observations-Osservazioni'!X24)),"",(IF((AND(NOT(ISBLANK('Funde-Observations-Osservazioni'!K24)),(NOT(ISBLANK('Funde-Observations-Osservazioni'!X24))))),'Funde-Observations-Osservazioni'!K24&amp;"; "&amp;'Funde-Observations-Osservazioni'!X24,IF(ISBLANK('Funde-Observations-Osservazioni'!K24),'Funde-Observations-Osservazioni'!X24,'Funde-Observations-Osservazioni'!K24))))</f>
        <v/>
      </c>
      <c r="BA11" t="str">
        <f>IF(ISBLANK('Funde-Observations-Osservazioni'!AC24),"",'Funde-Observations-Osservazioni'!AC24)</f>
        <v/>
      </c>
      <c r="BH11" t="str">
        <f>IFERROR(VLOOKUP('Funde-Observations-Osservazioni'!Z24,Lebensraum_Liste!$E$5:$F$322,2,FALSE),"")</f>
        <v/>
      </c>
      <c r="BJ11" t="str">
        <f>IFERROR(VLOOKUP('Funde-Observations-Osservazioni'!AB24,Landschaftsstruktur_Liste!$E$5:$F$157,2,FALSE),"")</f>
        <v/>
      </c>
      <c r="BK11" t="str">
        <f>IFERROR(VLOOKUP('Funde-Observations-Osservazioni'!AD24,Mikrohabitat_Liste!$E$5:$F$63,2,FALSE),"")</f>
        <v/>
      </c>
      <c r="BL11" t="str">
        <f>IFERROR(VLOOKUP('Funde-Observations-Osservazioni'!AE24,Spezialstandort_Liste!$E$5:$F$14,2,FALSE),"")</f>
        <v/>
      </c>
      <c r="BN11" t="str">
        <f>IFERROR(VLOOKUP('Funde-Observations-Osservazioni'!AG24,Auf_Moos_HolzlebBaumes_Liste!E$5:F$5,2,FALSE),"")</f>
        <v/>
      </c>
      <c r="BO11" t="str">
        <f>IFERROR(VLOOKUP('Funde-Observations-Osservazioni'!AH24,Auf_Moos_HolzlebBaumes_Liste!E$11:F$11,2,FALSE),"")</f>
        <v/>
      </c>
      <c r="BQ11" t="str">
        <f>IFERROR(VLOOKUP('Funde-Observations-Osservazioni'!AF24,Populationsgrösse_Liste!$E$5:$F$11,2,FALSE),"")</f>
        <v/>
      </c>
      <c r="CA11" t="str">
        <f>IFERROR(VLOOKUP('Funde-Observations-Osservazioni'!S24,Präzision_Datum_Liste!$E$5:$F$9,2,FALSE),"")</f>
        <v/>
      </c>
      <c r="CC11" t="s">
        <v>4199</v>
      </c>
    </row>
    <row r="12" spans="1:81" x14ac:dyDescent="0.25">
      <c r="A12" s="47">
        <f>'Funde-Observations-Osservazioni'!A25</f>
        <v>11</v>
      </c>
      <c r="E12">
        <v>18</v>
      </c>
      <c r="G12" t="str">
        <f>IFERROR(VLOOKUP(TRIM('Funde-Observations-Osservazioni'!B25&amp;" "&amp;'Funde-Observations-Osservazioni'!C25&amp;" "&amp;'Funde-Observations-Osservazioni'!D25&amp;" "&amp;'Funde-Observations-Osservazioni'!E25&amp;" "&amp;'Funde-Observations-Osservazioni'!F25&amp;" "&amp;'Funde-Observations-Osservazioni'!G25&amp;" "&amp;'Funde-Observations-Osservazioni'!H25&amp;" "&amp;'Funde-Observations-Osservazioni'!I25&amp;" "&amp;'Funde-Observations-Osservazioni'!J25),Artenliste!$A$5:$B$2819,2,FALSE),"fill_in")</f>
        <v>fill_in</v>
      </c>
      <c r="I12" s="52" t="str">
        <f>IF(ISBLANK('Funde-Observations-Osservazioni'!R25),"fill_in",'Funde-Observations-Osservazioni'!R25)</f>
        <v>fill_in</v>
      </c>
      <c r="L12" t="str">
        <f>IF(ISBLANK('Funde-Observations-Osservazioni'!Q25),"",'Funde-Observations-Osservazioni'!Q25)</f>
        <v/>
      </c>
      <c r="M12" t="str">
        <f>IF(ISBLANK('Funde-Observations-Osservazioni'!L25),"fill_in",('Funde-Observations-Osservazioni'!L25-2000000))</f>
        <v>fill_in</v>
      </c>
      <c r="N12" t="str">
        <f>IF(ISBLANK('Funde-Observations-Osservazioni'!M25),"fill_in",('Funde-Observations-Osservazioni'!M25-1000000))</f>
        <v>fill_in</v>
      </c>
      <c r="O12" s="53" t="str">
        <f>IF(ISBLANK('Funde-Observations-Osservazioni'!N25),"",'Funde-Observations-Osservazioni'!N25)</f>
        <v/>
      </c>
      <c r="R12" t="s">
        <v>102</v>
      </c>
      <c r="T12" t="str">
        <f>IFERROR(VLOOKUP('Funde-Observations-Osservazioni'!AA25,Substrat_Liste!$E$5:$F$342,2,FALSE),"")</f>
        <v/>
      </c>
      <c r="U12" t="str">
        <f>IF(ISBLANK('Funde-Observations-Osservazioni'!Y25),"",'Funde-Observations-Osservazioni'!Y25)</f>
        <v/>
      </c>
      <c r="Z12" t="str">
        <f>IFERROR(VLOOKUP('Funde-Observations-Osservazioni'!T25,Status_Liste!$E$5:$F$16,2,FALSE),"fill_in")</f>
        <v>fill_in</v>
      </c>
      <c r="AH12" t="str">
        <f>IFERROR(VLOOKUP('Funde-Observations-Osservazioni'!$G$7,Datenschutzbestimmungen_Liste!$E$10:$F$11,2,FALSE),"fill_in")</f>
        <v>fill_in</v>
      </c>
      <c r="AI12" t="str">
        <f>IFERROR(VLOOKUP('Funde-Observations-Osservazioni'!$G$6,Datenschutzbestimmungen_Liste!$E$4:$F$5,2,FALSE),"fill_in")</f>
        <v>fill_in</v>
      </c>
      <c r="AK12" t="str">
        <f>IFERROR(VLOOKUP('Funde-Observations-Osservazioni'!V25,Herbar_Liste!$E$5:$F$113,2,FALSE),"")</f>
        <v/>
      </c>
      <c r="AL12" t="str">
        <f>IF(ISBLANK('Funde-Observations-Osservazioni'!U25),"",'Funde-Observations-Osservazioni'!U25)</f>
        <v/>
      </c>
      <c r="AM12">
        <f>'Funde-Observations-Osservazioni'!AJ25</f>
        <v>0</v>
      </c>
      <c r="AO12">
        <f>'Funde-Observations-Osservazioni'!AK25</f>
        <v>0</v>
      </c>
      <c r="AQ12" t="str">
        <f>IF(ISBLANK('Funde-Observations-Osservazioni'!AL25),"",'Funde-Observations-Osservazioni'!AL25)</f>
        <v/>
      </c>
      <c r="AY12" t="str">
        <f>IF(AND(ISBLANK('Funde-Observations-Osservazioni'!K25),ISBLANK('Funde-Observations-Osservazioni'!X25)),"",(IF((AND(NOT(ISBLANK('Funde-Observations-Osservazioni'!K25)),(NOT(ISBLANK('Funde-Observations-Osservazioni'!X25))))),'Funde-Observations-Osservazioni'!K25&amp;"; "&amp;'Funde-Observations-Osservazioni'!X25,IF(ISBLANK('Funde-Observations-Osservazioni'!K25),'Funde-Observations-Osservazioni'!X25,'Funde-Observations-Osservazioni'!K25))))</f>
        <v/>
      </c>
      <c r="BA12" t="str">
        <f>IF(ISBLANK('Funde-Observations-Osservazioni'!AC25),"",'Funde-Observations-Osservazioni'!AC25)</f>
        <v/>
      </c>
      <c r="BH12" t="str">
        <f>IFERROR(VLOOKUP('Funde-Observations-Osservazioni'!Z25,Lebensraum_Liste!$E$5:$F$322,2,FALSE),"")</f>
        <v/>
      </c>
      <c r="BJ12" t="str">
        <f>IFERROR(VLOOKUP('Funde-Observations-Osservazioni'!AB25,Landschaftsstruktur_Liste!$E$5:$F$157,2,FALSE),"")</f>
        <v/>
      </c>
      <c r="BK12" t="str">
        <f>IFERROR(VLOOKUP('Funde-Observations-Osservazioni'!AD25,Mikrohabitat_Liste!$E$5:$F$63,2,FALSE),"")</f>
        <v/>
      </c>
      <c r="BL12" t="str">
        <f>IFERROR(VLOOKUP('Funde-Observations-Osservazioni'!AE25,Spezialstandort_Liste!$E$5:$F$14,2,FALSE),"")</f>
        <v/>
      </c>
      <c r="BN12" t="str">
        <f>IFERROR(VLOOKUP('Funde-Observations-Osservazioni'!AG25,Auf_Moos_HolzlebBaumes_Liste!E$5:F$5,2,FALSE),"")</f>
        <v/>
      </c>
      <c r="BO12" t="str">
        <f>IFERROR(VLOOKUP('Funde-Observations-Osservazioni'!AH25,Auf_Moos_HolzlebBaumes_Liste!E$11:F$11,2,FALSE),"")</f>
        <v/>
      </c>
      <c r="BQ12" t="str">
        <f>IFERROR(VLOOKUP('Funde-Observations-Osservazioni'!AF25,Populationsgrösse_Liste!$E$5:$F$11,2,FALSE),"")</f>
        <v/>
      </c>
      <c r="CA12" t="str">
        <f>IFERROR(VLOOKUP('Funde-Observations-Osservazioni'!S25,Präzision_Datum_Liste!$E$5:$F$9,2,FALSE),"")</f>
        <v/>
      </c>
      <c r="CC12" t="s">
        <v>4199</v>
      </c>
    </row>
    <row r="13" spans="1:81" x14ac:dyDescent="0.25">
      <c r="A13" s="47">
        <f>'Funde-Observations-Osservazioni'!A26</f>
        <v>12</v>
      </c>
      <c r="E13">
        <v>18</v>
      </c>
      <c r="G13" t="str">
        <f>IFERROR(VLOOKUP(TRIM('Funde-Observations-Osservazioni'!B26&amp;" "&amp;'Funde-Observations-Osservazioni'!C26&amp;" "&amp;'Funde-Observations-Osservazioni'!D26&amp;" "&amp;'Funde-Observations-Osservazioni'!E26&amp;" "&amp;'Funde-Observations-Osservazioni'!F26&amp;" "&amp;'Funde-Observations-Osservazioni'!G26&amp;" "&amp;'Funde-Observations-Osservazioni'!H26&amp;" "&amp;'Funde-Observations-Osservazioni'!I26&amp;" "&amp;'Funde-Observations-Osservazioni'!J26),Artenliste!$A$5:$B$2819,2,FALSE),"fill_in")</f>
        <v>fill_in</v>
      </c>
      <c r="I13" s="52" t="str">
        <f>IF(ISBLANK('Funde-Observations-Osservazioni'!R26),"fill_in",'Funde-Observations-Osservazioni'!R26)</f>
        <v>fill_in</v>
      </c>
      <c r="L13" t="str">
        <f>IF(ISBLANK('Funde-Observations-Osservazioni'!Q26),"",'Funde-Observations-Osservazioni'!Q26)</f>
        <v/>
      </c>
      <c r="M13" t="str">
        <f>IF(ISBLANK('Funde-Observations-Osservazioni'!L26),"fill_in",('Funde-Observations-Osservazioni'!L26-2000000))</f>
        <v>fill_in</v>
      </c>
      <c r="N13" t="str">
        <f>IF(ISBLANK('Funde-Observations-Osservazioni'!M26),"fill_in",('Funde-Observations-Osservazioni'!M26-1000000))</f>
        <v>fill_in</v>
      </c>
      <c r="O13" s="53" t="str">
        <f>IF(ISBLANK('Funde-Observations-Osservazioni'!N26),"",'Funde-Observations-Osservazioni'!N26)</f>
        <v/>
      </c>
      <c r="R13" t="s">
        <v>102</v>
      </c>
      <c r="T13" t="str">
        <f>IFERROR(VLOOKUP('Funde-Observations-Osservazioni'!AA26,Substrat_Liste!$E$5:$F$342,2,FALSE),"")</f>
        <v/>
      </c>
      <c r="U13" t="str">
        <f>IF(ISBLANK('Funde-Observations-Osservazioni'!Y26),"",'Funde-Observations-Osservazioni'!Y26)</f>
        <v/>
      </c>
      <c r="Z13" t="str">
        <f>IFERROR(VLOOKUP('Funde-Observations-Osservazioni'!T26,Status_Liste!$E$5:$F$16,2,FALSE),"fill_in")</f>
        <v>fill_in</v>
      </c>
      <c r="AH13" t="str">
        <f>IFERROR(VLOOKUP('Funde-Observations-Osservazioni'!$G$7,Datenschutzbestimmungen_Liste!$E$10:$F$11,2,FALSE),"fill_in")</f>
        <v>fill_in</v>
      </c>
      <c r="AI13" t="str">
        <f>IFERROR(VLOOKUP('Funde-Observations-Osservazioni'!$G$6,Datenschutzbestimmungen_Liste!$E$4:$F$5,2,FALSE),"fill_in")</f>
        <v>fill_in</v>
      </c>
      <c r="AK13" t="str">
        <f>IFERROR(VLOOKUP('Funde-Observations-Osservazioni'!V26,Herbar_Liste!$E$5:$F$113,2,FALSE),"")</f>
        <v/>
      </c>
      <c r="AL13" t="str">
        <f>IF(ISBLANK('Funde-Observations-Osservazioni'!U26),"",'Funde-Observations-Osservazioni'!U26)</f>
        <v/>
      </c>
      <c r="AM13">
        <f>'Funde-Observations-Osservazioni'!AJ26</f>
        <v>0</v>
      </c>
      <c r="AO13">
        <f>'Funde-Observations-Osservazioni'!AK26</f>
        <v>0</v>
      </c>
      <c r="AQ13" t="str">
        <f>IF(ISBLANK('Funde-Observations-Osservazioni'!AL26),"",'Funde-Observations-Osservazioni'!AL26)</f>
        <v/>
      </c>
      <c r="AY13" t="str">
        <f>IF(AND(ISBLANK('Funde-Observations-Osservazioni'!K26),ISBLANK('Funde-Observations-Osservazioni'!X26)),"",(IF((AND(NOT(ISBLANK('Funde-Observations-Osservazioni'!K26)),(NOT(ISBLANK('Funde-Observations-Osservazioni'!X26))))),'Funde-Observations-Osservazioni'!K26&amp;"; "&amp;'Funde-Observations-Osservazioni'!X26,IF(ISBLANK('Funde-Observations-Osservazioni'!K26),'Funde-Observations-Osservazioni'!X26,'Funde-Observations-Osservazioni'!K26))))</f>
        <v/>
      </c>
      <c r="BA13" t="str">
        <f>IF(ISBLANK('Funde-Observations-Osservazioni'!AC26),"",'Funde-Observations-Osservazioni'!AC26)</f>
        <v/>
      </c>
      <c r="BH13" t="str">
        <f>IFERROR(VLOOKUP('Funde-Observations-Osservazioni'!Z26,Lebensraum_Liste!$E$5:$F$322,2,FALSE),"")</f>
        <v/>
      </c>
      <c r="BJ13" t="str">
        <f>IFERROR(VLOOKUP('Funde-Observations-Osservazioni'!AB26,Landschaftsstruktur_Liste!$E$5:$F$157,2,FALSE),"")</f>
        <v/>
      </c>
      <c r="BK13" t="str">
        <f>IFERROR(VLOOKUP('Funde-Observations-Osservazioni'!AD26,Mikrohabitat_Liste!$E$5:$F$63,2,FALSE),"")</f>
        <v/>
      </c>
      <c r="BL13" t="str">
        <f>IFERROR(VLOOKUP('Funde-Observations-Osservazioni'!AE26,Spezialstandort_Liste!$E$5:$F$14,2,FALSE),"")</f>
        <v/>
      </c>
      <c r="BN13" t="str">
        <f>IFERROR(VLOOKUP('Funde-Observations-Osservazioni'!AG26,Auf_Moos_HolzlebBaumes_Liste!E$5:F$5,2,FALSE),"")</f>
        <v/>
      </c>
      <c r="BO13" t="str">
        <f>IFERROR(VLOOKUP('Funde-Observations-Osservazioni'!AH26,Auf_Moos_HolzlebBaumes_Liste!E$11:F$11,2,FALSE),"")</f>
        <v/>
      </c>
      <c r="BQ13" t="str">
        <f>IFERROR(VLOOKUP('Funde-Observations-Osservazioni'!AF26,Populationsgrösse_Liste!$E$5:$F$11,2,FALSE),"")</f>
        <v/>
      </c>
      <c r="CA13" t="str">
        <f>IFERROR(VLOOKUP('Funde-Observations-Osservazioni'!S26,Präzision_Datum_Liste!$E$5:$F$9,2,FALSE),"")</f>
        <v/>
      </c>
      <c r="CC13" t="s">
        <v>4199</v>
      </c>
    </row>
    <row r="14" spans="1:81" x14ac:dyDescent="0.25">
      <c r="A14" s="47">
        <f>'Funde-Observations-Osservazioni'!A27</f>
        <v>13</v>
      </c>
      <c r="E14">
        <v>18</v>
      </c>
      <c r="G14" t="str">
        <f>IFERROR(VLOOKUP(TRIM('Funde-Observations-Osservazioni'!B27&amp;" "&amp;'Funde-Observations-Osservazioni'!C27&amp;" "&amp;'Funde-Observations-Osservazioni'!D27&amp;" "&amp;'Funde-Observations-Osservazioni'!E27&amp;" "&amp;'Funde-Observations-Osservazioni'!F27&amp;" "&amp;'Funde-Observations-Osservazioni'!G27&amp;" "&amp;'Funde-Observations-Osservazioni'!H27&amp;" "&amp;'Funde-Observations-Osservazioni'!I27&amp;" "&amp;'Funde-Observations-Osservazioni'!J27),Artenliste!$A$5:$B$2819,2,FALSE),"fill_in")</f>
        <v>fill_in</v>
      </c>
      <c r="I14" s="52" t="str">
        <f>IF(ISBLANK('Funde-Observations-Osservazioni'!R27),"fill_in",'Funde-Observations-Osservazioni'!R27)</f>
        <v>fill_in</v>
      </c>
      <c r="L14" t="str">
        <f>IF(ISBLANK('Funde-Observations-Osservazioni'!Q27),"",'Funde-Observations-Osservazioni'!Q27)</f>
        <v/>
      </c>
      <c r="M14" t="str">
        <f>IF(ISBLANK('Funde-Observations-Osservazioni'!L27),"fill_in",('Funde-Observations-Osservazioni'!L27-2000000))</f>
        <v>fill_in</v>
      </c>
      <c r="N14" t="str">
        <f>IF(ISBLANK('Funde-Observations-Osservazioni'!M27),"fill_in",('Funde-Observations-Osservazioni'!M27-1000000))</f>
        <v>fill_in</v>
      </c>
      <c r="O14" s="53" t="str">
        <f>IF(ISBLANK('Funde-Observations-Osservazioni'!N27),"",'Funde-Observations-Osservazioni'!N27)</f>
        <v/>
      </c>
      <c r="R14" t="s">
        <v>102</v>
      </c>
      <c r="T14" t="str">
        <f>IFERROR(VLOOKUP('Funde-Observations-Osservazioni'!AA27,Substrat_Liste!$E$5:$F$342,2,FALSE),"")</f>
        <v/>
      </c>
      <c r="U14" t="str">
        <f>IF(ISBLANK('Funde-Observations-Osservazioni'!Y27),"",'Funde-Observations-Osservazioni'!Y27)</f>
        <v/>
      </c>
      <c r="Z14" t="str">
        <f>IFERROR(VLOOKUP('Funde-Observations-Osservazioni'!T27,Status_Liste!$E$5:$F$16,2,FALSE),"fill_in")</f>
        <v>fill_in</v>
      </c>
      <c r="AH14" t="str">
        <f>IFERROR(VLOOKUP('Funde-Observations-Osservazioni'!$G$7,Datenschutzbestimmungen_Liste!$E$10:$F$11,2,FALSE),"fill_in")</f>
        <v>fill_in</v>
      </c>
      <c r="AI14" t="str">
        <f>IFERROR(VLOOKUP('Funde-Observations-Osservazioni'!$G$6,Datenschutzbestimmungen_Liste!$E$4:$F$5,2,FALSE),"fill_in")</f>
        <v>fill_in</v>
      </c>
      <c r="AK14" t="str">
        <f>IFERROR(VLOOKUP('Funde-Observations-Osservazioni'!V27,Herbar_Liste!$E$5:$F$113,2,FALSE),"")</f>
        <v/>
      </c>
      <c r="AL14" t="str">
        <f>IF(ISBLANK('Funde-Observations-Osservazioni'!U27),"",'Funde-Observations-Osservazioni'!U27)</f>
        <v/>
      </c>
      <c r="AM14">
        <f>'Funde-Observations-Osservazioni'!AJ27</f>
        <v>0</v>
      </c>
      <c r="AO14">
        <f>'Funde-Observations-Osservazioni'!AK27</f>
        <v>0</v>
      </c>
      <c r="AQ14" t="str">
        <f>IF(ISBLANK('Funde-Observations-Osservazioni'!AL27),"",'Funde-Observations-Osservazioni'!AL27)</f>
        <v/>
      </c>
      <c r="AY14" t="str">
        <f>IF(AND(ISBLANK('Funde-Observations-Osservazioni'!K27),ISBLANK('Funde-Observations-Osservazioni'!X27)),"",(IF((AND(NOT(ISBLANK('Funde-Observations-Osservazioni'!K27)),(NOT(ISBLANK('Funde-Observations-Osservazioni'!X27))))),'Funde-Observations-Osservazioni'!K27&amp;"; "&amp;'Funde-Observations-Osservazioni'!X27,IF(ISBLANK('Funde-Observations-Osservazioni'!K27),'Funde-Observations-Osservazioni'!X27,'Funde-Observations-Osservazioni'!K27))))</f>
        <v/>
      </c>
      <c r="BA14" t="str">
        <f>IF(ISBLANK('Funde-Observations-Osservazioni'!AC27),"",'Funde-Observations-Osservazioni'!AC27)</f>
        <v/>
      </c>
      <c r="BH14" t="str">
        <f>IFERROR(VLOOKUP('Funde-Observations-Osservazioni'!Z27,Lebensraum_Liste!$E$5:$F$322,2,FALSE),"")</f>
        <v/>
      </c>
      <c r="BJ14" t="str">
        <f>IFERROR(VLOOKUP('Funde-Observations-Osservazioni'!AB27,Landschaftsstruktur_Liste!$E$5:$F$157,2,FALSE),"")</f>
        <v/>
      </c>
      <c r="BK14" t="str">
        <f>IFERROR(VLOOKUP('Funde-Observations-Osservazioni'!AD27,Mikrohabitat_Liste!$E$5:$F$63,2,FALSE),"")</f>
        <v/>
      </c>
      <c r="BL14" t="str">
        <f>IFERROR(VLOOKUP('Funde-Observations-Osservazioni'!AE27,Spezialstandort_Liste!$E$5:$F$14,2,FALSE),"")</f>
        <v/>
      </c>
      <c r="BN14" t="str">
        <f>IFERROR(VLOOKUP('Funde-Observations-Osservazioni'!AG27,Auf_Moos_HolzlebBaumes_Liste!E$5:F$5,2,FALSE),"")</f>
        <v/>
      </c>
      <c r="BO14" t="str">
        <f>IFERROR(VLOOKUP('Funde-Observations-Osservazioni'!AH27,Auf_Moos_HolzlebBaumes_Liste!E$11:F$11,2,FALSE),"")</f>
        <v/>
      </c>
      <c r="BQ14" t="str">
        <f>IFERROR(VLOOKUP('Funde-Observations-Osservazioni'!AF27,Populationsgrösse_Liste!$E$5:$F$11,2,FALSE),"")</f>
        <v/>
      </c>
      <c r="CA14" t="str">
        <f>IFERROR(VLOOKUP('Funde-Observations-Osservazioni'!S27,Präzision_Datum_Liste!$E$5:$F$9,2,FALSE),"")</f>
        <v/>
      </c>
      <c r="CC14" t="s">
        <v>4199</v>
      </c>
    </row>
    <row r="15" spans="1:81" x14ac:dyDescent="0.25">
      <c r="A15" s="47">
        <f>'Funde-Observations-Osservazioni'!A28</f>
        <v>14</v>
      </c>
      <c r="E15">
        <v>18</v>
      </c>
      <c r="G15" t="str">
        <f>IFERROR(VLOOKUP(TRIM('Funde-Observations-Osservazioni'!B28&amp;" "&amp;'Funde-Observations-Osservazioni'!C28&amp;" "&amp;'Funde-Observations-Osservazioni'!D28&amp;" "&amp;'Funde-Observations-Osservazioni'!E28&amp;" "&amp;'Funde-Observations-Osservazioni'!F28&amp;" "&amp;'Funde-Observations-Osservazioni'!G28&amp;" "&amp;'Funde-Observations-Osservazioni'!H28&amp;" "&amp;'Funde-Observations-Osservazioni'!I28&amp;" "&amp;'Funde-Observations-Osservazioni'!J28),Artenliste!$A$5:$B$2819,2,FALSE),"fill_in")</f>
        <v>fill_in</v>
      </c>
      <c r="I15" s="52" t="str">
        <f>IF(ISBLANK('Funde-Observations-Osservazioni'!R28),"fill_in",'Funde-Observations-Osservazioni'!R28)</f>
        <v>fill_in</v>
      </c>
      <c r="L15" t="str">
        <f>IF(ISBLANK('Funde-Observations-Osservazioni'!Q28),"",'Funde-Observations-Osservazioni'!Q28)</f>
        <v/>
      </c>
      <c r="M15" t="str">
        <f>IF(ISBLANK('Funde-Observations-Osservazioni'!L28),"fill_in",('Funde-Observations-Osservazioni'!L28-2000000))</f>
        <v>fill_in</v>
      </c>
      <c r="N15" t="str">
        <f>IF(ISBLANK('Funde-Observations-Osservazioni'!M28),"fill_in",('Funde-Observations-Osservazioni'!M28-1000000))</f>
        <v>fill_in</v>
      </c>
      <c r="O15" s="53" t="str">
        <f>IF(ISBLANK('Funde-Observations-Osservazioni'!N28),"",'Funde-Observations-Osservazioni'!N28)</f>
        <v/>
      </c>
      <c r="R15" t="s">
        <v>102</v>
      </c>
      <c r="T15" t="str">
        <f>IFERROR(VLOOKUP('Funde-Observations-Osservazioni'!AA28,Substrat_Liste!$E$5:$F$342,2,FALSE),"")</f>
        <v/>
      </c>
      <c r="U15" t="str">
        <f>IF(ISBLANK('Funde-Observations-Osservazioni'!Y28),"",'Funde-Observations-Osservazioni'!Y28)</f>
        <v/>
      </c>
      <c r="Z15" t="str">
        <f>IFERROR(VLOOKUP('Funde-Observations-Osservazioni'!T28,Status_Liste!$E$5:$F$16,2,FALSE),"fill_in")</f>
        <v>fill_in</v>
      </c>
      <c r="AH15" t="str">
        <f>IFERROR(VLOOKUP('Funde-Observations-Osservazioni'!$G$7,Datenschutzbestimmungen_Liste!$E$10:$F$11,2,FALSE),"fill_in")</f>
        <v>fill_in</v>
      </c>
      <c r="AI15" t="str">
        <f>IFERROR(VLOOKUP('Funde-Observations-Osservazioni'!$G$6,Datenschutzbestimmungen_Liste!$E$4:$F$5,2,FALSE),"fill_in")</f>
        <v>fill_in</v>
      </c>
      <c r="AK15" t="str">
        <f>IFERROR(VLOOKUP('Funde-Observations-Osservazioni'!V28,Herbar_Liste!$E$5:$F$113,2,FALSE),"")</f>
        <v/>
      </c>
      <c r="AL15" t="str">
        <f>IF(ISBLANK('Funde-Observations-Osservazioni'!U28),"",'Funde-Observations-Osservazioni'!U28)</f>
        <v/>
      </c>
      <c r="AM15">
        <f>'Funde-Observations-Osservazioni'!AJ28</f>
        <v>0</v>
      </c>
      <c r="AO15">
        <f>'Funde-Observations-Osservazioni'!AK28</f>
        <v>0</v>
      </c>
      <c r="AQ15" t="str">
        <f>IF(ISBLANK('Funde-Observations-Osservazioni'!AL28),"",'Funde-Observations-Osservazioni'!AL28)</f>
        <v/>
      </c>
      <c r="AY15" t="str">
        <f>IF(AND(ISBLANK('Funde-Observations-Osservazioni'!K28),ISBLANK('Funde-Observations-Osservazioni'!X28)),"",(IF((AND(NOT(ISBLANK('Funde-Observations-Osservazioni'!K28)),(NOT(ISBLANK('Funde-Observations-Osservazioni'!X28))))),'Funde-Observations-Osservazioni'!K28&amp;"; "&amp;'Funde-Observations-Osservazioni'!X28,IF(ISBLANK('Funde-Observations-Osservazioni'!K28),'Funde-Observations-Osservazioni'!X28,'Funde-Observations-Osservazioni'!K28))))</f>
        <v/>
      </c>
      <c r="BA15" t="str">
        <f>IF(ISBLANK('Funde-Observations-Osservazioni'!AC28),"",'Funde-Observations-Osservazioni'!AC28)</f>
        <v/>
      </c>
      <c r="BH15" t="str">
        <f>IFERROR(VLOOKUP('Funde-Observations-Osservazioni'!Z28,Lebensraum_Liste!$E$5:$F$322,2,FALSE),"")</f>
        <v/>
      </c>
      <c r="BJ15" t="str">
        <f>IFERROR(VLOOKUP('Funde-Observations-Osservazioni'!AB28,Landschaftsstruktur_Liste!$E$5:$F$157,2,FALSE),"")</f>
        <v/>
      </c>
      <c r="BK15" t="str">
        <f>IFERROR(VLOOKUP('Funde-Observations-Osservazioni'!AD28,Mikrohabitat_Liste!$E$5:$F$63,2,FALSE),"")</f>
        <v/>
      </c>
      <c r="BL15" t="str">
        <f>IFERROR(VLOOKUP('Funde-Observations-Osservazioni'!AE28,Spezialstandort_Liste!$E$5:$F$14,2,FALSE),"")</f>
        <v/>
      </c>
      <c r="BN15" t="str">
        <f>IFERROR(VLOOKUP('Funde-Observations-Osservazioni'!AG28,Auf_Moos_HolzlebBaumes_Liste!E$5:F$5,2,FALSE),"")</f>
        <v/>
      </c>
      <c r="BO15" t="str">
        <f>IFERROR(VLOOKUP('Funde-Observations-Osservazioni'!AH28,Auf_Moos_HolzlebBaumes_Liste!E$11:F$11,2,FALSE),"")</f>
        <v/>
      </c>
      <c r="BQ15" t="str">
        <f>IFERROR(VLOOKUP('Funde-Observations-Osservazioni'!AF28,Populationsgrösse_Liste!$E$5:$F$11,2,FALSE),"")</f>
        <v/>
      </c>
      <c r="CA15" t="str">
        <f>IFERROR(VLOOKUP('Funde-Observations-Osservazioni'!S28,Präzision_Datum_Liste!$E$5:$F$9,2,FALSE),"")</f>
        <v/>
      </c>
      <c r="CC15" t="s">
        <v>4199</v>
      </c>
    </row>
    <row r="16" spans="1:81" x14ac:dyDescent="0.25">
      <c r="A16" s="47">
        <f>'Funde-Observations-Osservazioni'!A29</f>
        <v>15</v>
      </c>
      <c r="E16">
        <v>18</v>
      </c>
      <c r="G16" t="str">
        <f>IFERROR(VLOOKUP(TRIM('Funde-Observations-Osservazioni'!B29&amp;" "&amp;'Funde-Observations-Osservazioni'!C29&amp;" "&amp;'Funde-Observations-Osservazioni'!D29&amp;" "&amp;'Funde-Observations-Osservazioni'!E29&amp;" "&amp;'Funde-Observations-Osservazioni'!F29&amp;" "&amp;'Funde-Observations-Osservazioni'!G29&amp;" "&amp;'Funde-Observations-Osservazioni'!H29&amp;" "&amp;'Funde-Observations-Osservazioni'!I29&amp;" "&amp;'Funde-Observations-Osservazioni'!J29),Artenliste!$A$5:$B$2819,2,FALSE),"fill_in")</f>
        <v>fill_in</v>
      </c>
      <c r="I16" s="52" t="str">
        <f>IF(ISBLANK('Funde-Observations-Osservazioni'!R29),"fill_in",'Funde-Observations-Osservazioni'!R29)</f>
        <v>fill_in</v>
      </c>
      <c r="L16" t="str">
        <f>IF(ISBLANK('Funde-Observations-Osservazioni'!Q29),"",'Funde-Observations-Osservazioni'!Q29)</f>
        <v/>
      </c>
      <c r="M16" t="str">
        <f>IF(ISBLANK('Funde-Observations-Osservazioni'!L29),"fill_in",('Funde-Observations-Osservazioni'!L29-2000000))</f>
        <v>fill_in</v>
      </c>
      <c r="N16" t="str">
        <f>IF(ISBLANK('Funde-Observations-Osservazioni'!M29),"fill_in",('Funde-Observations-Osservazioni'!M29-1000000))</f>
        <v>fill_in</v>
      </c>
      <c r="O16" s="53" t="str">
        <f>IF(ISBLANK('Funde-Observations-Osservazioni'!N29),"",'Funde-Observations-Osservazioni'!N29)</f>
        <v/>
      </c>
      <c r="R16" t="s">
        <v>102</v>
      </c>
      <c r="T16" t="str">
        <f>IFERROR(VLOOKUP('Funde-Observations-Osservazioni'!AA29,Substrat_Liste!$E$5:$F$342,2,FALSE),"")</f>
        <v/>
      </c>
      <c r="U16" t="str">
        <f>IF(ISBLANK('Funde-Observations-Osservazioni'!Y29),"",'Funde-Observations-Osservazioni'!Y29)</f>
        <v/>
      </c>
      <c r="Z16" t="str">
        <f>IFERROR(VLOOKUP('Funde-Observations-Osservazioni'!T29,Status_Liste!$E$5:$F$16,2,FALSE),"fill_in")</f>
        <v>fill_in</v>
      </c>
      <c r="AH16" t="str">
        <f>IFERROR(VLOOKUP('Funde-Observations-Osservazioni'!$G$7,Datenschutzbestimmungen_Liste!$E$10:$F$11,2,FALSE),"fill_in")</f>
        <v>fill_in</v>
      </c>
      <c r="AI16" t="str">
        <f>IFERROR(VLOOKUP('Funde-Observations-Osservazioni'!$G$6,Datenschutzbestimmungen_Liste!$E$4:$F$5,2,FALSE),"fill_in")</f>
        <v>fill_in</v>
      </c>
      <c r="AK16" t="str">
        <f>IFERROR(VLOOKUP('Funde-Observations-Osservazioni'!V29,Herbar_Liste!$E$5:$F$113,2,FALSE),"")</f>
        <v/>
      </c>
      <c r="AL16" t="str">
        <f>IF(ISBLANK('Funde-Observations-Osservazioni'!U29),"",'Funde-Observations-Osservazioni'!U29)</f>
        <v/>
      </c>
      <c r="AM16">
        <f>'Funde-Observations-Osservazioni'!AJ29</f>
        <v>0</v>
      </c>
      <c r="AO16">
        <f>'Funde-Observations-Osservazioni'!AK29</f>
        <v>0</v>
      </c>
      <c r="AQ16" t="str">
        <f>IF(ISBLANK('Funde-Observations-Osservazioni'!AL29),"",'Funde-Observations-Osservazioni'!AL29)</f>
        <v/>
      </c>
      <c r="AY16" t="str">
        <f>IF(AND(ISBLANK('Funde-Observations-Osservazioni'!K29),ISBLANK('Funde-Observations-Osservazioni'!X29)),"",(IF((AND(NOT(ISBLANK('Funde-Observations-Osservazioni'!K29)),(NOT(ISBLANK('Funde-Observations-Osservazioni'!X29))))),'Funde-Observations-Osservazioni'!K29&amp;"; "&amp;'Funde-Observations-Osservazioni'!X29,IF(ISBLANK('Funde-Observations-Osservazioni'!K29),'Funde-Observations-Osservazioni'!X29,'Funde-Observations-Osservazioni'!K29))))</f>
        <v/>
      </c>
      <c r="BA16" t="str">
        <f>IF(ISBLANK('Funde-Observations-Osservazioni'!AC29),"",'Funde-Observations-Osservazioni'!AC29)</f>
        <v/>
      </c>
      <c r="BH16" t="str">
        <f>IFERROR(VLOOKUP('Funde-Observations-Osservazioni'!Z29,Lebensraum_Liste!$E$5:$F$322,2,FALSE),"")</f>
        <v/>
      </c>
      <c r="BJ16" t="str">
        <f>IFERROR(VLOOKUP('Funde-Observations-Osservazioni'!AB29,Landschaftsstruktur_Liste!$E$5:$F$157,2,FALSE),"")</f>
        <v/>
      </c>
      <c r="BK16" t="str">
        <f>IFERROR(VLOOKUP('Funde-Observations-Osservazioni'!AD29,Mikrohabitat_Liste!$E$5:$F$63,2,FALSE),"")</f>
        <v/>
      </c>
      <c r="BL16" t="str">
        <f>IFERROR(VLOOKUP('Funde-Observations-Osservazioni'!AE29,Spezialstandort_Liste!$E$5:$F$14,2,FALSE),"")</f>
        <v/>
      </c>
      <c r="BN16" t="str">
        <f>IFERROR(VLOOKUP('Funde-Observations-Osservazioni'!AG29,Auf_Moos_HolzlebBaumes_Liste!E$5:F$5,2,FALSE),"")</f>
        <v/>
      </c>
      <c r="BO16" t="str">
        <f>IFERROR(VLOOKUP('Funde-Observations-Osservazioni'!AH29,Auf_Moos_HolzlebBaumes_Liste!E$11:F$11,2,FALSE),"")</f>
        <v/>
      </c>
      <c r="BQ16" t="str">
        <f>IFERROR(VLOOKUP('Funde-Observations-Osservazioni'!AF29,Populationsgrösse_Liste!$E$5:$F$11,2,FALSE),"")</f>
        <v/>
      </c>
      <c r="CA16" t="str">
        <f>IFERROR(VLOOKUP('Funde-Observations-Osservazioni'!S29,Präzision_Datum_Liste!$E$5:$F$9,2,FALSE),"")</f>
        <v/>
      </c>
      <c r="CC16" t="s">
        <v>4199</v>
      </c>
    </row>
    <row r="17" spans="1:81" x14ac:dyDescent="0.25">
      <c r="A17" s="47">
        <f>'Funde-Observations-Osservazioni'!A30</f>
        <v>16</v>
      </c>
      <c r="E17">
        <v>18</v>
      </c>
      <c r="G17" t="str">
        <f>IFERROR(VLOOKUP(TRIM('Funde-Observations-Osservazioni'!B30&amp;" "&amp;'Funde-Observations-Osservazioni'!C30&amp;" "&amp;'Funde-Observations-Osservazioni'!D30&amp;" "&amp;'Funde-Observations-Osservazioni'!E30&amp;" "&amp;'Funde-Observations-Osservazioni'!F30&amp;" "&amp;'Funde-Observations-Osservazioni'!G30&amp;" "&amp;'Funde-Observations-Osservazioni'!H30&amp;" "&amp;'Funde-Observations-Osservazioni'!I30&amp;" "&amp;'Funde-Observations-Osservazioni'!J30),Artenliste!$A$5:$B$2819,2,FALSE),"fill_in")</f>
        <v>fill_in</v>
      </c>
      <c r="I17" s="52" t="str">
        <f>IF(ISBLANK('Funde-Observations-Osservazioni'!R30),"fill_in",'Funde-Observations-Osservazioni'!R30)</f>
        <v>fill_in</v>
      </c>
      <c r="L17" t="str">
        <f>IF(ISBLANK('Funde-Observations-Osservazioni'!Q30),"",'Funde-Observations-Osservazioni'!Q30)</f>
        <v/>
      </c>
      <c r="M17" t="str">
        <f>IF(ISBLANK('Funde-Observations-Osservazioni'!L30),"fill_in",('Funde-Observations-Osservazioni'!L30-2000000))</f>
        <v>fill_in</v>
      </c>
      <c r="N17" t="str">
        <f>IF(ISBLANK('Funde-Observations-Osservazioni'!M30),"fill_in",('Funde-Observations-Osservazioni'!M30-1000000))</f>
        <v>fill_in</v>
      </c>
      <c r="O17" s="53" t="str">
        <f>IF(ISBLANK('Funde-Observations-Osservazioni'!N30),"",'Funde-Observations-Osservazioni'!N30)</f>
        <v/>
      </c>
      <c r="R17" t="s">
        <v>102</v>
      </c>
      <c r="T17" t="str">
        <f>IFERROR(VLOOKUP('Funde-Observations-Osservazioni'!AA30,Substrat_Liste!$E$5:$F$342,2,FALSE),"")</f>
        <v/>
      </c>
      <c r="U17" t="str">
        <f>IF(ISBLANK('Funde-Observations-Osservazioni'!Y30),"",'Funde-Observations-Osservazioni'!Y30)</f>
        <v/>
      </c>
      <c r="Z17" t="str">
        <f>IFERROR(VLOOKUP('Funde-Observations-Osservazioni'!T30,Status_Liste!$E$5:$F$16,2,FALSE),"fill_in")</f>
        <v>fill_in</v>
      </c>
      <c r="AH17" t="str">
        <f>IFERROR(VLOOKUP('Funde-Observations-Osservazioni'!$G$7,Datenschutzbestimmungen_Liste!$E$10:$F$11,2,FALSE),"fill_in")</f>
        <v>fill_in</v>
      </c>
      <c r="AI17" t="str">
        <f>IFERROR(VLOOKUP('Funde-Observations-Osservazioni'!$G$6,Datenschutzbestimmungen_Liste!$E$4:$F$5,2,FALSE),"fill_in")</f>
        <v>fill_in</v>
      </c>
      <c r="AK17" t="str">
        <f>IFERROR(VLOOKUP('Funde-Observations-Osservazioni'!V30,Herbar_Liste!$E$5:$F$113,2,FALSE),"")</f>
        <v/>
      </c>
      <c r="AL17" t="str">
        <f>IF(ISBLANK('Funde-Observations-Osservazioni'!U30),"",'Funde-Observations-Osservazioni'!U30)</f>
        <v/>
      </c>
      <c r="AM17">
        <f>'Funde-Observations-Osservazioni'!AJ30</f>
        <v>0</v>
      </c>
      <c r="AO17">
        <f>'Funde-Observations-Osservazioni'!AK30</f>
        <v>0</v>
      </c>
      <c r="AQ17" t="str">
        <f>IF(ISBLANK('Funde-Observations-Osservazioni'!AL30),"",'Funde-Observations-Osservazioni'!AL30)</f>
        <v/>
      </c>
      <c r="AY17" t="str">
        <f>IF(AND(ISBLANK('Funde-Observations-Osservazioni'!K30),ISBLANK('Funde-Observations-Osservazioni'!X30)),"",(IF((AND(NOT(ISBLANK('Funde-Observations-Osservazioni'!K30)),(NOT(ISBLANK('Funde-Observations-Osservazioni'!X30))))),'Funde-Observations-Osservazioni'!K30&amp;"; "&amp;'Funde-Observations-Osservazioni'!X30,IF(ISBLANK('Funde-Observations-Osservazioni'!K30),'Funde-Observations-Osservazioni'!X30,'Funde-Observations-Osservazioni'!K30))))</f>
        <v/>
      </c>
      <c r="BA17" t="str">
        <f>IF(ISBLANK('Funde-Observations-Osservazioni'!AC30),"",'Funde-Observations-Osservazioni'!AC30)</f>
        <v/>
      </c>
      <c r="BH17" t="str">
        <f>IFERROR(VLOOKUP('Funde-Observations-Osservazioni'!Z30,Lebensraum_Liste!$E$5:$F$322,2,FALSE),"")</f>
        <v/>
      </c>
      <c r="BJ17" t="str">
        <f>IFERROR(VLOOKUP('Funde-Observations-Osservazioni'!AB30,Landschaftsstruktur_Liste!$E$5:$F$157,2,FALSE),"")</f>
        <v/>
      </c>
      <c r="BK17" t="str">
        <f>IFERROR(VLOOKUP('Funde-Observations-Osservazioni'!AD30,Mikrohabitat_Liste!$E$5:$F$63,2,FALSE),"")</f>
        <v/>
      </c>
      <c r="BL17" t="str">
        <f>IFERROR(VLOOKUP('Funde-Observations-Osservazioni'!AE30,Spezialstandort_Liste!$E$5:$F$14,2,FALSE),"")</f>
        <v/>
      </c>
      <c r="BN17" t="str">
        <f>IFERROR(VLOOKUP('Funde-Observations-Osservazioni'!AG30,Auf_Moos_HolzlebBaumes_Liste!E$5:F$5,2,FALSE),"")</f>
        <v/>
      </c>
      <c r="BO17" t="str">
        <f>IFERROR(VLOOKUP('Funde-Observations-Osservazioni'!AH30,Auf_Moos_HolzlebBaumes_Liste!E$11:F$11,2,FALSE),"")</f>
        <v/>
      </c>
      <c r="BQ17" t="str">
        <f>IFERROR(VLOOKUP('Funde-Observations-Osservazioni'!AF30,Populationsgrösse_Liste!$E$5:$F$11,2,FALSE),"")</f>
        <v/>
      </c>
      <c r="CA17" t="str">
        <f>IFERROR(VLOOKUP('Funde-Observations-Osservazioni'!S30,Präzision_Datum_Liste!$E$5:$F$9,2,FALSE),"")</f>
        <v/>
      </c>
      <c r="CC17" t="s">
        <v>4199</v>
      </c>
    </row>
    <row r="18" spans="1:81" x14ac:dyDescent="0.25">
      <c r="A18" s="47">
        <f>'Funde-Observations-Osservazioni'!A31</f>
        <v>17</v>
      </c>
      <c r="E18">
        <v>18</v>
      </c>
      <c r="G18" t="str">
        <f>IFERROR(VLOOKUP(TRIM('Funde-Observations-Osservazioni'!B31&amp;" "&amp;'Funde-Observations-Osservazioni'!C31&amp;" "&amp;'Funde-Observations-Osservazioni'!D31&amp;" "&amp;'Funde-Observations-Osservazioni'!E31&amp;" "&amp;'Funde-Observations-Osservazioni'!F31&amp;" "&amp;'Funde-Observations-Osservazioni'!G31&amp;" "&amp;'Funde-Observations-Osservazioni'!H31&amp;" "&amp;'Funde-Observations-Osservazioni'!I31&amp;" "&amp;'Funde-Observations-Osservazioni'!J31),Artenliste!$A$5:$B$2819,2,FALSE),"fill_in")</f>
        <v>fill_in</v>
      </c>
      <c r="I18" s="52" t="str">
        <f>IF(ISBLANK('Funde-Observations-Osservazioni'!R31),"fill_in",'Funde-Observations-Osservazioni'!R31)</f>
        <v>fill_in</v>
      </c>
      <c r="L18" t="str">
        <f>IF(ISBLANK('Funde-Observations-Osservazioni'!Q31),"",'Funde-Observations-Osservazioni'!Q31)</f>
        <v/>
      </c>
      <c r="M18" t="str">
        <f>IF(ISBLANK('Funde-Observations-Osservazioni'!L31),"fill_in",('Funde-Observations-Osservazioni'!L31-2000000))</f>
        <v>fill_in</v>
      </c>
      <c r="N18" t="str">
        <f>IF(ISBLANK('Funde-Observations-Osservazioni'!M31),"fill_in",('Funde-Observations-Osservazioni'!M31-1000000))</f>
        <v>fill_in</v>
      </c>
      <c r="O18" s="53" t="str">
        <f>IF(ISBLANK('Funde-Observations-Osservazioni'!N31),"",'Funde-Observations-Osservazioni'!N31)</f>
        <v/>
      </c>
      <c r="R18" t="s">
        <v>102</v>
      </c>
      <c r="T18" t="str">
        <f>IFERROR(VLOOKUP('Funde-Observations-Osservazioni'!AA31,Substrat_Liste!$E$5:$F$342,2,FALSE),"")</f>
        <v/>
      </c>
      <c r="U18" t="str">
        <f>IF(ISBLANK('Funde-Observations-Osservazioni'!Y31),"",'Funde-Observations-Osservazioni'!Y31)</f>
        <v/>
      </c>
      <c r="Z18" t="str">
        <f>IFERROR(VLOOKUP('Funde-Observations-Osservazioni'!T31,Status_Liste!$E$5:$F$16,2,FALSE),"fill_in")</f>
        <v>fill_in</v>
      </c>
      <c r="AH18" t="str">
        <f>IFERROR(VLOOKUP('Funde-Observations-Osservazioni'!$G$7,Datenschutzbestimmungen_Liste!$E$10:$F$11,2,FALSE),"fill_in")</f>
        <v>fill_in</v>
      </c>
      <c r="AI18" t="str">
        <f>IFERROR(VLOOKUP('Funde-Observations-Osservazioni'!$G$6,Datenschutzbestimmungen_Liste!$E$4:$F$5,2,FALSE),"fill_in")</f>
        <v>fill_in</v>
      </c>
      <c r="AK18" t="str">
        <f>IFERROR(VLOOKUP('Funde-Observations-Osservazioni'!V31,Herbar_Liste!$E$5:$F$113,2,FALSE),"")</f>
        <v/>
      </c>
      <c r="AL18" t="str">
        <f>IF(ISBLANK('Funde-Observations-Osservazioni'!U31),"",'Funde-Observations-Osservazioni'!U31)</f>
        <v/>
      </c>
      <c r="AM18">
        <f>'Funde-Observations-Osservazioni'!AJ31</f>
        <v>0</v>
      </c>
      <c r="AO18">
        <f>'Funde-Observations-Osservazioni'!AK31</f>
        <v>0</v>
      </c>
      <c r="AQ18" t="str">
        <f>IF(ISBLANK('Funde-Observations-Osservazioni'!AL31),"",'Funde-Observations-Osservazioni'!AL31)</f>
        <v/>
      </c>
      <c r="AY18" t="str">
        <f>IF(AND(ISBLANK('Funde-Observations-Osservazioni'!K31),ISBLANK('Funde-Observations-Osservazioni'!X31)),"",(IF((AND(NOT(ISBLANK('Funde-Observations-Osservazioni'!K31)),(NOT(ISBLANK('Funde-Observations-Osservazioni'!X31))))),'Funde-Observations-Osservazioni'!K31&amp;"; "&amp;'Funde-Observations-Osservazioni'!X31,IF(ISBLANK('Funde-Observations-Osservazioni'!K31),'Funde-Observations-Osservazioni'!X31,'Funde-Observations-Osservazioni'!K31))))</f>
        <v/>
      </c>
      <c r="BA18" t="str">
        <f>IF(ISBLANK('Funde-Observations-Osservazioni'!AC31),"",'Funde-Observations-Osservazioni'!AC31)</f>
        <v/>
      </c>
      <c r="BH18" t="str">
        <f>IFERROR(VLOOKUP('Funde-Observations-Osservazioni'!Z31,Lebensraum_Liste!$E$5:$F$322,2,FALSE),"")</f>
        <v/>
      </c>
      <c r="BJ18" t="str">
        <f>IFERROR(VLOOKUP('Funde-Observations-Osservazioni'!AB31,Landschaftsstruktur_Liste!$E$5:$F$157,2,FALSE),"")</f>
        <v/>
      </c>
      <c r="BK18" t="str">
        <f>IFERROR(VLOOKUP('Funde-Observations-Osservazioni'!AD31,Mikrohabitat_Liste!$E$5:$F$63,2,FALSE),"")</f>
        <v/>
      </c>
      <c r="BL18" t="str">
        <f>IFERROR(VLOOKUP('Funde-Observations-Osservazioni'!AE31,Spezialstandort_Liste!$E$5:$F$14,2,FALSE),"")</f>
        <v/>
      </c>
      <c r="BN18" t="str">
        <f>IFERROR(VLOOKUP('Funde-Observations-Osservazioni'!AG31,Auf_Moos_HolzlebBaumes_Liste!E$5:F$5,2,FALSE),"")</f>
        <v/>
      </c>
      <c r="BO18" t="str">
        <f>IFERROR(VLOOKUP('Funde-Observations-Osservazioni'!AH31,Auf_Moos_HolzlebBaumes_Liste!E$11:F$11,2,FALSE),"")</f>
        <v/>
      </c>
      <c r="BQ18" t="str">
        <f>IFERROR(VLOOKUP('Funde-Observations-Osservazioni'!AF31,Populationsgrösse_Liste!$E$5:$F$11,2,FALSE),"")</f>
        <v/>
      </c>
      <c r="CA18" t="str">
        <f>IFERROR(VLOOKUP('Funde-Observations-Osservazioni'!S31,Präzision_Datum_Liste!$E$5:$F$9,2,FALSE),"")</f>
        <v/>
      </c>
      <c r="CC18" t="s">
        <v>4199</v>
      </c>
    </row>
    <row r="19" spans="1:81" x14ac:dyDescent="0.25">
      <c r="A19" s="47">
        <f>'Funde-Observations-Osservazioni'!A32</f>
        <v>18</v>
      </c>
      <c r="E19">
        <v>18</v>
      </c>
      <c r="G19" t="str">
        <f>IFERROR(VLOOKUP(TRIM('Funde-Observations-Osservazioni'!B32&amp;" "&amp;'Funde-Observations-Osservazioni'!C32&amp;" "&amp;'Funde-Observations-Osservazioni'!D32&amp;" "&amp;'Funde-Observations-Osservazioni'!E32&amp;" "&amp;'Funde-Observations-Osservazioni'!F32&amp;" "&amp;'Funde-Observations-Osservazioni'!G32&amp;" "&amp;'Funde-Observations-Osservazioni'!H32&amp;" "&amp;'Funde-Observations-Osservazioni'!I32&amp;" "&amp;'Funde-Observations-Osservazioni'!J32),Artenliste!$A$5:$B$2819,2,FALSE),"fill_in")</f>
        <v>fill_in</v>
      </c>
      <c r="I19" s="52" t="str">
        <f>IF(ISBLANK('Funde-Observations-Osservazioni'!R32),"fill_in",'Funde-Observations-Osservazioni'!R32)</f>
        <v>fill_in</v>
      </c>
      <c r="L19" t="str">
        <f>IF(ISBLANK('Funde-Observations-Osservazioni'!Q32),"",'Funde-Observations-Osservazioni'!Q32)</f>
        <v/>
      </c>
      <c r="M19" t="str">
        <f>IF(ISBLANK('Funde-Observations-Osservazioni'!L32),"fill_in",('Funde-Observations-Osservazioni'!L32-2000000))</f>
        <v>fill_in</v>
      </c>
      <c r="N19" t="str">
        <f>IF(ISBLANK('Funde-Observations-Osservazioni'!M32),"fill_in",('Funde-Observations-Osservazioni'!M32-1000000))</f>
        <v>fill_in</v>
      </c>
      <c r="O19" s="53" t="str">
        <f>IF(ISBLANK('Funde-Observations-Osservazioni'!N32),"",'Funde-Observations-Osservazioni'!N32)</f>
        <v/>
      </c>
      <c r="R19" t="s">
        <v>102</v>
      </c>
      <c r="T19" t="str">
        <f>IFERROR(VLOOKUP('Funde-Observations-Osservazioni'!AA32,Substrat_Liste!$E$5:$F$342,2,FALSE),"")</f>
        <v/>
      </c>
      <c r="U19" t="str">
        <f>IF(ISBLANK('Funde-Observations-Osservazioni'!Y32),"",'Funde-Observations-Osservazioni'!Y32)</f>
        <v/>
      </c>
      <c r="Z19" t="str">
        <f>IFERROR(VLOOKUP('Funde-Observations-Osservazioni'!T32,Status_Liste!$E$5:$F$16,2,FALSE),"fill_in")</f>
        <v>fill_in</v>
      </c>
      <c r="AH19" t="str">
        <f>IFERROR(VLOOKUP('Funde-Observations-Osservazioni'!$G$7,Datenschutzbestimmungen_Liste!$E$10:$F$11,2,FALSE),"fill_in")</f>
        <v>fill_in</v>
      </c>
      <c r="AI19" t="str">
        <f>IFERROR(VLOOKUP('Funde-Observations-Osservazioni'!$G$6,Datenschutzbestimmungen_Liste!$E$4:$F$5,2,FALSE),"fill_in")</f>
        <v>fill_in</v>
      </c>
      <c r="AK19" t="str">
        <f>IFERROR(VLOOKUP('Funde-Observations-Osservazioni'!V32,Herbar_Liste!$E$5:$F$113,2,FALSE),"")</f>
        <v/>
      </c>
      <c r="AL19" t="str">
        <f>IF(ISBLANK('Funde-Observations-Osservazioni'!U32),"",'Funde-Observations-Osservazioni'!U32)</f>
        <v/>
      </c>
      <c r="AM19">
        <f>'Funde-Observations-Osservazioni'!AJ32</f>
        <v>0</v>
      </c>
      <c r="AO19">
        <f>'Funde-Observations-Osservazioni'!AK32</f>
        <v>0</v>
      </c>
      <c r="AQ19" t="str">
        <f>IF(ISBLANK('Funde-Observations-Osservazioni'!AL32),"",'Funde-Observations-Osservazioni'!AL32)</f>
        <v/>
      </c>
      <c r="AY19" t="str">
        <f>IF(AND(ISBLANK('Funde-Observations-Osservazioni'!K32),ISBLANK('Funde-Observations-Osservazioni'!X32)),"",(IF((AND(NOT(ISBLANK('Funde-Observations-Osservazioni'!K32)),(NOT(ISBLANK('Funde-Observations-Osservazioni'!X32))))),'Funde-Observations-Osservazioni'!K32&amp;"; "&amp;'Funde-Observations-Osservazioni'!X32,IF(ISBLANK('Funde-Observations-Osservazioni'!K32),'Funde-Observations-Osservazioni'!X32,'Funde-Observations-Osservazioni'!K32))))</f>
        <v/>
      </c>
      <c r="BA19" t="str">
        <f>IF(ISBLANK('Funde-Observations-Osservazioni'!AC32),"",'Funde-Observations-Osservazioni'!AC32)</f>
        <v/>
      </c>
      <c r="BH19" t="str">
        <f>IFERROR(VLOOKUP('Funde-Observations-Osservazioni'!Z32,Lebensraum_Liste!$E$5:$F$322,2,FALSE),"")</f>
        <v/>
      </c>
      <c r="BJ19" t="str">
        <f>IFERROR(VLOOKUP('Funde-Observations-Osservazioni'!AB32,Landschaftsstruktur_Liste!$E$5:$F$157,2,FALSE),"")</f>
        <v/>
      </c>
      <c r="BK19" t="str">
        <f>IFERROR(VLOOKUP('Funde-Observations-Osservazioni'!AD32,Mikrohabitat_Liste!$E$5:$F$63,2,FALSE),"")</f>
        <v/>
      </c>
      <c r="BL19" t="str">
        <f>IFERROR(VLOOKUP('Funde-Observations-Osservazioni'!AE32,Spezialstandort_Liste!$E$5:$F$14,2,FALSE),"")</f>
        <v/>
      </c>
      <c r="BN19" t="str">
        <f>IFERROR(VLOOKUP('Funde-Observations-Osservazioni'!AG32,Auf_Moos_HolzlebBaumes_Liste!E$5:F$5,2,FALSE),"")</f>
        <v/>
      </c>
      <c r="BO19" t="str">
        <f>IFERROR(VLOOKUP('Funde-Observations-Osservazioni'!AH32,Auf_Moos_HolzlebBaumes_Liste!E$11:F$11,2,FALSE),"")</f>
        <v/>
      </c>
      <c r="BQ19" t="str">
        <f>IFERROR(VLOOKUP('Funde-Observations-Osservazioni'!AF32,Populationsgrösse_Liste!$E$5:$F$11,2,FALSE),"")</f>
        <v/>
      </c>
      <c r="CA19" t="str">
        <f>IFERROR(VLOOKUP('Funde-Observations-Osservazioni'!S32,Präzision_Datum_Liste!$E$5:$F$9,2,FALSE),"")</f>
        <v/>
      </c>
      <c r="CC19" t="s">
        <v>4199</v>
      </c>
    </row>
    <row r="20" spans="1:81" x14ac:dyDescent="0.25">
      <c r="A20" s="47">
        <f>'Funde-Observations-Osservazioni'!A33</f>
        <v>19</v>
      </c>
      <c r="E20">
        <v>18</v>
      </c>
      <c r="G20" t="str">
        <f>IFERROR(VLOOKUP(TRIM('Funde-Observations-Osservazioni'!B33&amp;" "&amp;'Funde-Observations-Osservazioni'!C33&amp;" "&amp;'Funde-Observations-Osservazioni'!D33&amp;" "&amp;'Funde-Observations-Osservazioni'!E33&amp;" "&amp;'Funde-Observations-Osservazioni'!F33&amp;" "&amp;'Funde-Observations-Osservazioni'!G33&amp;" "&amp;'Funde-Observations-Osservazioni'!H33&amp;" "&amp;'Funde-Observations-Osservazioni'!I33&amp;" "&amp;'Funde-Observations-Osservazioni'!J33),Artenliste!$A$5:$B$2819,2,FALSE),"fill_in")</f>
        <v>fill_in</v>
      </c>
      <c r="I20" s="52" t="str">
        <f>IF(ISBLANK('Funde-Observations-Osservazioni'!R33),"fill_in",'Funde-Observations-Osservazioni'!R33)</f>
        <v>fill_in</v>
      </c>
      <c r="L20" t="str">
        <f>IF(ISBLANK('Funde-Observations-Osservazioni'!Q33),"",'Funde-Observations-Osservazioni'!Q33)</f>
        <v/>
      </c>
      <c r="M20" t="str">
        <f>IF(ISBLANK('Funde-Observations-Osservazioni'!L33),"fill_in",('Funde-Observations-Osservazioni'!L33-2000000))</f>
        <v>fill_in</v>
      </c>
      <c r="N20" t="str">
        <f>IF(ISBLANK('Funde-Observations-Osservazioni'!M33),"fill_in",('Funde-Observations-Osservazioni'!M33-1000000))</f>
        <v>fill_in</v>
      </c>
      <c r="O20" s="53" t="str">
        <f>IF(ISBLANK('Funde-Observations-Osservazioni'!N33),"",'Funde-Observations-Osservazioni'!N33)</f>
        <v/>
      </c>
      <c r="R20" t="s">
        <v>102</v>
      </c>
      <c r="T20" t="str">
        <f>IFERROR(VLOOKUP('Funde-Observations-Osservazioni'!AA33,Substrat_Liste!$E$5:$F$342,2,FALSE),"")</f>
        <v/>
      </c>
      <c r="U20" t="str">
        <f>IF(ISBLANK('Funde-Observations-Osservazioni'!Y33),"",'Funde-Observations-Osservazioni'!Y33)</f>
        <v/>
      </c>
      <c r="Z20" t="str">
        <f>IFERROR(VLOOKUP('Funde-Observations-Osservazioni'!T33,Status_Liste!$E$5:$F$16,2,FALSE),"fill_in")</f>
        <v>fill_in</v>
      </c>
      <c r="AH20" t="str">
        <f>IFERROR(VLOOKUP('Funde-Observations-Osservazioni'!$G$7,Datenschutzbestimmungen_Liste!$E$10:$F$11,2,FALSE),"fill_in")</f>
        <v>fill_in</v>
      </c>
      <c r="AI20" t="str">
        <f>IFERROR(VLOOKUP('Funde-Observations-Osservazioni'!$G$6,Datenschutzbestimmungen_Liste!$E$4:$F$5,2,FALSE),"fill_in")</f>
        <v>fill_in</v>
      </c>
      <c r="AK20" t="str">
        <f>IFERROR(VLOOKUP('Funde-Observations-Osservazioni'!V33,Herbar_Liste!$E$5:$F$113,2,FALSE),"")</f>
        <v/>
      </c>
      <c r="AL20" t="str">
        <f>IF(ISBLANK('Funde-Observations-Osservazioni'!U33),"",'Funde-Observations-Osservazioni'!U33)</f>
        <v/>
      </c>
      <c r="AM20">
        <f>'Funde-Observations-Osservazioni'!AJ33</f>
        <v>0</v>
      </c>
      <c r="AO20">
        <f>'Funde-Observations-Osservazioni'!AK33</f>
        <v>0</v>
      </c>
      <c r="AQ20" t="str">
        <f>IF(ISBLANK('Funde-Observations-Osservazioni'!AL33),"",'Funde-Observations-Osservazioni'!AL33)</f>
        <v/>
      </c>
      <c r="AY20" t="str">
        <f>IF(AND(ISBLANK('Funde-Observations-Osservazioni'!K33),ISBLANK('Funde-Observations-Osservazioni'!X33)),"",(IF((AND(NOT(ISBLANK('Funde-Observations-Osservazioni'!K33)),(NOT(ISBLANK('Funde-Observations-Osservazioni'!X33))))),'Funde-Observations-Osservazioni'!K33&amp;"; "&amp;'Funde-Observations-Osservazioni'!X33,IF(ISBLANK('Funde-Observations-Osservazioni'!K33),'Funde-Observations-Osservazioni'!X33,'Funde-Observations-Osservazioni'!K33))))</f>
        <v/>
      </c>
      <c r="BA20" t="str">
        <f>IF(ISBLANK('Funde-Observations-Osservazioni'!AC33),"",'Funde-Observations-Osservazioni'!AC33)</f>
        <v/>
      </c>
      <c r="BH20" t="str">
        <f>IFERROR(VLOOKUP('Funde-Observations-Osservazioni'!Z33,Lebensraum_Liste!$E$5:$F$322,2,FALSE),"")</f>
        <v/>
      </c>
      <c r="BJ20" t="str">
        <f>IFERROR(VLOOKUP('Funde-Observations-Osservazioni'!AB33,Landschaftsstruktur_Liste!$E$5:$F$157,2,FALSE),"")</f>
        <v/>
      </c>
      <c r="BK20" t="str">
        <f>IFERROR(VLOOKUP('Funde-Observations-Osservazioni'!AD33,Mikrohabitat_Liste!$E$5:$F$63,2,FALSE),"")</f>
        <v/>
      </c>
      <c r="BL20" t="str">
        <f>IFERROR(VLOOKUP('Funde-Observations-Osservazioni'!AE33,Spezialstandort_Liste!$E$5:$F$14,2,FALSE),"")</f>
        <v/>
      </c>
      <c r="BN20" t="str">
        <f>IFERROR(VLOOKUP('Funde-Observations-Osservazioni'!AG33,Auf_Moos_HolzlebBaumes_Liste!E$5:F$5,2,FALSE),"")</f>
        <v/>
      </c>
      <c r="BO20" t="str">
        <f>IFERROR(VLOOKUP('Funde-Observations-Osservazioni'!AH33,Auf_Moos_HolzlebBaumes_Liste!E$11:F$11,2,FALSE),"")</f>
        <v/>
      </c>
      <c r="BQ20" t="str">
        <f>IFERROR(VLOOKUP('Funde-Observations-Osservazioni'!AF33,Populationsgrösse_Liste!$E$5:$F$11,2,FALSE),"")</f>
        <v/>
      </c>
      <c r="CA20" t="str">
        <f>IFERROR(VLOOKUP('Funde-Observations-Osservazioni'!S33,Präzision_Datum_Liste!$E$5:$F$9,2,FALSE),"")</f>
        <v/>
      </c>
      <c r="CC20" t="s">
        <v>4199</v>
      </c>
    </row>
    <row r="21" spans="1:81" x14ac:dyDescent="0.25">
      <c r="A21" s="47">
        <f>'Funde-Observations-Osservazioni'!A34</f>
        <v>20</v>
      </c>
      <c r="E21">
        <v>18</v>
      </c>
      <c r="G21" t="str">
        <f>IFERROR(VLOOKUP(TRIM('Funde-Observations-Osservazioni'!B34&amp;" "&amp;'Funde-Observations-Osservazioni'!C34&amp;" "&amp;'Funde-Observations-Osservazioni'!D34&amp;" "&amp;'Funde-Observations-Osservazioni'!E34&amp;" "&amp;'Funde-Observations-Osservazioni'!F34&amp;" "&amp;'Funde-Observations-Osservazioni'!G34&amp;" "&amp;'Funde-Observations-Osservazioni'!H34&amp;" "&amp;'Funde-Observations-Osservazioni'!I34&amp;" "&amp;'Funde-Observations-Osservazioni'!J34),Artenliste!$A$5:$B$2819,2,FALSE),"fill_in")</f>
        <v>fill_in</v>
      </c>
      <c r="I21" s="52" t="str">
        <f>IF(ISBLANK('Funde-Observations-Osservazioni'!R34),"fill_in",'Funde-Observations-Osservazioni'!R34)</f>
        <v>fill_in</v>
      </c>
      <c r="L21" t="str">
        <f>IF(ISBLANK('Funde-Observations-Osservazioni'!Q34),"",'Funde-Observations-Osservazioni'!Q34)</f>
        <v/>
      </c>
      <c r="M21" t="str">
        <f>IF(ISBLANK('Funde-Observations-Osservazioni'!L34),"fill_in",('Funde-Observations-Osservazioni'!L34-2000000))</f>
        <v>fill_in</v>
      </c>
      <c r="N21" t="str">
        <f>IF(ISBLANK('Funde-Observations-Osservazioni'!M34),"fill_in",('Funde-Observations-Osservazioni'!M34-1000000))</f>
        <v>fill_in</v>
      </c>
      <c r="O21" s="53" t="str">
        <f>IF(ISBLANK('Funde-Observations-Osservazioni'!N34),"",'Funde-Observations-Osservazioni'!N34)</f>
        <v/>
      </c>
      <c r="R21" t="s">
        <v>102</v>
      </c>
      <c r="T21" t="str">
        <f>IFERROR(VLOOKUP('Funde-Observations-Osservazioni'!AA34,Substrat_Liste!$E$5:$F$342,2,FALSE),"")</f>
        <v/>
      </c>
      <c r="U21" t="str">
        <f>IF(ISBLANK('Funde-Observations-Osservazioni'!Y34),"",'Funde-Observations-Osservazioni'!Y34)</f>
        <v/>
      </c>
      <c r="Z21" t="str">
        <f>IFERROR(VLOOKUP('Funde-Observations-Osservazioni'!T34,Status_Liste!$E$5:$F$16,2,FALSE),"fill_in")</f>
        <v>fill_in</v>
      </c>
      <c r="AH21" t="str">
        <f>IFERROR(VLOOKUP('Funde-Observations-Osservazioni'!$G$7,Datenschutzbestimmungen_Liste!$E$10:$F$11,2,FALSE),"fill_in")</f>
        <v>fill_in</v>
      </c>
      <c r="AI21" t="str">
        <f>IFERROR(VLOOKUP('Funde-Observations-Osservazioni'!$G$6,Datenschutzbestimmungen_Liste!$E$4:$F$5,2,FALSE),"fill_in")</f>
        <v>fill_in</v>
      </c>
      <c r="AK21" t="str">
        <f>IFERROR(VLOOKUP('Funde-Observations-Osservazioni'!V34,Herbar_Liste!$E$5:$F$113,2,FALSE),"")</f>
        <v/>
      </c>
      <c r="AL21" t="str">
        <f>IF(ISBLANK('Funde-Observations-Osservazioni'!U34),"",'Funde-Observations-Osservazioni'!U34)</f>
        <v/>
      </c>
      <c r="AM21">
        <f>'Funde-Observations-Osservazioni'!AJ34</f>
        <v>0</v>
      </c>
      <c r="AO21">
        <f>'Funde-Observations-Osservazioni'!AK34</f>
        <v>0</v>
      </c>
      <c r="AQ21" t="str">
        <f>IF(ISBLANK('Funde-Observations-Osservazioni'!AL34),"",'Funde-Observations-Osservazioni'!AL34)</f>
        <v/>
      </c>
      <c r="AY21" t="str">
        <f>IF(AND(ISBLANK('Funde-Observations-Osservazioni'!K34),ISBLANK('Funde-Observations-Osservazioni'!X34)),"",(IF((AND(NOT(ISBLANK('Funde-Observations-Osservazioni'!K34)),(NOT(ISBLANK('Funde-Observations-Osservazioni'!X34))))),'Funde-Observations-Osservazioni'!K34&amp;"; "&amp;'Funde-Observations-Osservazioni'!X34,IF(ISBLANK('Funde-Observations-Osservazioni'!K34),'Funde-Observations-Osservazioni'!X34,'Funde-Observations-Osservazioni'!K34))))</f>
        <v/>
      </c>
      <c r="BA21" t="str">
        <f>IF(ISBLANK('Funde-Observations-Osservazioni'!AC34),"",'Funde-Observations-Osservazioni'!AC34)</f>
        <v/>
      </c>
      <c r="BH21" t="str">
        <f>IFERROR(VLOOKUP('Funde-Observations-Osservazioni'!Z34,Lebensraum_Liste!$E$5:$F$322,2,FALSE),"")</f>
        <v/>
      </c>
      <c r="BJ21" t="str">
        <f>IFERROR(VLOOKUP('Funde-Observations-Osservazioni'!AB34,Landschaftsstruktur_Liste!$E$5:$F$157,2,FALSE),"")</f>
        <v/>
      </c>
      <c r="BK21" t="str">
        <f>IFERROR(VLOOKUP('Funde-Observations-Osservazioni'!AD34,Mikrohabitat_Liste!$E$5:$F$63,2,FALSE),"")</f>
        <v/>
      </c>
      <c r="BL21" t="str">
        <f>IFERROR(VLOOKUP('Funde-Observations-Osservazioni'!AE34,Spezialstandort_Liste!$E$5:$F$14,2,FALSE),"")</f>
        <v/>
      </c>
      <c r="BN21" t="str">
        <f>IFERROR(VLOOKUP('Funde-Observations-Osservazioni'!AG34,Auf_Moos_HolzlebBaumes_Liste!E$5:F$5,2,FALSE),"")</f>
        <v/>
      </c>
      <c r="BO21" t="str">
        <f>IFERROR(VLOOKUP('Funde-Observations-Osservazioni'!AH34,Auf_Moos_HolzlebBaumes_Liste!E$11:F$11,2,FALSE),"")</f>
        <v/>
      </c>
      <c r="BQ21" t="str">
        <f>IFERROR(VLOOKUP('Funde-Observations-Osservazioni'!AF34,Populationsgrösse_Liste!$E$5:$F$11,2,FALSE),"")</f>
        <v/>
      </c>
      <c r="CA21" t="str">
        <f>IFERROR(VLOOKUP('Funde-Observations-Osservazioni'!S34,Präzision_Datum_Liste!$E$5:$F$9,2,FALSE),"")</f>
        <v/>
      </c>
      <c r="CC21" t="s">
        <v>4199</v>
      </c>
    </row>
    <row r="22" spans="1:81" x14ac:dyDescent="0.25">
      <c r="A22" s="47">
        <f>'Funde-Observations-Osservazioni'!A35</f>
        <v>21</v>
      </c>
      <c r="E22">
        <v>18</v>
      </c>
      <c r="G22" t="str">
        <f>IFERROR(VLOOKUP(TRIM('Funde-Observations-Osservazioni'!B35&amp;" "&amp;'Funde-Observations-Osservazioni'!C35&amp;" "&amp;'Funde-Observations-Osservazioni'!D35&amp;" "&amp;'Funde-Observations-Osservazioni'!E35&amp;" "&amp;'Funde-Observations-Osservazioni'!F35&amp;" "&amp;'Funde-Observations-Osservazioni'!G35&amp;" "&amp;'Funde-Observations-Osservazioni'!H35&amp;" "&amp;'Funde-Observations-Osservazioni'!I35&amp;" "&amp;'Funde-Observations-Osservazioni'!J35),Artenliste!$A$5:$B$2819,2,FALSE),"fill_in")</f>
        <v>fill_in</v>
      </c>
      <c r="I22" s="52" t="str">
        <f>IF(ISBLANK('Funde-Observations-Osservazioni'!R35),"fill_in",'Funde-Observations-Osservazioni'!R35)</f>
        <v>fill_in</v>
      </c>
      <c r="L22" t="str">
        <f>IF(ISBLANK('Funde-Observations-Osservazioni'!Q35),"",'Funde-Observations-Osservazioni'!Q35)</f>
        <v/>
      </c>
      <c r="M22" t="str">
        <f>IF(ISBLANK('Funde-Observations-Osservazioni'!L35),"fill_in",('Funde-Observations-Osservazioni'!L35-2000000))</f>
        <v>fill_in</v>
      </c>
      <c r="N22" t="str">
        <f>IF(ISBLANK('Funde-Observations-Osservazioni'!M35),"fill_in",('Funde-Observations-Osservazioni'!M35-1000000))</f>
        <v>fill_in</v>
      </c>
      <c r="O22" s="53" t="str">
        <f>IF(ISBLANK('Funde-Observations-Osservazioni'!N35),"",'Funde-Observations-Osservazioni'!N35)</f>
        <v/>
      </c>
      <c r="R22" t="s">
        <v>102</v>
      </c>
      <c r="T22" t="str">
        <f>IFERROR(VLOOKUP('Funde-Observations-Osservazioni'!AA35,Substrat_Liste!$E$5:$F$342,2,FALSE),"")</f>
        <v/>
      </c>
      <c r="U22" t="str">
        <f>IF(ISBLANK('Funde-Observations-Osservazioni'!Y35),"",'Funde-Observations-Osservazioni'!Y35)</f>
        <v/>
      </c>
      <c r="Z22" t="str">
        <f>IFERROR(VLOOKUP('Funde-Observations-Osservazioni'!T35,Status_Liste!$E$5:$F$16,2,FALSE),"fill_in")</f>
        <v>fill_in</v>
      </c>
      <c r="AH22" t="str">
        <f>IFERROR(VLOOKUP('Funde-Observations-Osservazioni'!$G$7,Datenschutzbestimmungen_Liste!$E$10:$F$11,2,FALSE),"fill_in")</f>
        <v>fill_in</v>
      </c>
      <c r="AI22" t="str">
        <f>IFERROR(VLOOKUP('Funde-Observations-Osservazioni'!$G$6,Datenschutzbestimmungen_Liste!$E$4:$F$5,2,FALSE),"fill_in")</f>
        <v>fill_in</v>
      </c>
      <c r="AK22" t="str">
        <f>IFERROR(VLOOKUP('Funde-Observations-Osservazioni'!V35,Herbar_Liste!$E$5:$F$113,2,FALSE),"")</f>
        <v/>
      </c>
      <c r="AL22" t="str">
        <f>IF(ISBLANK('Funde-Observations-Osservazioni'!U35),"",'Funde-Observations-Osservazioni'!U35)</f>
        <v/>
      </c>
      <c r="AM22">
        <f>'Funde-Observations-Osservazioni'!AJ35</f>
        <v>0</v>
      </c>
      <c r="AO22">
        <f>'Funde-Observations-Osservazioni'!AK35</f>
        <v>0</v>
      </c>
      <c r="AQ22" t="str">
        <f>IF(ISBLANK('Funde-Observations-Osservazioni'!AL35),"",'Funde-Observations-Osservazioni'!AL35)</f>
        <v/>
      </c>
      <c r="AY22" t="str">
        <f>IF(AND(ISBLANK('Funde-Observations-Osservazioni'!K35),ISBLANK('Funde-Observations-Osservazioni'!X35)),"",(IF((AND(NOT(ISBLANK('Funde-Observations-Osservazioni'!K35)),(NOT(ISBLANK('Funde-Observations-Osservazioni'!X35))))),'Funde-Observations-Osservazioni'!K35&amp;"; "&amp;'Funde-Observations-Osservazioni'!X35,IF(ISBLANK('Funde-Observations-Osservazioni'!K35),'Funde-Observations-Osservazioni'!X35,'Funde-Observations-Osservazioni'!K35))))</f>
        <v/>
      </c>
      <c r="BA22" t="str">
        <f>IF(ISBLANK('Funde-Observations-Osservazioni'!AC35),"",'Funde-Observations-Osservazioni'!AC35)</f>
        <v/>
      </c>
      <c r="BH22" t="str">
        <f>IFERROR(VLOOKUP('Funde-Observations-Osservazioni'!Z35,Lebensraum_Liste!$E$5:$F$322,2,FALSE),"")</f>
        <v/>
      </c>
      <c r="BJ22" t="str">
        <f>IFERROR(VLOOKUP('Funde-Observations-Osservazioni'!AB35,Landschaftsstruktur_Liste!$E$5:$F$157,2,FALSE),"")</f>
        <v/>
      </c>
      <c r="BK22" t="str">
        <f>IFERROR(VLOOKUP('Funde-Observations-Osservazioni'!AD35,Mikrohabitat_Liste!$E$5:$F$63,2,FALSE),"")</f>
        <v/>
      </c>
      <c r="BL22" t="str">
        <f>IFERROR(VLOOKUP('Funde-Observations-Osservazioni'!AE35,Spezialstandort_Liste!$E$5:$F$14,2,FALSE),"")</f>
        <v/>
      </c>
      <c r="BN22" t="str">
        <f>IFERROR(VLOOKUP('Funde-Observations-Osservazioni'!AG35,Auf_Moos_HolzlebBaumes_Liste!E$5:F$5,2,FALSE),"")</f>
        <v/>
      </c>
      <c r="BO22" t="str">
        <f>IFERROR(VLOOKUP('Funde-Observations-Osservazioni'!AH35,Auf_Moos_HolzlebBaumes_Liste!E$11:F$11,2,FALSE),"")</f>
        <v/>
      </c>
      <c r="BQ22" t="str">
        <f>IFERROR(VLOOKUP('Funde-Observations-Osservazioni'!AF35,Populationsgrösse_Liste!$E$5:$F$11,2,FALSE),"")</f>
        <v/>
      </c>
      <c r="CA22" t="str">
        <f>IFERROR(VLOOKUP('Funde-Observations-Osservazioni'!S35,Präzision_Datum_Liste!$E$5:$F$9,2,FALSE),"")</f>
        <v/>
      </c>
      <c r="CC22" t="s">
        <v>4199</v>
      </c>
    </row>
    <row r="23" spans="1:81" x14ac:dyDescent="0.25">
      <c r="A23" s="47">
        <f>'Funde-Observations-Osservazioni'!A36</f>
        <v>22</v>
      </c>
      <c r="E23">
        <v>18</v>
      </c>
      <c r="G23" t="str">
        <f>IFERROR(VLOOKUP(TRIM('Funde-Observations-Osservazioni'!B36&amp;" "&amp;'Funde-Observations-Osservazioni'!C36&amp;" "&amp;'Funde-Observations-Osservazioni'!D36&amp;" "&amp;'Funde-Observations-Osservazioni'!E36&amp;" "&amp;'Funde-Observations-Osservazioni'!F36&amp;" "&amp;'Funde-Observations-Osservazioni'!G36&amp;" "&amp;'Funde-Observations-Osservazioni'!H36&amp;" "&amp;'Funde-Observations-Osservazioni'!I36&amp;" "&amp;'Funde-Observations-Osservazioni'!J36),Artenliste!$A$5:$B$2819,2,FALSE),"fill_in")</f>
        <v>fill_in</v>
      </c>
      <c r="I23" s="52" t="str">
        <f>IF(ISBLANK('Funde-Observations-Osservazioni'!R36),"fill_in",'Funde-Observations-Osservazioni'!R36)</f>
        <v>fill_in</v>
      </c>
      <c r="L23" t="str">
        <f>IF(ISBLANK('Funde-Observations-Osservazioni'!Q36),"",'Funde-Observations-Osservazioni'!Q36)</f>
        <v/>
      </c>
      <c r="M23" t="str">
        <f>IF(ISBLANK('Funde-Observations-Osservazioni'!L36),"fill_in",('Funde-Observations-Osservazioni'!L36-2000000))</f>
        <v>fill_in</v>
      </c>
      <c r="N23" t="str">
        <f>IF(ISBLANK('Funde-Observations-Osservazioni'!M36),"fill_in",('Funde-Observations-Osservazioni'!M36-1000000))</f>
        <v>fill_in</v>
      </c>
      <c r="O23" s="53" t="str">
        <f>IF(ISBLANK('Funde-Observations-Osservazioni'!N36),"",'Funde-Observations-Osservazioni'!N36)</f>
        <v/>
      </c>
      <c r="R23" t="s">
        <v>102</v>
      </c>
      <c r="T23" t="str">
        <f>IFERROR(VLOOKUP('Funde-Observations-Osservazioni'!AA36,Substrat_Liste!$E$5:$F$342,2,FALSE),"")</f>
        <v/>
      </c>
      <c r="U23" t="str">
        <f>IF(ISBLANK('Funde-Observations-Osservazioni'!Y36),"",'Funde-Observations-Osservazioni'!Y36)</f>
        <v/>
      </c>
      <c r="Z23" t="str">
        <f>IFERROR(VLOOKUP('Funde-Observations-Osservazioni'!T36,Status_Liste!$E$5:$F$16,2,FALSE),"fill_in")</f>
        <v>fill_in</v>
      </c>
      <c r="AH23" t="str">
        <f>IFERROR(VLOOKUP('Funde-Observations-Osservazioni'!$G$7,Datenschutzbestimmungen_Liste!$E$10:$F$11,2,FALSE),"fill_in")</f>
        <v>fill_in</v>
      </c>
      <c r="AI23" t="str">
        <f>IFERROR(VLOOKUP('Funde-Observations-Osservazioni'!$G$6,Datenschutzbestimmungen_Liste!$E$4:$F$5,2,FALSE),"fill_in")</f>
        <v>fill_in</v>
      </c>
      <c r="AK23" t="str">
        <f>IFERROR(VLOOKUP('Funde-Observations-Osservazioni'!V36,Herbar_Liste!$E$5:$F$113,2,FALSE),"")</f>
        <v/>
      </c>
      <c r="AL23" t="str">
        <f>IF(ISBLANK('Funde-Observations-Osservazioni'!U36),"",'Funde-Observations-Osservazioni'!U36)</f>
        <v/>
      </c>
      <c r="AM23">
        <f>'Funde-Observations-Osservazioni'!AJ36</f>
        <v>0</v>
      </c>
      <c r="AO23">
        <f>'Funde-Observations-Osservazioni'!AK36</f>
        <v>0</v>
      </c>
      <c r="AQ23" t="str">
        <f>IF(ISBLANK('Funde-Observations-Osservazioni'!AL36),"",'Funde-Observations-Osservazioni'!AL36)</f>
        <v/>
      </c>
      <c r="AY23" t="str">
        <f>IF(AND(ISBLANK('Funde-Observations-Osservazioni'!K36),ISBLANK('Funde-Observations-Osservazioni'!X36)),"",(IF((AND(NOT(ISBLANK('Funde-Observations-Osservazioni'!K36)),(NOT(ISBLANK('Funde-Observations-Osservazioni'!X36))))),'Funde-Observations-Osservazioni'!K36&amp;"; "&amp;'Funde-Observations-Osservazioni'!X36,IF(ISBLANK('Funde-Observations-Osservazioni'!K36),'Funde-Observations-Osservazioni'!X36,'Funde-Observations-Osservazioni'!K36))))</f>
        <v/>
      </c>
      <c r="BA23" t="str">
        <f>IF(ISBLANK('Funde-Observations-Osservazioni'!AC36),"",'Funde-Observations-Osservazioni'!AC36)</f>
        <v/>
      </c>
      <c r="BH23" t="str">
        <f>IFERROR(VLOOKUP('Funde-Observations-Osservazioni'!Z36,Lebensraum_Liste!$E$5:$F$322,2,FALSE),"")</f>
        <v/>
      </c>
      <c r="BJ23" t="str">
        <f>IFERROR(VLOOKUP('Funde-Observations-Osservazioni'!AB36,Landschaftsstruktur_Liste!$E$5:$F$157,2,FALSE),"")</f>
        <v/>
      </c>
      <c r="BK23" t="str">
        <f>IFERROR(VLOOKUP('Funde-Observations-Osservazioni'!AD36,Mikrohabitat_Liste!$E$5:$F$63,2,FALSE),"")</f>
        <v/>
      </c>
      <c r="BL23" t="str">
        <f>IFERROR(VLOOKUP('Funde-Observations-Osservazioni'!AE36,Spezialstandort_Liste!$E$5:$F$14,2,FALSE),"")</f>
        <v/>
      </c>
      <c r="BN23" t="str">
        <f>IFERROR(VLOOKUP('Funde-Observations-Osservazioni'!AG36,Auf_Moos_HolzlebBaumes_Liste!E$5:F$5,2,FALSE),"")</f>
        <v/>
      </c>
      <c r="BO23" t="str">
        <f>IFERROR(VLOOKUP('Funde-Observations-Osservazioni'!AH36,Auf_Moos_HolzlebBaumes_Liste!E$11:F$11,2,FALSE),"")</f>
        <v/>
      </c>
      <c r="BQ23" t="str">
        <f>IFERROR(VLOOKUP('Funde-Observations-Osservazioni'!AF36,Populationsgrösse_Liste!$E$5:$F$11,2,FALSE),"")</f>
        <v/>
      </c>
      <c r="CA23" t="str">
        <f>IFERROR(VLOOKUP('Funde-Observations-Osservazioni'!S36,Präzision_Datum_Liste!$E$5:$F$9,2,FALSE),"")</f>
        <v/>
      </c>
      <c r="CC23" t="s">
        <v>4199</v>
      </c>
    </row>
    <row r="24" spans="1:81" x14ac:dyDescent="0.25">
      <c r="A24" s="47">
        <f>'Funde-Observations-Osservazioni'!A37</f>
        <v>23</v>
      </c>
      <c r="E24">
        <v>18</v>
      </c>
      <c r="G24" t="str">
        <f>IFERROR(VLOOKUP(TRIM('Funde-Observations-Osservazioni'!B37&amp;" "&amp;'Funde-Observations-Osservazioni'!C37&amp;" "&amp;'Funde-Observations-Osservazioni'!D37&amp;" "&amp;'Funde-Observations-Osservazioni'!E37&amp;" "&amp;'Funde-Observations-Osservazioni'!F37&amp;" "&amp;'Funde-Observations-Osservazioni'!G37&amp;" "&amp;'Funde-Observations-Osservazioni'!H37&amp;" "&amp;'Funde-Observations-Osservazioni'!I37&amp;" "&amp;'Funde-Observations-Osservazioni'!J37),Artenliste!$A$5:$B$2819,2,FALSE),"fill_in")</f>
        <v>fill_in</v>
      </c>
      <c r="I24" s="52" t="str">
        <f>IF(ISBLANK('Funde-Observations-Osservazioni'!R37),"fill_in",'Funde-Observations-Osservazioni'!R37)</f>
        <v>fill_in</v>
      </c>
      <c r="L24" t="str">
        <f>IF(ISBLANK('Funde-Observations-Osservazioni'!Q37),"",'Funde-Observations-Osservazioni'!Q37)</f>
        <v/>
      </c>
      <c r="M24" t="str">
        <f>IF(ISBLANK('Funde-Observations-Osservazioni'!L37),"fill_in",('Funde-Observations-Osservazioni'!L37-2000000))</f>
        <v>fill_in</v>
      </c>
      <c r="N24" t="str">
        <f>IF(ISBLANK('Funde-Observations-Osservazioni'!M37),"fill_in",('Funde-Observations-Osservazioni'!M37-1000000))</f>
        <v>fill_in</v>
      </c>
      <c r="O24" s="53" t="str">
        <f>IF(ISBLANK('Funde-Observations-Osservazioni'!N37),"",'Funde-Observations-Osservazioni'!N37)</f>
        <v/>
      </c>
      <c r="R24" t="s">
        <v>102</v>
      </c>
      <c r="T24" t="str">
        <f>IFERROR(VLOOKUP('Funde-Observations-Osservazioni'!AA37,Substrat_Liste!$E$5:$F$342,2,FALSE),"")</f>
        <v/>
      </c>
      <c r="U24" t="str">
        <f>IF(ISBLANK('Funde-Observations-Osservazioni'!Y37),"",'Funde-Observations-Osservazioni'!Y37)</f>
        <v/>
      </c>
      <c r="Z24" t="str">
        <f>IFERROR(VLOOKUP('Funde-Observations-Osservazioni'!T37,Status_Liste!$E$5:$F$16,2,FALSE),"fill_in")</f>
        <v>fill_in</v>
      </c>
      <c r="AH24" t="str">
        <f>IFERROR(VLOOKUP('Funde-Observations-Osservazioni'!$G$7,Datenschutzbestimmungen_Liste!$E$10:$F$11,2,FALSE),"fill_in")</f>
        <v>fill_in</v>
      </c>
      <c r="AI24" t="str">
        <f>IFERROR(VLOOKUP('Funde-Observations-Osservazioni'!$G$6,Datenschutzbestimmungen_Liste!$E$4:$F$5,2,FALSE),"fill_in")</f>
        <v>fill_in</v>
      </c>
      <c r="AK24" t="str">
        <f>IFERROR(VLOOKUP('Funde-Observations-Osservazioni'!V37,Herbar_Liste!$E$5:$F$113,2,FALSE),"")</f>
        <v/>
      </c>
      <c r="AL24" t="str">
        <f>IF(ISBLANK('Funde-Observations-Osservazioni'!U37),"",'Funde-Observations-Osservazioni'!U37)</f>
        <v/>
      </c>
      <c r="AM24">
        <f>'Funde-Observations-Osservazioni'!AJ37</f>
        <v>0</v>
      </c>
      <c r="AO24">
        <f>'Funde-Observations-Osservazioni'!AK37</f>
        <v>0</v>
      </c>
      <c r="AQ24" t="str">
        <f>IF(ISBLANK('Funde-Observations-Osservazioni'!AL37),"",'Funde-Observations-Osservazioni'!AL37)</f>
        <v/>
      </c>
      <c r="AY24" t="str">
        <f>IF(AND(ISBLANK('Funde-Observations-Osservazioni'!K37),ISBLANK('Funde-Observations-Osservazioni'!X37)),"",(IF((AND(NOT(ISBLANK('Funde-Observations-Osservazioni'!K37)),(NOT(ISBLANK('Funde-Observations-Osservazioni'!X37))))),'Funde-Observations-Osservazioni'!K37&amp;"; "&amp;'Funde-Observations-Osservazioni'!X37,IF(ISBLANK('Funde-Observations-Osservazioni'!K37),'Funde-Observations-Osservazioni'!X37,'Funde-Observations-Osservazioni'!K37))))</f>
        <v/>
      </c>
      <c r="BA24" t="str">
        <f>IF(ISBLANK('Funde-Observations-Osservazioni'!AC37),"",'Funde-Observations-Osservazioni'!AC37)</f>
        <v/>
      </c>
      <c r="BH24" t="str">
        <f>IFERROR(VLOOKUP('Funde-Observations-Osservazioni'!Z37,Lebensraum_Liste!$E$5:$F$322,2,FALSE),"")</f>
        <v/>
      </c>
      <c r="BJ24" t="str">
        <f>IFERROR(VLOOKUP('Funde-Observations-Osservazioni'!AB37,Landschaftsstruktur_Liste!$E$5:$F$157,2,FALSE),"")</f>
        <v/>
      </c>
      <c r="BK24" t="str">
        <f>IFERROR(VLOOKUP('Funde-Observations-Osservazioni'!AD37,Mikrohabitat_Liste!$E$5:$F$63,2,FALSE),"")</f>
        <v/>
      </c>
      <c r="BL24" t="str">
        <f>IFERROR(VLOOKUP('Funde-Observations-Osservazioni'!AE37,Spezialstandort_Liste!$E$5:$F$14,2,FALSE),"")</f>
        <v/>
      </c>
      <c r="BN24" t="str">
        <f>IFERROR(VLOOKUP('Funde-Observations-Osservazioni'!AG37,Auf_Moos_HolzlebBaumes_Liste!E$5:F$5,2,FALSE),"")</f>
        <v/>
      </c>
      <c r="BO24" t="str">
        <f>IFERROR(VLOOKUP('Funde-Observations-Osservazioni'!AH37,Auf_Moos_HolzlebBaumes_Liste!E$11:F$11,2,FALSE),"")</f>
        <v/>
      </c>
      <c r="BQ24" t="str">
        <f>IFERROR(VLOOKUP('Funde-Observations-Osservazioni'!AF37,Populationsgrösse_Liste!$E$5:$F$11,2,FALSE),"")</f>
        <v/>
      </c>
      <c r="CA24" t="str">
        <f>IFERROR(VLOOKUP('Funde-Observations-Osservazioni'!S37,Präzision_Datum_Liste!$E$5:$F$9,2,FALSE),"")</f>
        <v/>
      </c>
      <c r="CC24" t="s">
        <v>4199</v>
      </c>
    </row>
    <row r="25" spans="1:81" x14ac:dyDescent="0.25">
      <c r="A25" s="47">
        <f>'Funde-Observations-Osservazioni'!A38</f>
        <v>24</v>
      </c>
      <c r="E25">
        <v>18</v>
      </c>
      <c r="G25" t="str">
        <f>IFERROR(VLOOKUP(TRIM('Funde-Observations-Osservazioni'!B38&amp;" "&amp;'Funde-Observations-Osservazioni'!C38&amp;" "&amp;'Funde-Observations-Osservazioni'!D38&amp;" "&amp;'Funde-Observations-Osservazioni'!E38&amp;" "&amp;'Funde-Observations-Osservazioni'!F38&amp;" "&amp;'Funde-Observations-Osservazioni'!G38&amp;" "&amp;'Funde-Observations-Osservazioni'!H38&amp;" "&amp;'Funde-Observations-Osservazioni'!I38&amp;" "&amp;'Funde-Observations-Osservazioni'!J38),Artenliste!$A$5:$B$2819,2,FALSE),"fill_in")</f>
        <v>fill_in</v>
      </c>
      <c r="I25" s="52" t="str">
        <f>IF(ISBLANK('Funde-Observations-Osservazioni'!R38),"fill_in",'Funde-Observations-Osservazioni'!R38)</f>
        <v>fill_in</v>
      </c>
      <c r="L25" t="str">
        <f>IF(ISBLANK('Funde-Observations-Osservazioni'!Q38),"",'Funde-Observations-Osservazioni'!Q38)</f>
        <v/>
      </c>
      <c r="M25" t="str">
        <f>IF(ISBLANK('Funde-Observations-Osservazioni'!L38),"fill_in",('Funde-Observations-Osservazioni'!L38-2000000))</f>
        <v>fill_in</v>
      </c>
      <c r="N25" t="str">
        <f>IF(ISBLANK('Funde-Observations-Osservazioni'!M38),"fill_in",('Funde-Observations-Osservazioni'!M38-1000000))</f>
        <v>fill_in</v>
      </c>
      <c r="O25" s="53" t="str">
        <f>IF(ISBLANK('Funde-Observations-Osservazioni'!N38),"",'Funde-Observations-Osservazioni'!N38)</f>
        <v/>
      </c>
      <c r="R25" t="s">
        <v>102</v>
      </c>
      <c r="T25" t="str">
        <f>IFERROR(VLOOKUP('Funde-Observations-Osservazioni'!AA38,Substrat_Liste!$E$5:$F$342,2,FALSE),"")</f>
        <v/>
      </c>
      <c r="U25" t="str">
        <f>IF(ISBLANK('Funde-Observations-Osservazioni'!Y38),"",'Funde-Observations-Osservazioni'!Y38)</f>
        <v/>
      </c>
      <c r="Z25" t="str">
        <f>IFERROR(VLOOKUP('Funde-Observations-Osservazioni'!T38,Status_Liste!$E$5:$F$16,2,FALSE),"fill_in")</f>
        <v>fill_in</v>
      </c>
      <c r="AH25" t="str">
        <f>IFERROR(VLOOKUP('Funde-Observations-Osservazioni'!$G$7,Datenschutzbestimmungen_Liste!$E$10:$F$11,2,FALSE),"fill_in")</f>
        <v>fill_in</v>
      </c>
      <c r="AI25" t="str">
        <f>IFERROR(VLOOKUP('Funde-Observations-Osservazioni'!$G$6,Datenschutzbestimmungen_Liste!$E$4:$F$5,2,FALSE),"fill_in")</f>
        <v>fill_in</v>
      </c>
      <c r="AK25" t="str">
        <f>IFERROR(VLOOKUP('Funde-Observations-Osservazioni'!V38,Herbar_Liste!$E$5:$F$113,2,FALSE),"")</f>
        <v/>
      </c>
      <c r="AL25" t="str">
        <f>IF(ISBLANK('Funde-Observations-Osservazioni'!U38),"",'Funde-Observations-Osservazioni'!U38)</f>
        <v/>
      </c>
      <c r="AM25">
        <f>'Funde-Observations-Osservazioni'!AJ38</f>
        <v>0</v>
      </c>
      <c r="AO25">
        <f>'Funde-Observations-Osservazioni'!AK38</f>
        <v>0</v>
      </c>
      <c r="AQ25" t="str">
        <f>IF(ISBLANK('Funde-Observations-Osservazioni'!AL38),"",'Funde-Observations-Osservazioni'!AL38)</f>
        <v/>
      </c>
      <c r="AY25" t="str">
        <f>IF(AND(ISBLANK('Funde-Observations-Osservazioni'!K38),ISBLANK('Funde-Observations-Osservazioni'!X38)),"",(IF((AND(NOT(ISBLANK('Funde-Observations-Osservazioni'!K38)),(NOT(ISBLANK('Funde-Observations-Osservazioni'!X38))))),'Funde-Observations-Osservazioni'!K38&amp;"; "&amp;'Funde-Observations-Osservazioni'!X38,IF(ISBLANK('Funde-Observations-Osservazioni'!K38),'Funde-Observations-Osservazioni'!X38,'Funde-Observations-Osservazioni'!K38))))</f>
        <v/>
      </c>
      <c r="BA25" t="str">
        <f>IF(ISBLANK('Funde-Observations-Osservazioni'!AC38),"",'Funde-Observations-Osservazioni'!AC38)</f>
        <v/>
      </c>
      <c r="BH25" t="str">
        <f>IFERROR(VLOOKUP('Funde-Observations-Osservazioni'!Z38,Lebensraum_Liste!$E$5:$F$322,2,FALSE),"")</f>
        <v/>
      </c>
      <c r="BJ25" t="str">
        <f>IFERROR(VLOOKUP('Funde-Observations-Osservazioni'!AB38,Landschaftsstruktur_Liste!$E$5:$F$157,2,FALSE),"")</f>
        <v/>
      </c>
      <c r="BK25" t="str">
        <f>IFERROR(VLOOKUP('Funde-Observations-Osservazioni'!AD38,Mikrohabitat_Liste!$E$5:$F$63,2,FALSE),"")</f>
        <v/>
      </c>
      <c r="BL25" t="str">
        <f>IFERROR(VLOOKUP('Funde-Observations-Osservazioni'!AE38,Spezialstandort_Liste!$E$5:$F$14,2,FALSE),"")</f>
        <v/>
      </c>
      <c r="BN25" t="str">
        <f>IFERROR(VLOOKUP('Funde-Observations-Osservazioni'!AG38,Auf_Moos_HolzlebBaumes_Liste!E$5:F$5,2,FALSE),"")</f>
        <v/>
      </c>
      <c r="BO25" t="str">
        <f>IFERROR(VLOOKUP('Funde-Observations-Osservazioni'!AH38,Auf_Moos_HolzlebBaumes_Liste!E$11:F$11,2,FALSE),"")</f>
        <v/>
      </c>
      <c r="BQ25" t="str">
        <f>IFERROR(VLOOKUP('Funde-Observations-Osservazioni'!AF38,Populationsgrösse_Liste!$E$5:$F$11,2,FALSE),"")</f>
        <v/>
      </c>
      <c r="CA25" t="str">
        <f>IFERROR(VLOOKUP('Funde-Observations-Osservazioni'!S38,Präzision_Datum_Liste!$E$5:$F$9,2,FALSE),"")</f>
        <v/>
      </c>
      <c r="CC25" t="s">
        <v>4199</v>
      </c>
    </row>
    <row r="26" spans="1:81" x14ac:dyDescent="0.25">
      <c r="A26" s="47">
        <f>'Funde-Observations-Osservazioni'!A39</f>
        <v>25</v>
      </c>
      <c r="E26">
        <v>18</v>
      </c>
      <c r="G26" t="str">
        <f>IFERROR(VLOOKUP(TRIM('Funde-Observations-Osservazioni'!B39&amp;" "&amp;'Funde-Observations-Osservazioni'!C39&amp;" "&amp;'Funde-Observations-Osservazioni'!D39&amp;" "&amp;'Funde-Observations-Osservazioni'!E39&amp;" "&amp;'Funde-Observations-Osservazioni'!F39&amp;" "&amp;'Funde-Observations-Osservazioni'!G39&amp;" "&amp;'Funde-Observations-Osservazioni'!H39&amp;" "&amp;'Funde-Observations-Osservazioni'!I39&amp;" "&amp;'Funde-Observations-Osservazioni'!J39),Artenliste!$A$5:$B$2819,2,FALSE),"fill_in")</f>
        <v>fill_in</v>
      </c>
      <c r="I26" s="52" t="str">
        <f>IF(ISBLANK('Funde-Observations-Osservazioni'!R39),"fill_in",'Funde-Observations-Osservazioni'!R39)</f>
        <v>fill_in</v>
      </c>
      <c r="L26" t="str">
        <f>IF(ISBLANK('Funde-Observations-Osservazioni'!Q39),"",'Funde-Observations-Osservazioni'!Q39)</f>
        <v/>
      </c>
      <c r="M26" t="str">
        <f>IF(ISBLANK('Funde-Observations-Osservazioni'!L39),"fill_in",('Funde-Observations-Osservazioni'!L39-2000000))</f>
        <v>fill_in</v>
      </c>
      <c r="N26" t="str">
        <f>IF(ISBLANK('Funde-Observations-Osservazioni'!M39),"fill_in",('Funde-Observations-Osservazioni'!M39-1000000))</f>
        <v>fill_in</v>
      </c>
      <c r="O26" s="53" t="str">
        <f>IF(ISBLANK('Funde-Observations-Osservazioni'!N39),"",'Funde-Observations-Osservazioni'!N39)</f>
        <v/>
      </c>
      <c r="R26" t="s">
        <v>102</v>
      </c>
      <c r="T26" t="str">
        <f>IFERROR(VLOOKUP('Funde-Observations-Osservazioni'!AA39,Substrat_Liste!$E$5:$F$342,2,FALSE),"")</f>
        <v/>
      </c>
      <c r="U26" t="str">
        <f>IF(ISBLANK('Funde-Observations-Osservazioni'!Y39),"",'Funde-Observations-Osservazioni'!Y39)</f>
        <v/>
      </c>
      <c r="Z26" t="str">
        <f>IFERROR(VLOOKUP('Funde-Observations-Osservazioni'!T39,Status_Liste!$E$5:$F$16,2,FALSE),"fill_in")</f>
        <v>fill_in</v>
      </c>
      <c r="AH26" t="str">
        <f>IFERROR(VLOOKUP('Funde-Observations-Osservazioni'!$G$7,Datenschutzbestimmungen_Liste!$E$10:$F$11,2,FALSE),"fill_in")</f>
        <v>fill_in</v>
      </c>
      <c r="AI26" t="str">
        <f>IFERROR(VLOOKUP('Funde-Observations-Osservazioni'!$G$6,Datenschutzbestimmungen_Liste!$E$4:$F$5,2,FALSE),"fill_in")</f>
        <v>fill_in</v>
      </c>
      <c r="AK26" t="str">
        <f>IFERROR(VLOOKUP('Funde-Observations-Osservazioni'!V39,Herbar_Liste!$E$5:$F$113,2,FALSE),"")</f>
        <v/>
      </c>
      <c r="AL26" t="str">
        <f>IF(ISBLANK('Funde-Observations-Osservazioni'!U39),"",'Funde-Observations-Osservazioni'!U39)</f>
        <v/>
      </c>
      <c r="AM26">
        <f>'Funde-Observations-Osservazioni'!AJ39</f>
        <v>0</v>
      </c>
      <c r="AO26">
        <f>'Funde-Observations-Osservazioni'!AK39</f>
        <v>0</v>
      </c>
      <c r="AQ26" t="str">
        <f>IF(ISBLANK('Funde-Observations-Osservazioni'!AL39),"",'Funde-Observations-Osservazioni'!AL39)</f>
        <v/>
      </c>
      <c r="AY26" t="str">
        <f>IF(AND(ISBLANK('Funde-Observations-Osservazioni'!K39),ISBLANK('Funde-Observations-Osservazioni'!X39)),"",(IF((AND(NOT(ISBLANK('Funde-Observations-Osservazioni'!K39)),(NOT(ISBLANK('Funde-Observations-Osservazioni'!X39))))),'Funde-Observations-Osservazioni'!K39&amp;"; "&amp;'Funde-Observations-Osservazioni'!X39,IF(ISBLANK('Funde-Observations-Osservazioni'!K39),'Funde-Observations-Osservazioni'!X39,'Funde-Observations-Osservazioni'!K39))))</f>
        <v/>
      </c>
      <c r="BA26" t="str">
        <f>IF(ISBLANK('Funde-Observations-Osservazioni'!AC39),"",'Funde-Observations-Osservazioni'!AC39)</f>
        <v/>
      </c>
      <c r="BH26" t="str">
        <f>IFERROR(VLOOKUP('Funde-Observations-Osservazioni'!Z39,Lebensraum_Liste!$E$5:$F$322,2,FALSE),"")</f>
        <v/>
      </c>
      <c r="BJ26" t="str">
        <f>IFERROR(VLOOKUP('Funde-Observations-Osservazioni'!AB39,Landschaftsstruktur_Liste!$E$5:$F$157,2,FALSE),"")</f>
        <v/>
      </c>
      <c r="BK26" t="str">
        <f>IFERROR(VLOOKUP('Funde-Observations-Osservazioni'!AD39,Mikrohabitat_Liste!$E$5:$F$63,2,FALSE),"")</f>
        <v/>
      </c>
      <c r="BL26" t="str">
        <f>IFERROR(VLOOKUP('Funde-Observations-Osservazioni'!AE39,Spezialstandort_Liste!$E$5:$F$14,2,FALSE),"")</f>
        <v/>
      </c>
      <c r="BN26" t="str">
        <f>IFERROR(VLOOKUP('Funde-Observations-Osservazioni'!AG39,Auf_Moos_HolzlebBaumes_Liste!E$5:F$5,2,FALSE),"")</f>
        <v/>
      </c>
      <c r="BO26" t="str">
        <f>IFERROR(VLOOKUP('Funde-Observations-Osservazioni'!AH39,Auf_Moos_HolzlebBaumes_Liste!E$11:F$11,2,FALSE),"")</f>
        <v/>
      </c>
      <c r="BQ26" t="str">
        <f>IFERROR(VLOOKUP('Funde-Observations-Osservazioni'!AF39,Populationsgrösse_Liste!$E$5:$F$11,2,FALSE),"")</f>
        <v/>
      </c>
      <c r="CA26" t="str">
        <f>IFERROR(VLOOKUP('Funde-Observations-Osservazioni'!S39,Präzision_Datum_Liste!$E$5:$F$9,2,FALSE),"")</f>
        <v/>
      </c>
      <c r="CC26" t="s">
        <v>4199</v>
      </c>
    </row>
    <row r="27" spans="1:81" x14ac:dyDescent="0.25">
      <c r="A27" s="47">
        <f>'Funde-Observations-Osservazioni'!A40</f>
        <v>26</v>
      </c>
      <c r="E27">
        <v>18</v>
      </c>
      <c r="G27" t="str">
        <f>IFERROR(VLOOKUP(TRIM('Funde-Observations-Osservazioni'!B40&amp;" "&amp;'Funde-Observations-Osservazioni'!C40&amp;" "&amp;'Funde-Observations-Osservazioni'!D40&amp;" "&amp;'Funde-Observations-Osservazioni'!E40&amp;" "&amp;'Funde-Observations-Osservazioni'!F40&amp;" "&amp;'Funde-Observations-Osservazioni'!G40&amp;" "&amp;'Funde-Observations-Osservazioni'!H40&amp;" "&amp;'Funde-Observations-Osservazioni'!I40&amp;" "&amp;'Funde-Observations-Osservazioni'!J40),Artenliste!$A$5:$B$2819,2,FALSE),"fill_in")</f>
        <v>fill_in</v>
      </c>
      <c r="I27" s="52" t="str">
        <f>IF(ISBLANK('Funde-Observations-Osservazioni'!R40),"fill_in",'Funde-Observations-Osservazioni'!R40)</f>
        <v>fill_in</v>
      </c>
      <c r="L27" t="str">
        <f>IF(ISBLANK('Funde-Observations-Osservazioni'!Q40),"",'Funde-Observations-Osservazioni'!Q40)</f>
        <v/>
      </c>
      <c r="M27" t="str">
        <f>IF(ISBLANK('Funde-Observations-Osservazioni'!L40),"fill_in",('Funde-Observations-Osservazioni'!L40-2000000))</f>
        <v>fill_in</v>
      </c>
      <c r="N27" t="str">
        <f>IF(ISBLANK('Funde-Observations-Osservazioni'!M40),"fill_in",('Funde-Observations-Osservazioni'!M40-1000000))</f>
        <v>fill_in</v>
      </c>
      <c r="O27" s="53" t="str">
        <f>IF(ISBLANK('Funde-Observations-Osservazioni'!N40),"",'Funde-Observations-Osservazioni'!N40)</f>
        <v/>
      </c>
      <c r="R27" t="s">
        <v>102</v>
      </c>
      <c r="T27" t="str">
        <f>IFERROR(VLOOKUP('Funde-Observations-Osservazioni'!AA40,Substrat_Liste!$E$5:$F$342,2,FALSE),"")</f>
        <v/>
      </c>
      <c r="U27" t="str">
        <f>IF(ISBLANK('Funde-Observations-Osservazioni'!Y40),"",'Funde-Observations-Osservazioni'!Y40)</f>
        <v/>
      </c>
      <c r="Z27" t="str">
        <f>IFERROR(VLOOKUP('Funde-Observations-Osservazioni'!T40,Status_Liste!$E$5:$F$16,2,FALSE),"fill_in")</f>
        <v>fill_in</v>
      </c>
      <c r="AH27" t="str">
        <f>IFERROR(VLOOKUP('Funde-Observations-Osservazioni'!$G$7,Datenschutzbestimmungen_Liste!$E$10:$F$11,2,FALSE),"fill_in")</f>
        <v>fill_in</v>
      </c>
      <c r="AI27" t="str">
        <f>IFERROR(VLOOKUP('Funde-Observations-Osservazioni'!$G$6,Datenschutzbestimmungen_Liste!$E$4:$F$5,2,FALSE),"fill_in")</f>
        <v>fill_in</v>
      </c>
      <c r="AK27" t="str">
        <f>IFERROR(VLOOKUP('Funde-Observations-Osservazioni'!V40,Herbar_Liste!$E$5:$F$113,2,FALSE),"")</f>
        <v/>
      </c>
      <c r="AL27" t="str">
        <f>IF(ISBLANK('Funde-Observations-Osservazioni'!U40),"",'Funde-Observations-Osservazioni'!U40)</f>
        <v/>
      </c>
      <c r="AM27">
        <f>'Funde-Observations-Osservazioni'!AJ40</f>
        <v>0</v>
      </c>
      <c r="AO27">
        <f>'Funde-Observations-Osservazioni'!AK40</f>
        <v>0</v>
      </c>
      <c r="AQ27" t="str">
        <f>IF(ISBLANK('Funde-Observations-Osservazioni'!AL40),"",'Funde-Observations-Osservazioni'!AL40)</f>
        <v/>
      </c>
      <c r="AY27" t="str">
        <f>IF(AND(ISBLANK('Funde-Observations-Osservazioni'!K40),ISBLANK('Funde-Observations-Osservazioni'!X40)),"",(IF((AND(NOT(ISBLANK('Funde-Observations-Osservazioni'!K40)),(NOT(ISBLANK('Funde-Observations-Osservazioni'!X40))))),'Funde-Observations-Osservazioni'!K40&amp;"; "&amp;'Funde-Observations-Osservazioni'!X40,IF(ISBLANK('Funde-Observations-Osservazioni'!K40),'Funde-Observations-Osservazioni'!X40,'Funde-Observations-Osservazioni'!K40))))</f>
        <v/>
      </c>
      <c r="BA27" t="str">
        <f>IF(ISBLANK('Funde-Observations-Osservazioni'!AC40),"",'Funde-Observations-Osservazioni'!AC40)</f>
        <v/>
      </c>
      <c r="BH27" t="str">
        <f>IFERROR(VLOOKUP('Funde-Observations-Osservazioni'!Z40,Lebensraum_Liste!$E$5:$F$322,2,FALSE),"")</f>
        <v/>
      </c>
      <c r="BJ27" t="str">
        <f>IFERROR(VLOOKUP('Funde-Observations-Osservazioni'!AB40,Landschaftsstruktur_Liste!$E$5:$F$157,2,FALSE),"")</f>
        <v/>
      </c>
      <c r="BK27" t="str">
        <f>IFERROR(VLOOKUP('Funde-Observations-Osservazioni'!AD40,Mikrohabitat_Liste!$E$5:$F$63,2,FALSE),"")</f>
        <v/>
      </c>
      <c r="BL27" t="str">
        <f>IFERROR(VLOOKUP('Funde-Observations-Osservazioni'!AE40,Spezialstandort_Liste!$E$5:$F$14,2,FALSE),"")</f>
        <v/>
      </c>
      <c r="BN27" t="str">
        <f>IFERROR(VLOOKUP('Funde-Observations-Osservazioni'!AG40,Auf_Moos_HolzlebBaumes_Liste!E$5:F$5,2,FALSE),"")</f>
        <v/>
      </c>
      <c r="BO27" t="str">
        <f>IFERROR(VLOOKUP('Funde-Observations-Osservazioni'!AH40,Auf_Moos_HolzlebBaumes_Liste!E$11:F$11,2,FALSE),"")</f>
        <v/>
      </c>
      <c r="BQ27" t="str">
        <f>IFERROR(VLOOKUP('Funde-Observations-Osservazioni'!AF40,Populationsgrösse_Liste!$E$5:$F$11,2,FALSE),"")</f>
        <v/>
      </c>
      <c r="CA27" t="str">
        <f>IFERROR(VLOOKUP('Funde-Observations-Osservazioni'!S40,Präzision_Datum_Liste!$E$5:$F$9,2,FALSE),"")</f>
        <v/>
      </c>
      <c r="CC27" t="s">
        <v>4199</v>
      </c>
    </row>
    <row r="28" spans="1:81" x14ac:dyDescent="0.25">
      <c r="A28" s="47">
        <f>'Funde-Observations-Osservazioni'!A41</f>
        <v>27</v>
      </c>
      <c r="E28">
        <v>18</v>
      </c>
      <c r="G28" t="str">
        <f>IFERROR(VLOOKUP(TRIM('Funde-Observations-Osservazioni'!B41&amp;" "&amp;'Funde-Observations-Osservazioni'!C41&amp;" "&amp;'Funde-Observations-Osservazioni'!D41&amp;" "&amp;'Funde-Observations-Osservazioni'!E41&amp;" "&amp;'Funde-Observations-Osservazioni'!F41&amp;" "&amp;'Funde-Observations-Osservazioni'!G41&amp;" "&amp;'Funde-Observations-Osservazioni'!H41&amp;" "&amp;'Funde-Observations-Osservazioni'!I41&amp;" "&amp;'Funde-Observations-Osservazioni'!J41),Artenliste!$A$5:$B$2819,2,FALSE),"fill_in")</f>
        <v>fill_in</v>
      </c>
      <c r="I28" s="52" t="str">
        <f>IF(ISBLANK('Funde-Observations-Osservazioni'!R41),"fill_in",'Funde-Observations-Osservazioni'!R41)</f>
        <v>fill_in</v>
      </c>
      <c r="L28" t="str">
        <f>IF(ISBLANK('Funde-Observations-Osservazioni'!Q41),"",'Funde-Observations-Osservazioni'!Q41)</f>
        <v/>
      </c>
      <c r="M28" t="str">
        <f>IF(ISBLANK('Funde-Observations-Osservazioni'!L41),"fill_in",('Funde-Observations-Osservazioni'!L41-2000000))</f>
        <v>fill_in</v>
      </c>
      <c r="N28" t="str">
        <f>IF(ISBLANK('Funde-Observations-Osservazioni'!M41),"fill_in",('Funde-Observations-Osservazioni'!M41-1000000))</f>
        <v>fill_in</v>
      </c>
      <c r="O28" s="53" t="str">
        <f>IF(ISBLANK('Funde-Observations-Osservazioni'!N41),"",'Funde-Observations-Osservazioni'!N41)</f>
        <v/>
      </c>
      <c r="R28" t="s">
        <v>102</v>
      </c>
      <c r="T28" t="str">
        <f>IFERROR(VLOOKUP('Funde-Observations-Osservazioni'!AA41,Substrat_Liste!$E$5:$F$342,2,FALSE),"")</f>
        <v/>
      </c>
      <c r="U28" t="str">
        <f>IF(ISBLANK('Funde-Observations-Osservazioni'!Y41),"",'Funde-Observations-Osservazioni'!Y41)</f>
        <v/>
      </c>
      <c r="Z28" t="str">
        <f>IFERROR(VLOOKUP('Funde-Observations-Osservazioni'!T41,Status_Liste!$E$5:$F$16,2,FALSE),"fill_in")</f>
        <v>fill_in</v>
      </c>
      <c r="AH28" t="str">
        <f>IFERROR(VLOOKUP('Funde-Observations-Osservazioni'!$G$7,Datenschutzbestimmungen_Liste!$E$10:$F$11,2,FALSE),"fill_in")</f>
        <v>fill_in</v>
      </c>
      <c r="AI28" t="str">
        <f>IFERROR(VLOOKUP('Funde-Observations-Osservazioni'!$G$6,Datenschutzbestimmungen_Liste!$E$4:$F$5,2,FALSE),"fill_in")</f>
        <v>fill_in</v>
      </c>
      <c r="AK28" t="str">
        <f>IFERROR(VLOOKUP('Funde-Observations-Osservazioni'!V41,Herbar_Liste!$E$5:$F$113,2,FALSE),"")</f>
        <v/>
      </c>
      <c r="AL28" t="str">
        <f>IF(ISBLANK('Funde-Observations-Osservazioni'!U41),"",'Funde-Observations-Osservazioni'!U41)</f>
        <v/>
      </c>
      <c r="AM28">
        <f>'Funde-Observations-Osservazioni'!AJ41</f>
        <v>0</v>
      </c>
      <c r="AO28">
        <f>'Funde-Observations-Osservazioni'!AK41</f>
        <v>0</v>
      </c>
      <c r="AQ28" t="str">
        <f>IF(ISBLANK('Funde-Observations-Osservazioni'!AL41),"",'Funde-Observations-Osservazioni'!AL41)</f>
        <v/>
      </c>
      <c r="AY28" t="str">
        <f>IF(AND(ISBLANK('Funde-Observations-Osservazioni'!K41),ISBLANK('Funde-Observations-Osservazioni'!X41)),"",(IF((AND(NOT(ISBLANK('Funde-Observations-Osservazioni'!K41)),(NOT(ISBLANK('Funde-Observations-Osservazioni'!X41))))),'Funde-Observations-Osservazioni'!K41&amp;"; "&amp;'Funde-Observations-Osservazioni'!X41,IF(ISBLANK('Funde-Observations-Osservazioni'!K41),'Funde-Observations-Osservazioni'!X41,'Funde-Observations-Osservazioni'!K41))))</f>
        <v/>
      </c>
      <c r="BA28" t="str">
        <f>IF(ISBLANK('Funde-Observations-Osservazioni'!AC41),"",'Funde-Observations-Osservazioni'!AC41)</f>
        <v/>
      </c>
      <c r="BH28" t="str">
        <f>IFERROR(VLOOKUP('Funde-Observations-Osservazioni'!Z41,Lebensraum_Liste!$E$5:$F$322,2,FALSE),"")</f>
        <v/>
      </c>
      <c r="BJ28" t="str">
        <f>IFERROR(VLOOKUP('Funde-Observations-Osservazioni'!AB41,Landschaftsstruktur_Liste!$E$5:$F$157,2,FALSE),"")</f>
        <v/>
      </c>
      <c r="BK28" t="str">
        <f>IFERROR(VLOOKUP('Funde-Observations-Osservazioni'!AD41,Mikrohabitat_Liste!$E$5:$F$63,2,FALSE),"")</f>
        <v/>
      </c>
      <c r="BL28" t="str">
        <f>IFERROR(VLOOKUP('Funde-Observations-Osservazioni'!AE41,Spezialstandort_Liste!$E$5:$F$14,2,FALSE),"")</f>
        <v/>
      </c>
      <c r="BN28" t="str">
        <f>IFERROR(VLOOKUP('Funde-Observations-Osservazioni'!AG41,Auf_Moos_HolzlebBaumes_Liste!E$5:F$5,2,FALSE),"")</f>
        <v/>
      </c>
      <c r="BO28" t="str">
        <f>IFERROR(VLOOKUP('Funde-Observations-Osservazioni'!AH41,Auf_Moos_HolzlebBaumes_Liste!E$11:F$11,2,FALSE),"")</f>
        <v/>
      </c>
      <c r="BQ28" t="str">
        <f>IFERROR(VLOOKUP('Funde-Observations-Osservazioni'!AF41,Populationsgrösse_Liste!$E$5:$F$11,2,FALSE),"")</f>
        <v/>
      </c>
      <c r="CA28" t="str">
        <f>IFERROR(VLOOKUP('Funde-Observations-Osservazioni'!S41,Präzision_Datum_Liste!$E$5:$F$9,2,FALSE),"")</f>
        <v/>
      </c>
      <c r="CC28" t="s">
        <v>4199</v>
      </c>
    </row>
    <row r="29" spans="1:81" x14ac:dyDescent="0.25">
      <c r="A29" s="47">
        <f>'Funde-Observations-Osservazioni'!A42</f>
        <v>28</v>
      </c>
      <c r="E29">
        <v>18</v>
      </c>
      <c r="G29" t="str">
        <f>IFERROR(VLOOKUP(TRIM('Funde-Observations-Osservazioni'!B42&amp;" "&amp;'Funde-Observations-Osservazioni'!C42&amp;" "&amp;'Funde-Observations-Osservazioni'!D42&amp;" "&amp;'Funde-Observations-Osservazioni'!E42&amp;" "&amp;'Funde-Observations-Osservazioni'!F42&amp;" "&amp;'Funde-Observations-Osservazioni'!G42&amp;" "&amp;'Funde-Observations-Osservazioni'!H42&amp;" "&amp;'Funde-Observations-Osservazioni'!I42&amp;" "&amp;'Funde-Observations-Osservazioni'!J42),Artenliste!$A$5:$B$2819,2,FALSE),"fill_in")</f>
        <v>fill_in</v>
      </c>
      <c r="I29" s="52" t="str">
        <f>IF(ISBLANK('Funde-Observations-Osservazioni'!R42),"fill_in",'Funde-Observations-Osservazioni'!R42)</f>
        <v>fill_in</v>
      </c>
      <c r="L29" t="str">
        <f>IF(ISBLANK('Funde-Observations-Osservazioni'!Q42),"",'Funde-Observations-Osservazioni'!Q42)</f>
        <v/>
      </c>
      <c r="M29" t="str">
        <f>IF(ISBLANK('Funde-Observations-Osservazioni'!L42),"fill_in",('Funde-Observations-Osservazioni'!L42-2000000))</f>
        <v>fill_in</v>
      </c>
      <c r="N29" t="str">
        <f>IF(ISBLANK('Funde-Observations-Osservazioni'!M42),"fill_in",('Funde-Observations-Osservazioni'!M42-1000000))</f>
        <v>fill_in</v>
      </c>
      <c r="O29" s="53" t="str">
        <f>IF(ISBLANK('Funde-Observations-Osservazioni'!N42),"",'Funde-Observations-Osservazioni'!N42)</f>
        <v/>
      </c>
      <c r="R29" t="s">
        <v>102</v>
      </c>
      <c r="T29" t="str">
        <f>IFERROR(VLOOKUP('Funde-Observations-Osservazioni'!AA42,Substrat_Liste!$E$5:$F$342,2,FALSE),"")</f>
        <v/>
      </c>
      <c r="U29" t="str">
        <f>IF(ISBLANK('Funde-Observations-Osservazioni'!Y42),"",'Funde-Observations-Osservazioni'!Y42)</f>
        <v/>
      </c>
      <c r="Z29" t="str">
        <f>IFERROR(VLOOKUP('Funde-Observations-Osservazioni'!T42,Status_Liste!$E$5:$F$16,2,FALSE),"fill_in")</f>
        <v>fill_in</v>
      </c>
      <c r="AH29" t="str">
        <f>IFERROR(VLOOKUP('Funde-Observations-Osservazioni'!$G$7,Datenschutzbestimmungen_Liste!$E$10:$F$11,2,FALSE),"fill_in")</f>
        <v>fill_in</v>
      </c>
      <c r="AI29" t="str">
        <f>IFERROR(VLOOKUP('Funde-Observations-Osservazioni'!$G$6,Datenschutzbestimmungen_Liste!$E$4:$F$5,2,FALSE),"fill_in")</f>
        <v>fill_in</v>
      </c>
      <c r="AK29" t="str">
        <f>IFERROR(VLOOKUP('Funde-Observations-Osservazioni'!V42,Herbar_Liste!$E$5:$F$113,2,FALSE),"")</f>
        <v/>
      </c>
      <c r="AL29" t="str">
        <f>IF(ISBLANK('Funde-Observations-Osservazioni'!U42),"",'Funde-Observations-Osservazioni'!U42)</f>
        <v/>
      </c>
      <c r="AM29">
        <f>'Funde-Observations-Osservazioni'!AJ42</f>
        <v>0</v>
      </c>
      <c r="AO29">
        <f>'Funde-Observations-Osservazioni'!AK42</f>
        <v>0</v>
      </c>
      <c r="AQ29" t="str">
        <f>IF(ISBLANK('Funde-Observations-Osservazioni'!AL42),"",'Funde-Observations-Osservazioni'!AL42)</f>
        <v/>
      </c>
      <c r="AY29" t="str">
        <f>IF(AND(ISBLANK('Funde-Observations-Osservazioni'!K42),ISBLANK('Funde-Observations-Osservazioni'!X42)),"",(IF((AND(NOT(ISBLANK('Funde-Observations-Osservazioni'!K42)),(NOT(ISBLANK('Funde-Observations-Osservazioni'!X42))))),'Funde-Observations-Osservazioni'!K42&amp;"; "&amp;'Funde-Observations-Osservazioni'!X42,IF(ISBLANK('Funde-Observations-Osservazioni'!K42),'Funde-Observations-Osservazioni'!X42,'Funde-Observations-Osservazioni'!K42))))</f>
        <v/>
      </c>
      <c r="BA29" t="str">
        <f>IF(ISBLANK('Funde-Observations-Osservazioni'!AC42),"",'Funde-Observations-Osservazioni'!AC42)</f>
        <v/>
      </c>
      <c r="BH29" t="str">
        <f>IFERROR(VLOOKUP('Funde-Observations-Osservazioni'!Z42,Lebensraum_Liste!$E$5:$F$322,2,FALSE),"")</f>
        <v/>
      </c>
      <c r="BJ29" t="str">
        <f>IFERROR(VLOOKUP('Funde-Observations-Osservazioni'!AB42,Landschaftsstruktur_Liste!$E$5:$F$157,2,FALSE),"")</f>
        <v/>
      </c>
      <c r="BK29" t="str">
        <f>IFERROR(VLOOKUP('Funde-Observations-Osservazioni'!AD42,Mikrohabitat_Liste!$E$5:$F$63,2,FALSE),"")</f>
        <v/>
      </c>
      <c r="BL29" t="str">
        <f>IFERROR(VLOOKUP('Funde-Observations-Osservazioni'!AE42,Spezialstandort_Liste!$E$5:$F$14,2,FALSE),"")</f>
        <v/>
      </c>
      <c r="BN29" t="str">
        <f>IFERROR(VLOOKUP('Funde-Observations-Osservazioni'!AG42,Auf_Moos_HolzlebBaumes_Liste!E$5:F$5,2,FALSE),"")</f>
        <v/>
      </c>
      <c r="BO29" t="str">
        <f>IFERROR(VLOOKUP('Funde-Observations-Osservazioni'!AH42,Auf_Moos_HolzlebBaumes_Liste!E$11:F$11,2,FALSE),"")</f>
        <v/>
      </c>
      <c r="BQ29" t="str">
        <f>IFERROR(VLOOKUP('Funde-Observations-Osservazioni'!AF42,Populationsgrösse_Liste!$E$5:$F$11,2,FALSE),"")</f>
        <v/>
      </c>
      <c r="CA29" t="str">
        <f>IFERROR(VLOOKUP('Funde-Observations-Osservazioni'!S42,Präzision_Datum_Liste!$E$5:$F$9,2,FALSE),"")</f>
        <v/>
      </c>
      <c r="CC29" t="s">
        <v>4199</v>
      </c>
    </row>
    <row r="30" spans="1:81" x14ac:dyDescent="0.25">
      <c r="A30" s="47">
        <f>'Funde-Observations-Osservazioni'!A43</f>
        <v>29</v>
      </c>
      <c r="E30">
        <v>18</v>
      </c>
      <c r="G30" t="str">
        <f>IFERROR(VLOOKUP(TRIM('Funde-Observations-Osservazioni'!B43&amp;" "&amp;'Funde-Observations-Osservazioni'!C43&amp;" "&amp;'Funde-Observations-Osservazioni'!D43&amp;" "&amp;'Funde-Observations-Osservazioni'!E43&amp;" "&amp;'Funde-Observations-Osservazioni'!F43&amp;" "&amp;'Funde-Observations-Osservazioni'!G43&amp;" "&amp;'Funde-Observations-Osservazioni'!H43&amp;" "&amp;'Funde-Observations-Osservazioni'!I43&amp;" "&amp;'Funde-Observations-Osservazioni'!J43),Artenliste!$A$5:$B$2819,2,FALSE),"fill_in")</f>
        <v>fill_in</v>
      </c>
      <c r="I30" s="52" t="str">
        <f>IF(ISBLANK('Funde-Observations-Osservazioni'!R43),"fill_in",'Funde-Observations-Osservazioni'!R43)</f>
        <v>fill_in</v>
      </c>
      <c r="L30" t="str">
        <f>IF(ISBLANK('Funde-Observations-Osservazioni'!Q43),"",'Funde-Observations-Osservazioni'!Q43)</f>
        <v/>
      </c>
      <c r="M30" t="str">
        <f>IF(ISBLANK('Funde-Observations-Osservazioni'!L43),"fill_in",('Funde-Observations-Osservazioni'!L43-2000000))</f>
        <v>fill_in</v>
      </c>
      <c r="N30" t="str">
        <f>IF(ISBLANK('Funde-Observations-Osservazioni'!M43),"fill_in",('Funde-Observations-Osservazioni'!M43-1000000))</f>
        <v>fill_in</v>
      </c>
      <c r="O30" s="53" t="str">
        <f>IF(ISBLANK('Funde-Observations-Osservazioni'!N43),"",'Funde-Observations-Osservazioni'!N43)</f>
        <v/>
      </c>
      <c r="R30" t="s">
        <v>102</v>
      </c>
      <c r="T30" t="str">
        <f>IFERROR(VLOOKUP('Funde-Observations-Osservazioni'!AA43,Substrat_Liste!$E$5:$F$342,2,FALSE),"")</f>
        <v/>
      </c>
      <c r="U30" t="str">
        <f>IF(ISBLANK('Funde-Observations-Osservazioni'!Y43),"",'Funde-Observations-Osservazioni'!Y43)</f>
        <v/>
      </c>
      <c r="Z30" t="str">
        <f>IFERROR(VLOOKUP('Funde-Observations-Osservazioni'!T43,Status_Liste!$E$5:$F$16,2,FALSE),"fill_in")</f>
        <v>fill_in</v>
      </c>
      <c r="AH30" t="str">
        <f>IFERROR(VLOOKUP('Funde-Observations-Osservazioni'!$G$7,Datenschutzbestimmungen_Liste!$E$10:$F$11,2,FALSE),"fill_in")</f>
        <v>fill_in</v>
      </c>
      <c r="AI30" t="str">
        <f>IFERROR(VLOOKUP('Funde-Observations-Osservazioni'!$G$6,Datenschutzbestimmungen_Liste!$E$4:$F$5,2,FALSE),"fill_in")</f>
        <v>fill_in</v>
      </c>
      <c r="AK30" t="str">
        <f>IFERROR(VLOOKUP('Funde-Observations-Osservazioni'!V43,Herbar_Liste!$E$5:$F$113,2,FALSE),"")</f>
        <v/>
      </c>
      <c r="AL30" t="str">
        <f>IF(ISBLANK('Funde-Observations-Osservazioni'!U43),"",'Funde-Observations-Osservazioni'!U43)</f>
        <v/>
      </c>
      <c r="AM30">
        <f>'Funde-Observations-Osservazioni'!AJ43</f>
        <v>0</v>
      </c>
      <c r="AO30">
        <f>'Funde-Observations-Osservazioni'!AK43</f>
        <v>0</v>
      </c>
      <c r="AQ30" t="str">
        <f>IF(ISBLANK('Funde-Observations-Osservazioni'!AL43),"",'Funde-Observations-Osservazioni'!AL43)</f>
        <v/>
      </c>
      <c r="AY30" t="str">
        <f>IF(AND(ISBLANK('Funde-Observations-Osservazioni'!K43),ISBLANK('Funde-Observations-Osservazioni'!X43)),"",(IF((AND(NOT(ISBLANK('Funde-Observations-Osservazioni'!K43)),(NOT(ISBLANK('Funde-Observations-Osservazioni'!X43))))),'Funde-Observations-Osservazioni'!K43&amp;"; "&amp;'Funde-Observations-Osservazioni'!X43,IF(ISBLANK('Funde-Observations-Osservazioni'!K43),'Funde-Observations-Osservazioni'!X43,'Funde-Observations-Osservazioni'!K43))))</f>
        <v/>
      </c>
      <c r="BA30" t="str">
        <f>IF(ISBLANK('Funde-Observations-Osservazioni'!AC43),"",'Funde-Observations-Osservazioni'!AC43)</f>
        <v/>
      </c>
      <c r="BH30" t="str">
        <f>IFERROR(VLOOKUP('Funde-Observations-Osservazioni'!Z43,Lebensraum_Liste!$E$5:$F$322,2,FALSE),"")</f>
        <v/>
      </c>
      <c r="BJ30" t="str">
        <f>IFERROR(VLOOKUP('Funde-Observations-Osservazioni'!AB43,Landschaftsstruktur_Liste!$E$5:$F$157,2,FALSE),"")</f>
        <v/>
      </c>
      <c r="BK30" t="str">
        <f>IFERROR(VLOOKUP('Funde-Observations-Osservazioni'!AD43,Mikrohabitat_Liste!$E$5:$F$63,2,FALSE),"")</f>
        <v/>
      </c>
      <c r="BL30" t="str">
        <f>IFERROR(VLOOKUP('Funde-Observations-Osservazioni'!AE43,Spezialstandort_Liste!$E$5:$F$14,2,FALSE),"")</f>
        <v/>
      </c>
      <c r="BN30" t="str">
        <f>IFERROR(VLOOKUP('Funde-Observations-Osservazioni'!AG43,Auf_Moos_HolzlebBaumes_Liste!E$5:F$5,2,FALSE),"")</f>
        <v/>
      </c>
      <c r="BO30" t="str">
        <f>IFERROR(VLOOKUP('Funde-Observations-Osservazioni'!AH43,Auf_Moos_HolzlebBaumes_Liste!E$11:F$11,2,FALSE),"")</f>
        <v/>
      </c>
      <c r="BQ30" t="str">
        <f>IFERROR(VLOOKUP('Funde-Observations-Osservazioni'!AF43,Populationsgrösse_Liste!$E$5:$F$11,2,FALSE),"")</f>
        <v/>
      </c>
      <c r="CA30" t="str">
        <f>IFERROR(VLOOKUP('Funde-Observations-Osservazioni'!S43,Präzision_Datum_Liste!$E$5:$F$9,2,FALSE),"")</f>
        <v/>
      </c>
      <c r="CC30" t="s">
        <v>4199</v>
      </c>
    </row>
    <row r="31" spans="1:81" x14ac:dyDescent="0.25">
      <c r="A31" s="47">
        <f>'Funde-Observations-Osservazioni'!A44</f>
        <v>30</v>
      </c>
      <c r="E31">
        <v>18</v>
      </c>
      <c r="G31" t="str">
        <f>IFERROR(VLOOKUP(TRIM('Funde-Observations-Osservazioni'!B44&amp;" "&amp;'Funde-Observations-Osservazioni'!C44&amp;" "&amp;'Funde-Observations-Osservazioni'!D44&amp;" "&amp;'Funde-Observations-Osservazioni'!E44&amp;" "&amp;'Funde-Observations-Osservazioni'!F44&amp;" "&amp;'Funde-Observations-Osservazioni'!G44&amp;" "&amp;'Funde-Observations-Osservazioni'!H44&amp;" "&amp;'Funde-Observations-Osservazioni'!I44&amp;" "&amp;'Funde-Observations-Osservazioni'!J44),Artenliste!$A$5:$B$2819,2,FALSE),"fill_in")</f>
        <v>fill_in</v>
      </c>
      <c r="I31" s="52" t="str">
        <f>IF(ISBLANK('Funde-Observations-Osservazioni'!R44),"fill_in",'Funde-Observations-Osservazioni'!R44)</f>
        <v>fill_in</v>
      </c>
      <c r="L31" t="str">
        <f>IF(ISBLANK('Funde-Observations-Osservazioni'!Q44),"",'Funde-Observations-Osservazioni'!Q44)</f>
        <v/>
      </c>
      <c r="M31" t="str">
        <f>IF(ISBLANK('Funde-Observations-Osservazioni'!L44),"fill_in",('Funde-Observations-Osservazioni'!L44-2000000))</f>
        <v>fill_in</v>
      </c>
      <c r="N31" t="str">
        <f>IF(ISBLANK('Funde-Observations-Osservazioni'!M44),"fill_in",('Funde-Observations-Osservazioni'!M44-1000000))</f>
        <v>fill_in</v>
      </c>
      <c r="O31" s="53" t="str">
        <f>IF(ISBLANK('Funde-Observations-Osservazioni'!N44),"",'Funde-Observations-Osservazioni'!N44)</f>
        <v/>
      </c>
      <c r="R31" t="s">
        <v>102</v>
      </c>
      <c r="T31" t="str">
        <f>IFERROR(VLOOKUP('Funde-Observations-Osservazioni'!AA44,Substrat_Liste!$E$5:$F$342,2,FALSE),"")</f>
        <v/>
      </c>
      <c r="U31" t="str">
        <f>IF(ISBLANK('Funde-Observations-Osservazioni'!Y44),"",'Funde-Observations-Osservazioni'!Y44)</f>
        <v/>
      </c>
      <c r="Z31" t="str">
        <f>IFERROR(VLOOKUP('Funde-Observations-Osservazioni'!T44,Status_Liste!$E$5:$F$16,2,FALSE),"fill_in")</f>
        <v>fill_in</v>
      </c>
      <c r="AH31" t="str">
        <f>IFERROR(VLOOKUP('Funde-Observations-Osservazioni'!$G$7,Datenschutzbestimmungen_Liste!$E$10:$F$11,2,FALSE),"fill_in")</f>
        <v>fill_in</v>
      </c>
      <c r="AI31" t="str">
        <f>IFERROR(VLOOKUP('Funde-Observations-Osservazioni'!$G$6,Datenschutzbestimmungen_Liste!$E$4:$F$5,2,FALSE),"fill_in")</f>
        <v>fill_in</v>
      </c>
      <c r="AK31" t="str">
        <f>IFERROR(VLOOKUP('Funde-Observations-Osservazioni'!V44,Herbar_Liste!$E$5:$F$113,2,FALSE),"")</f>
        <v/>
      </c>
      <c r="AL31" t="str">
        <f>IF(ISBLANK('Funde-Observations-Osservazioni'!U44),"",'Funde-Observations-Osservazioni'!U44)</f>
        <v/>
      </c>
      <c r="AM31">
        <f>'Funde-Observations-Osservazioni'!AJ44</f>
        <v>0</v>
      </c>
      <c r="AO31">
        <f>'Funde-Observations-Osservazioni'!AK44</f>
        <v>0</v>
      </c>
      <c r="AQ31" t="str">
        <f>IF(ISBLANK('Funde-Observations-Osservazioni'!AL44),"",'Funde-Observations-Osservazioni'!AL44)</f>
        <v/>
      </c>
      <c r="AY31" t="str">
        <f>IF(AND(ISBLANK('Funde-Observations-Osservazioni'!K44),ISBLANK('Funde-Observations-Osservazioni'!X44)),"",(IF((AND(NOT(ISBLANK('Funde-Observations-Osservazioni'!K44)),(NOT(ISBLANK('Funde-Observations-Osservazioni'!X44))))),'Funde-Observations-Osservazioni'!K44&amp;"; "&amp;'Funde-Observations-Osservazioni'!X44,IF(ISBLANK('Funde-Observations-Osservazioni'!K44),'Funde-Observations-Osservazioni'!X44,'Funde-Observations-Osservazioni'!K44))))</f>
        <v/>
      </c>
      <c r="BA31" t="str">
        <f>IF(ISBLANK('Funde-Observations-Osservazioni'!AC44),"",'Funde-Observations-Osservazioni'!AC44)</f>
        <v/>
      </c>
      <c r="BH31" t="str">
        <f>IFERROR(VLOOKUP('Funde-Observations-Osservazioni'!Z44,Lebensraum_Liste!$E$5:$F$322,2,FALSE),"")</f>
        <v/>
      </c>
      <c r="BJ31" t="str">
        <f>IFERROR(VLOOKUP('Funde-Observations-Osservazioni'!AB44,Landschaftsstruktur_Liste!$E$5:$F$157,2,FALSE),"")</f>
        <v/>
      </c>
      <c r="BK31" t="str">
        <f>IFERROR(VLOOKUP('Funde-Observations-Osservazioni'!AD44,Mikrohabitat_Liste!$E$5:$F$63,2,FALSE),"")</f>
        <v/>
      </c>
      <c r="BL31" t="str">
        <f>IFERROR(VLOOKUP('Funde-Observations-Osservazioni'!AE44,Spezialstandort_Liste!$E$5:$F$14,2,FALSE),"")</f>
        <v/>
      </c>
      <c r="BN31" t="str">
        <f>IFERROR(VLOOKUP('Funde-Observations-Osservazioni'!AG44,Auf_Moos_HolzlebBaumes_Liste!E$5:F$5,2,FALSE),"")</f>
        <v/>
      </c>
      <c r="BO31" t="str">
        <f>IFERROR(VLOOKUP('Funde-Observations-Osservazioni'!AH44,Auf_Moos_HolzlebBaumes_Liste!E$11:F$11,2,FALSE),"")</f>
        <v/>
      </c>
      <c r="BQ31" t="str">
        <f>IFERROR(VLOOKUP('Funde-Observations-Osservazioni'!AF44,Populationsgrösse_Liste!$E$5:$F$11,2,FALSE),"")</f>
        <v/>
      </c>
      <c r="CA31" t="str">
        <f>IFERROR(VLOOKUP('Funde-Observations-Osservazioni'!S44,Präzision_Datum_Liste!$E$5:$F$9,2,FALSE),"")</f>
        <v/>
      </c>
      <c r="CC31" t="s">
        <v>4199</v>
      </c>
    </row>
    <row r="32" spans="1:81" x14ac:dyDescent="0.25">
      <c r="A32" s="47">
        <f>'Funde-Observations-Osservazioni'!A45</f>
        <v>31</v>
      </c>
      <c r="E32">
        <v>18</v>
      </c>
      <c r="G32" t="str">
        <f>IFERROR(VLOOKUP(TRIM('Funde-Observations-Osservazioni'!B45&amp;" "&amp;'Funde-Observations-Osservazioni'!C45&amp;" "&amp;'Funde-Observations-Osservazioni'!D45&amp;" "&amp;'Funde-Observations-Osservazioni'!E45&amp;" "&amp;'Funde-Observations-Osservazioni'!F45&amp;" "&amp;'Funde-Observations-Osservazioni'!G45&amp;" "&amp;'Funde-Observations-Osservazioni'!H45&amp;" "&amp;'Funde-Observations-Osservazioni'!I45&amp;" "&amp;'Funde-Observations-Osservazioni'!J45),Artenliste!$A$5:$B$2819,2,FALSE),"fill_in")</f>
        <v>fill_in</v>
      </c>
      <c r="I32" s="52" t="str">
        <f>IF(ISBLANK('Funde-Observations-Osservazioni'!R45),"fill_in",'Funde-Observations-Osservazioni'!R45)</f>
        <v>fill_in</v>
      </c>
      <c r="L32" t="str">
        <f>IF(ISBLANK('Funde-Observations-Osservazioni'!Q45),"",'Funde-Observations-Osservazioni'!Q45)</f>
        <v/>
      </c>
      <c r="M32" t="str">
        <f>IF(ISBLANK('Funde-Observations-Osservazioni'!L45),"fill_in",('Funde-Observations-Osservazioni'!L45-2000000))</f>
        <v>fill_in</v>
      </c>
      <c r="N32" t="str">
        <f>IF(ISBLANK('Funde-Observations-Osservazioni'!M45),"fill_in",('Funde-Observations-Osservazioni'!M45-1000000))</f>
        <v>fill_in</v>
      </c>
      <c r="O32" s="53" t="str">
        <f>IF(ISBLANK('Funde-Observations-Osservazioni'!N45),"",'Funde-Observations-Osservazioni'!N45)</f>
        <v/>
      </c>
      <c r="R32" t="s">
        <v>102</v>
      </c>
      <c r="T32" t="str">
        <f>IFERROR(VLOOKUP('Funde-Observations-Osservazioni'!AA45,Substrat_Liste!$E$5:$F$342,2,FALSE),"")</f>
        <v/>
      </c>
      <c r="U32" t="str">
        <f>IF(ISBLANK('Funde-Observations-Osservazioni'!Y45),"",'Funde-Observations-Osservazioni'!Y45)</f>
        <v/>
      </c>
      <c r="Z32" t="str">
        <f>IFERROR(VLOOKUP('Funde-Observations-Osservazioni'!T45,Status_Liste!$E$5:$F$16,2,FALSE),"fill_in")</f>
        <v>fill_in</v>
      </c>
      <c r="AH32" t="str">
        <f>IFERROR(VLOOKUP('Funde-Observations-Osservazioni'!$G$7,Datenschutzbestimmungen_Liste!$E$10:$F$11,2,FALSE),"fill_in")</f>
        <v>fill_in</v>
      </c>
      <c r="AI32" t="str">
        <f>IFERROR(VLOOKUP('Funde-Observations-Osservazioni'!$G$6,Datenschutzbestimmungen_Liste!$E$4:$F$5,2,FALSE),"fill_in")</f>
        <v>fill_in</v>
      </c>
      <c r="AK32" t="str">
        <f>IFERROR(VLOOKUP('Funde-Observations-Osservazioni'!V45,Herbar_Liste!$E$5:$F$113,2,FALSE),"")</f>
        <v/>
      </c>
      <c r="AL32" t="str">
        <f>IF(ISBLANK('Funde-Observations-Osservazioni'!U45),"",'Funde-Observations-Osservazioni'!U45)</f>
        <v/>
      </c>
      <c r="AM32">
        <f>'Funde-Observations-Osservazioni'!AJ45</f>
        <v>0</v>
      </c>
      <c r="AO32">
        <f>'Funde-Observations-Osservazioni'!AK45</f>
        <v>0</v>
      </c>
      <c r="AQ32" t="str">
        <f>IF(ISBLANK('Funde-Observations-Osservazioni'!AL45),"",'Funde-Observations-Osservazioni'!AL45)</f>
        <v/>
      </c>
      <c r="AY32" t="str">
        <f>IF(AND(ISBLANK('Funde-Observations-Osservazioni'!K45),ISBLANK('Funde-Observations-Osservazioni'!X45)),"",(IF((AND(NOT(ISBLANK('Funde-Observations-Osservazioni'!K45)),(NOT(ISBLANK('Funde-Observations-Osservazioni'!X45))))),'Funde-Observations-Osservazioni'!K45&amp;"; "&amp;'Funde-Observations-Osservazioni'!X45,IF(ISBLANK('Funde-Observations-Osservazioni'!K45),'Funde-Observations-Osservazioni'!X45,'Funde-Observations-Osservazioni'!K45))))</f>
        <v/>
      </c>
      <c r="BA32" t="str">
        <f>IF(ISBLANK('Funde-Observations-Osservazioni'!AC45),"",'Funde-Observations-Osservazioni'!AC45)</f>
        <v/>
      </c>
      <c r="BH32" t="str">
        <f>IFERROR(VLOOKUP('Funde-Observations-Osservazioni'!Z45,Lebensraum_Liste!$E$5:$F$322,2,FALSE),"")</f>
        <v/>
      </c>
      <c r="BJ32" t="str">
        <f>IFERROR(VLOOKUP('Funde-Observations-Osservazioni'!AB45,Landschaftsstruktur_Liste!$E$5:$F$157,2,FALSE),"")</f>
        <v/>
      </c>
      <c r="BK32" t="str">
        <f>IFERROR(VLOOKUP('Funde-Observations-Osservazioni'!AD45,Mikrohabitat_Liste!$E$5:$F$63,2,FALSE),"")</f>
        <v/>
      </c>
      <c r="BL32" t="str">
        <f>IFERROR(VLOOKUP('Funde-Observations-Osservazioni'!AE45,Spezialstandort_Liste!$E$5:$F$14,2,FALSE),"")</f>
        <v/>
      </c>
      <c r="BN32" t="str">
        <f>IFERROR(VLOOKUP('Funde-Observations-Osservazioni'!AG45,Auf_Moos_HolzlebBaumes_Liste!E$5:F$5,2,FALSE),"")</f>
        <v/>
      </c>
      <c r="BO32" t="str">
        <f>IFERROR(VLOOKUP('Funde-Observations-Osservazioni'!AH45,Auf_Moos_HolzlebBaumes_Liste!E$11:F$11,2,FALSE),"")</f>
        <v/>
      </c>
      <c r="BQ32" t="str">
        <f>IFERROR(VLOOKUP('Funde-Observations-Osservazioni'!AF45,Populationsgrösse_Liste!$E$5:$F$11,2,FALSE),"")</f>
        <v/>
      </c>
      <c r="CA32" t="str">
        <f>IFERROR(VLOOKUP('Funde-Observations-Osservazioni'!S45,Präzision_Datum_Liste!$E$5:$F$9,2,FALSE),"")</f>
        <v/>
      </c>
      <c r="CC32" t="s">
        <v>4199</v>
      </c>
    </row>
    <row r="33" spans="1:81" x14ac:dyDescent="0.25">
      <c r="A33" s="47">
        <f>'Funde-Observations-Osservazioni'!A46</f>
        <v>32</v>
      </c>
      <c r="E33">
        <v>18</v>
      </c>
      <c r="G33" t="str">
        <f>IFERROR(VLOOKUP(TRIM('Funde-Observations-Osservazioni'!B46&amp;" "&amp;'Funde-Observations-Osservazioni'!C46&amp;" "&amp;'Funde-Observations-Osservazioni'!D46&amp;" "&amp;'Funde-Observations-Osservazioni'!E46&amp;" "&amp;'Funde-Observations-Osservazioni'!F46&amp;" "&amp;'Funde-Observations-Osservazioni'!G46&amp;" "&amp;'Funde-Observations-Osservazioni'!H46&amp;" "&amp;'Funde-Observations-Osservazioni'!I46&amp;" "&amp;'Funde-Observations-Osservazioni'!J46),Artenliste!$A$5:$B$2819,2,FALSE),"fill_in")</f>
        <v>fill_in</v>
      </c>
      <c r="I33" s="52" t="str">
        <f>IF(ISBLANK('Funde-Observations-Osservazioni'!R46),"fill_in",'Funde-Observations-Osservazioni'!R46)</f>
        <v>fill_in</v>
      </c>
      <c r="L33" t="str">
        <f>IF(ISBLANK('Funde-Observations-Osservazioni'!Q46),"",'Funde-Observations-Osservazioni'!Q46)</f>
        <v/>
      </c>
      <c r="M33" t="str">
        <f>IF(ISBLANK('Funde-Observations-Osservazioni'!L46),"fill_in",('Funde-Observations-Osservazioni'!L46-2000000))</f>
        <v>fill_in</v>
      </c>
      <c r="N33" t="str">
        <f>IF(ISBLANK('Funde-Observations-Osservazioni'!M46),"fill_in",('Funde-Observations-Osservazioni'!M46-1000000))</f>
        <v>fill_in</v>
      </c>
      <c r="O33" s="53" t="str">
        <f>IF(ISBLANK('Funde-Observations-Osservazioni'!N46),"",'Funde-Observations-Osservazioni'!N46)</f>
        <v/>
      </c>
      <c r="R33" t="s">
        <v>102</v>
      </c>
      <c r="T33" t="str">
        <f>IFERROR(VLOOKUP('Funde-Observations-Osservazioni'!AA46,Substrat_Liste!$E$5:$F$342,2,FALSE),"")</f>
        <v/>
      </c>
      <c r="U33" t="str">
        <f>IF(ISBLANK('Funde-Observations-Osservazioni'!Y46),"",'Funde-Observations-Osservazioni'!Y46)</f>
        <v/>
      </c>
      <c r="Z33" t="str">
        <f>IFERROR(VLOOKUP('Funde-Observations-Osservazioni'!T46,Status_Liste!$E$5:$F$16,2,FALSE),"fill_in")</f>
        <v>fill_in</v>
      </c>
      <c r="AH33" t="str">
        <f>IFERROR(VLOOKUP('Funde-Observations-Osservazioni'!$G$7,Datenschutzbestimmungen_Liste!$E$10:$F$11,2,FALSE),"fill_in")</f>
        <v>fill_in</v>
      </c>
      <c r="AI33" t="str">
        <f>IFERROR(VLOOKUP('Funde-Observations-Osservazioni'!$G$6,Datenschutzbestimmungen_Liste!$E$4:$F$5,2,FALSE),"fill_in")</f>
        <v>fill_in</v>
      </c>
      <c r="AK33" t="str">
        <f>IFERROR(VLOOKUP('Funde-Observations-Osservazioni'!V46,Herbar_Liste!$E$5:$F$113,2,FALSE),"")</f>
        <v/>
      </c>
      <c r="AL33" t="str">
        <f>IF(ISBLANK('Funde-Observations-Osservazioni'!U46),"",'Funde-Observations-Osservazioni'!U46)</f>
        <v/>
      </c>
      <c r="AM33">
        <f>'Funde-Observations-Osservazioni'!AJ46</f>
        <v>0</v>
      </c>
      <c r="AO33">
        <f>'Funde-Observations-Osservazioni'!AK46</f>
        <v>0</v>
      </c>
      <c r="AQ33" t="str">
        <f>IF(ISBLANK('Funde-Observations-Osservazioni'!AL46),"",'Funde-Observations-Osservazioni'!AL46)</f>
        <v/>
      </c>
      <c r="AY33" t="str">
        <f>IF(AND(ISBLANK('Funde-Observations-Osservazioni'!K46),ISBLANK('Funde-Observations-Osservazioni'!X46)),"",(IF((AND(NOT(ISBLANK('Funde-Observations-Osservazioni'!K46)),(NOT(ISBLANK('Funde-Observations-Osservazioni'!X46))))),'Funde-Observations-Osservazioni'!K46&amp;"; "&amp;'Funde-Observations-Osservazioni'!X46,IF(ISBLANK('Funde-Observations-Osservazioni'!K46),'Funde-Observations-Osservazioni'!X46,'Funde-Observations-Osservazioni'!K46))))</f>
        <v/>
      </c>
      <c r="BA33" t="str">
        <f>IF(ISBLANK('Funde-Observations-Osservazioni'!AC46),"",'Funde-Observations-Osservazioni'!AC46)</f>
        <v/>
      </c>
      <c r="BH33" t="str">
        <f>IFERROR(VLOOKUP('Funde-Observations-Osservazioni'!Z46,Lebensraum_Liste!$E$5:$F$322,2,FALSE),"")</f>
        <v/>
      </c>
      <c r="BJ33" t="str">
        <f>IFERROR(VLOOKUP('Funde-Observations-Osservazioni'!AB46,Landschaftsstruktur_Liste!$E$5:$F$157,2,FALSE),"")</f>
        <v/>
      </c>
      <c r="BK33" t="str">
        <f>IFERROR(VLOOKUP('Funde-Observations-Osservazioni'!AD46,Mikrohabitat_Liste!$E$5:$F$63,2,FALSE),"")</f>
        <v/>
      </c>
      <c r="BL33" t="str">
        <f>IFERROR(VLOOKUP('Funde-Observations-Osservazioni'!AE46,Spezialstandort_Liste!$E$5:$F$14,2,FALSE),"")</f>
        <v/>
      </c>
      <c r="BN33" t="str">
        <f>IFERROR(VLOOKUP('Funde-Observations-Osservazioni'!AG46,Auf_Moos_HolzlebBaumes_Liste!E$5:F$5,2,FALSE),"")</f>
        <v/>
      </c>
      <c r="BO33" t="str">
        <f>IFERROR(VLOOKUP('Funde-Observations-Osservazioni'!AH46,Auf_Moos_HolzlebBaumes_Liste!E$11:F$11,2,FALSE),"")</f>
        <v/>
      </c>
      <c r="BQ33" t="str">
        <f>IFERROR(VLOOKUP('Funde-Observations-Osservazioni'!AF46,Populationsgrösse_Liste!$E$5:$F$11,2,FALSE),"")</f>
        <v/>
      </c>
      <c r="CA33" t="str">
        <f>IFERROR(VLOOKUP('Funde-Observations-Osservazioni'!S46,Präzision_Datum_Liste!$E$5:$F$9,2,FALSE),"")</f>
        <v/>
      </c>
      <c r="CC33" t="s">
        <v>4199</v>
      </c>
    </row>
    <row r="34" spans="1:81" x14ac:dyDescent="0.25">
      <c r="A34" s="47">
        <f>'Funde-Observations-Osservazioni'!A47</f>
        <v>33</v>
      </c>
      <c r="E34">
        <v>18</v>
      </c>
      <c r="G34" t="str">
        <f>IFERROR(VLOOKUP(TRIM('Funde-Observations-Osservazioni'!B47&amp;" "&amp;'Funde-Observations-Osservazioni'!C47&amp;" "&amp;'Funde-Observations-Osservazioni'!D47&amp;" "&amp;'Funde-Observations-Osservazioni'!E47&amp;" "&amp;'Funde-Observations-Osservazioni'!F47&amp;" "&amp;'Funde-Observations-Osservazioni'!G47&amp;" "&amp;'Funde-Observations-Osservazioni'!H47&amp;" "&amp;'Funde-Observations-Osservazioni'!I47&amp;" "&amp;'Funde-Observations-Osservazioni'!J47),Artenliste!$A$5:$B$2819,2,FALSE),"fill_in")</f>
        <v>fill_in</v>
      </c>
      <c r="I34" s="52" t="str">
        <f>IF(ISBLANK('Funde-Observations-Osservazioni'!R47),"fill_in",'Funde-Observations-Osservazioni'!R47)</f>
        <v>fill_in</v>
      </c>
      <c r="L34" t="str">
        <f>IF(ISBLANK('Funde-Observations-Osservazioni'!Q47),"",'Funde-Observations-Osservazioni'!Q47)</f>
        <v/>
      </c>
      <c r="M34" t="str">
        <f>IF(ISBLANK('Funde-Observations-Osservazioni'!L47),"fill_in",('Funde-Observations-Osservazioni'!L47-2000000))</f>
        <v>fill_in</v>
      </c>
      <c r="N34" t="str">
        <f>IF(ISBLANK('Funde-Observations-Osservazioni'!M47),"fill_in",('Funde-Observations-Osservazioni'!M47-1000000))</f>
        <v>fill_in</v>
      </c>
      <c r="O34" s="53" t="str">
        <f>IF(ISBLANK('Funde-Observations-Osservazioni'!N47),"",'Funde-Observations-Osservazioni'!N47)</f>
        <v/>
      </c>
      <c r="R34" t="s">
        <v>102</v>
      </c>
      <c r="T34" t="str">
        <f>IFERROR(VLOOKUP('Funde-Observations-Osservazioni'!AA47,Substrat_Liste!$E$5:$F$342,2,FALSE),"")</f>
        <v/>
      </c>
      <c r="U34" t="str">
        <f>IF(ISBLANK('Funde-Observations-Osservazioni'!Y47),"",'Funde-Observations-Osservazioni'!Y47)</f>
        <v/>
      </c>
      <c r="Z34" t="str">
        <f>IFERROR(VLOOKUP('Funde-Observations-Osservazioni'!T47,Status_Liste!$E$5:$F$16,2,FALSE),"fill_in")</f>
        <v>fill_in</v>
      </c>
      <c r="AH34" t="str">
        <f>IFERROR(VLOOKUP('Funde-Observations-Osservazioni'!$G$7,Datenschutzbestimmungen_Liste!$E$10:$F$11,2,FALSE),"fill_in")</f>
        <v>fill_in</v>
      </c>
      <c r="AI34" t="str">
        <f>IFERROR(VLOOKUP('Funde-Observations-Osservazioni'!$G$6,Datenschutzbestimmungen_Liste!$E$4:$F$5,2,FALSE),"fill_in")</f>
        <v>fill_in</v>
      </c>
      <c r="AK34" t="str">
        <f>IFERROR(VLOOKUP('Funde-Observations-Osservazioni'!V47,Herbar_Liste!$E$5:$F$113,2,FALSE),"")</f>
        <v/>
      </c>
      <c r="AL34" t="str">
        <f>IF(ISBLANK('Funde-Observations-Osservazioni'!U47),"",'Funde-Observations-Osservazioni'!U47)</f>
        <v/>
      </c>
      <c r="AM34">
        <f>'Funde-Observations-Osservazioni'!AJ47</f>
        <v>0</v>
      </c>
      <c r="AO34">
        <f>'Funde-Observations-Osservazioni'!AK47</f>
        <v>0</v>
      </c>
      <c r="AQ34" t="str">
        <f>IF(ISBLANK('Funde-Observations-Osservazioni'!AL47),"",'Funde-Observations-Osservazioni'!AL47)</f>
        <v/>
      </c>
      <c r="AY34" t="str">
        <f>IF(AND(ISBLANK('Funde-Observations-Osservazioni'!K47),ISBLANK('Funde-Observations-Osservazioni'!X47)),"",(IF((AND(NOT(ISBLANK('Funde-Observations-Osservazioni'!K47)),(NOT(ISBLANK('Funde-Observations-Osservazioni'!X47))))),'Funde-Observations-Osservazioni'!K47&amp;"; "&amp;'Funde-Observations-Osservazioni'!X47,IF(ISBLANK('Funde-Observations-Osservazioni'!K47),'Funde-Observations-Osservazioni'!X47,'Funde-Observations-Osservazioni'!K47))))</f>
        <v/>
      </c>
      <c r="BA34" t="str">
        <f>IF(ISBLANK('Funde-Observations-Osservazioni'!AC47),"",'Funde-Observations-Osservazioni'!AC47)</f>
        <v/>
      </c>
      <c r="BH34" t="str">
        <f>IFERROR(VLOOKUP('Funde-Observations-Osservazioni'!Z47,Lebensraum_Liste!$E$5:$F$322,2,FALSE),"")</f>
        <v/>
      </c>
      <c r="BJ34" t="str">
        <f>IFERROR(VLOOKUP('Funde-Observations-Osservazioni'!AB47,Landschaftsstruktur_Liste!$E$5:$F$157,2,FALSE),"")</f>
        <v/>
      </c>
      <c r="BK34" t="str">
        <f>IFERROR(VLOOKUP('Funde-Observations-Osservazioni'!AD47,Mikrohabitat_Liste!$E$5:$F$63,2,FALSE),"")</f>
        <v/>
      </c>
      <c r="BL34" t="str">
        <f>IFERROR(VLOOKUP('Funde-Observations-Osservazioni'!AE47,Spezialstandort_Liste!$E$5:$F$14,2,FALSE),"")</f>
        <v/>
      </c>
      <c r="BN34" t="str">
        <f>IFERROR(VLOOKUP('Funde-Observations-Osservazioni'!AG47,Auf_Moos_HolzlebBaumes_Liste!E$5:F$5,2,FALSE),"")</f>
        <v/>
      </c>
      <c r="BO34" t="str">
        <f>IFERROR(VLOOKUP('Funde-Observations-Osservazioni'!AH47,Auf_Moos_HolzlebBaumes_Liste!E$11:F$11,2,FALSE),"")</f>
        <v/>
      </c>
      <c r="BQ34" t="str">
        <f>IFERROR(VLOOKUP('Funde-Observations-Osservazioni'!AF47,Populationsgrösse_Liste!$E$5:$F$11,2,FALSE),"")</f>
        <v/>
      </c>
      <c r="CA34" t="str">
        <f>IFERROR(VLOOKUP('Funde-Observations-Osservazioni'!S47,Präzision_Datum_Liste!$E$5:$F$9,2,FALSE),"")</f>
        <v/>
      </c>
      <c r="CC34" t="s">
        <v>4199</v>
      </c>
    </row>
    <row r="35" spans="1:81" x14ac:dyDescent="0.25">
      <c r="A35" s="47">
        <f>'Funde-Observations-Osservazioni'!A48</f>
        <v>34</v>
      </c>
      <c r="E35">
        <v>18</v>
      </c>
      <c r="G35" t="str">
        <f>IFERROR(VLOOKUP(TRIM('Funde-Observations-Osservazioni'!B48&amp;" "&amp;'Funde-Observations-Osservazioni'!C48&amp;" "&amp;'Funde-Observations-Osservazioni'!D48&amp;" "&amp;'Funde-Observations-Osservazioni'!E48&amp;" "&amp;'Funde-Observations-Osservazioni'!F48&amp;" "&amp;'Funde-Observations-Osservazioni'!G48&amp;" "&amp;'Funde-Observations-Osservazioni'!H48&amp;" "&amp;'Funde-Observations-Osservazioni'!I48&amp;" "&amp;'Funde-Observations-Osservazioni'!J48),Artenliste!$A$5:$B$2819,2,FALSE),"fill_in")</f>
        <v>fill_in</v>
      </c>
      <c r="I35" s="52" t="str">
        <f>IF(ISBLANK('Funde-Observations-Osservazioni'!R48),"fill_in",'Funde-Observations-Osservazioni'!R48)</f>
        <v>fill_in</v>
      </c>
      <c r="L35" t="str">
        <f>IF(ISBLANK('Funde-Observations-Osservazioni'!Q48),"",'Funde-Observations-Osservazioni'!Q48)</f>
        <v/>
      </c>
      <c r="M35" t="str">
        <f>IF(ISBLANK('Funde-Observations-Osservazioni'!L48),"fill_in",('Funde-Observations-Osservazioni'!L48-2000000))</f>
        <v>fill_in</v>
      </c>
      <c r="N35" t="str">
        <f>IF(ISBLANK('Funde-Observations-Osservazioni'!M48),"fill_in",('Funde-Observations-Osservazioni'!M48-1000000))</f>
        <v>fill_in</v>
      </c>
      <c r="O35" s="53" t="str">
        <f>IF(ISBLANK('Funde-Observations-Osservazioni'!N48),"",'Funde-Observations-Osservazioni'!N48)</f>
        <v/>
      </c>
      <c r="R35" t="s">
        <v>102</v>
      </c>
      <c r="T35" t="str">
        <f>IFERROR(VLOOKUP('Funde-Observations-Osservazioni'!AA48,Substrat_Liste!$E$5:$F$342,2,FALSE),"")</f>
        <v/>
      </c>
      <c r="U35" t="str">
        <f>IF(ISBLANK('Funde-Observations-Osservazioni'!Y48),"",'Funde-Observations-Osservazioni'!Y48)</f>
        <v/>
      </c>
      <c r="Z35" t="str">
        <f>IFERROR(VLOOKUP('Funde-Observations-Osservazioni'!T48,Status_Liste!$E$5:$F$16,2,FALSE),"fill_in")</f>
        <v>fill_in</v>
      </c>
      <c r="AH35" t="str">
        <f>IFERROR(VLOOKUP('Funde-Observations-Osservazioni'!$G$7,Datenschutzbestimmungen_Liste!$E$10:$F$11,2,FALSE),"fill_in")</f>
        <v>fill_in</v>
      </c>
      <c r="AI35" t="str">
        <f>IFERROR(VLOOKUP('Funde-Observations-Osservazioni'!$G$6,Datenschutzbestimmungen_Liste!$E$4:$F$5,2,FALSE),"fill_in")</f>
        <v>fill_in</v>
      </c>
      <c r="AK35" t="str">
        <f>IFERROR(VLOOKUP('Funde-Observations-Osservazioni'!V48,Herbar_Liste!$E$5:$F$113,2,FALSE),"")</f>
        <v/>
      </c>
      <c r="AL35" t="str">
        <f>IF(ISBLANK('Funde-Observations-Osservazioni'!U48),"",'Funde-Observations-Osservazioni'!U48)</f>
        <v/>
      </c>
      <c r="AM35">
        <f>'Funde-Observations-Osservazioni'!AJ48</f>
        <v>0</v>
      </c>
      <c r="AO35">
        <f>'Funde-Observations-Osservazioni'!AK48</f>
        <v>0</v>
      </c>
      <c r="AQ35" t="str">
        <f>IF(ISBLANK('Funde-Observations-Osservazioni'!AL48),"",'Funde-Observations-Osservazioni'!AL48)</f>
        <v/>
      </c>
      <c r="AY35" t="str">
        <f>IF(AND(ISBLANK('Funde-Observations-Osservazioni'!K48),ISBLANK('Funde-Observations-Osservazioni'!X48)),"",(IF((AND(NOT(ISBLANK('Funde-Observations-Osservazioni'!K48)),(NOT(ISBLANK('Funde-Observations-Osservazioni'!X48))))),'Funde-Observations-Osservazioni'!K48&amp;"; "&amp;'Funde-Observations-Osservazioni'!X48,IF(ISBLANK('Funde-Observations-Osservazioni'!K48),'Funde-Observations-Osservazioni'!X48,'Funde-Observations-Osservazioni'!K48))))</f>
        <v/>
      </c>
      <c r="BA35" t="str">
        <f>IF(ISBLANK('Funde-Observations-Osservazioni'!AC48),"",'Funde-Observations-Osservazioni'!AC48)</f>
        <v/>
      </c>
      <c r="BH35" t="str">
        <f>IFERROR(VLOOKUP('Funde-Observations-Osservazioni'!Z48,Lebensraum_Liste!$E$5:$F$322,2,FALSE),"")</f>
        <v/>
      </c>
      <c r="BJ35" t="str">
        <f>IFERROR(VLOOKUP('Funde-Observations-Osservazioni'!AB48,Landschaftsstruktur_Liste!$E$5:$F$157,2,FALSE),"")</f>
        <v/>
      </c>
      <c r="BK35" t="str">
        <f>IFERROR(VLOOKUP('Funde-Observations-Osservazioni'!AD48,Mikrohabitat_Liste!$E$5:$F$63,2,FALSE),"")</f>
        <v/>
      </c>
      <c r="BL35" t="str">
        <f>IFERROR(VLOOKUP('Funde-Observations-Osservazioni'!AE48,Spezialstandort_Liste!$E$5:$F$14,2,FALSE),"")</f>
        <v/>
      </c>
      <c r="BN35" t="str">
        <f>IFERROR(VLOOKUP('Funde-Observations-Osservazioni'!AG48,Auf_Moos_HolzlebBaumes_Liste!E$5:F$5,2,FALSE),"")</f>
        <v/>
      </c>
      <c r="BO35" t="str">
        <f>IFERROR(VLOOKUP('Funde-Observations-Osservazioni'!AH48,Auf_Moos_HolzlebBaumes_Liste!E$11:F$11,2,FALSE),"")</f>
        <v/>
      </c>
      <c r="BQ35" t="str">
        <f>IFERROR(VLOOKUP('Funde-Observations-Osservazioni'!AF48,Populationsgrösse_Liste!$E$5:$F$11,2,FALSE),"")</f>
        <v/>
      </c>
      <c r="CA35" t="str">
        <f>IFERROR(VLOOKUP('Funde-Observations-Osservazioni'!S48,Präzision_Datum_Liste!$E$5:$F$9,2,FALSE),"")</f>
        <v/>
      </c>
      <c r="CC35" t="s">
        <v>4199</v>
      </c>
    </row>
    <row r="36" spans="1:81" x14ac:dyDescent="0.25">
      <c r="A36" s="47">
        <f>'Funde-Observations-Osservazioni'!A49</f>
        <v>35</v>
      </c>
      <c r="E36">
        <v>18</v>
      </c>
      <c r="G36" t="str">
        <f>IFERROR(VLOOKUP(TRIM('Funde-Observations-Osservazioni'!B49&amp;" "&amp;'Funde-Observations-Osservazioni'!C49&amp;" "&amp;'Funde-Observations-Osservazioni'!D49&amp;" "&amp;'Funde-Observations-Osservazioni'!E49&amp;" "&amp;'Funde-Observations-Osservazioni'!F49&amp;" "&amp;'Funde-Observations-Osservazioni'!G49&amp;" "&amp;'Funde-Observations-Osservazioni'!H49&amp;" "&amp;'Funde-Observations-Osservazioni'!I49&amp;" "&amp;'Funde-Observations-Osservazioni'!J49),Artenliste!$A$5:$B$2819,2,FALSE),"fill_in")</f>
        <v>fill_in</v>
      </c>
      <c r="I36" s="52" t="str">
        <f>IF(ISBLANK('Funde-Observations-Osservazioni'!R49),"fill_in",'Funde-Observations-Osservazioni'!R49)</f>
        <v>fill_in</v>
      </c>
      <c r="L36" t="str">
        <f>IF(ISBLANK('Funde-Observations-Osservazioni'!Q49),"",'Funde-Observations-Osservazioni'!Q49)</f>
        <v/>
      </c>
      <c r="M36" t="str">
        <f>IF(ISBLANK('Funde-Observations-Osservazioni'!L49),"fill_in",('Funde-Observations-Osservazioni'!L49-2000000))</f>
        <v>fill_in</v>
      </c>
      <c r="N36" t="str">
        <f>IF(ISBLANK('Funde-Observations-Osservazioni'!M49),"fill_in",('Funde-Observations-Osservazioni'!M49-1000000))</f>
        <v>fill_in</v>
      </c>
      <c r="O36" s="53" t="str">
        <f>IF(ISBLANK('Funde-Observations-Osservazioni'!N49),"",'Funde-Observations-Osservazioni'!N49)</f>
        <v/>
      </c>
      <c r="R36" t="s">
        <v>102</v>
      </c>
      <c r="T36" t="str">
        <f>IFERROR(VLOOKUP('Funde-Observations-Osservazioni'!AA49,Substrat_Liste!$E$5:$F$342,2,FALSE),"")</f>
        <v/>
      </c>
      <c r="U36" t="str">
        <f>IF(ISBLANK('Funde-Observations-Osservazioni'!Y49),"",'Funde-Observations-Osservazioni'!Y49)</f>
        <v/>
      </c>
      <c r="Z36" t="str">
        <f>IFERROR(VLOOKUP('Funde-Observations-Osservazioni'!T49,Status_Liste!$E$5:$F$16,2,FALSE),"fill_in")</f>
        <v>fill_in</v>
      </c>
      <c r="AH36" t="str">
        <f>IFERROR(VLOOKUP('Funde-Observations-Osservazioni'!$G$7,Datenschutzbestimmungen_Liste!$E$10:$F$11,2,FALSE),"fill_in")</f>
        <v>fill_in</v>
      </c>
      <c r="AI36" t="str">
        <f>IFERROR(VLOOKUP('Funde-Observations-Osservazioni'!$G$6,Datenschutzbestimmungen_Liste!$E$4:$F$5,2,FALSE),"fill_in")</f>
        <v>fill_in</v>
      </c>
      <c r="AK36" t="str">
        <f>IFERROR(VLOOKUP('Funde-Observations-Osservazioni'!V49,Herbar_Liste!$E$5:$F$113,2,FALSE),"")</f>
        <v/>
      </c>
      <c r="AL36" t="str">
        <f>IF(ISBLANK('Funde-Observations-Osservazioni'!U49),"",'Funde-Observations-Osservazioni'!U49)</f>
        <v/>
      </c>
      <c r="AM36">
        <f>'Funde-Observations-Osservazioni'!AJ49</f>
        <v>0</v>
      </c>
      <c r="AO36">
        <f>'Funde-Observations-Osservazioni'!AK49</f>
        <v>0</v>
      </c>
      <c r="AQ36" t="str">
        <f>IF(ISBLANK('Funde-Observations-Osservazioni'!AL49),"",'Funde-Observations-Osservazioni'!AL49)</f>
        <v/>
      </c>
      <c r="AY36" t="str">
        <f>IF(AND(ISBLANK('Funde-Observations-Osservazioni'!K49),ISBLANK('Funde-Observations-Osservazioni'!X49)),"",(IF((AND(NOT(ISBLANK('Funde-Observations-Osservazioni'!K49)),(NOT(ISBLANK('Funde-Observations-Osservazioni'!X49))))),'Funde-Observations-Osservazioni'!K49&amp;"; "&amp;'Funde-Observations-Osservazioni'!X49,IF(ISBLANK('Funde-Observations-Osservazioni'!K49),'Funde-Observations-Osservazioni'!X49,'Funde-Observations-Osservazioni'!K49))))</f>
        <v/>
      </c>
      <c r="BA36" t="str">
        <f>IF(ISBLANK('Funde-Observations-Osservazioni'!AC49),"",'Funde-Observations-Osservazioni'!AC49)</f>
        <v/>
      </c>
      <c r="BH36" t="str">
        <f>IFERROR(VLOOKUP('Funde-Observations-Osservazioni'!Z49,Lebensraum_Liste!$E$5:$F$322,2,FALSE),"")</f>
        <v/>
      </c>
      <c r="BJ36" t="str">
        <f>IFERROR(VLOOKUP('Funde-Observations-Osservazioni'!AB49,Landschaftsstruktur_Liste!$E$5:$F$157,2,FALSE),"")</f>
        <v/>
      </c>
      <c r="BK36" t="str">
        <f>IFERROR(VLOOKUP('Funde-Observations-Osservazioni'!AD49,Mikrohabitat_Liste!$E$5:$F$63,2,FALSE),"")</f>
        <v/>
      </c>
      <c r="BL36" t="str">
        <f>IFERROR(VLOOKUP('Funde-Observations-Osservazioni'!AE49,Spezialstandort_Liste!$E$5:$F$14,2,FALSE),"")</f>
        <v/>
      </c>
      <c r="BN36" t="str">
        <f>IFERROR(VLOOKUP('Funde-Observations-Osservazioni'!AG49,Auf_Moos_HolzlebBaumes_Liste!E$5:F$5,2,FALSE),"")</f>
        <v/>
      </c>
      <c r="BO36" t="str">
        <f>IFERROR(VLOOKUP('Funde-Observations-Osservazioni'!AH49,Auf_Moos_HolzlebBaumes_Liste!E$11:F$11,2,FALSE),"")</f>
        <v/>
      </c>
      <c r="BQ36" t="str">
        <f>IFERROR(VLOOKUP('Funde-Observations-Osservazioni'!AF49,Populationsgrösse_Liste!$E$5:$F$11,2,FALSE),"")</f>
        <v/>
      </c>
      <c r="CA36" t="str">
        <f>IFERROR(VLOOKUP('Funde-Observations-Osservazioni'!S49,Präzision_Datum_Liste!$E$5:$F$9,2,FALSE),"")</f>
        <v/>
      </c>
      <c r="CC36" t="s">
        <v>4199</v>
      </c>
    </row>
    <row r="37" spans="1:81" x14ac:dyDescent="0.25">
      <c r="A37" s="47">
        <f>'Funde-Observations-Osservazioni'!A50</f>
        <v>36</v>
      </c>
      <c r="E37">
        <v>18</v>
      </c>
      <c r="G37" t="str">
        <f>IFERROR(VLOOKUP(TRIM('Funde-Observations-Osservazioni'!B50&amp;" "&amp;'Funde-Observations-Osservazioni'!C50&amp;" "&amp;'Funde-Observations-Osservazioni'!D50&amp;" "&amp;'Funde-Observations-Osservazioni'!E50&amp;" "&amp;'Funde-Observations-Osservazioni'!F50&amp;" "&amp;'Funde-Observations-Osservazioni'!G50&amp;" "&amp;'Funde-Observations-Osservazioni'!H50&amp;" "&amp;'Funde-Observations-Osservazioni'!I50&amp;" "&amp;'Funde-Observations-Osservazioni'!J50),Artenliste!$A$5:$B$2819,2,FALSE),"fill_in")</f>
        <v>fill_in</v>
      </c>
      <c r="I37" s="52" t="str">
        <f>IF(ISBLANK('Funde-Observations-Osservazioni'!R50),"fill_in",'Funde-Observations-Osservazioni'!R50)</f>
        <v>fill_in</v>
      </c>
      <c r="L37" t="str">
        <f>IF(ISBLANK('Funde-Observations-Osservazioni'!Q50),"",'Funde-Observations-Osservazioni'!Q50)</f>
        <v/>
      </c>
      <c r="M37" t="str">
        <f>IF(ISBLANK('Funde-Observations-Osservazioni'!L50),"fill_in",('Funde-Observations-Osservazioni'!L50-2000000))</f>
        <v>fill_in</v>
      </c>
      <c r="N37" t="str">
        <f>IF(ISBLANK('Funde-Observations-Osservazioni'!M50),"fill_in",('Funde-Observations-Osservazioni'!M50-1000000))</f>
        <v>fill_in</v>
      </c>
      <c r="O37" s="53" t="str">
        <f>IF(ISBLANK('Funde-Observations-Osservazioni'!N50),"",'Funde-Observations-Osservazioni'!N50)</f>
        <v/>
      </c>
      <c r="R37" t="s">
        <v>102</v>
      </c>
      <c r="T37" t="str">
        <f>IFERROR(VLOOKUP('Funde-Observations-Osservazioni'!AA50,Substrat_Liste!$E$5:$F$342,2,FALSE),"")</f>
        <v/>
      </c>
      <c r="U37" t="str">
        <f>IF(ISBLANK('Funde-Observations-Osservazioni'!Y50),"",'Funde-Observations-Osservazioni'!Y50)</f>
        <v/>
      </c>
      <c r="Z37" t="str">
        <f>IFERROR(VLOOKUP('Funde-Observations-Osservazioni'!T50,Status_Liste!$E$5:$F$16,2,FALSE),"fill_in")</f>
        <v>fill_in</v>
      </c>
      <c r="AH37" t="str">
        <f>IFERROR(VLOOKUP('Funde-Observations-Osservazioni'!$G$7,Datenschutzbestimmungen_Liste!$E$10:$F$11,2,FALSE),"fill_in")</f>
        <v>fill_in</v>
      </c>
      <c r="AI37" t="str">
        <f>IFERROR(VLOOKUP('Funde-Observations-Osservazioni'!$G$6,Datenschutzbestimmungen_Liste!$E$4:$F$5,2,FALSE),"fill_in")</f>
        <v>fill_in</v>
      </c>
      <c r="AK37" t="str">
        <f>IFERROR(VLOOKUP('Funde-Observations-Osservazioni'!V50,Herbar_Liste!$E$5:$F$113,2,FALSE),"")</f>
        <v/>
      </c>
      <c r="AL37" t="str">
        <f>IF(ISBLANK('Funde-Observations-Osservazioni'!U50),"",'Funde-Observations-Osservazioni'!U50)</f>
        <v/>
      </c>
      <c r="AM37">
        <f>'Funde-Observations-Osservazioni'!AJ50</f>
        <v>0</v>
      </c>
      <c r="AO37">
        <f>'Funde-Observations-Osservazioni'!AK50</f>
        <v>0</v>
      </c>
      <c r="AQ37" t="str">
        <f>IF(ISBLANK('Funde-Observations-Osservazioni'!AL50),"",'Funde-Observations-Osservazioni'!AL50)</f>
        <v/>
      </c>
      <c r="AY37" t="str">
        <f>IF(AND(ISBLANK('Funde-Observations-Osservazioni'!K50),ISBLANK('Funde-Observations-Osservazioni'!X50)),"",(IF((AND(NOT(ISBLANK('Funde-Observations-Osservazioni'!K50)),(NOT(ISBLANK('Funde-Observations-Osservazioni'!X50))))),'Funde-Observations-Osservazioni'!K50&amp;"; "&amp;'Funde-Observations-Osservazioni'!X50,IF(ISBLANK('Funde-Observations-Osservazioni'!K50),'Funde-Observations-Osservazioni'!X50,'Funde-Observations-Osservazioni'!K50))))</f>
        <v/>
      </c>
      <c r="BA37" t="str">
        <f>IF(ISBLANK('Funde-Observations-Osservazioni'!AC50),"",'Funde-Observations-Osservazioni'!AC50)</f>
        <v/>
      </c>
      <c r="BH37" t="str">
        <f>IFERROR(VLOOKUP('Funde-Observations-Osservazioni'!Z50,Lebensraum_Liste!$E$5:$F$322,2,FALSE),"")</f>
        <v/>
      </c>
      <c r="BJ37" t="str">
        <f>IFERROR(VLOOKUP('Funde-Observations-Osservazioni'!AB50,Landschaftsstruktur_Liste!$E$5:$F$157,2,FALSE),"")</f>
        <v/>
      </c>
      <c r="BK37" t="str">
        <f>IFERROR(VLOOKUP('Funde-Observations-Osservazioni'!AD50,Mikrohabitat_Liste!$E$5:$F$63,2,FALSE),"")</f>
        <v/>
      </c>
      <c r="BL37" t="str">
        <f>IFERROR(VLOOKUP('Funde-Observations-Osservazioni'!AE50,Spezialstandort_Liste!$E$5:$F$14,2,FALSE),"")</f>
        <v/>
      </c>
      <c r="BN37" t="str">
        <f>IFERROR(VLOOKUP('Funde-Observations-Osservazioni'!AG50,Auf_Moos_HolzlebBaumes_Liste!E$5:F$5,2,FALSE),"")</f>
        <v/>
      </c>
      <c r="BO37" t="str">
        <f>IFERROR(VLOOKUP('Funde-Observations-Osservazioni'!AH50,Auf_Moos_HolzlebBaumes_Liste!E$11:F$11,2,FALSE),"")</f>
        <v/>
      </c>
      <c r="BQ37" t="str">
        <f>IFERROR(VLOOKUP('Funde-Observations-Osservazioni'!AF50,Populationsgrösse_Liste!$E$5:$F$11,2,FALSE),"")</f>
        <v/>
      </c>
      <c r="CA37" t="str">
        <f>IFERROR(VLOOKUP('Funde-Observations-Osservazioni'!S50,Präzision_Datum_Liste!$E$5:$F$9,2,FALSE),"")</f>
        <v/>
      </c>
      <c r="CC37" t="s">
        <v>4199</v>
      </c>
    </row>
    <row r="38" spans="1:81" x14ac:dyDescent="0.25">
      <c r="A38" s="47">
        <f>'Funde-Observations-Osservazioni'!A51</f>
        <v>37</v>
      </c>
      <c r="E38">
        <v>18</v>
      </c>
      <c r="G38" t="str">
        <f>IFERROR(VLOOKUP(TRIM('Funde-Observations-Osservazioni'!B51&amp;" "&amp;'Funde-Observations-Osservazioni'!C51&amp;" "&amp;'Funde-Observations-Osservazioni'!D51&amp;" "&amp;'Funde-Observations-Osservazioni'!E51&amp;" "&amp;'Funde-Observations-Osservazioni'!F51&amp;" "&amp;'Funde-Observations-Osservazioni'!G51&amp;" "&amp;'Funde-Observations-Osservazioni'!H51&amp;" "&amp;'Funde-Observations-Osservazioni'!I51&amp;" "&amp;'Funde-Observations-Osservazioni'!J51),Artenliste!$A$5:$B$2819,2,FALSE),"fill_in")</f>
        <v>fill_in</v>
      </c>
      <c r="I38" s="52" t="str">
        <f>IF(ISBLANK('Funde-Observations-Osservazioni'!R51),"fill_in",'Funde-Observations-Osservazioni'!R51)</f>
        <v>fill_in</v>
      </c>
      <c r="L38" t="str">
        <f>IF(ISBLANK('Funde-Observations-Osservazioni'!Q51),"",'Funde-Observations-Osservazioni'!Q51)</f>
        <v/>
      </c>
      <c r="M38" t="str">
        <f>IF(ISBLANK('Funde-Observations-Osservazioni'!L51),"fill_in",('Funde-Observations-Osservazioni'!L51-2000000))</f>
        <v>fill_in</v>
      </c>
      <c r="N38" t="str">
        <f>IF(ISBLANK('Funde-Observations-Osservazioni'!M51),"fill_in",('Funde-Observations-Osservazioni'!M51-1000000))</f>
        <v>fill_in</v>
      </c>
      <c r="O38" s="53" t="str">
        <f>IF(ISBLANK('Funde-Observations-Osservazioni'!N51),"",'Funde-Observations-Osservazioni'!N51)</f>
        <v/>
      </c>
      <c r="R38" t="s">
        <v>102</v>
      </c>
      <c r="T38" t="str">
        <f>IFERROR(VLOOKUP('Funde-Observations-Osservazioni'!AA51,Substrat_Liste!$E$5:$F$342,2,FALSE),"")</f>
        <v/>
      </c>
      <c r="U38" t="str">
        <f>IF(ISBLANK('Funde-Observations-Osservazioni'!Y51),"",'Funde-Observations-Osservazioni'!Y51)</f>
        <v/>
      </c>
      <c r="Z38" t="str">
        <f>IFERROR(VLOOKUP('Funde-Observations-Osservazioni'!T51,Status_Liste!$E$5:$F$16,2,FALSE),"fill_in")</f>
        <v>fill_in</v>
      </c>
      <c r="AH38" t="str">
        <f>IFERROR(VLOOKUP('Funde-Observations-Osservazioni'!$G$7,Datenschutzbestimmungen_Liste!$E$10:$F$11,2,FALSE),"fill_in")</f>
        <v>fill_in</v>
      </c>
      <c r="AI38" t="str">
        <f>IFERROR(VLOOKUP('Funde-Observations-Osservazioni'!$G$6,Datenschutzbestimmungen_Liste!$E$4:$F$5,2,FALSE),"fill_in")</f>
        <v>fill_in</v>
      </c>
      <c r="AK38" t="str">
        <f>IFERROR(VLOOKUP('Funde-Observations-Osservazioni'!V51,Herbar_Liste!$E$5:$F$113,2,FALSE),"")</f>
        <v/>
      </c>
      <c r="AL38" t="str">
        <f>IF(ISBLANK('Funde-Observations-Osservazioni'!U51),"",'Funde-Observations-Osservazioni'!U51)</f>
        <v/>
      </c>
      <c r="AM38">
        <f>'Funde-Observations-Osservazioni'!AJ51</f>
        <v>0</v>
      </c>
      <c r="AO38">
        <f>'Funde-Observations-Osservazioni'!AK51</f>
        <v>0</v>
      </c>
      <c r="AQ38" t="str">
        <f>IF(ISBLANK('Funde-Observations-Osservazioni'!AL51),"",'Funde-Observations-Osservazioni'!AL51)</f>
        <v/>
      </c>
      <c r="AY38" t="str">
        <f>IF(AND(ISBLANK('Funde-Observations-Osservazioni'!K51),ISBLANK('Funde-Observations-Osservazioni'!X51)),"",(IF((AND(NOT(ISBLANK('Funde-Observations-Osservazioni'!K51)),(NOT(ISBLANK('Funde-Observations-Osservazioni'!X51))))),'Funde-Observations-Osservazioni'!K51&amp;"; "&amp;'Funde-Observations-Osservazioni'!X51,IF(ISBLANK('Funde-Observations-Osservazioni'!K51),'Funde-Observations-Osservazioni'!X51,'Funde-Observations-Osservazioni'!K51))))</f>
        <v/>
      </c>
      <c r="BA38" t="str">
        <f>IF(ISBLANK('Funde-Observations-Osservazioni'!AC51),"",'Funde-Observations-Osservazioni'!AC51)</f>
        <v/>
      </c>
      <c r="BH38" t="str">
        <f>IFERROR(VLOOKUP('Funde-Observations-Osservazioni'!Z51,Lebensraum_Liste!$E$5:$F$322,2,FALSE),"")</f>
        <v/>
      </c>
      <c r="BJ38" t="str">
        <f>IFERROR(VLOOKUP('Funde-Observations-Osservazioni'!AB51,Landschaftsstruktur_Liste!$E$5:$F$157,2,FALSE),"")</f>
        <v/>
      </c>
      <c r="BK38" t="str">
        <f>IFERROR(VLOOKUP('Funde-Observations-Osservazioni'!AD51,Mikrohabitat_Liste!$E$5:$F$63,2,FALSE),"")</f>
        <v/>
      </c>
      <c r="BL38" t="str">
        <f>IFERROR(VLOOKUP('Funde-Observations-Osservazioni'!AE51,Spezialstandort_Liste!$E$5:$F$14,2,FALSE),"")</f>
        <v/>
      </c>
      <c r="BN38" t="str">
        <f>IFERROR(VLOOKUP('Funde-Observations-Osservazioni'!AG51,Auf_Moos_HolzlebBaumes_Liste!E$5:F$5,2,FALSE),"")</f>
        <v/>
      </c>
      <c r="BO38" t="str">
        <f>IFERROR(VLOOKUP('Funde-Observations-Osservazioni'!AH51,Auf_Moos_HolzlebBaumes_Liste!E$11:F$11,2,FALSE),"")</f>
        <v/>
      </c>
      <c r="BQ38" t="str">
        <f>IFERROR(VLOOKUP('Funde-Observations-Osservazioni'!AF51,Populationsgrösse_Liste!$E$5:$F$11,2,FALSE),"")</f>
        <v/>
      </c>
      <c r="CA38" t="str">
        <f>IFERROR(VLOOKUP('Funde-Observations-Osservazioni'!S51,Präzision_Datum_Liste!$E$5:$F$9,2,FALSE),"")</f>
        <v/>
      </c>
      <c r="CC38" t="s">
        <v>4199</v>
      </c>
    </row>
    <row r="39" spans="1:81" x14ac:dyDescent="0.25">
      <c r="A39" s="47">
        <f>'Funde-Observations-Osservazioni'!A52</f>
        <v>38</v>
      </c>
      <c r="E39">
        <v>18</v>
      </c>
      <c r="G39" t="str">
        <f>IFERROR(VLOOKUP(TRIM('Funde-Observations-Osservazioni'!B52&amp;" "&amp;'Funde-Observations-Osservazioni'!C52&amp;" "&amp;'Funde-Observations-Osservazioni'!D52&amp;" "&amp;'Funde-Observations-Osservazioni'!E52&amp;" "&amp;'Funde-Observations-Osservazioni'!F52&amp;" "&amp;'Funde-Observations-Osservazioni'!G52&amp;" "&amp;'Funde-Observations-Osservazioni'!H52&amp;" "&amp;'Funde-Observations-Osservazioni'!I52&amp;" "&amp;'Funde-Observations-Osservazioni'!J52),Artenliste!$A$5:$B$2819,2,FALSE),"fill_in")</f>
        <v>fill_in</v>
      </c>
      <c r="I39" s="52" t="str">
        <f>IF(ISBLANK('Funde-Observations-Osservazioni'!R52),"fill_in",'Funde-Observations-Osservazioni'!R52)</f>
        <v>fill_in</v>
      </c>
      <c r="L39" t="str">
        <f>IF(ISBLANK('Funde-Observations-Osservazioni'!Q52),"",'Funde-Observations-Osservazioni'!Q52)</f>
        <v/>
      </c>
      <c r="M39" t="str">
        <f>IF(ISBLANK('Funde-Observations-Osservazioni'!L52),"fill_in",('Funde-Observations-Osservazioni'!L52-2000000))</f>
        <v>fill_in</v>
      </c>
      <c r="N39" t="str">
        <f>IF(ISBLANK('Funde-Observations-Osservazioni'!M52),"fill_in",('Funde-Observations-Osservazioni'!M52-1000000))</f>
        <v>fill_in</v>
      </c>
      <c r="O39" s="53" t="str">
        <f>IF(ISBLANK('Funde-Observations-Osservazioni'!N52),"",'Funde-Observations-Osservazioni'!N52)</f>
        <v/>
      </c>
      <c r="R39" t="s">
        <v>102</v>
      </c>
      <c r="T39" t="str">
        <f>IFERROR(VLOOKUP('Funde-Observations-Osservazioni'!AA52,Substrat_Liste!$E$5:$F$342,2,FALSE),"")</f>
        <v/>
      </c>
      <c r="U39" t="str">
        <f>IF(ISBLANK('Funde-Observations-Osservazioni'!Y52),"",'Funde-Observations-Osservazioni'!Y52)</f>
        <v/>
      </c>
      <c r="Z39" t="str">
        <f>IFERROR(VLOOKUP('Funde-Observations-Osservazioni'!T52,Status_Liste!$E$5:$F$16,2,FALSE),"fill_in")</f>
        <v>fill_in</v>
      </c>
      <c r="AH39" t="str">
        <f>IFERROR(VLOOKUP('Funde-Observations-Osservazioni'!$G$7,Datenschutzbestimmungen_Liste!$E$10:$F$11,2,FALSE),"fill_in")</f>
        <v>fill_in</v>
      </c>
      <c r="AI39" t="str">
        <f>IFERROR(VLOOKUP('Funde-Observations-Osservazioni'!$G$6,Datenschutzbestimmungen_Liste!$E$4:$F$5,2,FALSE),"fill_in")</f>
        <v>fill_in</v>
      </c>
      <c r="AK39" t="str">
        <f>IFERROR(VLOOKUP('Funde-Observations-Osservazioni'!V52,Herbar_Liste!$E$5:$F$113,2,FALSE),"")</f>
        <v/>
      </c>
      <c r="AL39" t="str">
        <f>IF(ISBLANK('Funde-Observations-Osservazioni'!U52),"",'Funde-Observations-Osservazioni'!U52)</f>
        <v/>
      </c>
      <c r="AM39">
        <f>'Funde-Observations-Osservazioni'!AJ52</f>
        <v>0</v>
      </c>
      <c r="AO39">
        <f>'Funde-Observations-Osservazioni'!AK52</f>
        <v>0</v>
      </c>
      <c r="AQ39" t="str">
        <f>IF(ISBLANK('Funde-Observations-Osservazioni'!AL52),"",'Funde-Observations-Osservazioni'!AL52)</f>
        <v/>
      </c>
      <c r="AY39" t="str">
        <f>IF(AND(ISBLANK('Funde-Observations-Osservazioni'!K52),ISBLANK('Funde-Observations-Osservazioni'!X52)),"",(IF((AND(NOT(ISBLANK('Funde-Observations-Osservazioni'!K52)),(NOT(ISBLANK('Funde-Observations-Osservazioni'!X52))))),'Funde-Observations-Osservazioni'!K52&amp;"; "&amp;'Funde-Observations-Osservazioni'!X52,IF(ISBLANK('Funde-Observations-Osservazioni'!K52),'Funde-Observations-Osservazioni'!X52,'Funde-Observations-Osservazioni'!K52))))</f>
        <v/>
      </c>
      <c r="BA39" t="str">
        <f>IF(ISBLANK('Funde-Observations-Osservazioni'!AC52),"",'Funde-Observations-Osservazioni'!AC52)</f>
        <v/>
      </c>
      <c r="BH39" t="str">
        <f>IFERROR(VLOOKUP('Funde-Observations-Osservazioni'!Z52,Lebensraum_Liste!$E$5:$F$322,2,FALSE),"")</f>
        <v/>
      </c>
      <c r="BJ39" t="str">
        <f>IFERROR(VLOOKUP('Funde-Observations-Osservazioni'!AB52,Landschaftsstruktur_Liste!$E$5:$F$157,2,FALSE),"")</f>
        <v/>
      </c>
      <c r="BK39" t="str">
        <f>IFERROR(VLOOKUP('Funde-Observations-Osservazioni'!AD52,Mikrohabitat_Liste!$E$5:$F$63,2,FALSE),"")</f>
        <v/>
      </c>
      <c r="BL39" t="str">
        <f>IFERROR(VLOOKUP('Funde-Observations-Osservazioni'!AE52,Spezialstandort_Liste!$E$5:$F$14,2,FALSE),"")</f>
        <v/>
      </c>
      <c r="BN39" t="str">
        <f>IFERROR(VLOOKUP('Funde-Observations-Osservazioni'!AG52,Auf_Moos_HolzlebBaumes_Liste!E$5:F$5,2,FALSE),"")</f>
        <v/>
      </c>
      <c r="BO39" t="str">
        <f>IFERROR(VLOOKUP('Funde-Observations-Osservazioni'!AH52,Auf_Moos_HolzlebBaumes_Liste!E$11:F$11,2,FALSE),"")</f>
        <v/>
      </c>
      <c r="BQ39" t="str">
        <f>IFERROR(VLOOKUP('Funde-Observations-Osservazioni'!AF52,Populationsgrösse_Liste!$E$5:$F$11,2,FALSE),"")</f>
        <v/>
      </c>
      <c r="CA39" t="str">
        <f>IFERROR(VLOOKUP('Funde-Observations-Osservazioni'!S52,Präzision_Datum_Liste!$E$5:$F$9,2,FALSE),"")</f>
        <v/>
      </c>
      <c r="CC39" t="s">
        <v>4199</v>
      </c>
    </row>
    <row r="40" spans="1:81" x14ac:dyDescent="0.25">
      <c r="A40" s="47">
        <f>'Funde-Observations-Osservazioni'!A53</f>
        <v>39</v>
      </c>
      <c r="E40">
        <v>18</v>
      </c>
      <c r="G40" t="str">
        <f>IFERROR(VLOOKUP(TRIM('Funde-Observations-Osservazioni'!B53&amp;" "&amp;'Funde-Observations-Osservazioni'!C53&amp;" "&amp;'Funde-Observations-Osservazioni'!D53&amp;" "&amp;'Funde-Observations-Osservazioni'!E53&amp;" "&amp;'Funde-Observations-Osservazioni'!F53&amp;" "&amp;'Funde-Observations-Osservazioni'!G53&amp;" "&amp;'Funde-Observations-Osservazioni'!H53&amp;" "&amp;'Funde-Observations-Osservazioni'!I53&amp;" "&amp;'Funde-Observations-Osservazioni'!J53),Artenliste!$A$5:$B$2819,2,FALSE),"fill_in")</f>
        <v>fill_in</v>
      </c>
      <c r="I40" s="52" t="str">
        <f>IF(ISBLANK('Funde-Observations-Osservazioni'!R53),"fill_in",'Funde-Observations-Osservazioni'!R53)</f>
        <v>fill_in</v>
      </c>
      <c r="L40" t="str">
        <f>IF(ISBLANK('Funde-Observations-Osservazioni'!Q53),"",'Funde-Observations-Osservazioni'!Q53)</f>
        <v/>
      </c>
      <c r="M40" t="str">
        <f>IF(ISBLANK('Funde-Observations-Osservazioni'!L53),"fill_in",('Funde-Observations-Osservazioni'!L53-2000000))</f>
        <v>fill_in</v>
      </c>
      <c r="N40" t="str">
        <f>IF(ISBLANK('Funde-Observations-Osservazioni'!M53),"fill_in",('Funde-Observations-Osservazioni'!M53-1000000))</f>
        <v>fill_in</v>
      </c>
      <c r="O40" s="53" t="str">
        <f>IF(ISBLANK('Funde-Observations-Osservazioni'!N53),"",'Funde-Observations-Osservazioni'!N53)</f>
        <v/>
      </c>
      <c r="R40" t="s">
        <v>102</v>
      </c>
      <c r="T40" t="str">
        <f>IFERROR(VLOOKUP('Funde-Observations-Osservazioni'!AA53,Substrat_Liste!$E$5:$F$342,2,FALSE),"")</f>
        <v/>
      </c>
      <c r="U40" t="str">
        <f>IF(ISBLANK('Funde-Observations-Osservazioni'!Y53),"",'Funde-Observations-Osservazioni'!Y53)</f>
        <v/>
      </c>
      <c r="Z40" t="str">
        <f>IFERROR(VLOOKUP('Funde-Observations-Osservazioni'!T53,Status_Liste!$E$5:$F$16,2,FALSE),"fill_in")</f>
        <v>fill_in</v>
      </c>
      <c r="AH40" t="str">
        <f>IFERROR(VLOOKUP('Funde-Observations-Osservazioni'!$G$7,Datenschutzbestimmungen_Liste!$E$10:$F$11,2,FALSE),"fill_in")</f>
        <v>fill_in</v>
      </c>
      <c r="AI40" t="str">
        <f>IFERROR(VLOOKUP('Funde-Observations-Osservazioni'!$G$6,Datenschutzbestimmungen_Liste!$E$4:$F$5,2,FALSE),"fill_in")</f>
        <v>fill_in</v>
      </c>
      <c r="AK40" t="str">
        <f>IFERROR(VLOOKUP('Funde-Observations-Osservazioni'!V53,Herbar_Liste!$E$5:$F$113,2,FALSE),"")</f>
        <v/>
      </c>
      <c r="AL40" t="str">
        <f>IF(ISBLANK('Funde-Observations-Osservazioni'!U53),"",'Funde-Observations-Osservazioni'!U53)</f>
        <v/>
      </c>
      <c r="AM40">
        <f>'Funde-Observations-Osservazioni'!AJ53</f>
        <v>0</v>
      </c>
      <c r="AO40">
        <f>'Funde-Observations-Osservazioni'!AK53</f>
        <v>0</v>
      </c>
      <c r="AQ40" t="str">
        <f>IF(ISBLANK('Funde-Observations-Osservazioni'!AL53),"",'Funde-Observations-Osservazioni'!AL53)</f>
        <v/>
      </c>
      <c r="AY40" t="str">
        <f>IF(AND(ISBLANK('Funde-Observations-Osservazioni'!K53),ISBLANK('Funde-Observations-Osservazioni'!X53)),"",(IF((AND(NOT(ISBLANK('Funde-Observations-Osservazioni'!K53)),(NOT(ISBLANK('Funde-Observations-Osservazioni'!X53))))),'Funde-Observations-Osservazioni'!K53&amp;"; "&amp;'Funde-Observations-Osservazioni'!X53,IF(ISBLANK('Funde-Observations-Osservazioni'!K53),'Funde-Observations-Osservazioni'!X53,'Funde-Observations-Osservazioni'!K53))))</f>
        <v/>
      </c>
      <c r="BA40" t="str">
        <f>IF(ISBLANK('Funde-Observations-Osservazioni'!AC53),"",'Funde-Observations-Osservazioni'!AC53)</f>
        <v/>
      </c>
      <c r="BH40" t="str">
        <f>IFERROR(VLOOKUP('Funde-Observations-Osservazioni'!Z53,Lebensraum_Liste!$E$5:$F$322,2,FALSE),"")</f>
        <v/>
      </c>
      <c r="BJ40" t="str">
        <f>IFERROR(VLOOKUP('Funde-Observations-Osservazioni'!AB53,Landschaftsstruktur_Liste!$E$5:$F$157,2,FALSE),"")</f>
        <v/>
      </c>
      <c r="BK40" t="str">
        <f>IFERROR(VLOOKUP('Funde-Observations-Osservazioni'!AD53,Mikrohabitat_Liste!$E$5:$F$63,2,FALSE),"")</f>
        <v/>
      </c>
      <c r="BL40" t="str">
        <f>IFERROR(VLOOKUP('Funde-Observations-Osservazioni'!AE53,Spezialstandort_Liste!$E$5:$F$14,2,FALSE),"")</f>
        <v/>
      </c>
      <c r="BN40" t="str">
        <f>IFERROR(VLOOKUP('Funde-Observations-Osservazioni'!AG53,Auf_Moos_HolzlebBaumes_Liste!E$5:F$5,2,FALSE),"")</f>
        <v/>
      </c>
      <c r="BO40" t="str">
        <f>IFERROR(VLOOKUP('Funde-Observations-Osservazioni'!AH53,Auf_Moos_HolzlebBaumes_Liste!E$11:F$11,2,FALSE),"")</f>
        <v/>
      </c>
      <c r="BQ40" t="str">
        <f>IFERROR(VLOOKUP('Funde-Observations-Osservazioni'!AF53,Populationsgrösse_Liste!$E$5:$F$11,2,FALSE),"")</f>
        <v/>
      </c>
      <c r="CA40" t="str">
        <f>IFERROR(VLOOKUP('Funde-Observations-Osservazioni'!S53,Präzision_Datum_Liste!$E$5:$F$9,2,FALSE),"")</f>
        <v/>
      </c>
      <c r="CC40" t="s">
        <v>4199</v>
      </c>
    </row>
    <row r="41" spans="1:81" x14ac:dyDescent="0.25">
      <c r="A41" s="47">
        <f>'Funde-Observations-Osservazioni'!A54</f>
        <v>40</v>
      </c>
      <c r="E41">
        <v>18</v>
      </c>
      <c r="G41" t="str">
        <f>IFERROR(VLOOKUP(TRIM('Funde-Observations-Osservazioni'!B54&amp;" "&amp;'Funde-Observations-Osservazioni'!C54&amp;" "&amp;'Funde-Observations-Osservazioni'!D54&amp;" "&amp;'Funde-Observations-Osservazioni'!E54&amp;" "&amp;'Funde-Observations-Osservazioni'!F54&amp;" "&amp;'Funde-Observations-Osservazioni'!G54&amp;" "&amp;'Funde-Observations-Osservazioni'!H54&amp;" "&amp;'Funde-Observations-Osservazioni'!I54&amp;" "&amp;'Funde-Observations-Osservazioni'!J54),Artenliste!$A$5:$B$2819,2,FALSE),"fill_in")</f>
        <v>fill_in</v>
      </c>
      <c r="I41" s="52" t="str">
        <f>IF(ISBLANK('Funde-Observations-Osservazioni'!R54),"fill_in",'Funde-Observations-Osservazioni'!R54)</f>
        <v>fill_in</v>
      </c>
      <c r="L41" t="str">
        <f>IF(ISBLANK('Funde-Observations-Osservazioni'!Q54),"",'Funde-Observations-Osservazioni'!Q54)</f>
        <v/>
      </c>
      <c r="M41" t="str">
        <f>IF(ISBLANK('Funde-Observations-Osservazioni'!L54),"fill_in",('Funde-Observations-Osservazioni'!L54-2000000))</f>
        <v>fill_in</v>
      </c>
      <c r="N41" t="str">
        <f>IF(ISBLANK('Funde-Observations-Osservazioni'!M54),"fill_in",('Funde-Observations-Osservazioni'!M54-1000000))</f>
        <v>fill_in</v>
      </c>
      <c r="O41" s="53" t="str">
        <f>IF(ISBLANK('Funde-Observations-Osservazioni'!N54),"",'Funde-Observations-Osservazioni'!N54)</f>
        <v/>
      </c>
      <c r="R41" t="s">
        <v>102</v>
      </c>
      <c r="T41" t="str">
        <f>IFERROR(VLOOKUP('Funde-Observations-Osservazioni'!AA54,Substrat_Liste!$E$5:$F$342,2,FALSE),"")</f>
        <v/>
      </c>
      <c r="U41" t="str">
        <f>IF(ISBLANK('Funde-Observations-Osservazioni'!Y54),"",'Funde-Observations-Osservazioni'!Y54)</f>
        <v/>
      </c>
      <c r="Z41" t="str">
        <f>IFERROR(VLOOKUP('Funde-Observations-Osservazioni'!T54,Status_Liste!$E$5:$F$16,2,FALSE),"fill_in")</f>
        <v>fill_in</v>
      </c>
      <c r="AH41" t="str">
        <f>IFERROR(VLOOKUP('Funde-Observations-Osservazioni'!$G$7,Datenschutzbestimmungen_Liste!$E$10:$F$11,2,FALSE),"fill_in")</f>
        <v>fill_in</v>
      </c>
      <c r="AI41" t="str">
        <f>IFERROR(VLOOKUP('Funde-Observations-Osservazioni'!$G$6,Datenschutzbestimmungen_Liste!$E$4:$F$5,2,FALSE),"fill_in")</f>
        <v>fill_in</v>
      </c>
      <c r="AK41" t="str">
        <f>IFERROR(VLOOKUP('Funde-Observations-Osservazioni'!V54,Herbar_Liste!$E$5:$F$113,2,FALSE),"")</f>
        <v/>
      </c>
      <c r="AL41" t="str">
        <f>IF(ISBLANK('Funde-Observations-Osservazioni'!U54),"",'Funde-Observations-Osservazioni'!U54)</f>
        <v/>
      </c>
      <c r="AM41">
        <f>'Funde-Observations-Osservazioni'!AJ54</f>
        <v>0</v>
      </c>
      <c r="AO41">
        <f>'Funde-Observations-Osservazioni'!AK54</f>
        <v>0</v>
      </c>
      <c r="AQ41" t="str">
        <f>IF(ISBLANK('Funde-Observations-Osservazioni'!AL54),"",'Funde-Observations-Osservazioni'!AL54)</f>
        <v/>
      </c>
      <c r="AY41" t="str">
        <f>IF(AND(ISBLANK('Funde-Observations-Osservazioni'!K54),ISBLANK('Funde-Observations-Osservazioni'!X54)),"",(IF((AND(NOT(ISBLANK('Funde-Observations-Osservazioni'!K54)),(NOT(ISBLANK('Funde-Observations-Osservazioni'!X54))))),'Funde-Observations-Osservazioni'!K54&amp;"; "&amp;'Funde-Observations-Osservazioni'!X54,IF(ISBLANK('Funde-Observations-Osservazioni'!K54),'Funde-Observations-Osservazioni'!X54,'Funde-Observations-Osservazioni'!K54))))</f>
        <v/>
      </c>
      <c r="BA41" t="str">
        <f>IF(ISBLANK('Funde-Observations-Osservazioni'!AC54),"",'Funde-Observations-Osservazioni'!AC54)</f>
        <v/>
      </c>
      <c r="BH41" t="str">
        <f>IFERROR(VLOOKUP('Funde-Observations-Osservazioni'!Z54,Lebensraum_Liste!$E$5:$F$322,2,FALSE),"")</f>
        <v/>
      </c>
      <c r="BJ41" t="str">
        <f>IFERROR(VLOOKUP('Funde-Observations-Osservazioni'!AB54,Landschaftsstruktur_Liste!$E$5:$F$157,2,FALSE),"")</f>
        <v/>
      </c>
      <c r="BK41" t="str">
        <f>IFERROR(VLOOKUP('Funde-Observations-Osservazioni'!AD54,Mikrohabitat_Liste!$E$5:$F$63,2,FALSE),"")</f>
        <v/>
      </c>
      <c r="BL41" t="str">
        <f>IFERROR(VLOOKUP('Funde-Observations-Osservazioni'!AE54,Spezialstandort_Liste!$E$5:$F$14,2,FALSE),"")</f>
        <v/>
      </c>
      <c r="BN41" t="str">
        <f>IFERROR(VLOOKUP('Funde-Observations-Osservazioni'!AG54,Auf_Moos_HolzlebBaumes_Liste!E$5:F$5,2,FALSE),"")</f>
        <v/>
      </c>
      <c r="BO41" t="str">
        <f>IFERROR(VLOOKUP('Funde-Observations-Osservazioni'!AH54,Auf_Moos_HolzlebBaumes_Liste!E$11:F$11,2,FALSE),"")</f>
        <v/>
      </c>
      <c r="BQ41" t="str">
        <f>IFERROR(VLOOKUP('Funde-Observations-Osservazioni'!AF54,Populationsgrösse_Liste!$E$5:$F$11,2,FALSE),"")</f>
        <v/>
      </c>
      <c r="CA41" t="str">
        <f>IFERROR(VLOOKUP('Funde-Observations-Osservazioni'!S54,Präzision_Datum_Liste!$E$5:$F$9,2,FALSE),"")</f>
        <v/>
      </c>
      <c r="CC41" t="s">
        <v>4199</v>
      </c>
    </row>
    <row r="42" spans="1:81" x14ac:dyDescent="0.25">
      <c r="A42" s="47">
        <f>'Funde-Observations-Osservazioni'!A55</f>
        <v>41</v>
      </c>
      <c r="E42">
        <v>18</v>
      </c>
      <c r="G42" t="str">
        <f>IFERROR(VLOOKUP(TRIM('Funde-Observations-Osservazioni'!B55&amp;" "&amp;'Funde-Observations-Osservazioni'!C55&amp;" "&amp;'Funde-Observations-Osservazioni'!D55&amp;" "&amp;'Funde-Observations-Osservazioni'!E55&amp;" "&amp;'Funde-Observations-Osservazioni'!F55&amp;" "&amp;'Funde-Observations-Osservazioni'!G55&amp;" "&amp;'Funde-Observations-Osservazioni'!H55&amp;" "&amp;'Funde-Observations-Osservazioni'!I55&amp;" "&amp;'Funde-Observations-Osservazioni'!J55),Artenliste!$A$5:$B$2819,2,FALSE),"fill_in")</f>
        <v>fill_in</v>
      </c>
      <c r="I42" s="52" t="str">
        <f>IF(ISBLANK('Funde-Observations-Osservazioni'!R55),"fill_in",'Funde-Observations-Osservazioni'!R55)</f>
        <v>fill_in</v>
      </c>
      <c r="L42" t="str">
        <f>IF(ISBLANK('Funde-Observations-Osservazioni'!Q55),"",'Funde-Observations-Osservazioni'!Q55)</f>
        <v/>
      </c>
      <c r="M42" t="str">
        <f>IF(ISBLANK('Funde-Observations-Osservazioni'!L55),"fill_in",('Funde-Observations-Osservazioni'!L55-2000000))</f>
        <v>fill_in</v>
      </c>
      <c r="N42" t="str">
        <f>IF(ISBLANK('Funde-Observations-Osservazioni'!M55),"fill_in",('Funde-Observations-Osservazioni'!M55-1000000))</f>
        <v>fill_in</v>
      </c>
      <c r="O42" s="53" t="str">
        <f>IF(ISBLANK('Funde-Observations-Osservazioni'!N55),"",'Funde-Observations-Osservazioni'!N55)</f>
        <v/>
      </c>
      <c r="R42" t="s">
        <v>102</v>
      </c>
      <c r="T42" t="str">
        <f>IFERROR(VLOOKUP('Funde-Observations-Osservazioni'!AA55,Substrat_Liste!$E$5:$F$342,2,FALSE),"")</f>
        <v/>
      </c>
      <c r="U42" t="str">
        <f>IF(ISBLANK('Funde-Observations-Osservazioni'!Y55),"",'Funde-Observations-Osservazioni'!Y55)</f>
        <v/>
      </c>
      <c r="Z42" t="str">
        <f>IFERROR(VLOOKUP('Funde-Observations-Osservazioni'!T55,Status_Liste!$E$5:$F$16,2,FALSE),"fill_in")</f>
        <v>fill_in</v>
      </c>
      <c r="AH42" t="str">
        <f>IFERROR(VLOOKUP('Funde-Observations-Osservazioni'!$G$7,Datenschutzbestimmungen_Liste!$E$10:$F$11,2,FALSE),"fill_in")</f>
        <v>fill_in</v>
      </c>
      <c r="AI42" t="str">
        <f>IFERROR(VLOOKUP('Funde-Observations-Osservazioni'!$G$6,Datenschutzbestimmungen_Liste!$E$4:$F$5,2,FALSE),"fill_in")</f>
        <v>fill_in</v>
      </c>
      <c r="AK42" t="str">
        <f>IFERROR(VLOOKUP('Funde-Observations-Osservazioni'!V55,Herbar_Liste!$E$5:$F$113,2,FALSE),"")</f>
        <v/>
      </c>
      <c r="AL42" t="str">
        <f>IF(ISBLANK('Funde-Observations-Osservazioni'!U55),"",'Funde-Observations-Osservazioni'!U55)</f>
        <v/>
      </c>
      <c r="AM42">
        <f>'Funde-Observations-Osservazioni'!AJ55</f>
        <v>0</v>
      </c>
      <c r="AO42">
        <f>'Funde-Observations-Osservazioni'!AK55</f>
        <v>0</v>
      </c>
      <c r="AQ42" t="str">
        <f>IF(ISBLANK('Funde-Observations-Osservazioni'!AL55),"",'Funde-Observations-Osservazioni'!AL55)</f>
        <v/>
      </c>
      <c r="AY42" t="str">
        <f>IF(AND(ISBLANK('Funde-Observations-Osservazioni'!K55),ISBLANK('Funde-Observations-Osservazioni'!X55)),"",(IF((AND(NOT(ISBLANK('Funde-Observations-Osservazioni'!K55)),(NOT(ISBLANK('Funde-Observations-Osservazioni'!X55))))),'Funde-Observations-Osservazioni'!K55&amp;"; "&amp;'Funde-Observations-Osservazioni'!X55,IF(ISBLANK('Funde-Observations-Osservazioni'!K55),'Funde-Observations-Osservazioni'!X55,'Funde-Observations-Osservazioni'!K55))))</f>
        <v/>
      </c>
      <c r="BA42" t="str">
        <f>IF(ISBLANK('Funde-Observations-Osservazioni'!AC55),"",'Funde-Observations-Osservazioni'!AC55)</f>
        <v/>
      </c>
      <c r="BH42" t="str">
        <f>IFERROR(VLOOKUP('Funde-Observations-Osservazioni'!Z55,Lebensraum_Liste!$E$5:$F$322,2,FALSE),"")</f>
        <v/>
      </c>
      <c r="BJ42" t="str">
        <f>IFERROR(VLOOKUP('Funde-Observations-Osservazioni'!AB55,Landschaftsstruktur_Liste!$E$5:$F$157,2,FALSE),"")</f>
        <v/>
      </c>
      <c r="BK42" t="str">
        <f>IFERROR(VLOOKUP('Funde-Observations-Osservazioni'!AD55,Mikrohabitat_Liste!$E$5:$F$63,2,FALSE),"")</f>
        <v/>
      </c>
      <c r="BL42" t="str">
        <f>IFERROR(VLOOKUP('Funde-Observations-Osservazioni'!AE55,Spezialstandort_Liste!$E$5:$F$14,2,FALSE),"")</f>
        <v/>
      </c>
      <c r="BN42" t="str">
        <f>IFERROR(VLOOKUP('Funde-Observations-Osservazioni'!AG55,Auf_Moos_HolzlebBaumes_Liste!E$5:F$5,2,FALSE),"")</f>
        <v/>
      </c>
      <c r="BO42" t="str">
        <f>IFERROR(VLOOKUP('Funde-Observations-Osservazioni'!AH55,Auf_Moos_HolzlebBaumes_Liste!E$11:F$11,2,FALSE),"")</f>
        <v/>
      </c>
      <c r="BQ42" t="str">
        <f>IFERROR(VLOOKUP('Funde-Observations-Osservazioni'!AF55,Populationsgrösse_Liste!$E$5:$F$11,2,FALSE),"")</f>
        <v/>
      </c>
      <c r="CA42" t="str">
        <f>IFERROR(VLOOKUP('Funde-Observations-Osservazioni'!S55,Präzision_Datum_Liste!$E$5:$F$9,2,FALSE),"")</f>
        <v/>
      </c>
      <c r="CC42" t="s">
        <v>4199</v>
      </c>
    </row>
    <row r="43" spans="1:81" x14ac:dyDescent="0.25">
      <c r="A43" s="47">
        <f>'Funde-Observations-Osservazioni'!A56</f>
        <v>42</v>
      </c>
      <c r="E43">
        <v>18</v>
      </c>
      <c r="G43" t="str">
        <f>IFERROR(VLOOKUP(TRIM('Funde-Observations-Osservazioni'!B56&amp;" "&amp;'Funde-Observations-Osservazioni'!C56&amp;" "&amp;'Funde-Observations-Osservazioni'!D56&amp;" "&amp;'Funde-Observations-Osservazioni'!E56&amp;" "&amp;'Funde-Observations-Osservazioni'!F56&amp;" "&amp;'Funde-Observations-Osservazioni'!G56&amp;" "&amp;'Funde-Observations-Osservazioni'!H56&amp;" "&amp;'Funde-Observations-Osservazioni'!I56&amp;" "&amp;'Funde-Observations-Osservazioni'!J56),Artenliste!$A$5:$B$2819,2,FALSE),"fill_in")</f>
        <v>fill_in</v>
      </c>
      <c r="I43" s="52" t="str">
        <f>IF(ISBLANK('Funde-Observations-Osservazioni'!R56),"fill_in",'Funde-Observations-Osservazioni'!R56)</f>
        <v>fill_in</v>
      </c>
      <c r="L43" t="str">
        <f>IF(ISBLANK('Funde-Observations-Osservazioni'!Q56),"",'Funde-Observations-Osservazioni'!Q56)</f>
        <v/>
      </c>
      <c r="M43" t="str">
        <f>IF(ISBLANK('Funde-Observations-Osservazioni'!L56),"fill_in",('Funde-Observations-Osservazioni'!L56-2000000))</f>
        <v>fill_in</v>
      </c>
      <c r="N43" t="str">
        <f>IF(ISBLANK('Funde-Observations-Osservazioni'!M56),"fill_in",('Funde-Observations-Osservazioni'!M56-1000000))</f>
        <v>fill_in</v>
      </c>
      <c r="O43" s="53" t="str">
        <f>IF(ISBLANK('Funde-Observations-Osservazioni'!N56),"",'Funde-Observations-Osservazioni'!N56)</f>
        <v/>
      </c>
      <c r="R43" t="s">
        <v>102</v>
      </c>
      <c r="T43" t="str">
        <f>IFERROR(VLOOKUP('Funde-Observations-Osservazioni'!AA56,Substrat_Liste!$E$5:$F$342,2,FALSE),"")</f>
        <v/>
      </c>
      <c r="U43" t="str">
        <f>IF(ISBLANK('Funde-Observations-Osservazioni'!Y56),"",'Funde-Observations-Osservazioni'!Y56)</f>
        <v/>
      </c>
      <c r="Z43" t="str">
        <f>IFERROR(VLOOKUP('Funde-Observations-Osservazioni'!T56,Status_Liste!$E$5:$F$16,2,FALSE),"fill_in")</f>
        <v>fill_in</v>
      </c>
      <c r="AH43" t="str">
        <f>IFERROR(VLOOKUP('Funde-Observations-Osservazioni'!$G$7,Datenschutzbestimmungen_Liste!$E$10:$F$11,2,FALSE),"fill_in")</f>
        <v>fill_in</v>
      </c>
      <c r="AI43" t="str">
        <f>IFERROR(VLOOKUP('Funde-Observations-Osservazioni'!$G$6,Datenschutzbestimmungen_Liste!$E$4:$F$5,2,FALSE),"fill_in")</f>
        <v>fill_in</v>
      </c>
      <c r="AK43" t="str">
        <f>IFERROR(VLOOKUP('Funde-Observations-Osservazioni'!V56,Herbar_Liste!$E$5:$F$113,2,FALSE),"")</f>
        <v/>
      </c>
      <c r="AL43" t="str">
        <f>IF(ISBLANK('Funde-Observations-Osservazioni'!U56),"",'Funde-Observations-Osservazioni'!U56)</f>
        <v/>
      </c>
      <c r="AM43">
        <f>'Funde-Observations-Osservazioni'!AJ56</f>
        <v>0</v>
      </c>
      <c r="AO43">
        <f>'Funde-Observations-Osservazioni'!AK56</f>
        <v>0</v>
      </c>
      <c r="AQ43" t="str">
        <f>IF(ISBLANK('Funde-Observations-Osservazioni'!AL56),"",'Funde-Observations-Osservazioni'!AL56)</f>
        <v/>
      </c>
      <c r="AY43" t="str">
        <f>IF(AND(ISBLANK('Funde-Observations-Osservazioni'!K56),ISBLANK('Funde-Observations-Osservazioni'!X56)),"",(IF((AND(NOT(ISBLANK('Funde-Observations-Osservazioni'!K56)),(NOT(ISBLANK('Funde-Observations-Osservazioni'!X56))))),'Funde-Observations-Osservazioni'!K56&amp;"; "&amp;'Funde-Observations-Osservazioni'!X56,IF(ISBLANK('Funde-Observations-Osservazioni'!K56),'Funde-Observations-Osservazioni'!X56,'Funde-Observations-Osservazioni'!K56))))</f>
        <v/>
      </c>
      <c r="BA43" t="str">
        <f>IF(ISBLANK('Funde-Observations-Osservazioni'!AC56),"",'Funde-Observations-Osservazioni'!AC56)</f>
        <v/>
      </c>
      <c r="BH43" t="str">
        <f>IFERROR(VLOOKUP('Funde-Observations-Osservazioni'!Z56,Lebensraum_Liste!$E$5:$F$322,2,FALSE),"")</f>
        <v/>
      </c>
      <c r="BJ43" t="str">
        <f>IFERROR(VLOOKUP('Funde-Observations-Osservazioni'!AB56,Landschaftsstruktur_Liste!$E$5:$F$157,2,FALSE),"")</f>
        <v/>
      </c>
      <c r="BK43" t="str">
        <f>IFERROR(VLOOKUP('Funde-Observations-Osservazioni'!AD56,Mikrohabitat_Liste!$E$5:$F$63,2,FALSE),"")</f>
        <v/>
      </c>
      <c r="BL43" t="str">
        <f>IFERROR(VLOOKUP('Funde-Observations-Osservazioni'!AE56,Spezialstandort_Liste!$E$5:$F$14,2,FALSE),"")</f>
        <v/>
      </c>
      <c r="BN43" t="str">
        <f>IFERROR(VLOOKUP('Funde-Observations-Osservazioni'!AG56,Auf_Moos_HolzlebBaumes_Liste!E$5:F$5,2,FALSE),"")</f>
        <v/>
      </c>
      <c r="BO43" t="str">
        <f>IFERROR(VLOOKUP('Funde-Observations-Osservazioni'!AH56,Auf_Moos_HolzlebBaumes_Liste!E$11:F$11,2,FALSE),"")</f>
        <v/>
      </c>
      <c r="BQ43" t="str">
        <f>IFERROR(VLOOKUP('Funde-Observations-Osservazioni'!AF56,Populationsgrösse_Liste!$E$5:$F$11,2,FALSE),"")</f>
        <v/>
      </c>
      <c r="CA43" t="str">
        <f>IFERROR(VLOOKUP('Funde-Observations-Osservazioni'!S56,Präzision_Datum_Liste!$E$5:$F$9,2,FALSE),"")</f>
        <v/>
      </c>
      <c r="CC43" t="s">
        <v>4199</v>
      </c>
    </row>
    <row r="44" spans="1:81" x14ac:dyDescent="0.25">
      <c r="A44" s="47">
        <f>'Funde-Observations-Osservazioni'!A57</f>
        <v>43</v>
      </c>
      <c r="E44">
        <v>18</v>
      </c>
      <c r="G44" t="str">
        <f>IFERROR(VLOOKUP(TRIM('Funde-Observations-Osservazioni'!B57&amp;" "&amp;'Funde-Observations-Osservazioni'!C57&amp;" "&amp;'Funde-Observations-Osservazioni'!D57&amp;" "&amp;'Funde-Observations-Osservazioni'!E57&amp;" "&amp;'Funde-Observations-Osservazioni'!F57&amp;" "&amp;'Funde-Observations-Osservazioni'!G57&amp;" "&amp;'Funde-Observations-Osservazioni'!H57&amp;" "&amp;'Funde-Observations-Osservazioni'!I57&amp;" "&amp;'Funde-Observations-Osservazioni'!J57),Artenliste!$A$5:$B$2819,2,FALSE),"fill_in")</f>
        <v>fill_in</v>
      </c>
      <c r="I44" s="52" t="str">
        <f>IF(ISBLANK('Funde-Observations-Osservazioni'!R57),"fill_in",'Funde-Observations-Osservazioni'!R57)</f>
        <v>fill_in</v>
      </c>
      <c r="L44" t="str">
        <f>IF(ISBLANK('Funde-Observations-Osservazioni'!Q57),"",'Funde-Observations-Osservazioni'!Q57)</f>
        <v/>
      </c>
      <c r="M44" t="str">
        <f>IF(ISBLANK('Funde-Observations-Osservazioni'!L57),"fill_in",('Funde-Observations-Osservazioni'!L57-2000000))</f>
        <v>fill_in</v>
      </c>
      <c r="N44" t="str">
        <f>IF(ISBLANK('Funde-Observations-Osservazioni'!M57),"fill_in",('Funde-Observations-Osservazioni'!M57-1000000))</f>
        <v>fill_in</v>
      </c>
      <c r="O44" s="53" t="str">
        <f>IF(ISBLANK('Funde-Observations-Osservazioni'!N57),"",'Funde-Observations-Osservazioni'!N57)</f>
        <v/>
      </c>
      <c r="R44" t="s">
        <v>102</v>
      </c>
      <c r="T44" t="str">
        <f>IFERROR(VLOOKUP('Funde-Observations-Osservazioni'!AA57,Substrat_Liste!$E$5:$F$342,2,FALSE),"")</f>
        <v/>
      </c>
      <c r="U44" t="str">
        <f>IF(ISBLANK('Funde-Observations-Osservazioni'!Y57),"",'Funde-Observations-Osservazioni'!Y57)</f>
        <v/>
      </c>
      <c r="Z44" t="str">
        <f>IFERROR(VLOOKUP('Funde-Observations-Osservazioni'!T57,Status_Liste!$E$5:$F$16,2,FALSE),"fill_in")</f>
        <v>fill_in</v>
      </c>
      <c r="AH44" t="str">
        <f>IFERROR(VLOOKUP('Funde-Observations-Osservazioni'!$G$7,Datenschutzbestimmungen_Liste!$E$10:$F$11,2,FALSE),"fill_in")</f>
        <v>fill_in</v>
      </c>
      <c r="AI44" t="str">
        <f>IFERROR(VLOOKUP('Funde-Observations-Osservazioni'!$G$6,Datenschutzbestimmungen_Liste!$E$4:$F$5,2,FALSE),"fill_in")</f>
        <v>fill_in</v>
      </c>
      <c r="AK44" t="str">
        <f>IFERROR(VLOOKUP('Funde-Observations-Osservazioni'!V57,Herbar_Liste!$E$5:$F$113,2,FALSE),"")</f>
        <v/>
      </c>
      <c r="AL44" t="str">
        <f>IF(ISBLANK('Funde-Observations-Osservazioni'!U57),"",'Funde-Observations-Osservazioni'!U57)</f>
        <v/>
      </c>
      <c r="AM44">
        <f>'Funde-Observations-Osservazioni'!AJ57</f>
        <v>0</v>
      </c>
      <c r="AO44">
        <f>'Funde-Observations-Osservazioni'!AK57</f>
        <v>0</v>
      </c>
      <c r="AQ44" t="str">
        <f>IF(ISBLANK('Funde-Observations-Osservazioni'!AL57),"",'Funde-Observations-Osservazioni'!AL57)</f>
        <v/>
      </c>
      <c r="AY44" t="str">
        <f>IF(AND(ISBLANK('Funde-Observations-Osservazioni'!K57),ISBLANK('Funde-Observations-Osservazioni'!X57)),"",(IF((AND(NOT(ISBLANK('Funde-Observations-Osservazioni'!K57)),(NOT(ISBLANK('Funde-Observations-Osservazioni'!X57))))),'Funde-Observations-Osservazioni'!K57&amp;"; "&amp;'Funde-Observations-Osservazioni'!X57,IF(ISBLANK('Funde-Observations-Osservazioni'!K57),'Funde-Observations-Osservazioni'!X57,'Funde-Observations-Osservazioni'!K57))))</f>
        <v/>
      </c>
      <c r="BA44" t="str">
        <f>IF(ISBLANK('Funde-Observations-Osservazioni'!AC57),"",'Funde-Observations-Osservazioni'!AC57)</f>
        <v/>
      </c>
      <c r="BH44" t="str">
        <f>IFERROR(VLOOKUP('Funde-Observations-Osservazioni'!Z57,Lebensraum_Liste!$E$5:$F$322,2,FALSE),"")</f>
        <v/>
      </c>
      <c r="BJ44" t="str">
        <f>IFERROR(VLOOKUP('Funde-Observations-Osservazioni'!AB57,Landschaftsstruktur_Liste!$E$5:$F$157,2,FALSE),"")</f>
        <v/>
      </c>
      <c r="BK44" t="str">
        <f>IFERROR(VLOOKUP('Funde-Observations-Osservazioni'!AD57,Mikrohabitat_Liste!$E$5:$F$63,2,FALSE),"")</f>
        <v/>
      </c>
      <c r="BL44" t="str">
        <f>IFERROR(VLOOKUP('Funde-Observations-Osservazioni'!AE57,Spezialstandort_Liste!$E$5:$F$14,2,FALSE),"")</f>
        <v/>
      </c>
      <c r="BN44" t="str">
        <f>IFERROR(VLOOKUP('Funde-Observations-Osservazioni'!AG57,Auf_Moos_HolzlebBaumes_Liste!E$5:F$5,2,FALSE),"")</f>
        <v/>
      </c>
      <c r="BO44" t="str">
        <f>IFERROR(VLOOKUP('Funde-Observations-Osservazioni'!AH57,Auf_Moos_HolzlebBaumes_Liste!E$11:F$11,2,FALSE),"")</f>
        <v/>
      </c>
      <c r="BQ44" t="str">
        <f>IFERROR(VLOOKUP('Funde-Observations-Osservazioni'!AF57,Populationsgrösse_Liste!$E$5:$F$11,2,FALSE),"")</f>
        <v/>
      </c>
      <c r="CA44" t="str">
        <f>IFERROR(VLOOKUP('Funde-Observations-Osservazioni'!S57,Präzision_Datum_Liste!$E$5:$F$9,2,FALSE),"")</f>
        <v/>
      </c>
      <c r="CC44" t="s">
        <v>4199</v>
      </c>
    </row>
    <row r="45" spans="1:81" x14ac:dyDescent="0.25">
      <c r="A45" s="47">
        <f>'Funde-Observations-Osservazioni'!A58</f>
        <v>44</v>
      </c>
      <c r="E45">
        <v>18</v>
      </c>
      <c r="G45" t="str">
        <f>IFERROR(VLOOKUP(TRIM('Funde-Observations-Osservazioni'!B58&amp;" "&amp;'Funde-Observations-Osservazioni'!C58&amp;" "&amp;'Funde-Observations-Osservazioni'!D58&amp;" "&amp;'Funde-Observations-Osservazioni'!E58&amp;" "&amp;'Funde-Observations-Osservazioni'!F58&amp;" "&amp;'Funde-Observations-Osservazioni'!G58&amp;" "&amp;'Funde-Observations-Osservazioni'!H58&amp;" "&amp;'Funde-Observations-Osservazioni'!I58&amp;" "&amp;'Funde-Observations-Osservazioni'!J58),Artenliste!$A$5:$B$2819,2,FALSE),"fill_in")</f>
        <v>fill_in</v>
      </c>
      <c r="I45" s="52" t="str">
        <f>IF(ISBLANK('Funde-Observations-Osservazioni'!R58),"fill_in",'Funde-Observations-Osservazioni'!R58)</f>
        <v>fill_in</v>
      </c>
      <c r="L45" t="str">
        <f>IF(ISBLANK('Funde-Observations-Osservazioni'!Q58),"",'Funde-Observations-Osservazioni'!Q58)</f>
        <v/>
      </c>
      <c r="M45" t="str">
        <f>IF(ISBLANK('Funde-Observations-Osservazioni'!L58),"fill_in",('Funde-Observations-Osservazioni'!L58-2000000))</f>
        <v>fill_in</v>
      </c>
      <c r="N45" t="str">
        <f>IF(ISBLANK('Funde-Observations-Osservazioni'!M58),"fill_in",('Funde-Observations-Osservazioni'!M58-1000000))</f>
        <v>fill_in</v>
      </c>
      <c r="O45" s="53" t="str">
        <f>IF(ISBLANK('Funde-Observations-Osservazioni'!N58),"",'Funde-Observations-Osservazioni'!N58)</f>
        <v/>
      </c>
      <c r="R45" t="s">
        <v>102</v>
      </c>
      <c r="T45" t="str">
        <f>IFERROR(VLOOKUP('Funde-Observations-Osservazioni'!AA58,Substrat_Liste!$E$5:$F$342,2,FALSE),"")</f>
        <v/>
      </c>
      <c r="U45" t="str">
        <f>IF(ISBLANK('Funde-Observations-Osservazioni'!Y58),"",'Funde-Observations-Osservazioni'!Y58)</f>
        <v/>
      </c>
      <c r="Z45" t="str">
        <f>IFERROR(VLOOKUP('Funde-Observations-Osservazioni'!T58,Status_Liste!$E$5:$F$16,2,FALSE),"fill_in")</f>
        <v>fill_in</v>
      </c>
      <c r="AH45" t="str">
        <f>IFERROR(VLOOKUP('Funde-Observations-Osservazioni'!$G$7,Datenschutzbestimmungen_Liste!$E$10:$F$11,2,FALSE),"fill_in")</f>
        <v>fill_in</v>
      </c>
      <c r="AI45" t="str">
        <f>IFERROR(VLOOKUP('Funde-Observations-Osservazioni'!$G$6,Datenschutzbestimmungen_Liste!$E$4:$F$5,2,FALSE),"fill_in")</f>
        <v>fill_in</v>
      </c>
      <c r="AK45" t="str">
        <f>IFERROR(VLOOKUP('Funde-Observations-Osservazioni'!V58,Herbar_Liste!$E$5:$F$113,2,FALSE),"")</f>
        <v/>
      </c>
      <c r="AL45" t="str">
        <f>IF(ISBLANK('Funde-Observations-Osservazioni'!U58),"",'Funde-Observations-Osservazioni'!U58)</f>
        <v/>
      </c>
      <c r="AM45">
        <f>'Funde-Observations-Osservazioni'!AJ58</f>
        <v>0</v>
      </c>
      <c r="AO45">
        <f>'Funde-Observations-Osservazioni'!AK58</f>
        <v>0</v>
      </c>
      <c r="AQ45" t="str">
        <f>IF(ISBLANK('Funde-Observations-Osservazioni'!AL58),"",'Funde-Observations-Osservazioni'!AL58)</f>
        <v/>
      </c>
      <c r="AY45" t="str">
        <f>IF(AND(ISBLANK('Funde-Observations-Osservazioni'!K58),ISBLANK('Funde-Observations-Osservazioni'!X58)),"",(IF((AND(NOT(ISBLANK('Funde-Observations-Osservazioni'!K58)),(NOT(ISBLANK('Funde-Observations-Osservazioni'!X58))))),'Funde-Observations-Osservazioni'!K58&amp;"; "&amp;'Funde-Observations-Osservazioni'!X58,IF(ISBLANK('Funde-Observations-Osservazioni'!K58),'Funde-Observations-Osservazioni'!X58,'Funde-Observations-Osservazioni'!K58))))</f>
        <v/>
      </c>
      <c r="BA45" t="str">
        <f>IF(ISBLANK('Funde-Observations-Osservazioni'!AC58),"",'Funde-Observations-Osservazioni'!AC58)</f>
        <v/>
      </c>
      <c r="BH45" t="str">
        <f>IFERROR(VLOOKUP('Funde-Observations-Osservazioni'!Z58,Lebensraum_Liste!$E$5:$F$322,2,FALSE),"")</f>
        <v/>
      </c>
      <c r="BJ45" t="str">
        <f>IFERROR(VLOOKUP('Funde-Observations-Osservazioni'!AB58,Landschaftsstruktur_Liste!$E$5:$F$157,2,FALSE),"")</f>
        <v/>
      </c>
      <c r="BK45" t="str">
        <f>IFERROR(VLOOKUP('Funde-Observations-Osservazioni'!AD58,Mikrohabitat_Liste!$E$5:$F$63,2,FALSE),"")</f>
        <v/>
      </c>
      <c r="BL45" t="str">
        <f>IFERROR(VLOOKUP('Funde-Observations-Osservazioni'!AE58,Spezialstandort_Liste!$E$5:$F$14,2,FALSE),"")</f>
        <v/>
      </c>
      <c r="BN45" t="str">
        <f>IFERROR(VLOOKUP('Funde-Observations-Osservazioni'!AG58,Auf_Moos_HolzlebBaumes_Liste!E$5:F$5,2,FALSE),"")</f>
        <v/>
      </c>
      <c r="BO45" t="str">
        <f>IFERROR(VLOOKUP('Funde-Observations-Osservazioni'!AH58,Auf_Moos_HolzlebBaumes_Liste!E$11:F$11,2,FALSE),"")</f>
        <v/>
      </c>
      <c r="BQ45" t="str">
        <f>IFERROR(VLOOKUP('Funde-Observations-Osservazioni'!AF58,Populationsgrösse_Liste!$E$5:$F$11,2,FALSE),"")</f>
        <v/>
      </c>
      <c r="CA45" t="str">
        <f>IFERROR(VLOOKUP('Funde-Observations-Osservazioni'!S58,Präzision_Datum_Liste!$E$5:$F$9,2,FALSE),"")</f>
        <v/>
      </c>
      <c r="CC45" t="s">
        <v>4199</v>
      </c>
    </row>
    <row r="46" spans="1:81" x14ac:dyDescent="0.25">
      <c r="A46" s="47">
        <f>'Funde-Observations-Osservazioni'!A59</f>
        <v>45</v>
      </c>
      <c r="E46">
        <v>18</v>
      </c>
      <c r="G46" t="str">
        <f>IFERROR(VLOOKUP(TRIM('Funde-Observations-Osservazioni'!B59&amp;" "&amp;'Funde-Observations-Osservazioni'!C59&amp;" "&amp;'Funde-Observations-Osservazioni'!D59&amp;" "&amp;'Funde-Observations-Osservazioni'!E59&amp;" "&amp;'Funde-Observations-Osservazioni'!F59&amp;" "&amp;'Funde-Observations-Osservazioni'!G59&amp;" "&amp;'Funde-Observations-Osservazioni'!H59&amp;" "&amp;'Funde-Observations-Osservazioni'!I59&amp;" "&amp;'Funde-Observations-Osservazioni'!J59),Artenliste!$A$5:$B$2819,2,FALSE),"fill_in")</f>
        <v>fill_in</v>
      </c>
      <c r="I46" s="52" t="str">
        <f>IF(ISBLANK('Funde-Observations-Osservazioni'!R59),"fill_in",'Funde-Observations-Osservazioni'!R59)</f>
        <v>fill_in</v>
      </c>
      <c r="L46" t="str">
        <f>IF(ISBLANK('Funde-Observations-Osservazioni'!Q59),"",'Funde-Observations-Osservazioni'!Q59)</f>
        <v/>
      </c>
      <c r="M46" t="str">
        <f>IF(ISBLANK('Funde-Observations-Osservazioni'!L59),"fill_in",('Funde-Observations-Osservazioni'!L59-2000000))</f>
        <v>fill_in</v>
      </c>
      <c r="N46" t="str">
        <f>IF(ISBLANK('Funde-Observations-Osservazioni'!M59),"fill_in",('Funde-Observations-Osservazioni'!M59-1000000))</f>
        <v>fill_in</v>
      </c>
      <c r="O46" s="53" t="str">
        <f>IF(ISBLANK('Funde-Observations-Osservazioni'!N59),"",'Funde-Observations-Osservazioni'!N59)</f>
        <v/>
      </c>
      <c r="R46" t="s">
        <v>102</v>
      </c>
      <c r="T46" t="str">
        <f>IFERROR(VLOOKUP('Funde-Observations-Osservazioni'!AA59,Substrat_Liste!$E$5:$F$342,2,FALSE),"")</f>
        <v/>
      </c>
      <c r="U46" t="str">
        <f>IF(ISBLANK('Funde-Observations-Osservazioni'!Y59),"",'Funde-Observations-Osservazioni'!Y59)</f>
        <v/>
      </c>
      <c r="Z46" t="str">
        <f>IFERROR(VLOOKUP('Funde-Observations-Osservazioni'!T59,Status_Liste!$E$5:$F$16,2,FALSE),"fill_in")</f>
        <v>fill_in</v>
      </c>
      <c r="AH46" t="str">
        <f>IFERROR(VLOOKUP('Funde-Observations-Osservazioni'!$G$7,Datenschutzbestimmungen_Liste!$E$10:$F$11,2,FALSE),"fill_in")</f>
        <v>fill_in</v>
      </c>
      <c r="AI46" t="str">
        <f>IFERROR(VLOOKUP('Funde-Observations-Osservazioni'!$G$6,Datenschutzbestimmungen_Liste!$E$4:$F$5,2,FALSE),"fill_in")</f>
        <v>fill_in</v>
      </c>
      <c r="AK46" t="str">
        <f>IFERROR(VLOOKUP('Funde-Observations-Osservazioni'!V59,Herbar_Liste!$E$5:$F$113,2,FALSE),"")</f>
        <v/>
      </c>
      <c r="AL46" t="str">
        <f>IF(ISBLANK('Funde-Observations-Osservazioni'!U59),"",'Funde-Observations-Osservazioni'!U59)</f>
        <v/>
      </c>
      <c r="AM46">
        <f>'Funde-Observations-Osservazioni'!AJ59</f>
        <v>0</v>
      </c>
      <c r="AO46">
        <f>'Funde-Observations-Osservazioni'!AK59</f>
        <v>0</v>
      </c>
      <c r="AQ46" t="str">
        <f>IF(ISBLANK('Funde-Observations-Osservazioni'!AL59),"",'Funde-Observations-Osservazioni'!AL59)</f>
        <v/>
      </c>
      <c r="AY46" t="str">
        <f>IF(AND(ISBLANK('Funde-Observations-Osservazioni'!K59),ISBLANK('Funde-Observations-Osservazioni'!X59)),"",(IF((AND(NOT(ISBLANK('Funde-Observations-Osservazioni'!K59)),(NOT(ISBLANK('Funde-Observations-Osservazioni'!X59))))),'Funde-Observations-Osservazioni'!K59&amp;"; "&amp;'Funde-Observations-Osservazioni'!X59,IF(ISBLANK('Funde-Observations-Osservazioni'!K59),'Funde-Observations-Osservazioni'!X59,'Funde-Observations-Osservazioni'!K59))))</f>
        <v/>
      </c>
      <c r="BA46" t="str">
        <f>IF(ISBLANK('Funde-Observations-Osservazioni'!AC59),"",'Funde-Observations-Osservazioni'!AC59)</f>
        <v/>
      </c>
      <c r="BH46" t="str">
        <f>IFERROR(VLOOKUP('Funde-Observations-Osservazioni'!Z59,Lebensraum_Liste!$E$5:$F$322,2,FALSE),"")</f>
        <v/>
      </c>
      <c r="BJ46" t="str">
        <f>IFERROR(VLOOKUP('Funde-Observations-Osservazioni'!AB59,Landschaftsstruktur_Liste!$E$5:$F$157,2,FALSE),"")</f>
        <v/>
      </c>
      <c r="BK46" t="str">
        <f>IFERROR(VLOOKUP('Funde-Observations-Osservazioni'!AD59,Mikrohabitat_Liste!$E$5:$F$63,2,FALSE),"")</f>
        <v/>
      </c>
      <c r="BL46" t="str">
        <f>IFERROR(VLOOKUP('Funde-Observations-Osservazioni'!AE59,Spezialstandort_Liste!$E$5:$F$14,2,FALSE),"")</f>
        <v/>
      </c>
      <c r="BN46" t="str">
        <f>IFERROR(VLOOKUP('Funde-Observations-Osservazioni'!AG59,Auf_Moos_HolzlebBaumes_Liste!E$5:F$5,2,FALSE),"")</f>
        <v/>
      </c>
      <c r="BO46" t="str">
        <f>IFERROR(VLOOKUP('Funde-Observations-Osservazioni'!AH59,Auf_Moos_HolzlebBaumes_Liste!E$11:F$11,2,FALSE),"")</f>
        <v/>
      </c>
      <c r="BQ46" t="str">
        <f>IFERROR(VLOOKUP('Funde-Observations-Osservazioni'!AF59,Populationsgrösse_Liste!$E$5:$F$11,2,FALSE),"")</f>
        <v/>
      </c>
      <c r="CA46" t="str">
        <f>IFERROR(VLOOKUP('Funde-Observations-Osservazioni'!S59,Präzision_Datum_Liste!$E$5:$F$9,2,FALSE),"")</f>
        <v/>
      </c>
      <c r="CC46" t="s">
        <v>4199</v>
      </c>
    </row>
    <row r="47" spans="1:81" x14ac:dyDescent="0.25">
      <c r="A47" s="47">
        <f>'Funde-Observations-Osservazioni'!A60</f>
        <v>46</v>
      </c>
      <c r="E47">
        <v>18</v>
      </c>
      <c r="G47" t="str">
        <f>IFERROR(VLOOKUP(TRIM('Funde-Observations-Osservazioni'!B60&amp;" "&amp;'Funde-Observations-Osservazioni'!C60&amp;" "&amp;'Funde-Observations-Osservazioni'!D60&amp;" "&amp;'Funde-Observations-Osservazioni'!E60&amp;" "&amp;'Funde-Observations-Osservazioni'!F60&amp;" "&amp;'Funde-Observations-Osservazioni'!G60&amp;" "&amp;'Funde-Observations-Osservazioni'!H60&amp;" "&amp;'Funde-Observations-Osservazioni'!I60&amp;" "&amp;'Funde-Observations-Osservazioni'!J60),Artenliste!$A$5:$B$2819,2,FALSE),"fill_in")</f>
        <v>fill_in</v>
      </c>
      <c r="I47" s="52" t="str">
        <f>IF(ISBLANK('Funde-Observations-Osservazioni'!R60),"fill_in",'Funde-Observations-Osservazioni'!R60)</f>
        <v>fill_in</v>
      </c>
      <c r="L47" t="str">
        <f>IF(ISBLANK('Funde-Observations-Osservazioni'!Q60),"",'Funde-Observations-Osservazioni'!Q60)</f>
        <v/>
      </c>
      <c r="M47" t="str">
        <f>IF(ISBLANK('Funde-Observations-Osservazioni'!L60),"fill_in",('Funde-Observations-Osservazioni'!L60-2000000))</f>
        <v>fill_in</v>
      </c>
      <c r="N47" t="str">
        <f>IF(ISBLANK('Funde-Observations-Osservazioni'!M60),"fill_in",('Funde-Observations-Osservazioni'!M60-1000000))</f>
        <v>fill_in</v>
      </c>
      <c r="O47" s="53" t="str">
        <f>IF(ISBLANK('Funde-Observations-Osservazioni'!N60),"",'Funde-Observations-Osservazioni'!N60)</f>
        <v/>
      </c>
      <c r="R47" t="s">
        <v>102</v>
      </c>
      <c r="T47" t="str">
        <f>IFERROR(VLOOKUP('Funde-Observations-Osservazioni'!AA60,Substrat_Liste!$E$5:$F$342,2,FALSE),"")</f>
        <v/>
      </c>
      <c r="U47" t="str">
        <f>IF(ISBLANK('Funde-Observations-Osservazioni'!Y60),"",'Funde-Observations-Osservazioni'!Y60)</f>
        <v/>
      </c>
      <c r="Z47" t="str">
        <f>IFERROR(VLOOKUP('Funde-Observations-Osservazioni'!T60,Status_Liste!$E$5:$F$16,2,FALSE),"fill_in")</f>
        <v>fill_in</v>
      </c>
      <c r="AH47" t="str">
        <f>IFERROR(VLOOKUP('Funde-Observations-Osservazioni'!$G$7,Datenschutzbestimmungen_Liste!$E$10:$F$11,2,FALSE),"fill_in")</f>
        <v>fill_in</v>
      </c>
      <c r="AI47" t="str">
        <f>IFERROR(VLOOKUP('Funde-Observations-Osservazioni'!$G$6,Datenschutzbestimmungen_Liste!$E$4:$F$5,2,FALSE),"fill_in")</f>
        <v>fill_in</v>
      </c>
      <c r="AK47" t="str">
        <f>IFERROR(VLOOKUP('Funde-Observations-Osservazioni'!V60,Herbar_Liste!$E$5:$F$113,2,FALSE),"")</f>
        <v/>
      </c>
      <c r="AL47" t="str">
        <f>IF(ISBLANK('Funde-Observations-Osservazioni'!U60),"",'Funde-Observations-Osservazioni'!U60)</f>
        <v/>
      </c>
      <c r="AM47">
        <f>'Funde-Observations-Osservazioni'!AJ60</f>
        <v>0</v>
      </c>
      <c r="AO47">
        <f>'Funde-Observations-Osservazioni'!AK60</f>
        <v>0</v>
      </c>
      <c r="AQ47" t="str">
        <f>IF(ISBLANK('Funde-Observations-Osservazioni'!AL60),"",'Funde-Observations-Osservazioni'!AL60)</f>
        <v/>
      </c>
      <c r="AY47" t="str">
        <f>IF(AND(ISBLANK('Funde-Observations-Osservazioni'!K60),ISBLANK('Funde-Observations-Osservazioni'!X60)),"",(IF((AND(NOT(ISBLANK('Funde-Observations-Osservazioni'!K60)),(NOT(ISBLANK('Funde-Observations-Osservazioni'!X60))))),'Funde-Observations-Osservazioni'!K60&amp;"; "&amp;'Funde-Observations-Osservazioni'!X60,IF(ISBLANK('Funde-Observations-Osservazioni'!K60),'Funde-Observations-Osservazioni'!X60,'Funde-Observations-Osservazioni'!K60))))</f>
        <v/>
      </c>
      <c r="BA47" t="str">
        <f>IF(ISBLANK('Funde-Observations-Osservazioni'!AC60),"",'Funde-Observations-Osservazioni'!AC60)</f>
        <v/>
      </c>
      <c r="BH47" t="str">
        <f>IFERROR(VLOOKUP('Funde-Observations-Osservazioni'!Z60,Lebensraum_Liste!$E$5:$F$322,2,FALSE),"")</f>
        <v/>
      </c>
      <c r="BJ47" t="str">
        <f>IFERROR(VLOOKUP('Funde-Observations-Osservazioni'!AB60,Landschaftsstruktur_Liste!$E$5:$F$157,2,FALSE),"")</f>
        <v/>
      </c>
      <c r="BK47" t="str">
        <f>IFERROR(VLOOKUP('Funde-Observations-Osservazioni'!AD60,Mikrohabitat_Liste!$E$5:$F$63,2,FALSE),"")</f>
        <v/>
      </c>
      <c r="BL47" t="str">
        <f>IFERROR(VLOOKUP('Funde-Observations-Osservazioni'!AE60,Spezialstandort_Liste!$E$5:$F$14,2,FALSE),"")</f>
        <v/>
      </c>
      <c r="BN47" t="str">
        <f>IFERROR(VLOOKUP('Funde-Observations-Osservazioni'!AG60,Auf_Moos_HolzlebBaumes_Liste!E$5:F$5,2,FALSE),"")</f>
        <v/>
      </c>
      <c r="BO47" t="str">
        <f>IFERROR(VLOOKUP('Funde-Observations-Osservazioni'!AH60,Auf_Moos_HolzlebBaumes_Liste!E$11:F$11,2,FALSE),"")</f>
        <v/>
      </c>
      <c r="BQ47" t="str">
        <f>IFERROR(VLOOKUP('Funde-Observations-Osservazioni'!AF60,Populationsgrösse_Liste!$E$5:$F$11,2,FALSE),"")</f>
        <v/>
      </c>
      <c r="CA47" t="str">
        <f>IFERROR(VLOOKUP('Funde-Observations-Osservazioni'!S60,Präzision_Datum_Liste!$E$5:$F$9,2,FALSE),"")</f>
        <v/>
      </c>
      <c r="CC47" t="s">
        <v>4199</v>
      </c>
    </row>
    <row r="48" spans="1:81" x14ac:dyDescent="0.25">
      <c r="A48" s="47">
        <f>'Funde-Observations-Osservazioni'!A61</f>
        <v>47</v>
      </c>
      <c r="E48">
        <v>18</v>
      </c>
      <c r="G48" t="str">
        <f>IFERROR(VLOOKUP(TRIM('Funde-Observations-Osservazioni'!B61&amp;" "&amp;'Funde-Observations-Osservazioni'!C61&amp;" "&amp;'Funde-Observations-Osservazioni'!D61&amp;" "&amp;'Funde-Observations-Osservazioni'!E61&amp;" "&amp;'Funde-Observations-Osservazioni'!F61&amp;" "&amp;'Funde-Observations-Osservazioni'!G61&amp;" "&amp;'Funde-Observations-Osservazioni'!H61&amp;" "&amp;'Funde-Observations-Osservazioni'!I61&amp;" "&amp;'Funde-Observations-Osservazioni'!J61),Artenliste!$A$5:$B$2819,2,FALSE),"fill_in")</f>
        <v>fill_in</v>
      </c>
      <c r="I48" s="52" t="str">
        <f>IF(ISBLANK('Funde-Observations-Osservazioni'!R61),"fill_in",'Funde-Observations-Osservazioni'!R61)</f>
        <v>fill_in</v>
      </c>
      <c r="L48" t="str">
        <f>IF(ISBLANK('Funde-Observations-Osservazioni'!Q61),"",'Funde-Observations-Osservazioni'!Q61)</f>
        <v/>
      </c>
      <c r="M48" t="str">
        <f>IF(ISBLANK('Funde-Observations-Osservazioni'!L61),"fill_in",('Funde-Observations-Osservazioni'!L61-2000000))</f>
        <v>fill_in</v>
      </c>
      <c r="N48" t="str">
        <f>IF(ISBLANK('Funde-Observations-Osservazioni'!M61),"fill_in",('Funde-Observations-Osservazioni'!M61-1000000))</f>
        <v>fill_in</v>
      </c>
      <c r="O48" s="53" t="str">
        <f>IF(ISBLANK('Funde-Observations-Osservazioni'!N61),"",'Funde-Observations-Osservazioni'!N61)</f>
        <v/>
      </c>
      <c r="R48" t="s">
        <v>102</v>
      </c>
      <c r="T48" t="str">
        <f>IFERROR(VLOOKUP('Funde-Observations-Osservazioni'!AA61,Substrat_Liste!$E$5:$F$342,2,FALSE),"")</f>
        <v/>
      </c>
      <c r="U48" t="str">
        <f>IF(ISBLANK('Funde-Observations-Osservazioni'!Y61),"",'Funde-Observations-Osservazioni'!Y61)</f>
        <v/>
      </c>
      <c r="Z48" t="str">
        <f>IFERROR(VLOOKUP('Funde-Observations-Osservazioni'!T61,Status_Liste!$E$5:$F$16,2,FALSE),"fill_in")</f>
        <v>fill_in</v>
      </c>
      <c r="AH48" t="str">
        <f>IFERROR(VLOOKUP('Funde-Observations-Osservazioni'!$G$7,Datenschutzbestimmungen_Liste!$E$10:$F$11,2,FALSE),"fill_in")</f>
        <v>fill_in</v>
      </c>
      <c r="AI48" t="str">
        <f>IFERROR(VLOOKUP('Funde-Observations-Osservazioni'!$G$6,Datenschutzbestimmungen_Liste!$E$4:$F$5,2,FALSE),"fill_in")</f>
        <v>fill_in</v>
      </c>
      <c r="AK48" t="str">
        <f>IFERROR(VLOOKUP('Funde-Observations-Osservazioni'!V61,Herbar_Liste!$E$5:$F$113,2,FALSE),"")</f>
        <v/>
      </c>
      <c r="AL48" t="str">
        <f>IF(ISBLANK('Funde-Observations-Osservazioni'!U61),"",'Funde-Observations-Osservazioni'!U61)</f>
        <v/>
      </c>
      <c r="AM48">
        <f>'Funde-Observations-Osservazioni'!AJ61</f>
        <v>0</v>
      </c>
      <c r="AO48">
        <f>'Funde-Observations-Osservazioni'!AK61</f>
        <v>0</v>
      </c>
      <c r="AQ48" t="str">
        <f>IF(ISBLANK('Funde-Observations-Osservazioni'!AL61),"",'Funde-Observations-Osservazioni'!AL61)</f>
        <v/>
      </c>
      <c r="AY48" t="str">
        <f>IF(AND(ISBLANK('Funde-Observations-Osservazioni'!K61),ISBLANK('Funde-Observations-Osservazioni'!X61)),"",(IF((AND(NOT(ISBLANK('Funde-Observations-Osservazioni'!K61)),(NOT(ISBLANK('Funde-Observations-Osservazioni'!X61))))),'Funde-Observations-Osservazioni'!K61&amp;"; "&amp;'Funde-Observations-Osservazioni'!X61,IF(ISBLANK('Funde-Observations-Osservazioni'!K61),'Funde-Observations-Osservazioni'!X61,'Funde-Observations-Osservazioni'!K61))))</f>
        <v/>
      </c>
      <c r="BA48" t="str">
        <f>IF(ISBLANK('Funde-Observations-Osservazioni'!AC61),"",'Funde-Observations-Osservazioni'!AC61)</f>
        <v/>
      </c>
      <c r="BH48" t="str">
        <f>IFERROR(VLOOKUP('Funde-Observations-Osservazioni'!Z61,Lebensraum_Liste!$E$5:$F$322,2,FALSE),"")</f>
        <v/>
      </c>
      <c r="BJ48" t="str">
        <f>IFERROR(VLOOKUP('Funde-Observations-Osservazioni'!AB61,Landschaftsstruktur_Liste!$E$5:$F$157,2,FALSE),"")</f>
        <v/>
      </c>
      <c r="BK48" t="str">
        <f>IFERROR(VLOOKUP('Funde-Observations-Osservazioni'!AD61,Mikrohabitat_Liste!$E$5:$F$63,2,FALSE),"")</f>
        <v/>
      </c>
      <c r="BL48" t="str">
        <f>IFERROR(VLOOKUP('Funde-Observations-Osservazioni'!AE61,Spezialstandort_Liste!$E$5:$F$14,2,FALSE),"")</f>
        <v/>
      </c>
      <c r="BN48" t="str">
        <f>IFERROR(VLOOKUP('Funde-Observations-Osservazioni'!AG61,Auf_Moos_HolzlebBaumes_Liste!E$5:F$5,2,FALSE),"")</f>
        <v/>
      </c>
      <c r="BO48" t="str">
        <f>IFERROR(VLOOKUP('Funde-Observations-Osservazioni'!AH61,Auf_Moos_HolzlebBaumes_Liste!E$11:F$11,2,FALSE),"")</f>
        <v/>
      </c>
      <c r="BQ48" t="str">
        <f>IFERROR(VLOOKUP('Funde-Observations-Osservazioni'!AF61,Populationsgrösse_Liste!$E$5:$F$11,2,FALSE),"")</f>
        <v/>
      </c>
      <c r="CA48" t="str">
        <f>IFERROR(VLOOKUP('Funde-Observations-Osservazioni'!S61,Präzision_Datum_Liste!$E$5:$F$9,2,FALSE),"")</f>
        <v/>
      </c>
      <c r="CC48" t="s">
        <v>4199</v>
      </c>
    </row>
    <row r="49" spans="1:81" x14ac:dyDescent="0.25">
      <c r="A49" s="47">
        <f>'Funde-Observations-Osservazioni'!A62</f>
        <v>48</v>
      </c>
      <c r="E49">
        <v>18</v>
      </c>
      <c r="G49" t="str">
        <f>IFERROR(VLOOKUP(TRIM('Funde-Observations-Osservazioni'!B62&amp;" "&amp;'Funde-Observations-Osservazioni'!C62&amp;" "&amp;'Funde-Observations-Osservazioni'!D62&amp;" "&amp;'Funde-Observations-Osservazioni'!E62&amp;" "&amp;'Funde-Observations-Osservazioni'!F62&amp;" "&amp;'Funde-Observations-Osservazioni'!G62&amp;" "&amp;'Funde-Observations-Osservazioni'!H62&amp;" "&amp;'Funde-Observations-Osservazioni'!I62&amp;" "&amp;'Funde-Observations-Osservazioni'!J62),Artenliste!$A$5:$B$2819,2,FALSE),"fill_in")</f>
        <v>fill_in</v>
      </c>
      <c r="I49" s="52" t="str">
        <f>IF(ISBLANK('Funde-Observations-Osservazioni'!R62),"fill_in",'Funde-Observations-Osservazioni'!R62)</f>
        <v>fill_in</v>
      </c>
      <c r="L49" t="str">
        <f>IF(ISBLANK('Funde-Observations-Osservazioni'!Q62),"",'Funde-Observations-Osservazioni'!Q62)</f>
        <v/>
      </c>
      <c r="M49" t="str">
        <f>IF(ISBLANK('Funde-Observations-Osservazioni'!L62),"fill_in",('Funde-Observations-Osservazioni'!L62-2000000))</f>
        <v>fill_in</v>
      </c>
      <c r="N49" t="str">
        <f>IF(ISBLANK('Funde-Observations-Osservazioni'!M62),"fill_in",('Funde-Observations-Osservazioni'!M62-1000000))</f>
        <v>fill_in</v>
      </c>
      <c r="O49" s="53" t="str">
        <f>IF(ISBLANK('Funde-Observations-Osservazioni'!N62),"",'Funde-Observations-Osservazioni'!N62)</f>
        <v/>
      </c>
      <c r="R49" t="s">
        <v>102</v>
      </c>
      <c r="T49" t="str">
        <f>IFERROR(VLOOKUP('Funde-Observations-Osservazioni'!AA62,Substrat_Liste!$E$5:$F$342,2,FALSE),"")</f>
        <v/>
      </c>
      <c r="U49" t="str">
        <f>IF(ISBLANK('Funde-Observations-Osservazioni'!Y62),"",'Funde-Observations-Osservazioni'!Y62)</f>
        <v/>
      </c>
      <c r="Z49" t="str">
        <f>IFERROR(VLOOKUP('Funde-Observations-Osservazioni'!T62,Status_Liste!$E$5:$F$16,2,FALSE),"fill_in")</f>
        <v>fill_in</v>
      </c>
      <c r="AH49" t="str">
        <f>IFERROR(VLOOKUP('Funde-Observations-Osservazioni'!$G$7,Datenschutzbestimmungen_Liste!$E$10:$F$11,2,FALSE),"fill_in")</f>
        <v>fill_in</v>
      </c>
      <c r="AI49" t="str">
        <f>IFERROR(VLOOKUP('Funde-Observations-Osservazioni'!$G$6,Datenschutzbestimmungen_Liste!$E$4:$F$5,2,FALSE),"fill_in")</f>
        <v>fill_in</v>
      </c>
      <c r="AK49" t="str">
        <f>IFERROR(VLOOKUP('Funde-Observations-Osservazioni'!V62,Herbar_Liste!$E$5:$F$113,2,FALSE),"")</f>
        <v/>
      </c>
      <c r="AL49" t="str">
        <f>IF(ISBLANK('Funde-Observations-Osservazioni'!U62),"",'Funde-Observations-Osservazioni'!U62)</f>
        <v/>
      </c>
      <c r="AM49">
        <f>'Funde-Observations-Osservazioni'!AJ62</f>
        <v>0</v>
      </c>
      <c r="AO49">
        <f>'Funde-Observations-Osservazioni'!AK62</f>
        <v>0</v>
      </c>
      <c r="AQ49" t="str">
        <f>IF(ISBLANK('Funde-Observations-Osservazioni'!AL62),"",'Funde-Observations-Osservazioni'!AL62)</f>
        <v/>
      </c>
      <c r="AY49" t="str">
        <f>IF(AND(ISBLANK('Funde-Observations-Osservazioni'!K62),ISBLANK('Funde-Observations-Osservazioni'!X62)),"",(IF((AND(NOT(ISBLANK('Funde-Observations-Osservazioni'!K62)),(NOT(ISBLANK('Funde-Observations-Osservazioni'!X62))))),'Funde-Observations-Osservazioni'!K62&amp;"; "&amp;'Funde-Observations-Osservazioni'!X62,IF(ISBLANK('Funde-Observations-Osservazioni'!K62),'Funde-Observations-Osservazioni'!X62,'Funde-Observations-Osservazioni'!K62))))</f>
        <v/>
      </c>
      <c r="BA49" t="str">
        <f>IF(ISBLANK('Funde-Observations-Osservazioni'!AC62),"",'Funde-Observations-Osservazioni'!AC62)</f>
        <v/>
      </c>
      <c r="BH49" t="str">
        <f>IFERROR(VLOOKUP('Funde-Observations-Osservazioni'!Z62,Lebensraum_Liste!$E$5:$F$322,2,FALSE),"")</f>
        <v/>
      </c>
      <c r="BJ49" t="str">
        <f>IFERROR(VLOOKUP('Funde-Observations-Osservazioni'!AB62,Landschaftsstruktur_Liste!$E$5:$F$157,2,FALSE),"")</f>
        <v/>
      </c>
      <c r="BK49" t="str">
        <f>IFERROR(VLOOKUP('Funde-Observations-Osservazioni'!AD62,Mikrohabitat_Liste!$E$5:$F$63,2,FALSE),"")</f>
        <v/>
      </c>
      <c r="BL49" t="str">
        <f>IFERROR(VLOOKUP('Funde-Observations-Osservazioni'!AE62,Spezialstandort_Liste!$E$5:$F$14,2,FALSE),"")</f>
        <v/>
      </c>
      <c r="BN49" t="str">
        <f>IFERROR(VLOOKUP('Funde-Observations-Osservazioni'!AG62,Auf_Moos_HolzlebBaumes_Liste!E$5:F$5,2,FALSE),"")</f>
        <v/>
      </c>
      <c r="BO49" t="str">
        <f>IFERROR(VLOOKUP('Funde-Observations-Osservazioni'!AH62,Auf_Moos_HolzlebBaumes_Liste!E$11:F$11,2,FALSE),"")</f>
        <v/>
      </c>
      <c r="BQ49" t="str">
        <f>IFERROR(VLOOKUP('Funde-Observations-Osservazioni'!AF62,Populationsgrösse_Liste!$E$5:$F$11,2,FALSE),"")</f>
        <v/>
      </c>
      <c r="CA49" t="str">
        <f>IFERROR(VLOOKUP('Funde-Observations-Osservazioni'!S62,Präzision_Datum_Liste!$E$5:$F$9,2,FALSE),"")</f>
        <v/>
      </c>
      <c r="CC49" t="s">
        <v>4199</v>
      </c>
    </row>
    <row r="50" spans="1:81" x14ac:dyDescent="0.25">
      <c r="A50" s="47">
        <f>'Funde-Observations-Osservazioni'!A63</f>
        <v>49</v>
      </c>
      <c r="E50">
        <v>18</v>
      </c>
      <c r="G50" t="str">
        <f>IFERROR(VLOOKUP(TRIM('Funde-Observations-Osservazioni'!B63&amp;" "&amp;'Funde-Observations-Osservazioni'!C63&amp;" "&amp;'Funde-Observations-Osservazioni'!D63&amp;" "&amp;'Funde-Observations-Osservazioni'!E63&amp;" "&amp;'Funde-Observations-Osservazioni'!F63&amp;" "&amp;'Funde-Observations-Osservazioni'!G63&amp;" "&amp;'Funde-Observations-Osservazioni'!H63&amp;" "&amp;'Funde-Observations-Osservazioni'!I63&amp;" "&amp;'Funde-Observations-Osservazioni'!J63),Artenliste!$A$5:$B$2819,2,FALSE),"fill_in")</f>
        <v>fill_in</v>
      </c>
      <c r="I50" s="52" t="str">
        <f>IF(ISBLANK('Funde-Observations-Osservazioni'!R63),"fill_in",'Funde-Observations-Osservazioni'!R63)</f>
        <v>fill_in</v>
      </c>
      <c r="L50" t="str">
        <f>IF(ISBLANK('Funde-Observations-Osservazioni'!Q63),"",'Funde-Observations-Osservazioni'!Q63)</f>
        <v/>
      </c>
      <c r="M50" t="str">
        <f>IF(ISBLANK('Funde-Observations-Osservazioni'!L63),"fill_in",('Funde-Observations-Osservazioni'!L63-2000000))</f>
        <v>fill_in</v>
      </c>
      <c r="N50" t="str">
        <f>IF(ISBLANK('Funde-Observations-Osservazioni'!M63),"fill_in",('Funde-Observations-Osservazioni'!M63-1000000))</f>
        <v>fill_in</v>
      </c>
      <c r="O50" s="53" t="str">
        <f>IF(ISBLANK('Funde-Observations-Osservazioni'!N63),"",'Funde-Observations-Osservazioni'!N63)</f>
        <v/>
      </c>
      <c r="R50" t="s">
        <v>102</v>
      </c>
      <c r="T50" t="str">
        <f>IFERROR(VLOOKUP('Funde-Observations-Osservazioni'!AA63,Substrat_Liste!$E$5:$F$342,2,FALSE),"")</f>
        <v/>
      </c>
      <c r="U50" t="str">
        <f>IF(ISBLANK('Funde-Observations-Osservazioni'!Y63),"",'Funde-Observations-Osservazioni'!Y63)</f>
        <v/>
      </c>
      <c r="Z50" t="str">
        <f>IFERROR(VLOOKUP('Funde-Observations-Osservazioni'!T63,Status_Liste!$E$5:$F$16,2,FALSE),"fill_in")</f>
        <v>fill_in</v>
      </c>
      <c r="AH50" t="str">
        <f>IFERROR(VLOOKUP('Funde-Observations-Osservazioni'!$G$7,Datenschutzbestimmungen_Liste!$E$10:$F$11,2,FALSE),"fill_in")</f>
        <v>fill_in</v>
      </c>
      <c r="AI50" t="str">
        <f>IFERROR(VLOOKUP('Funde-Observations-Osservazioni'!$G$6,Datenschutzbestimmungen_Liste!$E$4:$F$5,2,FALSE),"fill_in")</f>
        <v>fill_in</v>
      </c>
      <c r="AK50" t="str">
        <f>IFERROR(VLOOKUP('Funde-Observations-Osservazioni'!V63,Herbar_Liste!$E$5:$F$113,2,FALSE),"")</f>
        <v/>
      </c>
      <c r="AL50" t="str">
        <f>IF(ISBLANK('Funde-Observations-Osservazioni'!U63),"",'Funde-Observations-Osservazioni'!U63)</f>
        <v/>
      </c>
      <c r="AM50">
        <f>'Funde-Observations-Osservazioni'!AJ63</f>
        <v>0</v>
      </c>
      <c r="AO50">
        <f>'Funde-Observations-Osservazioni'!AK63</f>
        <v>0</v>
      </c>
      <c r="AQ50" t="str">
        <f>IF(ISBLANK('Funde-Observations-Osservazioni'!AL63),"",'Funde-Observations-Osservazioni'!AL63)</f>
        <v/>
      </c>
      <c r="AY50" t="str">
        <f>IF(AND(ISBLANK('Funde-Observations-Osservazioni'!K63),ISBLANK('Funde-Observations-Osservazioni'!X63)),"",(IF((AND(NOT(ISBLANK('Funde-Observations-Osservazioni'!K63)),(NOT(ISBLANK('Funde-Observations-Osservazioni'!X63))))),'Funde-Observations-Osservazioni'!K63&amp;"; "&amp;'Funde-Observations-Osservazioni'!X63,IF(ISBLANK('Funde-Observations-Osservazioni'!K63),'Funde-Observations-Osservazioni'!X63,'Funde-Observations-Osservazioni'!K63))))</f>
        <v/>
      </c>
      <c r="BA50" t="str">
        <f>IF(ISBLANK('Funde-Observations-Osservazioni'!AC63),"",'Funde-Observations-Osservazioni'!AC63)</f>
        <v/>
      </c>
      <c r="BH50" t="str">
        <f>IFERROR(VLOOKUP('Funde-Observations-Osservazioni'!Z63,Lebensraum_Liste!$E$5:$F$322,2,FALSE),"")</f>
        <v/>
      </c>
      <c r="BJ50" t="str">
        <f>IFERROR(VLOOKUP('Funde-Observations-Osservazioni'!AB63,Landschaftsstruktur_Liste!$E$5:$F$157,2,FALSE),"")</f>
        <v/>
      </c>
      <c r="BK50" t="str">
        <f>IFERROR(VLOOKUP('Funde-Observations-Osservazioni'!AD63,Mikrohabitat_Liste!$E$5:$F$63,2,FALSE),"")</f>
        <v/>
      </c>
      <c r="BL50" t="str">
        <f>IFERROR(VLOOKUP('Funde-Observations-Osservazioni'!AE63,Spezialstandort_Liste!$E$5:$F$14,2,FALSE),"")</f>
        <v/>
      </c>
      <c r="BN50" t="str">
        <f>IFERROR(VLOOKUP('Funde-Observations-Osservazioni'!AG63,Auf_Moos_HolzlebBaumes_Liste!E$5:F$5,2,FALSE),"")</f>
        <v/>
      </c>
      <c r="BO50" t="str">
        <f>IFERROR(VLOOKUP('Funde-Observations-Osservazioni'!AH63,Auf_Moos_HolzlebBaumes_Liste!E$11:F$11,2,FALSE),"")</f>
        <v/>
      </c>
      <c r="BQ50" t="str">
        <f>IFERROR(VLOOKUP('Funde-Observations-Osservazioni'!AF63,Populationsgrösse_Liste!$E$5:$F$11,2,FALSE),"")</f>
        <v/>
      </c>
      <c r="CA50" t="str">
        <f>IFERROR(VLOOKUP('Funde-Observations-Osservazioni'!S63,Präzision_Datum_Liste!$E$5:$F$9,2,FALSE),"")</f>
        <v/>
      </c>
      <c r="CC50" t="s">
        <v>4199</v>
      </c>
    </row>
    <row r="51" spans="1:81" x14ac:dyDescent="0.25">
      <c r="A51" s="47">
        <f>'Funde-Observations-Osservazioni'!A64</f>
        <v>50</v>
      </c>
      <c r="E51">
        <v>18</v>
      </c>
      <c r="G51" t="str">
        <f>IFERROR(VLOOKUP(TRIM('Funde-Observations-Osservazioni'!B64&amp;" "&amp;'Funde-Observations-Osservazioni'!C64&amp;" "&amp;'Funde-Observations-Osservazioni'!D64&amp;" "&amp;'Funde-Observations-Osservazioni'!E64&amp;" "&amp;'Funde-Observations-Osservazioni'!F64&amp;" "&amp;'Funde-Observations-Osservazioni'!G64&amp;" "&amp;'Funde-Observations-Osservazioni'!H64&amp;" "&amp;'Funde-Observations-Osservazioni'!I64&amp;" "&amp;'Funde-Observations-Osservazioni'!J64),Artenliste!$A$5:$B$2819,2,FALSE),"fill_in")</f>
        <v>fill_in</v>
      </c>
      <c r="I51" s="52" t="str">
        <f>IF(ISBLANK('Funde-Observations-Osservazioni'!R64),"fill_in",'Funde-Observations-Osservazioni'!R64)</f>
        <v>fill_in</v>
      </c>
      <c r="L51" t="str">
        <f>IF(ISBLANK('Funde-Observations-Osservazioni'!Q64),"",'Funde-Observations-Osservazioni'!Q64)</f>
        <v/>
      </c>
      <c r="M51" t="str">
        <f>IF(ISBLANK('Funde-Observations-Osservazioni'!L64),"fill_in",('Funde-Observations-Osservazioni'!L64-2000000))</f>
        <v>fill_in</v>
      </c>
      <c r="N51" t="str">
        <f>IF(ISBLANK('Funde-Observations-Osservazioni'!M64),"fill_in",('Funde-Observations-Osservazioni'!M64-1000000))</f>
        <v>fill_in</v>
      </c>
      <c r="O51" s="53" t="str">
        <f>IF(ISBLANK('Funde-Observations-Osservazioni'!N64),"",'Funde-Observations-Osservazioni'!N64)</f>
        <v/>
      </c>
      <c r="R51" t="s">
        <v>102</v>
      </c>
      <c r="T51" t="str">
        <f>IFERROR(VLOOKUP('Funde-Observations-Osservazioni'!AA64,Substrat_Liste!$E$5:$F$342,2,FALSE),"")</f>
        <v/>
      </c>
      <c r="U51" t="str">
        <f>IF(ISBLANK('Funde-Observations-Osservazioni'!Y64),"",'Funde-Observations-Osservazioni'!Y64)</f>
        <v/>
      </c>
      <c r="Z51" t="str">
        <f>IFERROR(VLOOKUP('Funde-Observations-Osservazioni'!T64,Status_Liste!$E$5:$F$16,2,FALSE),"fill_in")</f>
        <v>fill_in</v>
      </c>
      <c r="AH51" t="str">
        <f>IFERROR(VLOOKUP('Funde-Observations-Osservazioni'!$G$7,Datenschutzbestimmungen_Liste!$E$10:$F$11,2,FALSE),"fill_in")</f>
        <v>fill_in</v>
      </c>
      <c r="AI51" t="str">
        <f>IFERROR(VLOOKUP('Funde-Observations-Osservazioni'!$G$6,Datenschutzbestimmungen_Liste!$E$4:$F$5,2,FALSE),"fill_in")</f>
        <v>fill_in</v>
      </c>
      <c r="AK51" t="str">
        <f>IFERROR(VLOOKUP('Funde-Observations-Osservazioni'!V64,Herbar_Liste!$E$5:$F$113,2,FALSE),"")</f>
        <v/>
      </c>
      <c r="AL51" t="str">
        <f>IF(ISBLANK('Funde-Observations-Osservazioni'!U64),"",'Funde-Observations-Osservazioni'!U64)</f>
        <v/>
      </c>
      <c r="AM51">
        <f>'Funde-Observations-Osservazioni'!AJ64</f>
        <v>0</v>
      </c>
      <c r="AO51">
        <f>'Funde-Observations-Osservazioni'!AK64</f>
        <v>0</v>
      </c>
      <c r="AQ51" t="str">
        <f>IF(ISBLANK('Funde-Observations-Osservazioni'!AL64),"",'Funde-Observations-Osservazioni'!AL64)</f>
        <v/>
      </c>
      <c r="AY51" t="str">
        <f>IF(AND(ISBLANK('Funde-Observations-Osservazioni'!K64),ISBLANK('Funde-Observations-Osservazioni'!X64)),"",(IF((AND(NOT(ISBLANK('Funde-Observations-Osservazioni'!K64)),(NOT(ISBLANK('Funde-Observations-Osservazioni'!X64))))),'Funde-Observations-Osservazioni'!K64&amp;"; "&amp;'Funde-Observations-Osservazioni'!X64,IF(ISBLANK('Funde-Observations-Osservazioni'!K64),'Funde-Observations-Osservazioni'!X64,'Funde-Observations-Osservazioni'!K64))))</f>
        <v/>
      </c>
      <c r="BA51" t="str">
        <f>IF(ISBLANK('Funde-Observations-Osservazioni'!AC64),"",'Funde-Observations-Osservazioni'!AC64)</f>
        <v/>
      </c>
      <c r="BH51" t="str">
        <f>IFERROR(VLOOKUP('Funde-Observations-Osservazioni'!Z64,Lebensraum_Liste!$E$5:$F$322,2,FALSE),"")</f>
        <v/>
      </c>
      <c r="BJ51" t="str">
        <f>IFERROR(VLOOKUP('Funde-Observations-Osservazioni'!AB64,Landschaftsstruktur_Liste!$E$5:$F$157,2,FALSE),"")</f>
        <v/>
      </c>
      <c r="BK51" t="str">
        <f>IFERROR(VLOOKUP('Funde-Observations-Osservazioni'!AD64,Mikrohabitat_Liste!$E$5:$F$63,2,FALSE),"")</f>
        <v/>
      </c>
      <c r="BL51" t="str">
        <f>IFERROR(VLOOKUP('Funde-Observations-Osservazioni'!AE64,Spezialstandort_Liste!$E$5:$F$14,2,FALSE),"")</f>
        <v/>
      </c>
      <c r="BN51" t="str">
        <f>IFERROR(VLOOKUP('Funde-Observations-Osservazioni'!AG64,Auf_Moos_HolzlebBaumes_Liste!E$5:F$5,2,FALSE),"")</f>
        <v/>
      </c>
      <c r="BO51" t="str">
        <f>IFERROR(VLOOKUP('Funde-Observations-Osservazioni'!AH64,Auf_Moos_HolzlebBaumes_Liste!E$11:F$11,2,FALSE),"")</f>
        <v/>
      </c>
      <c r="BQ51" t="str">
        <f>IFERROR(VLOOKUP('Funde-Observations-Osservazioni'!AF64,Populationsgrösse_Liste!$E$5:$F$11,2,FALSE),"")</f>
        <v/>
      </c>
      <c r="CA51" t="str">
        <f>IFERROR(VLOOKUP('Funde-Observations-Osservazioni'!S64,Präzision_Datum_Liste!$E$5:$F$9,2,FALSE),"")</f>
        <v/>
      </c>
      <c r="CC51" t="s">
        <v>4199</v>
      </c>
    </row>
    <row r="52" spans="1:81" x14ac:dyDescent="0.25">
      <c r="A52" s="47">
        <f>'Funde-Observations-Osservazioni'!A65</f>
        <v>51</v>
      </c>
      <c r="E52">
        <v>18</v>
      </c>
      <c r="G52" t="str">
        <f>IFERROR(VLOOKUP(TRIM('Funde-Observations-Osservazioni'!B65&amp;" "&amp;'Funde-Observations-Osservazioni'!C65&amp;" "&amp;'Funde-Observations-Osservazioni'!D65&amp;" "&amp;'Funde-Observations-Osservazioni'!E65&amp;" "&amp;'Funde-Observations-Osservazioni'!F65&amp;" "&amp;'Funde-Observations-Osservazioni'!G65&amp;" "&amp;'Funde-Observations-Osservazioni'!H65&amp;" "&amp;'Funde-Observations-Osservazioni'!I65&amp;" "&amp;'Funde-Observations-Osservazioni'!J65),Artenliste!$A$5:$B$2819,2,FALSE),"fill_in")</f>
        <v>fill_in</v>
      </c>
      <c r="I52" s="52" t="str">
        <f>IF(ISBLANK('Funde-Observations-Osservazioni'!R65),"fill_in",'Funde-Observations-Osservazioni'!R65)</f>
        <v>fill_in</v>
      </c>
      <c r="L52" t="str">
        <f>IF(ISBLANK('Funde-Observations-Osservazioni'!Q65),"",'Funde-Observations-Osservazioni'!Q65)</f>
        <v/>
      </c>
      <c r="M52" t="str">
        <f>IF(ISBLANK('Funde-Observations-Osservazioni'!L65),"fill_in",('Funde-Observations-Osservazioni'!L65-2000000))</f>
        <v>fill_in</v>
      </c>
      <c r="N52" t="str">
        <f>IF(ISBLANK('Funde-Observations-Osservazioni'!M65),"fill_in",('Funde-Observations-Osservazioni'!M65-1000000))</f>
        <v>fill_in</v>
      </c>
      <c r="O52" s="53" t="str">
        <f>IF(ISBLANK('Funde-Observations-Osservazioni'!N65),"",'Funde-Observations-Osservazioni'!N65)</f>
        <v/>
      </c>
      <c r="R52" t="s">
        <v>102</v>
      </c>
      <c r="T52" t="str">
        <f>IFERROR(VLOOKUP('Funde-Observations-Osservazioni'!AA65,Substrat_Liste!$E$5:$F$342,2,FALSE),"")</f>
        <v/>
      </c>
      <c r="U52" t="str">
        <f>IF(ISBLANK('Funde-Observations-Osservazioni'!Y65),"",'Funde-Observations-Osservazioni'!Y65)</f>
        <v/>
      </c>
      <c r="Z52" t="str">
        <f>IFERROR(VLOOKUP('Funde-Observations-Osservazioni'!T65,Status_Liste!$E$5:$F$16,2,FALSE),"fill_in")</f>
        <v>fill_in</v>
      </c>
      <c r="AH52" t="str">
        <f>IFERROR(VLOOKUP('Funde-Observations-Osservazioni'!$G$7,Datenschutzbestimmungen_Liste!$E$10:$F$11,2,FALSE),"fill_in")</f>
        <v>fill_in</v>
      </c>
      <c r="AI52" t="str">
        <f>IFERROR(VLOOKUP('Funde-Observations-Osservazioni'!$G$6,Datenschutzbestimmungen_Liste!$E$4:$F$5,2,FALSE),"fill_in")</f>
        <v>fill_in</v>
      </c>
      <c r="AK52" t="str">
        <f>IFERROR(VLOOKUP('Funde-Observations-Osservazioni'!V65,Herbar_Liste!$E$5:$F$113,2,FALSE),"")</f>
        <v/>
      </c>
      <c r="AL52" t="str">
        <f>IF(ISBLANK('Funde-Observations-Osservazioni'!U65),"",'Funde-Observations-Osservazioni'!U65)</f>
        <v/>
      </c>
      <c r="AM52">
        <f>'Funde-Observations-Osservazioni'!AJ65</f>
        <v>0</v>
      </c>
      <c r="AO52">
        <f>'Funde-Observations-Osservazioni'!AK65</f>
        <v>0</v>
      </c>
      <c r="AQ52" t="str">
        <f>IF(ISBLANK('Funde-Observations-Osservazioni'!AL65),"",'Funde-Observations-Osservazioni'!AL65)</f>
        <v/>
      </c>
      <c r="AY52" t="str">
        <f>IF(AND(ISBLANK('Funde-Observations-Osservazioni'!K65),ISBLANK('Funde-Observations-Osservazioni'!X65)),"",(IF((AND(NOT(ISBLANK('Funde-Observations-Osservazioni'!K65)),(NOT(ISBLANK('Funde-Observations-Osservazioni'!X65))))),'Funde-Observations-Osservazioni'!K65&amp;"; "&amp;'Funde-Observations-Osservazioni'!X65,IF(ISBLANK('Funde-Observations-Osservazioni'!K65),'Funde-Observations-Osservazioni'!X65,'Funde-Observations-Osservazioni'!K65))))</f>
        <v/>
      </c>
      <c r="BA52" t="str">
        <f>IF(ISBLANK('Funde-Observations-Osservazioni'!AC65),"",'Funde-Observations-Osservazioni'!AC65)</f>
        <v/>
      </c>
      <c r="BH52" t="str">
        <f>IFERROR(VLOOKUP('Funde-Observations-Osservazioni'!Z65,Lebensraum_Liste!$E$5:$F$322,2,FALSE),"")</f>
        <v/>
      </c>
      <c r="BJ52" t="str">
        <f>IFERROR(VLOOKUP('Funde-Observations-Osservazioni'!AB65,Landschaftsstruktur_Liste!$E$5:$F$157,2,FALSE),"")</f>
        <v/>
      </c>
      <c r="BK52" t="str">
        <f>IFERROR(VLOOKUP('Funde-Observations-Osservazioni'!AD65,Mikrohabitat_Liste!$E$5:$F$63,2,FALSE),"")</f>
        <v/>
      </c>
      <c r="BL52" t="str">
        <f>IFERROR(VLOOKUP('Funde-Observations-Osservazioni'!AE65,Spezialstandort_Liste!$E$5:$F$14,2,FALSE),"")</f>
        <v/>
      </c>
      <c r="BN52" t="str">
        <f>IFERROR(VLOOKUP('Funde-Observations-Osservazioni'!AG65,Auf_Moos_HolzlebBaumes_Liste!E$5:F$5,2,FALSE),"")</f>
        <v/>
      </c>
      <c r="BO52" t="str">
        <f>IFERROR(VLOOKUP('Funde-Observations-Osservazioni'!AH65,Auf_Moos_HolzlebBaumes_Liste!E$11:F$11,2,FALSE),"")</f>
        <v/>
      </c>
      <c r="BQ52" t="str">
        <f>IFERROR(VLOOKUP('Funde-Observations-Osservazioni'!AF65,Populationsgrösse_Liste!$E$5:$F$11,2,FALSE),"")</f>
        <v/>
      </c>
      <c r="CA52" t="str">
        <f>IFERROR(VLOOKUP('Funde-Observations-Osservazioni'!S65,Präzision_Datum_Liste!$E$5:$F$9,2,FALSE),"")</f>
        <v/>
      </c>
      <c r="CC52" t="s">
        <v>4199</v>
      </c>
    </row>
    <row r="53" spans="1:81" x14ac:dyDescent="0.25">
      <c r="A53" s="47">
        <f>'Funde-Observations-Osservazioni'!A66</f>
        <v>52</v>
      </c>
      <c r="E53">
        <v>18</v>
      </c>
      <c r="G53" t="str">
        <f>IFERROR(VLOOKUP(TRIM('Funde-Observations-Osservazioni'!B66&amp;" "&amp;'Funde-Observations-Osservazioni'!C66&amp;" "&amp;'Funde-Observations-Osservazioni'!D66&amp;" "&amp;'Funde-Observations-Osservazioni'!E66&amp;" "&amp;'Funde-Observations-Osservazioni'!F66&amp;" "&amp;'Funde-Observations-Osservazioni'!G66&amp;" "&amp;'Funde-Observations-Osservazioni'!H66&amp;" "&amp;'Funde-Observations-Osservazioni'!I66&amp;" "&amp;'Funde-Observations-Osservazioni'!J66),Artenliste!$A$5:$B$2819,2,FALSE),"fill_in")</f>
        <v>fill_in</v>
      </c>
      <c r="I53" s="52" t="str">
        <f>IF(ISBLANK('Funde-Observations-Osservazioni'!R66),"fill_in",'Funde-Observations-Osservazioni'!R66)</f>
        <v>fill_in</v>
      </c>
      <c r="L53" t="str">
        <f>IF(ISBLANK('Funde-Observations-Osservazioni'!Q66),"",'Funde-Observations-Osservazioni'!Q66)</f>
        <v/>
      </c>
      <c r="M53" t="str">
        <f>IF(ISBLANK('Funde-Observations-Osservazioni'!L66),"fill_in",('Funde-Observations-Osservazioni'!L66-2000000))</f>
        <v>fill_in</v>
      </c>
      <c r="N53" t="str">
        <f>IF(ISBLANK('Funde-Observations-Osservazioni'!M66),"fill_in",('Funde-Observations-Osservazioni'!M66-1000000))</f>
        <v>fill_in</v>
      </c>
      <c r="O53" s="53" t="str">
        <f>IF(ISBLANK('Funde-Observations-Osservazioni'!N66),"",'Funde-Observations-Osservazioni'!N66)</f>
        <v/>
      </c>
      <c r="R53" t="s">
        <v>102</v>
      </c>
      <c r="T53" t="str">
        <f>IFERROR(VLOOKUP('Funde-Observations-Osservazioni'!AA66,Substrat_Liste!$E$5:$F$342,2,FALSE),"")</f>
        <v/>
      </c>
      <c r="U53" t="str">
        <f>IF(ISBLANK('Funde-Observations-Osservazioni'!Y66),"",'Funde-Observations-Osservazioni'!Y66)</f>
        <v/>
      </c>
      <c r="Z53" t="str">
        <f>IFERROR(VLOOKUP('Funde-Observations-Osservazioni'!T66,Status_Liste!$E$5:$F$16,2,FALSE),"fill_in")</f>
        <v>fill_in</v>
      </c>
      <c r="AH53" t="str">
        <f>IFERROR(VLOOKUP('Funde-Observations-Osservazioni'!$G$7,Datenschutzbestimmungen_Liste!$E$10:$F$11,2,FALSE),"fill_in")</f>
        <v>fill_in</v>
      </c>
      <c r="AI53" t="str">
        <f>IFERROR(VLOOKUP('Funde-Observations-Osservazioni'!$G$6,Datenschutzbestimmungen_Liste!$E$4:$F$5,2,FALSE),"fill_in")</f>
        <v>fill_in</v>
      </c>
      <c r="AK53" t="str">
        <f>IFERROR(VLOOKUP('Funde-Observations-Osservazioni'!V66,Herbar_Liste!$E$5:$F$113,2,FALSE),"")</f>
        <v/>
      </c>
      <c r="AL53" t="str">
        <f>IF(ISBLANK('Funde-Observations-Osservazioni'!U66),"",'Funde-Observations-Osservazioni'!U66)</f>
        <v/>
      </c>
      <c r="AM53">
        <f>'Funde-Observations-Osservazioni'!AJ66</f>
        <v>0</v>
      </c>
      <c r="AO53">
        <f>'Funde-Observations-Osservazioni'!AK66</f>
        <v>0</v>
      </c>
      <c r="AQ53" t="str">
        <f>IF(ISBLANK('Funde-Observations-Osservazioni'!AL66),"",'Funde-Observations-Osservazioni'!AL66)</f>
        <v/>
      </c>
      <c r="AY53" t="str">
        <f>IF(AND(ISBLANK('Funde-Observations-Osservazioni'!K66),ISBLANK('Funde-Observations-Osservazioni'!X66)),"",(IF((AND(NOT(ISBLANK('Funde-Observations-Osservazioni'!K66)),(NOT(ISBLANK('Funde-Observations-Osservazioni'!X66))))),'Funde-Observations-Osservazioni'!K66&amp;"; "&amp;'Funde-Observations-Osservazioni'!X66,IF(ISBLANK('Funde-Observations-Osservazioni'!K66),'Funde-Observations-Osservazioni'!X66,'Funde-Observations-Osservazioni'!K66))))</f>
        <v/>
      </c>
      <c r="BA53" t="str">
        <f>IF(ISBLANK('Funde-Observations-Osservazioni'!AC66),"",'Funde-Observations-Osservazioni'!AC66)</f>
        <v/>
      </c>
      <c r="BH53" t="str">
        <f>IFERROR(VLOOKUP('Funde-Observations-Osservazioni'!Z66,Lebensraum_Liste!$E$5:$F$322,2,FALSE),"")</f>
        <v/>
      </c>
      <c r="BJ53" t="str">
        <f>IFERROR(VLOOKUP('Funde-Observations-Osservazioni'!AB66,Landschaftsstruktur_Liste!$E$5:$F$157,2,FALSE),"")</f>
        <v/>
      </c>
      <c r="BK53" t="str">
        <f>IFERROR(VLOOKUP('Funde-Observations-Osservazioni'!AD66,Mikrohabitat_Liste!$E$5:$F$63,2,FALSE),"")</f>
        <v/>
      </c>
      <c r="BL53" t="str">
        <f>IFERROR(VLOOKUP('Funde-Observations-Osservazioni'!AE66,Spezialstandort_Liste!$E$5:$F$14,2,FALSE),"")</f>
        <v/>
      </c>
      <c r="BN53" t="str">
        <f>IFERROR(VLOOKUP('Funde-Observations-Osservazioni'!AG66,Auf_Moos_HolzlebBaumes_Liste!E$5:F$5,2,FALSE),"")</f>
        <v/>
      </c>
      <c r="BO53" t="str">
        <f>IFERROR(VLOOKUP('Funde-Observations-Osservazioni'!AH66,Auf_Moos_HolzlebBaumes_Liste!E$11:F$11,2,FALSE),"")</f>
        <v/>
      </c>
      <c r="BQ53" t="str">
        <f>IFERROR(VLOOKUP('Funde-Observations-Osservazioni'!AF66,Populationsgrösse_Liste!$E$5:$F$11,2,FALSE),"")</f>
        <v/>
      </c>
      <c r="CA53" t="str">
        <f>IFERROR(VLOOKUP('Funde-Observations-Osservazioni'!S66,Präzision_Datum_Liste!$E$5:$F$9,2,FALSE),"")</f>
        <v/>
      </c>
      <c r="CC53" t="s">
        <v>4199</v>
      </c>
    </row>
    <row r="54" spans="1:81" x14ac:dyDescent="0.25">
      <c r="A54" s="47">
        <f>'Funde-Observations-Osservazioni'!A67</f>
        <v>53</v>
      </c>
      <c r="E54">
        <v>18</v>
      </c>
      <c r="G54" t="str">
        <f>IFERROR(VLOOKUP(TRIM('Funde-Observations-Osservazioni'!B67&amp;" "&amp;'Funde-Observations-Osservazioni'!C67&amp;" "&amp;'Funde-Observations-Osservazioni'!D67&amp;" "&amp;'Funde-Observations-Osservazioni'!E67&amp;" "&amp;'Funde-Observations-Osservazioni'!F67&amp;" "&amp;'Funde-Observations-Osservazioni'!G67&amp;" "&amp;'Funde-Observations-Osservazioni'!H67&amp;" "&amp;'Funde-Observations-Osservazioni'!I67&amp;" "&amp;'Funde-Observations-Osservazioni'!J67),Artenliste!$A$5:$B$2819,2,FALSE),"fill_in")</f>
        <v>fill_in</v>
      </c>
      <c r="I54" s="52" t="str">
        <f>IF(ISBLANK('Funde-Observations-Osservazioni'!R67),"fill_in",'Funde-Observations-Osservazioni'!R67)</f>
        <v>fill_in</v>
      </c>
      <c r="L54" t="str">
        <f>IF(ISBLANK('Funde-Observations-Osservazioni'!Q67),"",'Funde-Observations-Osservazioni'!Q67)</f>
        <v/>
      </c>
      <c r="M54" t="str">
        <f>IF(ISBLANK('Funde-Observations-Osservazioni'!L67),"fill_in",('Funde-Observations-Osservazioni'!L67-2000000))</f>
        <v>fill_in</v>
      </c>
      <c r="N54" t="str">
        <f>IF(ISBLANK('Funde-Observations-Osservazioni'!M67),"fill_in",('Funde-Observations-Osservazioni'!M67-1000000))</f>
        <v>fill_in</v>
      </c>
      <c r="O54" s="53" t="str">
        <f>IF(ISBLANK('Funde-Observations-Osservazioni'!N67),"",'Funde-Observations-Osservazioni'!N67)</f>
        <v/>
      </c>
      <c r="R54" t="s">
        <v>102</v>
      </c>
      <c r="T54" t="str">
        <f>IFERROR(VLOOKUP('Funde-Observations-Osservazioni'!AA67,Substrat_Liste!$E$5:$F$342,2,FALSE),"")</f>
        <v/>
      </c>
      <c r="U54" t="str">
        <f>IF(ISBLANK('Funde-Observations-Osservazioni'!Y67),"",'Funde-Observations-Osservazioni'!Y67)</f>
        <v/>
      </c>
      <c r="Z54" t="str">
        <f>IFERROR(VLOOKUP('Funde-Observations-Osservazioni'!T67,Status_Liste!$E$5:$F$16,2,FALSE),"fill_in")</f>
        <v>fill_in</v>
      </c>
      <c r="AH54" t="str">
        <f>IFERROR(VLOOKUP('Funde-Observations-Osservazioni'!$G$7,Datenschutzbestimmungen_Liste!$E$10:$F$11,2,FALSE),"fill_in")</f>
        <v>fill_in</v>
      </c>
      <c r="AI54" t="str">
        <f>IFERROR(VLOOKUP('Funde-Observations-Osservazioni'!$G$6,Datenschutzbestimmungen_Liste!$E$4:$F$5,2,FALSE),"fill_in")</f>
        <v>fill_in</v>
      </c>
      <c r="AK54" t="str">
        <f>IFERROR(VLOOKUP('Funde-Observations-Osservazioni'!V67,Herbar_Liste!$E$5:$F$113,2,FALSE),"")</f>
        <v/>
      </c>
      <c r="AL54" t="str">
        <f>IF(ISBLANK('Funde-Observations-Osservazioni'!U67),"",'Funde-Observations-Osservazioni'!U67)</f>
        <v/>
      </c>
      <c r="AM54">
        <f>'Funde-Observations-Osservazioni'!AJ67</f>
        <v>0</v>
      </c>
      <c r="AO54">
        <f>'Funde-Observations-Osservazioni'!AK67</f>
        <v>0</v>
      </c>
      <c r="AQ54" t="str">
        <f>IF(ISBLANK('Funde-Observations-Osservazioni'!AL67),"",'Funde-Observations-Osservazioni'!AL67)</f>
        <v/>
      </c>
      <c r="AY54" t="str">
        <f>IF(AND(ISBLANK('Funde-Observations-Osservazioni'!K67),ISBLANK('Funde-Observations-Osservazioni'!X67)),"",(IF((AND(NOT(ISBLANK('Funde-Observations-Osservazioni'!K67)),(NOT(ISBLANK('Funde-Observations-Osservazioni'!X67))))),'Funde-Observations-Osservazioni'!K67&amp;"; "&amp;'Funde-Observations-Osservazioni'!X67,IF(ISBLANK('Funde-Observations-Osservazioni'!K67),'Funde-Observations-Osservazioni'!X67,'Funde-Observations-Osservazioni'!K67))))</f>
        <v/>
      </c>
      <c r="BA54" t="str">
        <f>IF(ISBLANK('Funde-Observations-Osservazioni'!AC67),"",'Funde-Observations-Osservazioni'!AC67)</f>
        <v/>
      </c>
      <c r="BH54" t="str">
        <f>IFERROR(VLOOKUP('Funde-Observations-Osservazioni'!Z67,Lebensraum_Liste!$E$5:$F$322,2,FALSE),"")</f>
        <v/>
      </c>
      <c r="BJ54" t="str">
        <f>IFERROR(VLOOKUP('Funde-Observations-Osservazioni'!AB67,Landschaftsstruktur_Liste!$E$5:$F$157,2,FALSE),"")</f>
        <v/>
      </c>
      <c r="BK54" t="str">
        <f>IFERROR(VLOOKUP('Funde-Observations-Osservazioni'!AD67,Mikrohabitat_Liste!$E$5:$F$63,2,FALSE),"")</f>
        <v/>
      </c>
      <c r="BL54" t="str">
        <f>IFERROR(VLOOKUP('Funde-Observations-Osservazioni'!AE67,Spezialstandort_Liste!$E$5:$F$14,2,FALSE),"")</f>
        <v/>
      </c>
      <c r="BN54" t="str">
        <f>IFERROR(VLOOKUP('Funde-Observations-Osservazioni'!AG67,Auf_Moos_HolzlebBaumes_Liste!E$5:F$5,2,FALSE),"")</f>
        <v/>
      </c>
      <c r="BO54" t="str">
        <f>IFERROR(VLOOKUP('Funde-Observations-Osservazioni'!AH67,Auf_Moos_HolzlebBaumes_Liste!E$11:F$11,2,FALSE),"")</f>
        <v/>
      </c>
      <c r="BQ54" t="str">
        <f>IFERROR(VLOOKUP('Funde-Observations-Osservazioni'!AF67,Populationsgrösse_Liste!$E$5:$F$11,2,FALSE),"")</f>
        <v/>
      </c>
      <c r="CA54" t="str">
        <f>IFERROR(VLOOKUP('Funde-Observations-Osservazioni'!S67,Präzision_Datum_Liste!$E$5:$F$9,2,FALSE),"")</f>
        <v/>
      </c>
      <c r="CC54" t="s">
        <v>4199</v>
      </c>
    </row>
    <row r="55" spans="1:81" x14ac:dyDescent="0.25">
      <c r="A55" s="47">
        <f>'Funde-Observations-Osservazioni'!A68</f>
        <v>54</v>
      </c>
      <c r="E55">
        <v>18</v>
      </c>
      <c r="G55" t="str">
        <f>IFERROR(VLOOKUP(TRIM('Funde-Observations-Osservazioni'!B68&amp;" "&amp;'Funde-Observations-Osservazioni'!C68&amp;" "&amp;'Funde-Observations-Osservazioni'!D68&amp;" "&amp;'Funde-Observations-Osservazioni'!E68&amp;" "&amp;'Funde-Observations-Osservazioni'!F68&amp;" "&amp;'Funde-Observations-Osservazioni'!G68&amp;" "&amp;'Funde-Observations-Osservazioni'!H68&amp;" "&amp;'Funde-Observations-Osservazioni'!I68&amp;" "&amp;'Funde-Observations-Osservazioni'!J68),Artenliste!$A$5:$B$2819,2,FALSE),"fill_in")</f>
        <v>fill_in</v>
      </c>
      <c r="I55" s="52" t="str">
        <f>IF(ISBLANK('Funde-Observations-Osservazioni'!R68),"fill_in",'Funde-Observations-Osservazioni'!R68)</f>
        <v>fill_in</v>
      </c>
      <c r="L55" t="str">
        <f>IF(ISBLANK('Funde-Observations-Osservazioni'!Q68),"",'Funde-Observations-Osservazioni'!Q68)</f>
        <v/>
      </c>
      <c r="M55" t="str">
        <f>IF(ISBLANK('Funde-Observations-Osservazioni'!L68),"fill_in",('Funde-Observations-Osservazioni'!L68-2000000))</f>
        <v>fill_in</v>
      </c>
      <c r="N55" t="str">
        <f>IF(ISBLANK('Funde-Observations-Osservazioni'!M68),"fill_in",('Funde-Observations-Osservazioni'!M68-1000000))</f>
        <v>fill_in</v>
      </c>
      <c r="O55" s="53" t="str">
        <f>IF(ISBLANK('Funde-Observations-Osservazioni'!N68),"",'Funde-Observations-Osservazioni'!N68)</f>
        <v/>
      </c>
      <c r="R55" t="s">
        <v>102</v>
      </c>
      <c r="T55" t="str">
        <f>IFERROR(VLOOKUP('Funde-Observations-Osservazioni'!AA68,Substrat_Liste!$E$5:$F$342,2,FALSE),"")</f>
        <v/>
      </c>
      <c r="U55" t="str">
        <f>IF(ISBLANK('Funde-Observations-Osservazioni'!Y68),"",'Funde-Observations-Osservazioni'!Y68)</f>
        <v/>
      </c>
      <c r="Z55" t="str">
        <f>IFERROR(VLOOKUP('Funde-Observations-Osservazioni'!T68,Status_Liste!$E$5:$F$16,2,FALSE),"fill_in")</f>
        <v>fill_in</v>
      </c>
      <c r="AH55" t="str">
        <f>IFERROR(VLOOKUP('Funde-Observations-Osservazioni'!$G$7,Datenschutzbestimmungen_Liste!$E$10:$F$11,2,FALSE),"fill_in")</f>
        <v>fill_in</v>
      </c>
      <c r="AI55" t="str">
        <f>IFERROR(VLOOKUP('Funde-Observations-Osservazioni'!$G$6,Datenschutzbestimmungen_Liste!$E$4:$F$5,2,FALSE),"fill_in")</f>
        <v>fill_in</v>
      </c>
      <c r="AK55" t="str">
        <f>IFERROR(VLOOKUP('Funde-Observations-Osservazioni'!V68,Herbar_Liste!$E$5:$F$113,2,FALSE),"")</f>
        <v/>
      </c>
      <c r="AL55" t="str">
        <f>IF(ISBLANK('Funde-Observations-Osservazioni'!U68),"",'Funde-Observations-Osservazioni'!U68)</f>
        <v/>
      </c>
      <c r="AM55">
        <f>'Funde-Observations-Osservazioni'!AJ68</f>
        <v>0</v>
      </c>
      <c r="AO55">
        <f>'Funde-Observations-Osservazioni'!AK68</f>
        <v>0</v>
      </c>
      <c r="AQ55" t="str">
        <f>IF(ISBLANK('Funde-Observations-Osservazioni'!AL68),"",'Funde-Observations-Osservazioni'!AL68)</f>
        <v/>
      </c>
      <c r="AY55" t="str">
        <f>IF(AND(ISBLANK('Funde-Observations-Osservazioni'!K68),ISBLANK('Funde-Observations-Osservazioni'!X68)),"",(IF((AND(NOT(ISBLANK('Funde-Observations-Osservazioni'!K68)),(NOT(ISBLANK('Funde-Observations-Osservazioni'!X68))))),'Funde-Observations-Osservazioni'!K68&amp;"; "&amp;'Funde-Observations-Osservazioni'!X68,IF(ISBLANK('Funde-Observations-Osservazioni'!K68),'Funde-Observations-Osservazioni'!X68,'Funde-Observations-Osservazioni'!K68))))</f>
        <v/>
      </c>
      <c r="BA55" t="str">
        <f>IF(ISBLANK('Funde-Observations-Osservazioni'!AC68),"",'Funde-Observations-Osservazioni'!AC68)</f>
        <v/>
      </c>
      <c r="BH55" t="str">
        <f>IFERROR(VLOOKUP('Funde-Observations-Osservazioni'!Z68,Lebensraum_Liste!$E$5:$F$322,2,FALSE),"")</f>
        <v/>
      </c>
      <c r="BJ55" t="str">
        <f>IFERROR(VLOOKUP('Funde-Observations-Osservazioni'!AB68,Landschaftsstruktur_Liste!$E$5:$F$157,2,FALSE),"")</f>
        <v/>
      </c>
      <c r="BK55" t="str">
        <f>IFERROR(VLOOKUP('Funde-Observations-Osservazioni'!AD68,Mikrohabitat_Liste!$E$5:$F$63,2,FALSE),"")</f>
        <v/>
      </c>
      <c r="BL55" t="str">
        <f>IFERROR(VLOOKUP('Funde-Observations-Osservazioni'!AE68,Spezialstandort_Liste!$E$5:$F$14,2,FALSE),"")</f>
        <v/>
      </c>
      <c r="BN55" t="str">
        <f>IFERROR(VLOOKUP('Funde-Observations-Osservazioni'!AG68,Auf_Moos_HolzlebBaumes_Liste!E$5:F$5,2,FALSE),"")</f>
        <v/>
      </c>
      <c r="BO55" t="str">
        <f>IFERROR(VLOOKUP('Funde-Observations-Osservazioni'!AH68,Auf_Moos_HolzlebBaumes_Liste!E$11:F$11,2,FALSE),"")</f>
        <v/>
      </c>
      <c r="BQ55" t="str">
        <f>IFERROR(VLOOKUP('Funde-Observations-Osservazioni'!AF68,Populationsgrösse_Liste!$E$5:$F$11,2,FALSE),"")</f>
        <v/>
      </c>
      <c r="CA55" t="str">
        <f>IFERROR(VLOOKUP('Funde-Observations-Osservazioni'!S68,Präzision_Datum_Liste!$E$5:$F$9,2,FALSE),"")</f>
        <v/>
      </c>
      <c r="CC55" t="s">
        <v>4199</v>
      </c>
    </row>
    <row r="56" spans="1:81" x14ac:dyDescent="0.25">
      <c r="A56" s="47">
        <f>'Funde-Observations-Osservazioni'!A69</f>
        <v>55</v>
      </c>
      <c r="E56">
        <v>18</v>
      </c>
      <c r="G56" t="str">
        <f>IFERROR(VLOOKUP(TRIM('Funde-Observations-Osservazioni'!B69&amp;" "&amp;'Funde-Observations-Osservazioni'!C69&amp;" "&amp;'Funde-Observations-Osservazioni'!D69&amp;" "&amp;'Funde-Observations-Osservazioni'!E69&amp;" "&amp;'Funde-Observations-Osservazioni'!F69&amp;" "&amp;'Funde-Observations-Osservazioni'!G69&amp;" "&amp;'Funde-Observations-Osservazioni'!H69&amp;" "&amp;'Funde-Observations-Osservazioni'!I69&amp;" "&amp;'Funde-Observations-Osservazioni'!J69),Artenliste!$A$5:$B$2819,2,FALSE),"fill_in")</f>
        <v>fill_in</v>
      </c>
      <c r="I56" s="52" t="str">
        <f>IF(ISBLANK('Funde-Observations-Osservazioni'!R69),"fill_in",'Funde-Observations-Osservazioni'!R69)</f>
        <v>fill_in</v>
      </c>
      <c r="L56" t="str">
        <f>IF(ISBLANK('Funde-Observations-Osservazioni'!Q69),"",'Funde-Observations-Osservazioni'!Q69)</f>
        <v/>
      </c>
      <c r="M56" t="str">
        <f>IF(ISBLANK('Funde-Observations-Osservazioni'!L69),"fill_in",('Funde-Observations-Osservazioni'!L69-2000000))</f>
        <v>fill_in</v>
      </c>
      <c r="N56" t="str">
        <f>IF(ISBLANK('Funde-Observations-Osservazioni'!M69),"fill_in",('Funde-Observations-Osservazioni'!M69-1000000))</f>
        <v>fill_in</v>
      </c>
      <c r="O56" s="53" t="str">
        <f>IF(ISBLANK('Funde-Observations-Osservazioni'!N69),"",'Funde-Observations-Osservazioni'!N69)</f>
        <v/>
      </c>
      <c r="R56" t="s">
        <v>102</v>
      </c>
      <c r="T56" t="str">
        <f>IFERROR(VLOOKUP('Funde-Observations-Osservazioni'!AA69,Substrat_Liste!$E$5:$F$342,2,FALSE),"")</f>
        <v/>
      </c>
      <c r="U56" t="str">
        <f>IF(ISBLANK('Funde-Observations-Osservazioni'!Y69),"",'Funde-Observations-Osservazioni'!Y69)</f>
        <v/>
      </c>
      <c r="Z56" t="str">
        <f>IFERROR(VLOOKUP('Funde-Observations-Osservazioni'!T69,Status_Liste!$E$5:$F$16,2,FALSE),"fill_in")</f>
        <v>fill_in</v>
      </c>
      <c r="AH56" t="str">
        <f>IFERROR(VLOOKUP('Funde-Observations-Osservazioni'!$G$7,Datenschutzbestimmungen_Liste!$E$10:$F$11,2,FALSE),"fill_in")</f>
        <v>fill_in</v>
      </c>
      <c r="AI56" t="str">
        <f>IFERROR(VLOOKUP('Funde-Observations-Osservazioni'!$G$6,Datenschutzbestimmungen_Liste!$E$4:$F$5,2,FALSE),"fill_in")</f>
        <v>fill_in</v>
      </c>
      <c r="AK56" t="str">
        <f>IFERROR(VLOOKUP('Funde-Observations-Osservazioni'!V69,Herbar_Liste!$E$5:$F$113,2,FALSE),"")</f>
        <v/>
      </c>
      <c r="AL56" t="str">
        <f>IF(ISBLANK('Funde-Observations-Osservazioni'!U69),"",'Funde-Observations-Osservazioni'!U69)</f>
        <v/>
      </c>
      <c r="AM56">
        <f>'Funde-Observations-Osservazioni'!AJ69</f>
        <v>0</v>
      </c>
      <c r="AO56">
        <f>'Funde-Observations-Osservazioni'!AK69</f>
        <v>0</v>
      </c>
      <c r="AQ56" t="str">
        <f>IF(ISBLANK('Funde-Observations-Osservazioni'!AL69),"",'Funde-Observations-Osservazioni'!AL69)</f>
        <v/>
      </c>
      <c r="AY56" t="str">
        <f>IF(AND(ISBLANK('Funde-Observations-Osservazioni'!K69),ISBLANK('Funde-Observations-Osservazioni'!X69)),"",(IF((AND(NOT(ISBLANK('Funde-Observations-Osservazioni'!K69)),(NOT(ISBLANK('Funde-Observations-Osservazioni'!X69))))),'Funde-Observations-Osservazioni'!K69&amp;"; "&amp;'Funde-Observations-Osservazioni'!X69,IF(ISBLANK('Funde-Observations-Osservazioni'!K69),'Funde-Observations-Osservazioni'!X69,'Funde-Observations-Osservazioni'!K69))))</f>
        <v/>
      </c>
      <c r="BA56" t="str">
        <f>IF(ISBLANK('Funde-Observations-Osservazioni'!AC69),"",'Funde-Observations-Osservazioni'!AC69)</f>
        <v/>
      </c>
      <c r="BH56" t="str">
        <f>IFERROR(VLOOKUP('Funde-Observations-Osservazioni'!Z69,Lebensraum_Liste!$E$5:$F$322,2,FALSE),"")</f>
        <v/>
      </c>
      <c r="BJ56" t="str">
        <f>IFERROR(VLOOKUP('Funde-Observations-Osservazioni'!AB69,Landschaftsstruktur_Liste!$E$5:$F$157,2,FALSE),"")</f>
        <v/>
      </c>
      <c r="BK56" t="str">
        <f>IFERROR(VLOOKUP('Funde-Observations-Osservazioni'!AD69,Mikrohabitat_Liste!$E$5:$F$63,2,FALSE),"")</f>
        <v/>
      </c>
      <c r="BL56" t="str">
        <f>IFERROR(VLOOKUP('Funde-Observations-Osservazioni'!AE69,Spezialstandort_Liste!$E$5:$F$14,2,FALSE),"")</f>
        <v/>
      </c>
      <c r="BN56" t="str">
        <f>IFERROR(VLOOKUP('Funde-Observations-Osservazioni'!AG69,Auf_Moos_HolzlebBaumes_Liste!E$5:F$5,2,FALSE),"")</f>
        <v/>
      </c>
      <c r="BO56" t="str">
        <f>IFERROR(VLOOKUP('Funde-Observations-Osservazioni'!AH69,Auf_Moos_HolzlebBaumes_Liste!E$11:F$11,2,FALSE),"")</f>
        <v/>
      </c>
      <c r="BQ56" t="str">
        <f>IFERROR(VLOOKUP('Funde-Observations-Osservazioni'!AF69,Populationsgrösse_Liste!$E$5:$F$11,2,FALSE),"")</f>
        <v/>
      </c>
      <c r="CA56" t="str">
        <f>IFERROR(VLOOKUP('Funde-Observations-Osservazioni'!S69,Präzision_Datum_Liste!$E$5:$F$9,2,FALSE),"")</f>
        <v/>
      </c>
      <c r="CC56" t="s">
        <v>4199</v>
      </c>
    </row>
    <row r="57" spans="1:81" x14ac:dyDescent="0.25">
      <c r="A57" s="47">
        <f>'Funde-Observations-Osservazioni'!A70</f>
        <v>56</v>
      </c>
      <c r="E57">
        <v>18</v>
      </c>
      <c r="G57" t="str">
        <f>IFERROR(VLOOKUP(TRIM('Funde-Observations-Osservazioni'!B70&amp;" "&amp;'Funde-Observations-Osservazioni'!C70&amp;" "&amp;'Funde-Observations-Osservazioni'!D70&amp;" "&amp;'Funde-Observations-Osservazioni'!E70&amp;" "&amp;'Funde-Observations-Osservazioni'!F70&amp;" "&amp;'Funde-Observations-Osservazioni'!G70&amp;" "&amp;'Funde-Observations-Osservazioni'!H70&amp;" "&amp;'Funde-Observations-Osservazioni'!I70&amp;" "&amp;'Funde-Observations-Osservazioni'!J70),Artenliste!$A$5:$B$2819,2,FALSE),"fill_in")</f>
        <v>fill_in</v>
      </c>
      <c r="I57" s="52" t="str">
        <f>IF(ISBLANK('Funde-Observations-Osservazioni'!R70),"fill_in",'Funde-Observations-Osservazioni'!R70)</f>
        <v>fill_in</v>
      </c>
      <c r="L57" t="str">
        <f>IF(ISBLANK('Funde-Observations-Osservazioni'!Q70),"",'Funde-Observations-Osservazioni'!Q70)</f>
        <v/>
      </c>
      <c r="M57" t="str">
        <f>IF(ISBLANK('Funde-Observations-Osservazioni'!L70),"fill_in",('Funde-Observations-Osservazioni'!L70-2000000))</f>
        <v>fill_in</v>
      </c>
      <c r="N57" t="str">
        <f>IF(ISBLANK('Funde-Observations-Osservazioni'!M70),"fill_in",('Funde-Observations-Osservazioni'!M70-1000000))</f>
        <v>fill_in</v>
      </c>
      <c r="O57" s="53" t="str">
        <f>IF(ISBLANK('Funde-Observations-Osservazioni'!N70),"",'Funde-Observations-Osservazioni'!N70)</f>
        <v/>
      </c>
      <c r="R57" t="s">
        <v>102</v>
      </c>
      <c r="T57" t="str">
        <f>IFERROR(VLOOKUP('Funde-Observations-Osservazioni'!AA70,Substrat_Liste!$E$5:$F$342,2,FALSE),"")</f>
        <v/>
      </c>
      <c r="U57" t="str">
        <f>IF(ISBLANK('Funde-Observations-Osservazioni'!Y70),"",'Funde-Observations-Osservazioni'!Y70)</f>
        <v/>
      </c>
      <c r="Z57" t="str">
        <f>IFERROR(VLOOKUP('Funde-Observations-Osservazioni'!T70,Status_Liste!$E$5:$F$16,2,FALSE),"fill_in")</f>
        <v>fill_in</v>
      </c>
      <c r="AH57" t="str">
        <f>IFERROR(VLOOKUP('Funde-Observations-Osservazioni'!$G$7,Datenschutzbestimmungen_Liste!$E$10:$F$11,2,FALSE),"fill_in")</f>
        <v>fill_in</v>
      </c>
      <c r="AI57" t="str">
        <f>IFERROR(VLOOKUP('Funde-Observations-Osservazioni'!$G$6,Datenschutzbestimmungen_Liste!$E$4:$F$5,2,FALSE),"fill_in")</f>
        <v>fill_in</v>
      </c>
      <c r="AK57" t="str">
        <f>IFERROR(VLOOKUP('Funde-Observations-Osservazioni'!V70,Herbar_Liste!$E$5:$F$113,2,FALSE),"")</f>
        <v/>
      </c>
      <c r="AL57" t="str">
        <f>IF(ISBLANK('Funde-Observations-Osservazioni'!U70),"",'Funde-Observations-Osservazioni'!U70)</f>
        <v/>
      </c>
      <c r="AM57">
        <f>'Funde-Observations-Osservazioni'!AJ70</f>
        <v>0</v>
      </c>
      <c r="AO57">
        <f>'Funde-Observations-Osservazioni'!AK70</f>
        <v>0</v>
      </c>
      <c r="AQ57" t="str">
        <f>IF(ISBLANK('Funde-Observations-Osservazioni'!AL70),"",'Funde-Observations-Osservazioni'!AL70)</f>
        <v/>
      </c>
      <c r="AY57" t="str">
        <f>IF(AND(ISBLANK('Funde-Observations-Osservazioni'!K70),ISBLANK('Funde-Observations-Osservazioni'!X70)),"",(IF((AND(NOT(ISBLANK('Funde-Observations-Osservazioni'!K70)),(NOT(ISBLANK('Funde-Observations-Osservazioni'!X70))))),'Funde-Observations-Osservazioni'!K70&amp;"; "&amp;'Funde-Observations-Osservazioni'!X70,IF(ISBLANK('Funde-Observations-Osservazioni'!K70),'Funde-Observations-Osservazioni'!X70,'Funde-Observations-Osservazioni'!K70))))</f>
        <v/>
      </c>
      <c r="BA57" t="str">
        <f>IF(ISBLANK('Funde-Observations-Osservazioni'!AC70),"",'Funde-Observations-Osservazioni'!AC70)</f>
        <v/>
      </c>
      <c r="BH57" t="str">
        <f>IFERROR(VLOOKUP('Funde-Observations-Osservazioni'!Z70,Lebensraum_Liste!$E$5:$F$322,2,FALSE),"")</f>
        <v/>
      </c>
      <c r="BJ57" t="str">
        <f>IFERROR(VLOOKUP('Funde-Observations-Osservazioni'!AB70,Landschaftsstruktur_Liste!$E$5:$F$157,2,FALSE),"")</f>
        <v/>
      </c>
      <c r="BK57" t="str">
        <f>IFERROR(VLOOKUP('Funde-Observations-Osservazioni'!AD70,Mikrohabitat_Liste!$E$5:$F$63,2,FALSE),"")</f>
        <v/>
      </c>
      <c r="BL57" t="str">
        <f>IFERROR(VLOOKUP('Funde-Observations-Osservazioni'!AE70,Spezialstandort_Liste!$E$5:$F$14,2,FALSE),"")</f>
        <v/>
      </c>
      <c r="BN57" t="str">
        <f>IFERROR(VLOOKUP('Funde-Observations-Osservazioni'!AG70,Auf_Moos_HolzlebBaumes_Liste!E$5:F$5,2,FALSE),"")</f>
        <v/>
      </c>
      <c r="BO57" t="str">
        <f>IFERROR(VLOOKUP('Funde-Observations-Osservazioni'!AH70,Auf_Moos_HolzlebBaumes_Liste!E$11:F$11,2,FALSE),"")</f>
        <v/>
      </c>
      <c r="BQ57" t="str">
        <f>IFERROR(VLOOKUP('Funde-Observations-Osservazioni'!AF70,Populationsgrösse_Liste!$E$5:$F$11,2,FALSE),"")</f>
        <v/>
      </c>
      <c r="CA57" t="str">
        <f>IFERROR(VLOOKUP('Funde-Observations-Osservazioni'!S70,Präzision_Datum_Liste!$E$5:$F$9,2,FALSE),"")</f>
        <v/>
      </c>
      <c r="CC57" t="s">
        <v>4199</v>
      </c>
    </row>
    <row r="58" spans="1:81" x14ac:dyDescent="0.25">
      <c r="A58" s="47">
        <f>'Funde-Observations-Osservazioni'!A71</f>
        <v>57</v>
      </c>
      <c r="E58">
        <v>18</v>
      </c>
      <c r="G58" t="str">
        <f>IFERROR(VLOOKUP(TRIM('Funde-Observations-Osservazioni'!B71&amp;" "&amp;'Funde-Observations-Osservazioni'!C71&amp;" "&amp;'Funde-Observations-Osservazioni'!D71&amp;" "&amp;'Funde-Observations-Osservazioni'!E71&amp;" "&amp;'Funde-Observations-Osservazioni'!F71&amp;" "&amp;'Funde-Observations-Osservazioni'!G71&amp;" "&amp;'Funde-Observations-Osservazioni'!H71&amp;" "&amp;'Funde-Observations-Osservazioni'!I71&amp;" "&amp;'Funde-Observations-Osservazioni'!J71),Artenliste!$A$5:$B$2819,2,FALSE),"fill_in")</f>
        <v>fill_in</v>
      </c>
      <c r="I58" s="52" t="str">
        <f>IF(ISBLANK('Funde-Observations-Osservazioni'!R71),"fill_in",'Funde-Observations-Osservazioni'!R71)</f>
        <v>fill_in</v>
      </c>
      <c r="L58" t="str">
        <f>IF(ISBLANK('Funde-Observations-Osservazioni'!Q71),"",'Funde-Observations-Osservazioni'!Q71)</f>
        <v/>
      </c>
      <c r="M58" t="str">
        <f>IF(ISBLANK('Funde-Observations-Osservazioni'!L71),"fill_in",('Funde-Observations-Osservazioni'!L71-2000000))</f>
        <v>fill_in</v>
      </c>
      <c r="N58" t="str">
        <f>IF(ISBLANK('Funde-Observations-Osservazioni'!M71),"fill_in",('Funde-Observations-Osservazioni'!M71-1000000))</f>
        <v>fill_in</v>
      </c>
      <c r="O58" s="53" t="str">
        <f>IF(ISBLANK('Funde-Observations-Osservazioni'!N71),"",'Funde-Observations-Osservazioni'!N71)</f>
        <v/>
      </c>
      <c r="R58" t="s">
        <v>102</v>
      </c>
      <c r="T58" t="str">
        <f>IFERROR(VLOOKUP('Funde-Observations-Osservazioni'!AA71,Substrat_Liste!$E$5:$F$342,2,FALSE),"")</f>
        <v/>
      </c>
      <c r="U58" t="str">
        <f>IF(ISBLANK('Funde-Observations-Osservazioni'!Y71),"",'Funde-Observations-Osservazioni'!Y71)</f>
        <v/>
      </c>
      <c r="Z58" t="str">
        <f>IFERROR(VLOOKUP('Funde-Observations-Osservazioni'!T71,Status_Liste!$E$5:$F$16,2,FALSE),"fill_in")</f>
        <v>fill_in</v>
      </c>
      <c r="AH58" t="str">
        <f>IFERROR(VLOOKUP('Funde-Observations-Osservazioni'!$G$7,Datenschutzbestimmungen_Liste!$E$10:$F$11,2,FALSE),"fill_in")</f>
        <v>fill_in</v>
      </c>
      <c r="AI58" t="str">
        <f>IFERROR(VLOOKUP('Funde-Observations-Osservazioni'!$G$6,Datenschutzbestimmungen_Liste!$E$4:$F$5,2,FALSE),"fill_in")</f>
        <v>fill_in</v>
      </c>
      <c r="AK58" t="str">
        <f>IFERROR(VLOOKUP('Funde-Observations-Osservazioni'!V71,Herbar_Liste!$E$5:$F$113,2,FALSE),"")</f>
        <v/>
      </c>
      <c r="AL58" t="str">
        <f>IF(ISBLANK('Funde-Observations-Osservazioni'!U71),"",'Funde-Observations-Osservazioni'!U71)</f>
        <v/>
      </c>
      <c r="AM58">
        <f>'Funde-Observations-Osservazioni'!AJ71</f>
        <v>0</v>
      </c>
      <c r="AO58">
        <f>'Funde-Observations-Osservazioni'!AK71</f>
        <v>0</v>
      </c>
      <c r="AQ58" t="str">
        <f>IF(ISBLANK('Funde-Observations-Osservazioni'!AL71),"",'Funde-Observations-Osservazioni'!AL71)</f>
        <v/>
      </c>
      <c r="AY58" t="str">
        <f>IF(AND(ISBLANK('Funde-Observations-Osservazioni'!K71),ISBLANK('Funde-Observations-Osservazioni'!X71)),"",(IF((AND(NOT(ISBLANK('Funde-Observations-Osservazioni'!K71)),(NOT(ISBLANK('Funde-Observations-Osservazioni'!X71))))),'Funde-Observations-Osservazioni'!K71&amp;"; "&amp;'Funde-Observations-Osservazioni'!X71,IF(ISBLANK('Funde-Observations-Osservazioni'!K71),'Funde-Observations-Osservazioni'!X71,'Funde-Observations-Osservazioni'!K71))))</f>
        <v/>
      </c>
      <c r="BA58" t="str">
        <f>IF(ISBLANK('Funde-Observations-Osservazioni'!AC71),"",'Funde-Observations-Osservazioni'!AC71)</f>
        <v/>
      </c>
      <c r="BH58" t="str">
        <f>IFERROR(VLOOKUP('Funde-Observations-Osservazioni'!Z71,Lebensraum_Liste!$E$5:$F$322,2,FALSE),"")</f>
        <v/>
      </c>
      <c r="BJ58" t="str">
        <f>IFERROR(VLOOKUP('Funde-Observations-Osservazioni'!AB71,Landschaftsstruktur_Liste!$E$5:$F$157,2,FALSE),"")</f>
        <v/>
      </c>
      <c r="BK58" t="str">
        <f>IFERROR(VLOOKUP('Funde-Observations-Osservazioni'!AD71,Mikrohabitat_Liste!$E$5:$F$63,2,FALSE),"")</f>
        <v/>
      </c>
      <c r="BL58" t="str">
        <f>IFERROR(VLOOKUP('Funde-Observations-Osservazioni'!AE71,Spezialstandort_Liste!$E$5:$F$14,2,FALSE),"")</f>
        <v/>
      </c>
      <c r="BN58" t="str">
        <f>IFERROR(VLOOKUP('Funde-Observations-Osservazioni'!AG71,Auf_Moos_HolzlebBaumes_Liste!E$5:F$5,2,FALSE),"")</f>
        <v/>
      </c>
      <c r="BO58" t="str">
        <f>IFERROR(VLOOKUP('Funde-Observations-Osservazioni'!AH71,Auf_Moos_HolzlebBaumes_Liste!E$11:F$11,2,FALSE),"")</f>
        <v/>
      </c>
      <c r="BQ58" t="str">
        <f>IFERROR(VLOOKUP('Funde-Observations-Osservazioni'!AF71,Populationsgrösse_Liste!$E$5:$F$11,2,FALSE),"")</f>
        <v/>
      </c>
      <c r="CA58" t="str">
        <f>IFERROR(VLOOKUP('Funde-Observations-Osservazioni'!S71,Präzision_Datum_Liste!$E$5:$F$9,2,FALSE),"")</f>
        <v/>
      </c>
      <c r="CC58" t="s">
        <v>4199</v>
      </c>
    </row>
    <row r="59" spans="1:81" x14ac:dyDescent="0.25">
      <c r="A59" s="47">
        <f>'Funde-Observations-Osservazioni'!A72</f>
        <v>58</v>
      </c>
      <c r="E59">
        <v>18</v>
      </c>
      <c r="G59" t="str">
        <f>IFERROR(VLOOKUP(TRIM('Funde-Observations-Osservazioni'!B72&amp;" "&amp;'Funde-Observations-Osservazioni'!C72&amp;" "&amp;'Funde-Observations-Osservazioni'!D72&amp;" "&amp;'Funde-Observations-Osservazioni'!E72&amp;" "&amp;'Funde-Observations-Osservazioni'!F72&amp;" "&amp;'Funde-Observations-Osservazioni'!G72&amp;" "&amp;'Funde-Observations-Osservazioni'!H72&amp;" "&amp;'Funde-Observations-Osservazioni'!I72&amp;" "&amp;'Funde-Observations-Osservazioni'!J72),Artenliste!$A$5:$B$2819,2,FALSE),"fill_in")</f>
        <v>fill_in</v>
      </c>
      <c r="I59" s="52" t="str">
        <f>IF(ISBLANK('Funde-Observations-Osservazioni'!R72),"fill_in",'Funde-Observations-Osservazioni'!R72)</f>
        <v>fill_in</v>
      </c>
      <c r="L59" t="str">
        <f>IF(ISBLANK('Funde-Observations-Osservazioni'!Q72),"",'Funde-Observations-Osservazioni'!Q72)</f>
        <v/>
      </c>
      <c r="M59" t="str">
        <f>IF(ISBLANK('Funde-Observations-Osservazioni'!L72),"fill_in",('Funde-Observations-Osservazioni'!L72-2000000))</f>
        <v>fill_in</v>
      </c>
      <c r="N59" t="str">
        <f>IF(ISBLANK('Funde-Observations-Osservazioni'!M72),"fill_in",('Funde-Observations-Osservazioni'!M72-1000000))</f>
        <v>fill_in</v>
      </c>
      <c r="O59" s="53" t="str">
        <f>IF(ISBLANK('Funde-Observations-Osservazioni'!N72),"",'Funde-Observations-Osservazioni'!N72)</f>
        <v/>
      </c>
      <c r="R59" t="s">
        <v>102</v>
      </c>
      <c r="T59" t="str">
        <f>IFERROR(VLOOKUP('Funde-Observations-Osservazioni'!AA72,Substrat_Liste!$E$5:$F$342,2,FALSE),"")</f>
        <v/>
      </c>
      <c r="U59" t="str">
        <f>IF(ISBLANK('Funde-Observations-Osservazioni'!Y72),"",'Funde-Observations-Osservazioni'!Y72)</f>
        <v/>
      </c>
      <c r="Z59" t="str">
        <f>IFERROR(VLOOKUP('Funde-Observations-Osservazioni'!T72,Status_Liste!$E$5:$F$16,2,FALSE),"fill_in")</f>
        <v>fill_in</v>
      </c>
      <c r="AH59" t="str">
        <f>IFERROR(VLOOKUP('Funde-Observations-Osservazioni'!$G$7,Datenschutzbestimmungen_Liste!$E$10:$F$11,2,FALSE),"fill_in")</f>
        <v>fill_in</v>
      </c>
      <c r="AI59" t="str">
        <f>IFERROR(VLOOKUP('Funde-Observations-Osservazioni'!$G$6,Datenschutzbestimmungen_Liste!$E$4:$F$5,2,FALSE),"fill_in")</f>
        <v>fill_in</v>
      </c>
      <c r="AK59" t="str">
        <f>IFERROR(VLOOKUP('Funde-Observations-Osservazioni'!V72,Herbar_Liste!$E$5:$F$113,2,FALSE),"")</f>
        <v/>
      </c>
      <c r="AL59" t="str">
        <f>IF(ISBLANK('Funde-Observations-Osservazioni'!U72),"",'Funde-Observations-Osservazioni'!U72)</f>
        <v/>
      </c>
      <c r="AM59">
        <f>'Funde-Observations-Osservazioni'!AJ72</f>
        <v>0</v>
      </c>
      <c r="AO59">
        <f>'Funde-Observations-Osservazioni'!AK72</f>
        <v>0</v>
      </c>
      <c r="AQ59" t="str">
        <f>IF(ISBLANK('Funde-Observations-Osservazioni'!AL72),"",'Funde-Observations-Osservazioni'!AL72)</f>
        <v/>
      </c>
      <c r="AY59" t="str">
        <f>IF(AND(ISBLANK('Funde-Observations-Osservazioni'!K72),ISBLANK('Funde-Observations-Osservazioni'!X72)),"",(IF((AND(NOT(ISBLANK('Funde-Observations-Osservazioni'!K72)),(NOT(ISBLANK('Funde-Observations-Osservazioni'!X72))))),'Funde-Observations-Osservazioni'!K72&amp;"; "&amp;'Funde-Observations-Osservazioni'!X72,IF(ISBLANK('Funde-Observations-Osservazioni'!K72),'Funde-Observations-Osservazioni'!X72,'Funde-Observations-Osservazioni'!K72))))</f>
        <v/>
      </c>
      <c r="BA59" t="str">
        <f>IF(ISBLANK('Funde-Observations-Osservazioni'!AC72),"",'Funde-Observations-Osservazioni'!AC72)</f>
        <v/>
      </c>
      <c r="BH59" t="str">
        <f>IFERROR(VLOOKUP('Funde-Observations-Osservazioni'!Z72,Lebensraum_Liste!$E$5:$F$322,2,FALSE),"")</f>
        <v/>
      </c>
      <c r="BJ59" t="str">
        <f>IFERROR(VLOOKUP('Funde-Observations-Osservazioni'!AB72,Landschaftsstruktur_Liste!$E$5:$F$157,2,FALSE),"")</f>
        <v/>
      </c>
      <c r="BK59" t="str">
        <f>IFERROR(VLOOKUP('Funde-Observations-Osservazioni'!AD72,Mikrohabitat_Liste!$E$5:$F$63,2,FALSE),"")</f>
        <v/>
      </c>
      <c r="BL59" t="str">
        <f>IFERROR(VLOOKUP('Funde-Observations-Osservazioni'!AE72,Spezialstandort_Liste!$E$5:$F$14,2,FALSE),"")</f>
        <v/>
      </c>
      <c r="BN59" t="str">
        <f>IFERROR(VLOOKUP('Funde-Observations-Osservazioni'!AG72,Auf_Moos_HolzlebBaumes_Liste!E$5:F$5,2,FALSE),"")</f>
        <v/>
      </c>
      <c r="BO59" t="str">
        <f>IFERROR(VLOOKUP('Funde-Observations-Osservazioni'!AH72,Auf_Moos_HolzlebBaumes_Liste!E$11:F$11,2,FALSE),"")</f>
        <v/>
      </c>
      <c r="BQ59" t="str">
        <f>IFERROR(VLOOKUP('Funde-Observations-Osservazioni'!AF72,Populationsgrösse_Liste!$E$5:$F$11,2,FALSE),"")</f>
        <v/>
      </c>
      <c r="CA59" t="str">
        <f>IFERROR(VLOOKUP('Funde-Observations-Osservazioni'!S72,Präzision_Datum_Liste!$E$5:$F$9,2,FALSE),"")</f>
        <v/>
      </c>
      <c r="CC59" t="s">
        <v>4199</v>
      </c>
    </row>
    <row r="60" spans="1:81" x14ac:dyDescent="0.25">
      <c r="A60" s="47">
        <f>'Funde-Observations-Osservazioni'!A73</f>
        <v>59</v>
      </c>
      <c r="E60">
        <v>18</v>
      </c>
      <c r="G60" t="str">
        <f>IFERROR(VLOOKUP(TRIM('Funde-Observations-Osservazioni'!B73&amp;" "&amp;'Funde-Observations-Osservazioni'!C73&amp;" "&amp;'Funde-Observations-Osservazioni'!D73&amp;" "&amp;'Funde-Observations-Osservazioni'!E73&amp;" "&amp;'Funde-Observations-Osservazioni'!F73&amp;" "&amp;'Funde-Observations-Osservazioni'!G73&amp;" "&amp;'Funde-Observations-Osservazioni'!H73&amp;" "&amp;'Funde-Observations-Osservazioni'!I73&amp;" "&amp;'Funde-Observations-Osservazioni'!J73),Artenliste!$A$5:$B$2819,2,FALSE),"fill_in")</f>
        <v>fill_in</v>
      </c>
      <c r="I60" s="52" t="str">
        <f>IF(ISBLANK('Funde-Observations-Osservazioni'!R73),"fill_in",'Funde-Observations-Osservazioni'!R73)</f>
        <v>fill_in</v>
      </c>
      <c r="L60" t="str">
        <f>IF(ISBLANK('Funde-Observations-Osservazioni'!Q73),"",'Funde-Observations-Osservazioni'!Q73)</f>
        <v/>
      </c>
      <c r="M60" t="str">
        <f>IF(ISBLANK('Funde-Observations-Osservazioni'!L73),"fill_in",('Funde-Observations-Osservazioni'!L73-2000000))</f>
        <v>fill_in</v>
      </c>
      <c r="N60" t="str">
        <f>IF(ISBLANK('Funde-Observations-Osservazioni'!M73),"fill_in",('Funde-Observations-Osservazioni'!M73-1000000))</f>
        <v>fill_in</v>
      </c>
      <c r="O60" s="53" t="str">
        <f>IF(ISBLANK('Funde-Observations-Osservazioni'!N73),"",'Funde-Observations-Osservazioni'!N73)</f>
        <v/>
      </c>
      <c r="R60" t="s">
        <v>102</v>
      </c>
      <c r="T60" t="str">
        <f>IFERROR(VLOOKUP('Funde-Observations-Osservazioni'!AA73,Substrat_Liste!$E$5:$F$342,2,FALSE),"")</f>
        <v/>
      </c>
      <c r="U60" t="str">
        <f>IF(ISBLANK('Funde-Observations-Osservazioni'!Y73),"",'Funde-Observations-Osservazioni'!Y73)</f>
        <v/>
      </c>
      <c r="Z60" t="str">
        <f>IFERROR(VLOOKUP('Funde-Observations-Osservazioni'!T73,Status_Liste!$E$5:$F$16,2,FALSE),"fill_in")</f>
        <v>fill_in</v>
      </c>
      <c r="AH60" t="str">
        <f>IFERROR(VLOOKUP('Funde-Observations-Osservazioni'!$G$7,Datenschutzbestimmungen_Liste!$E$10:$F$11,2,FALSE),"fill_in")</f>
        <v>fill_in</v>
      </c>
      <c r="AI60" t="str">
        <f>IFERROR(VLOOKUP('Funde-Observations-Osservazioni'!$G$6,Datenschutzbestimmungen_Liste!$E$4:$F$5,2,FALSE),"fill_in")</f>
        <v>fill_in</v>
      </c>
      <c r="AK60" t="str">
        <f>IFERROR(VLOOKUP('Funde-Observations-Osservazioni'!V73,Herbar_Liste!$E$5:$F$113,2,FALSE),"")</f>
        <v/>
      </c>
      <c r="AL60" t="str">
        <f>IF(ISBLANK('Funde-Observations-Osservazioni'!U73),"",'Funde-Observations-Osservazioni'!U73)</f>
        <v/>
      </c>
      <c r="AM60">
        <f>'Funde-Observations-Osservazioni'!AJ73</f>
        <v>0</v>
      </c>
      <c r="AO60">
        <f>'Funde-Observations-Osservazioni'!AK73</f>
        <v>0</v>
      </c>
      <c r="AQ60" t="str">
        <f>IF(ISBLANK('Funde-Observations-Osservazioni'!AL73),"",'Funde-Observations-Osservazioni'!AL73)</f>
        <v/>
      </c>
      <c r="AY60" t="str">
        <f>IF(AND(ISBLANK('Funde-Observations-Osservazioni'!K73),ISBLANK('Funde-Observations-Osservazioni'!X73)),"",(IF((AND(NOT(ISBLANK('Funde-Observations-Osservazioni'!K73)),(NOT(ISBLANK('Funde-Observations-Osservazioni'!X73))))),'Funde-Observations-Osservazioni'!K73&amp;"; "&amp;'Funde-Observations-Osservazioni'!X73,IF(ISBLANK('Funde-Observations-Osservazioni'!K73),'Funde-Observations-Osservazioni'!X73,'Funde-Observations-Osservazioni'!K73))))</f>
        <v/>
      </c>
      <c r="BA60" t="str">
        <f>IF(ISBLANK('Funde-Observations-Osservazioni'!AC73),"",'Funde-Observations-Osservazioni'!AC73)</f>
        <v/>
      </c>
      <c r="BH60" t="str">
        <f>IFERROR(VLOOKUP('Funde-Observations-Osservazioni'!Z73,Lebensraum_Liste!$E$5:$F$322,2,FALSE),"")</f>
        <v/>
      </c>
      <c r="BJ60" t="str">
        <f>IFERROR(VLOOKUP('Funde-Observations-Osservazioni'!AB73,Landschaftsstruktur_Liste!$E$5:$F$157,2,FALSE),"")</f>
        <v/>
      </c>
      <c r="BK60" t="str">
        <f>IFERROR(VLOOKUP('Funde-Observations-Osservazioni'!AD73,Mikrohabitat_Liste!$E$5:$F$63,2,FALSE),"")</f>
        <v/>
      </c>
      <c r="BL60" t="str">
        <f>IFERROR(VLOOKUP('Funde-Observations-Osservazioni'!AE73,Spezialstandort_Liste!$E$5:$F$14,2,FALSE),"")</f>
        <v/>
      </c>
      <c r="BN60" t="str">
        <f>IFERROR(VLOOKUP('Funde-Observations-Osservazioni'!AG73,Auf_Moos_HolzlebBaumes_Liste!E$5:F$5,2,FALSE),"")</f>
        <v/>
      </c>
      <c r="BO60" t="str">
        <f>IFERROR(VLOOKUP('Funde-Observations-Osservazioni'!AH73,Auf_Moos_HolzlebBaumes_Liste!E$11:F$11,2,FALSE),"")</f>
        <v/>
      </c>
      <c r="BQ60" t="str">
        <f>IFERROR(VLOOKUP('Funde-Observations-Osservazioni'!AF73,Populationsgrösse_Liste!$E$5:$F$11,2,FALSE),"")</f>
        <v/>
      </c>
      <c r="CA60" t="str">
        <f>IFERROR(VLOOKUP('Funde-Observations-Osservazioni'!S73,Präzision_Datum_Liste!$E$5:$F$9,2,FALSE),"")</f>
        <v/>
      </c>
      <c r="CC60" t="s">
        <v>4199</v>
      </c>
    </row>
    <row r="61" spans="1:81" x14ac:dyDescent="0.25">
      <c r="A61" s="47">
        <f>'Funde-Observations-Osservazioni'!A74</f>
        <v>60</v>
      </c>
      <c r="E61">
        <v>18</v>
      </c>
      <c r="G61" t="str">
        <f>IFERROR(VLOOKUP(TRIM('Funde-Observations-Osservazioni'!B74&amp;" "&amp;'Funde-Observations-Osservazioni'!C74&amp;" "&amp;'Funde-Observations-Osservazioni'!D74&amp;" "&amp;'Funde-Observations-Osservazioni'!E74&amp;" "&amp;'Funde-Observations-Osservazioni'!F74&amp;" "&amp;'Funde-Observations-Osservazioni'!G74&amp;" "&amp;'Funde-Observations-Osservazioni'!H74&amp;" "&amp;'Funde-Observations-Osservazioni'!I74&amp;" "&amp;'Funde-Observations-Osservazioni'!J74),Artenliste!$A$5:$B$2819,2,FALSE),"fill_in")</f>
        <v>fill_in</v>
      </c>
      <c r="I61" s="52" t="str">
        <f>IF(ISBLANK('Funde-Observations-Osservazioni'!R74),"fill_in",'Funde-Observations-Osservazioni'!R74)</f>
        <v>fill_in</v>
      </c>
      <c r="L61" t="str">
        <f>IF(ISBLANK('Funde-Observations-Osservazioni'!Q74),"",'Funde-Observations-Osservazioni'!Q74)</f>
        <v/>
      </c>
      <c r="M61" t="str">
        <f>IF(ISBLANK('Funde-Observations-Osservazioni'!L74),"fill_in",('Funde-Observations-Osservazioni'!L74-2000000))</f>
        <v>fill_in</v>
      </c>
      <c r="N61" t="str">
        <f>IF(ISBLANK('Funde-Observations-Osservazioni'!M74),"fill_in",('Funde-Observations-Osservazioni'!M74-1000000))</f>
        <v>fill_in</v>
      </c>
      <c r="O61" s="53" t="str">
        <f>IF(ISBLANK('Funde-Observations-Osservazioni'!N74),"",'Funde-Observations-Osservazioni'!N74)</f>
        <v/>
      </c>
      <c r="R61" t="s">
        <v>102</v>
      </c>
      <c r="T61" t="str">
        <f>IFERROR(VLOOKUP('Funde-Observations-Osservazioni'!AA74,Substrat_Liste!$E$5:$F$342,2,FALSE),"")</f>
        <v/>
      </c>
      <c r="U61" t="str">
        <f>IF(ISBLANK('Funde-Observations-Osservazioni'!Y74),"",'Funde-Observations-Osservazioni'!Y74)</f>
        <v/>
      </c>
      <c r="Z61" t="str">
        <f>IFERROR(VLOOKUP('Funde-Observations-Osservazioni'!T74,Status_Liste!$E$5:$F$16,2,FALSE),"fill_in")</f>
        <v>fill_in</v>
      </c>
      <c r="AH61" t="str">
        <f>IFERROR(VLOOKUP('Funde-Observations-Osservazioni'!$G$7,Datenschutzbestimmungen_Liste!$E$10:$F$11,2,FALSE),"fill_in")</f>
        <v>fill_in</v>
      </c>
      <c r="AI61" t="str">
        <f>IFERROR(VLOOKUP('Funde-Observations-Osservazioni'!$G$6,Datenschutzbestimmungen_Liste!$E$4:$F$5,2,FALSE),"fill_in")</f>
        <v>fill_in</v>
      </c>
      <c r="AK61" t="str">
        <f>IFERROR(VLOOKUP('Funde-Observations-Osservazioni'!V74,Herbar_Liste!$E$5:$F$113,2,FALSE),"")</f>
        <v/>
      </c>
      <c r="AL61" t="str">
        <f>IF(ISBLANK('Funde-Observations-Osservazioni'!U74),"",'Funde-Observations-Osservazioni'!U74)</f>
        <v/>
      </c>
      <c r="AM61">
        <f>'Funde-Observations-Osservazioni'!AJ74</f>
        <v>0</v>
      </c>
      <c r="AO61">
        <f>'Funde-Observations-Osservazioni'!AK74</f>
        <v>0</v>
      </c>
      <c r="AQ61" t="str">
        <f>IF(ISBLANK('Funde-Observations-Osservazioni'!AL74),"",'Funde-Observations-Osservazioni'!AL74)</f>
        <v/>
      </c>
      <c r="AY61" t="str">
        <f>IF(AND(ISBLANK('Funde-Observations-Osservazioni'!K74),ISBLANK('Funde-Observations-Osservazioni'!X74)),"",(IF((AND(NOT(ISBLANK('Funde-Observations-Osservazioni'!K74)),(NOT(ISBLANK('Funde-Observations-Osservazioni'!X74))))),'Funde-Observations-Osservazioni'!K74&amp;"; "&amp;'Funde-Observations-Osservazioni'!X74,IF(ISBLANK('Funde-Observations-Osservazioni'!K74),'Funde-Observations-Osservazioni'!X74,'Funde-Observations-Osservazioni'!K74))))</f>
        <v/>
      </c>
      <c r="BA61" t="str">
        <f>IF(ISBLANK('Funde-Observations-Osservazioni'!AC74),"",'Funde-Observations-Osservazioni'!AC74)</f>
        <v/>
      </c>
      <c r="BH61" t="str">
        <f>IFERROR(VLOOKUP('Funde-Observations-Osservazioni'!Z74,Lebensraum_Liste!$E$5:$F$322,2,FALSE),"")</f>
        <v/>
      </c>
      <c r="BJ61" t="str">
        <f>IFERROR(VLOOKUP('Funde-Observations-Osservazioni'!AB74,Landschaftsstruktur_Liste!$E$5:$F$157,2,FALSE),"")</f>
        <v/>
      </c>
      <c r="BK61" t="str">
        <f>IFERROR(VLOOKUP('Funde-Observations-Osservazioni'!AD74,Mikrohabitat_Liste!$E$5:$F$63,2,FALSE),"")</f>
        <v/>
      </c>
      <c r="BL61" t="str">
        <f>IFERROR(VLOOKUP('Funde-Observations-Osservazioni'!AE74,Spezialstandort_Liste!$E$5:$F$14,2,FALSE),"")</f>
        <v/>
      </c>
      <c r="BN61" t="str">
        <f>IFERROR(VLOOKUP('Funde-Observations-Osservazioni'!AG74,Auf_Moos_HolzlebBaumes_Liste!E$5:F$5,2,FALSE),"")</f>
        <v/>
      </c>
      <c r="BO61" t="str">
        <f>IFERROR(VLOOKUP('Funde-Observations-Osservazioni'!AH74,Auf_Moos_HolzlebBaumes_Liste!E$11:F$11,2,FALSE),"")</f>
        <v/>
      </c>
      <c r="BQ61" t="str">
        <f>IFERROR(VLOOKUP('Funde-Observations-Osservazioni'!AF74,Populationsgrösse_Liste!$E$5:$F$11,2,FALSE),"")</f>
        <v/>
      </c>
      <c r="CA61" t="str">
        <f>IFERROR(VLOOKUP('Funde-Observations-Osservazioni'!S74,Präzision_Datum_Liste!$E$5:$F$9,2,FALSE),"")</f>
        <v/>
      </c>
      <c r="CC61" t="s">
        <v>4199</v>
      </c>
    </row>
    <row r="62" spans="1:81" x14ac:dyDescent="0.25">
      <c r="A62" s="47">
        <f>'Funde-Observations-Osservazioni'!A75</f>
        <v>61</v>
      </c>
      <c r="E62">
        <v>18</v>
      </c>
      <c r="G62" t="str">
        <f>IFERROR(VLOOKUP(TRIM('Funde-Observations-Osservazioni'!B75&amp;" "&amp;'Funde-Observations-Osservazioni'!C75&amp;" "&amp;'Funde-Observations-Osservazioni'!D75&amp;" "&amp;'Funde-Observations-Osservazioni'!E75&amp;" "&amp;'Funde-Observations-Osservazioni'!F75&amp;" "&amp;'Funde-Observations-Osservazioni'!G75&amp;" "&amp;'Funde-Observations-Osservazioni'!H75&amp;" "&amp;'Funde-Observations-Osservazioni'!I75&amp;" "&amp;'Funde-Observations-Osservazioni'!J75),Artenliste!$A$5:$B$2819,2,FALSE),"fill_in")</f>
        <v>fill_in</v>
      </c>
      <c r="I62" s="52" t="str">
        <f>IF(ISBLANK('Funde-Observations-Osservazioni'!R75),"fill_in",'Funde-Observations-Osservazioni'!R75)</f>
        <v>fill_in</v>
      </c>
      <c r="L62" t="str">
        <f>IF(ISBLANK('Funde-Observations-Osservazioni'!Q75),"",'Funde-Observations-Osservazioni'!Q75)</f>
        <v/>
      </c>
      <c r="M62" t="str">
        <f>IF(ISBLANK('Funde-Observations-Osservazioni'!L75),"fill_in",('Funde-Observations-Osservazioni'!L75-2000000))</f>
        <v>fill_in</v>
      </c>
      <c r="N62" t="str">
        <f>IF(ISBLANK('Funde-Observations-Osservazioni'!M75),"fill_in",('Funde-Observations-Osservazioni'!M75-1000000))</f>
        <v>fill_in</v>
      </c>
      <c r="O62" s="53" t="str">
        <f>IF(ISBLANK('Funde-Observations-Osservazioni'!N75),"",'Funde-Observations-Osservazioni'!N75)</f>
        <v/>
      </c>
      <c r="R62" t="s">
        <v>102</v>
      </c>
      <c r="T62" t="str">
        <f>IFERROR(VLOOKUP('Funde-Observations-Osservazioni'!AA75,Substrat_Liste!$E$5:$F$342,2,FALSE),"")</f>
        <v/>
      </c>
      <c r="U62" t="str">
        <f>IF(ISBLANK('Funde-Observations-Osservazioni'!Y75),"",'Funde-Observations-Osservazioni'!Y75)</f>
        <v/>
      </c>
      <c r="Z62" t="str">
        <f>IFERROR(VLOOKUP('Funde-Observations-Osservazioni'!T75,Status_Liste!$E$5:$F$16,2,FALSE),"fill_in")</f>
        <v>fill_in</v>
      </c>
      <c r="AH62" t="str">
        <f>IFERROR(VLOOKUP('Funde-Observations-Osservazioni'!$G$7,Datenschutzbestimmungen_Liste!$E$10:$F$11,2,FALSE),"fill_in")</f>
        <v>fill_in</v>
      </c>
      <c r="AI62" t="str">
        <f>IFERROR(VLOOKUP('Funde-Observations-Osservazioni'!$G$6,Datenschutzbestimmungen_Liste!$E$4:$F$5,2,FALSE),"fill_in")</f>
        <v>fill_in</v>
      </c>
      <c r="AK62" t="str">
        <f>IFERROR(VLOOKUP('Funde-Observations-Osservazioni'!V75,Herbar_Liste!$E$5:$F$113,2,FALSE),"")</f>
        <v/>
      </c>
      <c r="AL62" t="str">
        <f>IF(ISBLANK('Funde-Observations-Osservazioni'!U75),"",'Funde-Observations-Osservazioni'!U75)</f>
        <v/>
      </c>
      <c r="AM62">
        <f>'Funde-Observations-Osservazioni'!AJ75</f>
        <v>0</v>
      </c>
      <c r="AO62">
        <f>'Funde-Observations-Osservazioni'!AK75</f>
        <v>0</v>
      </c>
      <c r="AQ62" t="str">
        <f>IF(ISBLANK('Funde-Observations-Osservazioni'!AL75),"",'Funde-Observations-Osservazioni'!AL75)</f>
        <v/>
      </c>
      <c r="AY62" t="str">
        <f>IF(AND(ISBLANK('Funde-Observations-Osservazioni'!K75),ISBLANK('Funde-Observations-Osservazioni'!X75)),"",(IF((AND(NOT(ISBLANK('Funde-Observations-Osservazioni'!K75)),(NOT(ISBLANK('Funde-Observations-Osservazioni'!X75))))),'Funde-Observations-Osservazioni'!K75&amp;"; "&amp;'Funde-Observations-Osservazioni'!X75,IF(ISBLANK('Funde-Observations-Osservazioni'!K75),'Funde-Observations-Osservazioni'!X75,'Funde-Observations-Osservazioni'!K75))))</f>
        <v/>
      </c>
      <c r="BA62" t="str">
        <f>IF(ISBLANK('Funde-Observations-Osservazioni'!AC75),"",'Funde-Observations-Osservazioni'!AC75)</f>
        <v/>
      </c>
      <c r="BH62" t="str">
        <f>IFERROR(VLOOKUP('Funde-Observations-Osservazioni'!Z75,Lebensraum_Liste!$E$5:$F$322,2,FALSE),"")</f>
        <v/>
      </c>
      <c r="BJ62" t="str">
        <f>IFERROR(VLOOKUP('Funde-Observations-Osservazioni'!AB75,Landschaftsstruktur_Liste!$E$5:$F$157,2,FALSE),"")</f>
        <v/>
      </c>
      <c r="BK62" t="str">
        <f>IFERROR(VLOOKUP('Funde-Observations-Osservazioni'!AD75,Mikrohabitat_Liste!$E$5:$F$63,2,FALSE),"")</f>
        <v/>
      </c>
      <c r="BL62" t="str">
        <f>IFERROR(VLOOKUP('Funde-Observations-Osservazioni'!AE75,Spezialstandort_Liste!$E$5:$F$14,2,FALSE),"")</f>
        <v/>
      </c>
      <c r="BN62" t="str">
        <f>IFERROR(VLOOKUP('Funde-Observations-Osservazioni'!AG75,Auf_Moos_HolzlebBaumes_Liste!E$5:F$5,2,FALSE),"")</f>
        <v/>
      </c>
      <c r="BO62" t="str">
        <f>IFERROR(VLOOKUP('Funde-Observations-Osservazioni'!AH75,Auf_Moos_HolzlebBaumes_Liste!E$11:F$11,2,FALSE),"")</f>
        <v/>
      </c>
      <c r="BQ62" t="str">
        <f>IFERROR(VLOOKUP('Funde-Observations-Osservazioni'!AF75,Populationsgrösse_Liste!$E$5:$F$11,2,FALSE),"")</f>
        <v/>
      </c>
      <c r="CA62" t="str">
        <f>IFERROR(VLOOKUP('Funde-Observations-Osservazioni'!S75,Präzision_Datum_Liste!$E$5:$F$9,2,FALSE),"")</f>
        <v/>
      </c>
      <c r="CC62" t="s">
        <v>4199</v>
      </c>
    </row>
    <row r="63" spans="1:81" x14ac:dyDescent="0.25">
      <c r="A63" s="47">
        <f>'Funde-Observations-Osservazioni'!A76</f>
        <v>62</v>
      </c>
      <c r="E63">
        <v>18</v>
      </c>
      <c r="G63" t="str">
        <f>IFERROR(VLOOKUP(TRIM('Funde-Observations-Osservazioni'!B76&amp;" "&amp;'Funde-Observations-Osservazioni'!C76&amp;" "&amp;'Funde-Observations-Osservazioni'!D76&amp;" "&amp;'Funde-Observations-Osservazioni'!E76&amp;" "&amp;'Funde-Observations-Osservazioni'!F76&amp;" "&amp;'Funde-Observations-Osservazioni'!G76&amp;" "&amp;'Funde-Observations-Osservazioni'!H76&amp;" "&amp;'Funde-Observations-Osservazioni'!I76&amp;" "&amp;'Funde-Observations-Osservazioni'!J76),Artenliste!$A$5:$B$2819,2,FALSE),"fill_in")</f>
        <v>fill_in</v>
      </c>
      <c r="I63" s="52" t="str">
        <f>IF(ISBLANK('Funde-Observations-Osservazioni'!R76),"fill_in",'Funde-Observations-Osservazioni'!R76)</f>
        <v>fill_in</v>
      </c>
      <c r="L63" t="str">
        <f>IF(ISBLANK('Funde-Observations-Osservazioni'!Q76),"",'Funde-Observations-Osservazioni'!Q76)</f>
        <v/>
      </c>
      <c r="M63" t="str">
        <f>IF(ISBLANK('Funde-Observations-Osservazioni'!L76),"fill_in",('Funde-Observations-Osservazioni'!L76-2000000))</f>
        <v>fill_in</v>
      </c>
      <c r="N63" t="str">
        <f>IF(ISBLANK('Funde-Observations-Osservazioni'!M76),"fill_in",('Funde-Observations-Osservazioni'!M76-1000000))</f>
        <v>fill_in</v>
      </c>
      <c r="O63" s="53" t="str">
        <f>IF(ISBLANK('Funde-Observations-Osservazioni'!N76),"",'Funde-Observations-Osservazioni'!N76)</f>
        <v/>
      </c>
      <c r="R63" t="s">
        <v>102</v>
      </c>
      <c r="T63" t="str">
        <f>IFERROR(VLOOKUP('Funde-Observations-Osservazioni'!AA76,Substrat_Liste!$E$5:$F$342,2,FALSE),"")</f>
        <v/>
      </c>
      <c r="U63" t="str">
        <f>IF(ISBLANK('Funde-Observations-Osservazioni'!Y76),"",'Funde-Observations-Osservazioni'!Y76)</f>
        <v/>
      </c>
      <c r="Z63" t="str">
        <f>IFERROR(VLOOKUP('Funde-Observations-Osservazioni'!T76,Status_Liste!$E$5:$F$16,2,FALSE),"fill_in")</f>
        <v>fill_in</v>
      </c>
      <c r="AH63" t="str">
        <f>IFERROR(VLOOKUP('Funde-Observations-Osservazioni'!$G$7,Datenschutzbestimmungen_Liste!$E$10:$F$11,2,FALSE),"fill_in")</f>
        <v>fill_in</v>
      </c>
      <c r="AI63" t="str">
        <f>IFERROR(VLOOKUP('Funde-Observations-Osservazioni'!$G$6,Datenschutzbestimmungen_Liste!$E$4:$F$5,2,FALSE),"fill_in")</f>
        <v>fill_in</v>
      </c>
      <c r="AK63" t="str">
        <f>IFERROR(VLOOKUP('Funde-Observations-Osservazioni'!V76,Herbar_Liste!$E$5:$F$113,2,FALSE),"")</f>
        <v/>
      </c>
      <c r="AL63" t="str">
        <f>IF(ISBLANK('Funde-Observations-Osservazioni'!U76),"",'Funde-Observations-Osservazioni'!U76)</f>
        <v/>
      </c>
      <c r="AM63">
        <f>'Funde-Observations-Osservazioni'!AJ76</f>
        <v>0</v>
      </c>
      <c r="AO63">
        <f>'Funde-Observations-Osservazioni'!AK76</f>
        <v>0</v>
      </c>
      <c r="AQ63" t="str">
        <f>IF(ISBLANK('Funde-Observations-Osservazioni'!AL76),"",'Funde-Observations-Osservazioni'!AL76)</f>
        <v/>
      </c>
      <c r="AY63" t="str">
        <f>IF(AND(ISBLANK('Funde-Observations-Osservazioni'!K76),ISBLANK('Funde-Observations-Osservazioni'!X76)),"",(IF((AND(NOT(ISBLANK('Funde-Observations-Osservazioni'!K76)),(NOT(ISBLANK('Funde-Observations-Osservazioni'!X76))))),'Funde-Observations-Osservazioni'!K76&amp;"; "&amp;'Funde-Observations-Osservazioni'!X76,IF(ISBLANK('Funde-Observations-Osservazioni'!K76),'Funde-Observations-Osservazioni'!X76,'Funde-Observations-Osservazioni'!K76))))</f>
        <v/>
      </c>
      <c r="BA63" t="str">
        <f>IF(ISBLANK('Funde-Observations-Osservazioni'!AC76),"",'Funde-Observations-Osservazioni'!AC76)</f>
        <v/>
      </c>
      <c r="BH63" t="str">
        <f>IFERROR(VLOOKUP('Funde-Observations-Osservazioni'!Z76,Lebensraum_Liste!$E$5:$F$322,2,FALSE),"")</f>
        <v/>
      </c>
      <c r="BJ63" t="str">
        <f>IFERROR(VLOOKUP('Funde-Observations-Osservazioni'!AB76,Landschaftsstruktur_Liste!$E$5:$F$157,2,FALSE),"")</f>
        <v/>
      </c>
      <c r="BK63" t="str">
        <f>IFERROR(VLOOKUP('Funde-Observations-Osservazioni'!AD76,Mikrohabitat_Liste!$E$5:$F$63,2,FALSE),"")</f>
        <v/>
      </c>
      <c r="BL63" t="str">
        <f>IFERROR(VLOOKUP('Funde-Observations-Osservazioni'!AE76,Spezialstandort_Liste!$E$5:$F$14,2,FALSE),"")</f>
        <v/>
      </c>
      <c r="BN63" t="str">
        <f>IFERROR(VLOOKUP('Funde-Observations-Osservazioni'!AG76,Auf_Moos_HolzlebBaumes_Liste!E$5:F$5,2,FALSE),"")</f>
        <v/>
      </c>
      <c r="BO63" t="str">
        <f>IFERROR(VLOOKUP('Funde-Observations-Osservazioni'!AH76,Auf_Moos_HolzlebBaumes_Liste!E$11:F$11,2,FALSE),"")</f>
        <v/>
      </c>
      <c r="BQ63" t="str">
        <f>IFERROR(VLOOKUP('Funde-Observations-Osservazioni'!AF76,Populationsgrösse_Liste!$E$5:$F$11,2,FALSE),"")</f>
        <v/>
      </c>
      <c r="CA63" t="str">
        <f>IFERROR(VLOOKUP('Funde-Observations-Osservazioni'!S76,Präzision_Datum_Liste!$E$5:$F$9,2,FALSE),"")</f>
        <v/>
      </c>
      <c r="CC63" t="s">
        <v>4199</v>
      </c>
    </row>
    <row r="64" spans="1:81" x14ac:dyDescent="0.25">
      <c r="A64" s="47">
        <f>'Funde-Observations-Osservazioni'!A77</f>
        <v>63</v>
      </c>
      <c r="E64">
        <v>18</v>
      </c>
      <c r="G64" t="str">
        <f>IFERROR(VLOOKUP(TRIM('Funde-Observations-Osservazioni'!B77&amp;" "&amp;'Funde-Observations-Osservazioni'!C77&amp;" "&amp;'Funde-Observations-Osservazioni'!D77&amp;" "&amp;'Funde-Observations-Osservazioni'!E77&amp;" "&amp;'Funde-Observations-Osservazioni'!F77&amp;" "&amp;'Funde-Observations-Osservazioni'!G77&amp;" "&amp;'Funde-Observations-Osservazioni'!H77&amp;" "&amp;'Funde-Observations-Osservazioni'!I77&amp;" "&amp;'Funde-Observations-Osservazioni'!J77),Artenliste!$A$5:$B$2819,2,FALSE),"fill_in")</f>
        <v>fill_in</v>
      </c>
      <c r="I64" s="52" t="str">
        <f>IF(ISBLANK('Funde-Observations-Osservazioni'!R77),"fill_in",'Funde-Observations-Osservazioni'!R77)</f>
        <v>fill_in</v>
      </c>
      <c r="L64" t="str">
        <f>IF(ISBLANK('Funde-Observations-Osservazioni'!Q77),"",'Funde-Observations-Osservazioni'!Q77)</f>
        <v/>
      </c>
      <c r="M64" t="str">
        <f>IF(ISBLANK('Funde-Observations-Osservazioni'!L77),"fill_in",('Funde-Observations-Osservazioni'!L77-2000000))</f>
        <v>fill_in</v>
      </c>
      <c r="N64" t="str">
        <f>IF(ISBLANK('Funde-Observations-Osservazioni'!M77),"fill_in",('Funde-Observations-Osservazioni'!M77-1000000))</f>
        <v>fill_in</v>
      </c>
      <c r="O64" s="53" t="str">
        <f>IF(ISBLANK('Funde-Observations-Osservazioni'!N77),"",'Funde-Observations-Osservazioni'!N77)</f>
        <v/>
      </c>
      <c r="R64" t="s">
        <v>102</v>
      </c>
      <c r="T64" t="str">
        <f>IFERROR(VLOOKUP('Funde-Observations-Osservazioni'!AA77,Substrat_Liste!$E$5:$F$342,2,FALSE),"")</f>
        <v/>
      </c>
      <c r="U64" t="str">
        <f>IF(ISBLANK('Funde-Observations-Osservazioni'!Y77),"",'Funde-Observations-Osservazioni'!Y77)</f>
        <v/>
      </c>
      <c r="Z64" t="str">
        <f>IFERROR(VLOOKUP('Funde-Observations-Osservazioni'!T77,Status_Liste!$E$5:$F$16,2,FALSE),"fill_in")</f>
        <v>fill_in</v>
      </c>
      <c r="AH64" t="str">
        <f>IFERROR(VLOOKUP('Funde-Observations-Osservazioni'!$G$7,Datenschutzbestimmungen_Liste!$E$10:$F$11,2,FALSE),"fill_in")</f>
        <v>fill_in</v>
      </c>
      <c r="AI64" t="str">
        <f>IFERROR(VLOOKUP('Funde-Observations-Osservazioni'!$G$6,Datenschutzbestimmungen_Liste!$E$4:$F$5,2,FALSE),"fill_in")</f>
        <v>fill_in</v>
      </c>
      <c r="AK64" t="str">
        <f>IFERROR(VLOOKUP('Funde-Observations-Osservazioni'!V77,Herbar_Liste!$E$5:$F$113,2,FALSE),"")</f>
        <v/>
      </c>
      <c r="AL64" t="str">
        <f>IF(ISBLANK('Funde-Observations-Osservazioni'!U77),"",'Funde-Observations-Osservazioni'!U77)</f>
        <v/>
      </c>
      <c r="AM64">
        <f>'Funde-Observations-Osservazioni'!AJ77</f>
        <v>0</v>
      </c>
      <c r="AO64">
        <f>'Funde-Observations-Osservazioni'!AK77</f>
        <v>0</v>
      </c>
      <c r="AQ64" t="str">
        <f>IF(ISBLANK('Funde-Observations-Osservazioni'!AL77),"",'Funde-Observations-Osservazioni'!AL77)</f>
        <v/>
      </c>
      <c r="AY64" t="str">
        <f>IF(AND(ISBLANK('Funde-Observations-Osservazioni'!K77),ISBLANK('Funde-Observations-Osservazioni'!X77)),"",(IF((AND(NOT(ISBLANK('Funde-Observations-Osservazioni'!K77)),(NOT(ISBLANK('Funde-Observations-Osservazioni'!X77))))),'Funde-Observations-Osservazioni'!K77&amp;"; "&amp;'Funde-Observations-Osservazioni'!X77,IF(ISBLANK('Funde-Observations-Osservazioni'!K77),'Funde-Observations-Osservazioni'!X77,'Funde-Observations-Osservazioni'!K77))))</f>
        <v/>
      </c>
      <c r="BA64" t="str">
        <f>IF(ISBLANK('Funde-Observations-Osservazioni'!AC77),"",'Funde-Observations-Osservazioni'!AC77)</f>
        <v/>
      </c>
      <c r="BH64" t="str">
        <f>IFERROR(VLOOKUP('Funde-Observations-Osservazioni'!Z77,Lebensraum_Liste!$E$5:$F$322,2,FALSE),"")</f>
        <v/>
      </c>
      <c r="BJ64" t="str">
        <f>IFERROR(VLOOKUP('Funde-Observations-Osservazioni'!AB77,Landschaftsstruktur_Liste!$E$5:$F$157,2,FALSE),"")</f>
        <v/>
      </c>
      <c r="BK64" t="str">
        <f>IFERROR(VLOOKUP('Funde-Observations-Osservazioni'!AD77,Mikrohabitat_Liste!$E$5:$F$63,2,FALSE),"")</f>
        <v/>
      </c>
      <c r="BL64" t="str">
        <f>IFERROR(VLOOKUP('Funde-Observations-Osservazioni'!AE77,Spezialstandort_Liste!$E$5:$F$14,2,FALSE),"")</f>
        <v/>
      </c>
      <c r="BN64" t="str">
        <f>IFERROR(VLOOKUP('Funde-Observations-Osservazioni'!AG77,Auf_Moos_HolzlebBaumes_Liste!E$5:F$5,2,FALSE),"")</f>
        <v/>
      </c>
      <c r="BO64" t="str">
        <f>IFERROR(VLOOKUP('Funde-Observations-Osservazioni'!AH77,Auf_Moos_HolzlebBaumes_Liste!E$11:F$11,2,FALSE),"")</f>
        <v/>
      </c>
      <c r="BQ64" t="str">
        <f>IFERROR(VLOOKUP('Funde-Observations-Osservazioni'!AF77,Populationsgrösse_Liste!$E$5:$F$11,2,FALSE),"")</f>
        <v/>
      </c>
      <c r="CA64" t="str">
        <f>IFERROR(VLOOKUP('Funde-Observations-Osservazioni'!S77,Präzision_Datum_Liste!$E$5:$F$9,2,FALSE),"")</f>
        <v/>
      </c>
      <c r="CC64" t="s">
        <v>4199</v>
      </c>
    </row>
    <row r="65" spans="1:81" x14ac:dyDescent="0.25">
      <c r="A65" s="47">
        <f>'Funde-Observations-Osservazioni'!A78</f>
        <v>64</v>
      </c>
      <c r="E65">
        <v>18</v>
      </c>
      <c r="G65" t="str">
        <f>IFERROR(VLOOKUP(TRIM('Funde-Observations-Osservazioni'!B78&amp;" "&amp;'Funde-Observations-Osservazioni'!C78&amp;" "&amp;'Funde-Observations-Osservazioni'!D78&amp;" "&amp;'Funde-Observations-Osservazioni'!E78&amp;" "&amp;'Funde-Observations-Osservazioni'!F78&amp;" "&amp;'Funde-Observations-Osservazioni'!G78&amp;" "&amp;'Funde-Observations-Osservazioni'!H78&amp;" "&amp;'Funde-Observations-Osservazioni'!I78&amp;" "&amp;'Funde-Observations-Osservazioni'!J78),Artenliste!$A$5:$B$2819,2,FALSE),"fill_in")</f>
        <v>fill_in</v>
      </c>
      <c r="I65" s="52" t="str">
        <f>IF(ISBLANK('Funde-Observations-Osservazioni'!R78),"fill_in",'Funde-Observations-Osservazioni'!R78)</f>
        <v>fill_in</v>
      </c>
      <c r="L65" t="str">
        <f>IF(ISBLANK('Funde-Observations-Osservazioni'!Q78),"",'Funde-Observations-Osservazioni'!Q78)</f>
        <v/>
      </c>
      <c r="M65" t="str">
        <f>IF(ISBLANK('Funde-Observations-Osservazioni'!L78),"fill_in",('Funde-Observations-Osservazioni'!L78-2000000))</f>
        <v>fill_in</v>
      </c>
      <c r="N65" t="str">
        <f>IF(ISBLANK('Funde-Observations-Osservazioni'!M78),"fill_in",('Funde-Observations-Osservazioni'!M78-1000000))</f>
        <v>fill_in</v>
      </c>
      <c r="O65" s="53" t="str">
        <f>IF(ISBLANK('Funde-Observations-Osservazioni'!N78),"",'Funde-Observations-Osservazioni'!N78)</f>
        <v/>
      </c>
      <c r="R65" t="s">
        <v>102</v>
      </c>
      <c r="T65" t="str">
        <f>IFERROR(VLOOKUP('Funde-Observations-Osservazioni'!AA78,Substrat_Liste!$E$5:$F$342,2,FALSE),"")</f>
        <v/>
      </c>
      <c r="U65" t="str">
        <f>IF(ISBLANK('Funde-Observations-Osservazioni'!Y78),"",'Funde-Observations-Osservazioni'!Y78)</f>
        <v/>
      </c>
      <c r="Z65" t="str">
        <f>IFERROR(VLOOKUP('Funde-Observations-Osservazioni'!T78,Status_Liste!$E$5:$F$16,2,FALSE),"fill_in")</f>
        <v>fill_in</v>
      </c>
      <c r="AH65" t="str">
        <f>IFERROR(VLOOKUP('Funde-Observations-Osservazioni'!$G$7,Datenschutzbestimmungen_Liste!$E$10:$F$11,2,FALSE),"fill_in")</f>
        <v>fill_in</v>
      </c>
      <c r="AI65" t="str">
        <f>IFERROR(VLOOKUP('Funde-Observations-Osservazioni'!$G$6,Datenschutzbestimmungen_Liste!$E$4:$F$5,2,FALSE),"fill_in")</f>
        <v>fill_in</v>
      </c>
      <c r="AK65" t="str">
        <f>IFERROR(VLOOKUP('Funde-Observations-Osservazioni'!V78,Herbar_Liste!$E$5:$F$113,2,FALSE),"")</f>
        <v/>
      </c>
      <c r="AL65" t="str">
        <f>IF(ISBLANK('Funde-Observations-Osservazioni'!U78),"",'Funde-Observations-Osservazioni'!U78)</f>
        <v/>
      </c>
      <c r="AM65">
        <f>'Funde-Observations-Osservazioni'!AJ78</f>
        <v>0</v>
      </c>
      <c r="AO65">
        <f>'Funde-Observations-Osservazioni'!AK78</f>
        <v>0</v>
      </c>
      <c r="AQ65" t="str">
        <f>IF(ISBLANK('Funde-Observations-Osservazioni'!AL78),"",'Funde-Observations-Osservazioni'!AL78)</f>
        <v/>
      </c>
      <c r="AY65" t="str">
        <f>IF(AND(ISBLANK('Funde-Observations-Osservazioni'!K78),ISBLANK('Funde-Observations-Osservazioni'!X78)),"",(IF((AND(NOT(ISBLANK('Funde-Observations-Osservazioni'!K78)),(NOT(ISBLANK('Funde-Observations-Osservazioni'!X78))))),'Funde-Observations-Osservazioni'!K78&amp;"; "&amp;'Funde-Observations-Osservazioni'!X78,IF(ISBLANK('Funde-Observations-Osservazioni'!K78),'Funde-Observations-Osservazioni'!X78,'Funde-Observations-Osservazioni'!K78))))</f>
        <v/>
      </c>
      <c r="BA65" t="str">
        <f>IF(ISBLANK('Funde-Observations-Osservazioni'!AC78),"",'Funde-Observations-Osservazioni'!AC78)</f>
        <v/>
      </c>
      <c r="BH65" t="str">
        <f>IFERROR(VLOOKUP('Funde-Observations-Osservazioni'!Z78,Lebensraum_Liste!$E$5:$F$322,2,FALSE),"")</f>
        <v/>
      </c>
      <c r="BJ65" t="str">
        <f>IFERROR(VLOOKUP('Funde-Observations-Osservazioni'!AB78,Landschaftsstruktur_Liste!$E$5:$F$157,2,FALSE),"")</f>
        <v/>
      </c>
      <c r="BK65" t="str">
        <f>IFERROR(VLOOKUP('Funde-Observations-Osservazioni'!AD78,Mikrohabitat_Liste!$E$5:$F$63,2,FALSE),"")</f>
        <v/>
      </c>
      <c r="BL65" t="str">
        <f>IFERROR(VLOOKUP('Funde-Observations-Osservazioni'!AE78,Spezialstandort_Liste!$E$5:$F$14,2,FALSE),"")</f>
        <v/>
      </c>
      <c r="BN65" t="str">
        <f>IFERROR(VLOOKUP('Funde-Observations-Osservazioni'!AG78,Auf_Moos_HolzlebBaumes_Liste!E$5:F$5,2,FALSE),"")</f>
        <v/>
      </c>
      <c r="BO65" t="str">
        <f>IFERROR(VLOOKUP('Funde-Observations-Osservazioni'!AH78,Auf_Moos_HolzlebBaumes_Liste!E$11:F$11,2,FALSE),"")</f>
        <v/>
      </c>
      <c r="BQ65" t="str">
        <f>IFERROR(VLOOKUP('Funde-Observations-Osservazioni'!AF78,Populationsgrösse_Liste!$E$5:$F$11,2,FALSE),"")</f>
        <v/>
      </c>
      <c r="CA65" t="str">
        <f>IFERROR(VLOOKUP('Funde-Observations-Osservazioni'!S78,Präzision_Datum_Liste!$E$5:$F$9,2,FALSE),"")</f>
        <v/>
      </c>
      <c r="CC65" t="s">
        <v>4199</v>
      </c>
    </row>
    <row r="66" spans="1:81" x14ac:dyDescent="0.25">
      <c r="A66" s="47">
        <f>'Funde-Observations-Osservazioni'!A79</f>
        <v>65</v>
      </c>
      <c r="E66">
        <v>18</v>
      </c>
      <c r="G66" t="str">
        <f>IFERROR(VLOOKUP(TRIM('Funde-Observations-Osservazioni'!B79&amp;" "&amp;'Funde-Observations-Osservazioni'!C79&amp;" "&amp;'Funde-Observations-Osservazioni'!D79&amp;" "&amp;'Funde-Observations-Osservazioni'!E79&amp;" "&amp;'Funde-Observations-Osservazioni'!F79&amp;" "&amp;'Funde-Observations-Osservazioni'!G79&amp;" "&amp;'Funde-Observations-Osservazioni'!H79&amp;" "&amp;'Funde-Observations-Osservazioni'!I79&amp;" "&amp;'Funde-Observations-Osservazioni'!J79),Artenliste!$A$5:$B$2819,2,FALSE),"fill_in")</f>
        <v>fill_in</v>
      </c>
      <c r="I66" s="52" t="str">
        <f>IF(ISBLANK('Funde-Observations-Osservazioni'!R79),"fill_in",'Funde-Observations-Osservazioni'!R79)</f>
        <v>fill_in</v>
      </c>
      <c r="L66" t="str">
        <f>IF(ISBLANK('Funde-Observations-Osservazioni'!Q79),"",'Funde-Observations-Osservazioni'!Q79)</f>
        <v/>
      </c>
      <c r="M66" t="str">
        <f>IF(ISBLANK('Funde-Observations-Osservazioni'!L79),"fill_in",('Funde-Observations-Osservazioni'!L79-2000000))</f>
        <v>fill_in</v>
      </c>
      <c r="N66" t="str">
        <f>IF(ISBLANK('Funde-Observations-Osservazioni'!M79),"fill_in",('Funde-Observations-Osservazioni'!M79-1000000))</f>
        <v>fill_in</v>
      </c>
      <c r="O66" s="53" t="str">
        <f>IF(ISBLANK('Funde-Observations-Osservazioni'!N79),"",'Funde-Observations-Osservazioni'!N79)</f>
        <v/>
      </c>
      <c r="R66" t="s">
        <v>102</v>
      </c>
      <c r="T66" t="str">
        <f>IFERROR(VLOOKUP('Funde-Observations-Osservazioni'!AA79,Substrat_Liste!$E$5:$F$342,2,FALSE),"")</f>
        <v/>
      </c>
      <c r="U66" t="str">
        <f>IF(ISBLANK('Funde-Observations-Osservazioni'!Y79),"",'Funde-Observations-Osservazioni'!Y79)</f>
        <v/>
      </c>
      <c r="Z66" t="str">
        <f>IFERROR(VLOOKUP('Funde-Observations-Osservazioni'!T79,Status_Liste!$E$5:$F$16,2,FALSE),"fill_in")</f>
        <v>fill_in</v>
      </c>
      <c r="AH66" t="str">
        <f>IFERROR(VLOOKUP('Funde-Observations-Osservazioni'!$G$7,Datenschutzbestimmungen_Liste!$E$10:$F$11,2,FALSE),"fill_in")</f>
        <v>fill_in</v>
      </c>
      <c r="AI66" t="str">
        <f>IFERROR(VLOOKUP('Funde-Observations-Osservazioni'!$G$6,Datenschutzbestimmungen_Liste!$E$4:$F$5,2,FALSE),"fill_in")</f>
        <v>fill_in</v>
      </c>
      <c r="AK66" t="str">
        <f>IFERROR(VLOOKUP('Funde-Observations-Osservazioni'!V79,Herbar_Liste!$E$5:$F$113,2,FALSE),"")</f>
        <v/>
      </c>
      <c r="AL66" t="str">
        <f>IF(ISBLANK('Funde-Observations-Osservazioni'!U79),"",'Funde-Observations-Osservazioni'!U79)</f>
        <v/>
      </c>
      <c r="AM66">
        <f>'Funde-Observations-Osservazioni'!AJ79</f>
        <v>0</v>
      </c>
      <c r="AO66">
        <f>'Funde-Observations-Osservazioni'!AK79</f>
        <v>0</v>
      </c>
      <c r="AQ66" t="str">
        <f>IF(ISBLANK('Funde-Observations-Osservazioni'!AL79),"",'Funde-Observations-Osservazioni'!AL79)</f>
        <v/>
      </c>
      <c r="AY66" t="str">
        <f>IF(AND(ISBLANK('Funde-Observations-Osservazioni'!K79),ISBLANK('Funde-Observations-Osservazioni'!X79)),"",(IF((AND(NOT(ISBLANK('Funde-Observations-Osservazioni'!K79)),(NOT(ISBLANK('Funde-Observations-Osservazioni'!X79))))),'Funde-Observations-Osservazioni'!K79&amp;"; "&amp;'Funde-Observations-Osservazioni'!X79,IF(ISBLANK('Funde-Observations-Osservazioni'!K79),'Funde-Observations-Osservazioni'!X79,'Funde-Observations-Osservazioni'!K79))))</f>
        <v/>
      </c>
      <c r="BA66" t="str">
        <f>IF(ISBLANK('Funde-Observations-Osservazioni'!AC79),"",'Funde-Observations-Osservazioni'!AC79)</f>
        <v/>
      </c>
      <c r="BH66" t="str">
        <f>IFERROR(VLOOKUP('Funde-Observations-Osservazioni'!Z79,Lebensraum_Liste!$E$5:$F$322,2,FALSE),"")</f>
        <v/>
      </c>
      <c r="BJ66" t="str">
        <f>IFERROR(VLOOKUP('Funde-Observations-Osservazioni'!AB79,Landschaftsstruktur_Liste!$E$5:$F$157,2,FALSE),"")</f>
        <v/>
      </c>
      <c r="BK66" t="str">
        <f>IFERROR(VLOOKUP('Funde-Observations-Osservazioni'!AD79,Mikrohabitat_Liste!$E$5:$F$63,2,FALSE),"")</f>
        <v/>
      </c>
      <c r="BL66" t="str">
        <f>IFERROR(VLOOKUP('Funde-Observations-Osservazioni'!AE79,Spezialstandort_Liste!$E$5:$F$14,2,FALSE),"")</f>
        <v/>
      </c>
      <c r="BN66" t="str">
        <f>IFERROR(VLOOKUP('Funde-Observations-Osservazioni'!AG79,Auf_Moos_HolzlebBaumes_Liste!E$5:F$5,2,FALSE),"")</f>
        <v/>
      </c>
      <c r="BO66" t="str">
        <f>IFERROR(VLOOKUP('Funde-Observations-Osservazioni'!AH79,Auf_Moos_HolzlebBaumes_Liste!E$11:F$11,2,FALSE),"")</f>
        <v/>
      </c>
      <c r="BQ66" t="str">
        <f>IFERROR(VLOOKUP('Funde-Observations-Osservazioni'!AF79,Populationsgrösse_Liste!$E$5:$F$11,2,FALSE),"")</f>
        <v/>
      </c>
      <c r="CA66" t="str">
        <f>IFERROR(VLOOKUP('Funde-Observations-Osservazioni'!S79,Präzision_Datum_Liste!$E$5:$F$9,2,FALSE),"")</f>
        <v/>
      </c>
      <c r="CC66" t="s">
        <v>4199</v>
      </c>
    </row>
    <row r="67" spans="1:81" x14ac:dyDescent="0.25">
      <c r="A67" s="47">
        <f>'Funde-Observations-Osservazioni'!A80</f>
        <v>66</v>
      </c>
      <c r="E67">
        <v>18</v>
      </c>
      <c r="G67" t="str">
        <f>IFERROR(VLOOKUP(TRIM('Funde-Observations-Osservazioni'!B80&amp;" "&amp;'Funde-Observations-Osservazioni'!C80&amp;" "&amp;'Funde-Observations-Osservazioni'!D80&amp;" "&amp;'Funde-Observations-Osservazioni'!E80&amp;" "&amp;'Funde-Observations-Osservazioni'!F80&amp;" "&amp;'Funde-Observations-Osservazioni'!G80&amp;" "&amp;'Funde-Observations-Osservazioni'!H80&amp;" "&amp;'Funde-Observations-Osservazioni'!I80&amp;" "&amp;'Funde-Observations-Osservazioni'!J80),Artenliste!$A$5:$B$2819,2,FALSE),"fill_in")</f>
        <v>fill_in</v>
      </c>
      <c r="I67" s="52" t="str">
        <f>IF(ISBLANK('Funde-Observations-Osservazioni'!R80),"fill_in",'Funde-Observations-Osservazioni'!R80)</f>
        <v>fill_in</v>
      </c>
      <c r="L67" t="str">
        <f>IF(ISBLANK('Funde-Observations-Osservazioni'!Q80),"",'Funde-Observations-Osservazioni'!Q80)</f>
        <v/>
      </c>
      <c r="M67" t="str">
        <f>IF(ISBLANK('Funde-Observations-Osservazioni'!L80),"fill_in",('Funde-Observations-Osservazioni'!L80-2000000))</f>
        <v>fill_in</v>
      </c>
      <c r="N67" t="str">
        <f>IF(ISBLANK('Funde-Observations-Osservazioni'!M80),"fill_in",('Funde-Observations-Osservazioni'!M80-1000000))</f>
        <v>fill_in</v>
      </c>
      <c r="O67" s="53" t="str">
        <f>IF(ISBLANK('Funde-Observations-Osservazioni'!N80),"",'Funde-Observations-Osservazioni'!N80)</f>
        <v/>
      </c>
      <c r="R67" t="s">
        <v>102</v>
      </c>
      <c r="T67" t="str">
        <f>IFERROR(VLOOKUP('Funde-Observations-Osservazioni'!AA80,Substrat_Liste!$E$5:$F$342,2,FALSE),"")</f>
        <v/>
      </c>
      <c r="U67" t="str">
        <f>IF(ISBLANK('Funde-Observations-Osservazioni'!Y80),"",'Funde-Observations-Osservazioni'!Y80)</f>
        <v/>
      </c>
      <c r="Z67" t="str">
        <f>IFERROR(VLOOKUP('Funde-Observations-Osservazioni'!T80,Status_Liste!$E$5:$F$16,2,FALSE),"fill_in")</f>
        <v>fill_in</v>
      </c>
      <c r="AH67" t="str">
        <f>IFERROR(VLOOKUP('Funde-Observations-Osservazioni'!$G$7,Datenschutzbestimmungen_Liste!$E$10:$F$11,2,FALSE),"fill_in")</f>
        <v>fill_in</v>
      </c>
      <c r="AI67" t="str">
        <f>IFERROR(VLOOKUP('Funde-Observations-Osservazioni'!$G$6,Datenschutzbestimmungen_Liste!$E$4:$F$5,2,FALSE),"fill_in")</f>
        <v>fill_in</v>
      </c>
      <c r="AK67" t="str">
        <f>IFERROR(VLOOKUP('Funde-Observations-Osservazioni'!V80,Herbar_Liste!$E$5:$F$113,2,FALSE),"")</f>
        <v/>
      </c>
      <c r="AL67" t="str">
        <f>IF(ISBLANK('Funde-Observations-Osservazioni'!U80),"",'Funde-Observations-Osservazioni'!U80)</f>
        <v/>
      </c>
      <c r="AM67">
        <f>'Funde-Observations-Osservazioni'!AJ80</f>
        <v>0</v>
      </c>
      <c r="AO67">
        <f>'Funde-Observations-Osservazioni'!AK80</f>
        <v>0</v>
      </c>
      <c r="AQ67" t="str">
        <f>IF(ISBLANK('Funde-Observations-Osservazioni'!AL80),"",'Funde-Observations-Osservazioni'!AL80)</f>
        <v/>
      </c>
      <c r="AY67" t="str">
        <f>IF(AND(ISBLANK('Funde-Observations-Osservazioni'!K80),ISBLANK('Funde-Observations-Osservazioni'!X80)),"",(IF((AND(NOT(ISBLANK('Funde-Observations-Osservazioni'!K80)),(NOT(ISBLANK('Funde-Observations-Osservazioni'!X80))))),'Funde-Observations-Osservazioni'!K80&amp;"; "&amp;'Funde-Observations-Osservazioni'!X80,IF(ISBLANK('Funde-Observations-Osservazioni'!K80),'Funde-Observations-Osservazioni'!X80,'Funde-Observations-Osservazioni'!K80))))</f>
        <v/>
      </c>
      <c r="BA67" t="str">
        <f>IF(ISBLANK('Funde-Observations-Osservazioni'!AC80),"",'Funde-Observations-Osservazioni'!AC80)</f>
        <v/>
      </c>
      <c r="BH67" t="str">
        <f>IFERROR(VLOOKUP('Funde-Observations-Osservazioni'!Z80,Lebensraum_Liste!$E$5:$F$322,2,FALSE),"")</f>
        <v/>
      </c>
      <c r="BJ67" t="str">
        <f>IFERROR(VLOOKUP('Funde-Observations-Osservazioni'!AB80,Landschaftsstruktur_Liste!$E$5:$F$157,2,FALSE),"")</f>
        <v/>
      </c>
      <c r="BK67" t="str">
        <f>IFERROR(VLOOKUP('Funde-Observations-Osservazioni'!AD80,Mikrohabitat_Liste!$E$5:$F$63,2,FALSE),"")</f>
        <v/>
      </c>
      <c r="BL67" t="str">
        <f>IFERROR(VLOOKUP('Funde-Observations-Osservazioni'!AE80,Spezialstandort_Liste!$E$5:$F$14,2,FALSE),"")</f>
        <v/>
      </c>
      <c r="BN67" t="str">
        <f>IFERROR(VLOOKUP('Funde-Observations-Osservazioni'!AG80,Auf_Moos_HolzlebBaumes_Liste!E$5:F$5,2,FALSE),"")</f>
        <v/>
      </c>
      <c r="BO67" t="str">
        <f>IFERROR(VLOOKUP('Funde-Observations-Osservazioni'!AH80,Auf_Moos_HolzlebBaumes_Liste!E$11:F$11,2,FALSE),"")</f>
        <v/>
      </c>
      <c r="BQ67" t="str">
        <f>IFERROR(VLOOKUP('Funde-Observations-Osservazioni'!AF80,Populationsgrösse_Liste!$E$5:$F$11,2,FALSE),"")</f>
        <v/>
      </c>
      <c r="CA67" t="str">
        <f>IFERROR(VLOOKUP('Funde-Observations-Osservazioni'!S80,Präzision_Datum_Liste!$E$5:$F$9,2,FALSE),"")</f>
        <v/>
      </c>
      <c r="CC67" t="s">
        <v>4199</v>
      </c>
    </row>
    <row r="68" spans="1:81" x14ac:dyDescent="0.25">
      <c r="A68" s="47">
        <f>'Funde-Observations-Osservazioni'!A81</f>
        <v>67</v>
      </c>
      <c r="E68">
        <v>18</v>
      </c>
      <c r="G68" t="str">
        <f>IFERROR(VLOOKUP(TRIM('Funde-Observations-Osservazioni'!B81&amp;" "&amp;'Funde-Observations-Osservazioni'!C81&amp;" "&amp;'Funde-Observations-Osservazioni'!D81&amp;" "&amp;'Funde-Observations-Osservazioni'!E81&amp;" "&amp;'Funde-Observations-Osservazioni'!F81&amp;" "&amp;'Funde-Observations-Osservazioni'!G81&amp;" "&amp;'Funde-Observations-Osservazioni'!H81&amp;" "&amp;'Funde-Observations-Osservazioni'!I81&amp;" "&amp;'Funde-Observations-Osservazioni'!J81),Artenliste!$A$5:$B$2819,2,FALSE),"fill_in")</f>
        <v>fill_in</v>
      </c>
      <c r="I68" s="52" t="str">
        <f>IF(ISBLANK('Funde-Observations-Osservazioni'!R81),"fill_in",'Funde-Observations-Osservazioni'!R81)</f>
        <v>fill_in</v>
      </c>
      <c r="L68" t="str">
        <f>IF(ISBLANK('Funde-Observations-Osservazioni'!Q81),"",'Funde-Observations-Osservazioni'!Q81)</f>
        <v/>
      </c>
      <c r="M68" t="str">
        <f>IF(ISBLANK('Funde-Observations-Osservazioni'!L81),"fill_in",('Funde-Observations-Osservazioni'!L81-2000000))</f>
        <v>fill_in</v>
      </c>
      <c r="N68" t="str">
        <f>IF(ISBLANK('Funde-Observations-Osservazioni'!M81),"fill_in",('Funde-Observations-Osservazioni'!M81-1000000))</f>
        <v>fill_in</v>
      </c>
      <c r="O68" s="53" t="str">
        <f>IF(ISBLANK('Funde-Observations-Osservazioni'!N81),"",'Funde-Observations-Osservazioni'!N81)</f>
        <v/>
      </c>
      <c r="R68" t="s">
        <v>102</v>
      </c>
      <c r="T68" t="str">
        <f>IFERROR(VLOOKUP('Funde-Observations-Osservazioni'!AA81,Substrat_Liste!$E$5:$F$342,2,FALSE),"")</f>
        <v/>
      </c>
      <c r="U68" t="str">
        <f>IF(ISBLANK('Funde-Observations-Osservazioni'!Y81),"",'Funde-Observations-Osservazioni'!Y81)</f>
        <v/>
      </c>
      <c r="Z68" t="str">
        <f>IFERROR(VLOOKUP('Funde-Observations-Osservazioni'!T81,Status_Liste!$E$5:$F$16,2,FALSE),"fill_in")</f>
        <v>fill_in</v>
      </c>
      <c r="AH68" t="str">
        <f>IFERROR(VLOOKUP('Funde-Observations-Osservazioni'!$G$7,Datenschutzbestimmungen_Liste!$E$10:$F$11,2,FALSE),"fill_in")</f>
        <v>fill_in</v>
      </c>
      <c r="AI68" t="str">
        <f>IFERROR(VLOOKUP('Funde-Observations-Osservazioni'!$G$6,Datenschutzbestimmungen_Liste!$E$4:$F$5,2,FALSE),"fill_in")</f>
        <v>fill_in</v>
      </c>
      <c r="AK68" t="str">
        <f>IFERROR(VLOOKUP('Funde-Observations-Osservazioni'!V81,Herbar_Liste!$E$5:$F$113,2,FALSE),"")</f>
        <v/>
      </c>
      <c r="AL68" t="str">
        <f>IF(ISBLANK('Funde-Observations-Osservazioni'!U81),"",'Funde-Observations-Osservazioni'!U81)</f>
        <v/>
      </c>
      <c r="AM68">
        <f>'Funde-Observations-Osservazioni'!AJ81</f>
        <v>0</v>
      </c>
      <c r="AO68">
        <f>'Funde-Observations-Osservazioni'!AK81</f>
        <v>0</v>
      </c>
      <c r="AQ68" t="str">
        <f>IF(ISBLANK('Funde-Observations-Osservazioni'!AL81),"",'Funde-Observations-Osservazioni'!AL81)</f>
        <v/>
      </c>
      <c r="AY68" t="str">
        <f>IF(AND(ISBLANK('Funde-Observations-Osservazioni'!K81),ISBLANK('Funde-Observations-Osservazioni'!X81)),"",(IF((AND(NOT(ISBLANK('Funde-Observations-Osservazioni'!K81)),(NOT(ISBLANK('Funde-Observations-Osservazioni'!X81))))),'Funde-Observations-Osservazioni'!K81&amp;"; "&amp;'Funde-Observations-Osservazioni'!X81,IF(ISBLANK('Funde-Observations-Osservazioni'!K81),'Funde-Observations-Osservazioni'!X81,'Funde-Observations-Osservazioni'!K81))))</f>
        <v/>
      </c>
      <c r="BA68" t="str">
        <f>IF(ISBLANK('Funde-Observations-Osservazioni'!AC81),"",'Funde-Observations-Osservazioni'!AC81)</f>
        <v/>
      </c>
      <c r="BH68" t="str">
        <f>IFERROR(VLOOKUP('Funde-Observations-Osservazioni'!Z81,Lebensraum_Liste!$E$5:$F$322,2,FALSE),"")</f>
        <v/>
      </c>
      <c r="BJ68" t="str">
        <f>IFERROR(VLOOKUP('Funde-Observations-Osservazioni'!AB81,Landschaftsstruktur_Liste!$E$5:$F$157,2,FALSE),"")</f>
        <v/>
      </c>
      <c r="BK68" t="str">
        <f>IFERROR(VLOOKUP('Funde-Observations-Osservazioni'!AD81,Mikrohabitat_Liste!$E$5:$F$63,2,FALSE),"")</f>
        <v/>
      </c>
      <c r="BL68" t="str">
        <f>IFERROR(VLOOKUP('Funde-Observations-Osservazioni'!AE81,Spezialstandort_Liste!$E$5:$F$14,2,FALSE),"")</f>
        <v/>
      </c>
      <c r="BN68" t="str">
        <f>IFERROR(VLOOKUP('Funde-Observations-Osservazioni'!AG81,Auf_Moos_HolzlebBaumes_Liste!E$5:F$5,2,FALSE),"")</f>
        <v/>
      </c>
      <c r="BO68" t="str">
        <f>IFERROR(VLOOKUP('Funde-Observations-Osservazioni'!AH81,Auf_Moos_HolzlebBaumes_Liste!E$11:F$11,2,FALSE),"")</f>
        <v/>
      </c>
      <c r="BQ68" t="str">
        <f>IFERROR(VLOOKUP('Funde-Observations-Osservazioni'!AF81,Populationsgrösse_Liste!$E$5:$F$11,2,FALSE),"")</f>
        <v/>
      </c>
      <c r="CA68" t="str">
        <f>IFERROR(VLOOKUP('Funde-Observations-Osservazioni'!S81,Präzision_Datum_Liste!$E$5:$F$9,2,FALSE),"")</f>
        <v/>
      </c>
      <c r="CC68" t="s">
        <v>4199</v>
      </c>
    </row>
    <row r="69" spans="1:81" x14ac:dyDescent="0.25">
      <c r="A69" s="47">
        <f>'Funde-Observations-Osservazioni'!A82</f>
        <v>68</v>
      </c>
      <c r="E69">
        <v>18</v>
      </c>
      <c r="G69" t="str">
        <f>IFERROR(VLOOKUP(TRIM('Funde-Observations-Osservazioni'!B82&amp;" "&amp;'Funde-Observations-Osservazioni'!C82&amp;" "&amp;'Funde-Observations-Osservazioni'!D82&amp;" "&amp;'Funde-Observations-Osservazioni'!E82&amp;" "&amp;'Funde-Observations-Osservazioni'!F82&amp;" "&amp;'Funde-Observations-Osservazioni'!G82&amp;" "&amp;'Funde-Observations-Osservazioni'!H82&amp;" "&amp;'Funde-Observations-Osservazioni'!I82&amp;" "&amp;'Funde-Observations-Osservazioni'!J82),Artenliste!$A$5:$B$2819,2,FALSE),"fill_in")</f>
        <v>fill_in</v>
      </c>
      <c r="I69" s="52" t="str">
        <f>IF(ISBLANK('Funde-Observations-Osservazioni'!R82),"fill_in",'Funde-Observations-Osservazioni'!R82)</f>
        <v>fill_in</v>
      </c>
      <c r="L69" t="str">
        <f>IF(ISBLANK('Funde-Observations-Osservazioni'!Q82),"",'Funde-Observations-Osservazioni'!Q82)</f>
        <v/>
      </c>
      <c r="M69" t="str">
        <f>IF(ISBLANK('Funde-Observations-Osservazioni'!L82),"fill_in",('Funde-Observations-Osservazioni'!L82-2000000))</f>
        <v>fill_in</v>
      </c>
      <c r="N69" t="str">
        <f>IF(ISBLANK('Funde-Observations-Osservazioni'!M82),"fill_in",('Funde-Observations-Osservazioni'!M82-1000000))</f>
        <v>fill_in</v>
      </c>
      <c r="O69" s="53" t="str">
        <f>IF(ISBLANK('Funde-Observations-Osservazioni'!N82),"",'Funde-Observations-Osservazioni'!N82)</f>
        <v/>
      </c>
      <c r="R69" t="s">
        <v>102</v>
      </c>
      <c r="T69" t="str">
        <f>IFERROR(VLOOKUP('Funde-Observations-Osservazioni'!AA82,Substrat_Liste!$E$5:$F$342,2,FALSE),"")</f>
        <v/>
      </c>
      <c r="U69" t="str">
        <f>IF(ISBLANK('Funde-Observations-Osservazioni'!Y82),"",'Funde-Observations-Osservazioni'!Y82)</f>
        <v/>
      </c>
      <c r="Z69" t="str">
        <f>IFERROR(VLOOKUP('Funde-Observations-Osservazioni'!T82,Status_Liste!$E$5:$F$16,2,FALSE),"fill_in")</f>
        <v>fill_in</v>
      </c>
      <c r="AH69" t="str">
        <f>IFERROR(VLOOKUP('Funde-Observations-Osservazioni'!$G$7,Datenschutzbestimmungen_Liste!$E$10:$F$11,2,FALSE),"fill_in")</f>
        <v>fill_in</v>
      </c>
      <c r="AI69" t="str">
        <f>IFERROR(VLOOKUP('Funde-Observations-Osservazioni'!$G$6,Datenschutzbestimmungen_Liste!$E$4:$F$5,2,FALSE),"fill_in")</f>
        <v>fill_in</v>
      </c>
      <c r="AK69" t="str">
        <f>IFERROR(VLOOKUP('Funde-Observations-Osservazioni'!V82,Herbar_Liste!$E$5:$F$113,2,FALSE),"")</f>
        <v/>
      </c>
      <c r="AL69" t="str">
        <f>IF(ISBLANK('Funde-Observations-Osservazioni'!U82),"",'Funde-Observations-Osservazioni'!U82)</f>
        <v/>
      </c>
      <c r="AM69">
        <f>'Funde-Observations-Osservazioni'!AJ82</f>
        <v>0</v>
      </c>
      <c r="AO69">
        <f>'Funde-Observations-Osservazioni'!AK82</f>
        <v>0</v>
      </c>
      <c r="AQ69" t="str">
        <f>IF(ISBLANK('Funde-Observations-Osservazioni'!AL82),"",'Funde-Observations-Osservazioni'!AL82)</f>
        <v/>
      </c>
      <c r="AY69" t="str">
        <f>IF(AND(ISBLANK('Funde-Observations-Osservazioni'!K82),ISBLANK('Funde-Observations-Osservazioni'!X82)),"",(IF((AND(NOT(ISBLANK('Funde-Observations-Osservazioni'!K82)),(NOT(ISBLANK('Funde-Observations-Osservazioni'!X82))))),'Funde-Observations-Osservazioni'!K82&amp;"; "&amp;'Funde-Observations-Osservazioni'!X82,IF(ISBLANK('Funde-Observations-Osservazioni'!K82),'Funde-Observations-Osservazioni'!X82,'Funde-Observations-Osservazioni'!K82))))</f>
        <v/>
      </c>
      <c r="BA69" t="str">
        <f>IF(ISBLANK('Funde-Observations-Osservazioni'!AC82),"",'Funde-Observations-Osservazioni'!AC82)</f>
        <v/>
      </c>
      <c r="BH69" t="str">
        <f>IFERROR(VLOOKUP('Funde-Observations-Osservazioni'!Z82,Lebensraum_Liste!$E$5:$F$322,2,FALSE),"")</f>
        <v/>
      </c>
      <c r="BJ69" t="str">
        <f>IFERROR(VLOOKUP('Funde-Observations-Osservazioni'!AB82,Landschaftsstruktur_Liste!$E$5:$F$157,2,FALSE),"")</f>
        <v/>
      </c>
      <c r="BK69" t="str">
        <f>IFERROR(VLOOKUP('Funde-Observations-Osservazioni'!AD82,Mikrohabitat_Liste!$E$5:$F$63,2,FALSE),"")</f>
        <v/>
      </c>
      <c r="BL69" t="str">
        <f>IFERROR(VLOOKUP('Funde-Observations-Osservazioni'!AE82,Spezialstandort_Liste!$E$5:$F$14,2,FALSE),"")</f>
        <v/>
      </c>
      <c r="BN69" t="str">
        <f>IFERROR(VLOOKUP('Funde-Observations-Osservazioni'!AG82,Auf_Moos_HolzlebBaumes_Liste!E$5:F$5,2,FALSE),"")</f>
        <v/>
      </c>
      <c r="BO69" t="str">
        <f>IFERROR(VLOOKUP('Funde-Observations-Osservazioni'!AH82,Auf_Moos_HolzlebBaumes_Liste!E$11:F$11,2,FALSE),"")</f>
        <v/>
      </c>
      <c r="BQ69" t="str">
        <f>IFERROR(VLOOKUP('Funde-Observations-Osservazioni'!AF82,Populationsgrösse_Liste!$E$5:$F$11,2,FALSE),"")</f>
        <v/>
      </c>
      <c r="CA69" t="str">
        <f>IFERROR(VLOOKUP('Funde-Observations-Osservazioni'!S82,Präzision_Datum_Liste!$E$5:$F$9,2,FALSE),"")</f>
        <v/>
      </c>
      <c r="CC69" t="s">
        <v>4199</v>
      </c>
    </row>
    <row r="70" spans="1:81" x14ac:dyDescent="0.25">
      <c r="A70" s="47">
        <f>'Funde-Observations-Osservazioni'!A83</f>
        <v>69</v>
      </c>
      <c r="E70">
        <v>18</v>
      </c>
      <c r="G70" t="str">
        <f>IFERROR(VLOOKUP(TRIM('Funde-Observations-Osservazioni'!B83&amp;" "&amp;'Funde-Observations-Osservazioni'!C83&amp;" "&amp;'Funde-Observations-Osservazioni'!D83&amp;" "&amp;'Funde-Observations-Osservazioni'!E83&amp;" "&amp;'Funde-Observations-Osservazioni'!F83&amp;" "&amp;'Funde-Observations-Osservazioni'!G83&amp;" "&amp;'Funde-Observations-Osservazioni'!H83&amp;" "&amp;'Funde-Observations-Osservazioni'!I83&amp;" "&amp;'Funde-Observations-Osservazioni'!J83),Artenliste!$A$5:$B$2819,2,FALSE),"fill_in")</f>
        <v>fill_in</v>
      </c>
      <c r="I70" s="52" t="str">
        <f>IF(ISBLANK('Funde-Observations-Osservazioni'!R83),"fill_in",'Funde-Observations-Osservazioni'!R83)</f>
        <v>fill_in</v>
      </c>
      <c r="L70" t="str">
        <f>IF(ISBLANK('Funde-Observations-Osservazioni'!Q83),"",'Funde-Observations-Osservazioni'!Q83)</f>
        <v/>
      </c>
      <c r="M70" t="str">
        <f>IF(ISBLANK('Funde-Observations-Osservazioni'!L83),"fill_in",('Funde-Observations-Osservazioni'!L83-2000000))</f>
        <v>fill_in</v>
      </c>
      <c r="N70" t="str">
        <f>IF(ISBLANK('Funde-Observations-Osservazioni'!M83),"fill_in",('Funde-Observations-Osservazioni'!M83-1000000))</f>
        <v>fill_in</v>
      </c>
      <c r="O70" s="53" t="str">
        <f>IF(ISBLANK('Funde-Observations-Osservazioni'!N83),"",'Funde-Observations-Osservazioni'!N83)</f>
        <v/>
      </c>
      <c r="R70" t="s">
        <v>102</v>
      </c>
      <c r="T70" t="str">
        <f>IFERROR(VLOOKUP('Funde-Observations-Osservazioni'!AA83,Substrat_Liste!$E$5:$F$342,2,FALSE),"")</f>
        <v/>
      </c>
      <c r="U70" t="str">
        <f>IF(ISBLANK('Funde-Observations-Osservazioni'!Y83),"",'Funde-Observations-Osservazioni'!Y83)</f>
        <v/>
      </c>
      <c r="Z70" t="str">
        <f>IFERROR(VLOOKUP('Funde-Observations-Osservazioni'!T83,Status_Liste!$E$5:$F$16,2,FALSE),"fill_in")</f>
        <v>fill_in</v>
      </c>
      <c r="AH70" t="str">
        <f>IFERROR(VLOOKUP('Funde-Observations-Osservazioni'!$G$7,Datenschutzbestimmungen_Liste!$E$10:$F$11,2,FALSE),"fill_in")</f>
        <v>fill_in</v>
      </c>
      <c r="AI70" t="str">
        <f>IFERROR(VLOOKUP('Funde-Observations-Osservazioni'!$G$6,Datenschutzbestimmungen_Liste!$E$4:$F$5,2,FALSE),"fill_in")</f>
        <v>fill_in</v>
      </c>
      <c r="AK70" t="str">
        <f>IFERROR(VLOOKUP('Funde-Observations-Osservazioni'!V83,Herbar_Liste!$E$5:$F$113,2,FALSE),"")</f>
        <v/>
      </c>
      <c r="AL70" t="str">
        <f>IF(ISBLANK('Funde-Observations-Osservazioni'!U83),"",'Funde-Observations-Osservazioni'!U83)</f>
        <v/>
      </c>
      <c r="AM70">
        <f>'Funde-Observations-Osservazioni'!AJ83</f>
        <v>0</v>
      </c>
      <c r="AO70">
        <f>'Funde-Observations-Osservazioni'!AK83</f>
        <v>0</v>
      </c>
      <c r="AQ70" t="str">
        <f>IF(ISBLANK('Funde-Observations-Osservazioni'!AL83),"",'Funde-Observations-Osservazioni'!AL83)</f>
        <v/>
      </c>
      <c r="AY70" t="str">
        <f>IF(AND(ISBLANK('Funde-Observations-Osservazioni'!K83),ISBLANK('Funde-Observations-Osservazioni'!X83)),"",(IF((AND(NOT(ISBLANK('Funde-Observations-Osservazioni'!K83)),(NOT(ISBLANK('Funde-Observations-Osservazioni'!X83))))),'Funde-Observations-Osservazioni'!K83&amp;"; "&amp;'Funde-Observations-Osservazioni'!X83,IF(ISBLANK('Funde-Observations-Osservazioni'!K83),'Funde-Observations-Osservazioni'!X83,'Funde-Observations-Osservazioni'!K83))))</f>
        <v/>
      </c>
      <c r="BA70" t="str">
        <f>IF(ISBLANK('Funde-Observations-Osservazioni'!AC83),"",'Funde-Observations-Osservazioni'!AC83)</f>
        <v/>
      </c>
      <c r="BH70" t="str">
        <f>IFERROR(VLOOKUP('Funde-Observations-Osservazioni'!Z83,Lebensraum_Liste!$E$5:$F$322,2,FALSE),"")</f>
        <v/>
      </c>
      <c r="BJ70" t="str">
        <f>IFERROR(VLOOKUP('Funde-Observations-Osservazioni'!AB83,Landschaftsstruktur_Liste!$E$5:$F$157,2,FALSE),"")</f>
        <v/>
      </c>
      <c r="BK70" t="str">
        <f>IFERROR(VLOOKUP('Funde-Observations-Osservazioni'!AD83,Mikrohabitat_Liste!$E$5:$F$63,2,FALSE),"")</f>
        <v/>
      </c>
      <c r="BL70" t="str">
        <f>IFERROR(VLOOKUP('Funde-Observations-Osservazioni'!AE83,Spezialstandort_Liste!$E$5:$F$14,2,FALSE),"")</f>
        <v/>
      </c>
      <c r="BN70" t="str">
        <f>IFERROR(VLOOKUP('Funde-Observations-Osservazioni'!AG83,Auf_Moos_HolzlebBaumes_Liste!E$5:F$5,2,FALSE),"")</f>
        <v/>
      </c>
      <c r="BO70" t="str">
        <f>IFERROR(VLOOKUP('Funde-Observations-Osservazioni'!AH83,Auf_Moos_HolzlebBaumes_Liste!E$11:F$11,2,FALSE),"")</f>
        <v/>
      </c>
      <c r="BQ70" t="str">
        <f>IFERROR(VLOOKUP('Funde-Observations-Osservazioni'!AF83,Populationsgrösse_Liste!$E$5:$F$11,2,FALSE),"")</f>
        <v/>
      </c>
      <c r="CA70" t="str">
        <f>IFERROR(VLOOKUP('Funde-Observations-Osservazioni'!S83,Präzision_Datum_Liste!$E$5:$F$9,2,FALSE),"")</f>
        <v/>
      </c>
      <c r="CC70" t="s">
        <v>4199</v>
      </c>
    </row>
    <row r="71" spans="1:81" x14ac:dyDescent="0.25">
      <c r="A71" s="47">
        <f>'Funde-Observations-Osservazioni'!A84</f>
        <v>70</v>
      </c>
      <c r="E71">
        <v>18</v>
      </c>
      <c r="G71" t="str">
        <f>IFERROR(VLOOKUP(TRIM('Funde-Observations-Osservazioni'!B84&amp;" "&amp;'Funde-Observations-Osservazioni'!C84&amp;" "&amp;'Funde-Observations-Osservazioni'!D84&amp;" "&amp;'Funde-Observations-Osservazioni'!E84&amp;" "&amp;'Funde-Observations-Osservazioni'!F84&amp;" "&amp;'Funde-Observations-Osservazioni'!G84&amp;" "&amp;'Funde-Observations-Osservazioni'!H84&amp;" "&amp;'Funde-Observations-Osservazioni'!I84&amp;" "&amp;'Funde-Observations-Osservazioni'!J84),Artenliste!$A$5:$B$2819,2,FALSE),"fill_in")</f>
        <v>fill_in</v>
      </c>
      <c r="I71" s="52" t="str">
        <f>IF(ISBLANK('Funde-Observations-Osservazioni'!R84),"fill_in",'Funde-Observations-Osservazioni'!R84)</f>
        <v>fill_in</v>
      </c>
      <c r="L71" t="str">
        <f>IF(ISBLANK('Funde-Observations-Osservazioni'!Q84),"",'Funde-Observations-Osservazioni'!Q84)</f>
        <v/>
      </c>
      <c r="M71" t="str">
        <f>IF(ISBLANK('Funde-Observations-Osservazioni'!L84),"fill_in",('Funde-Observations-Osservazioni'!L84-2000000))</f>
        <v>fill_in</v>
      </c>
      <c r="N71" t="str">
        <f>IF(ISBLANK('Funde-Observations-Osservazioni'!M84),"fill_in",('Funde-Observations-Osservazioni'!M84-1000000))</f>
        <v>fill_in</v>
      </c>
      <c r="O71" s="53" t="str">
        <f>IF(ISBLANK('Funde-Observations-Osservazioni'!N84),"",'Funde-Observations-Osservazioni'!N84)</f>
        <v/>
      </c>
      <c r="R71" t="s">
        <v>102</v>
      </c>
      <c r="T71" t="str">
        <f>IFERROR(VLOOKUP('Funde-Observations-Osservazioni'!AA84,Substrat_Liste!$E$5:$F$342,2,FALSE),"")</f>
        <v/>
      </c>
      <c r="U71" t="str">
        <f>IF(ISBLANK('Funde-Observations-Osservazioni'!Y84),"",'Funde-Observations-Osservazioni'!Y84)</f>
        <v/>
      </c>
      <c r="Z71" t="str">
        <f>IFERROR(VLOOKUP('Funde-Observations-Osservazioni'!T84,Status_Liste!$E$5:$F$16,2,FALSE),"fill_in")</f>
        <v>fill_in</v>
      </c>
      <c r="AH71" t="str">
        <f>IFERROR(VLOOKUP('Funde-Observations-Osservazioni'!$G$7,Datenschutzbestimmungen_Liste!$E$10:$F$11,2,FALSE),"fill_in")</f>
        <v>fill_in</v>
      </c>
      <c r="AI71" t="str">
        <f>IFERROR(VLOOKUP('Funde-Observations-Osservazioni'!$G$6,Datenschutzbestimmungen_Liste!$E$4:$F$5,2,FALSE),"fill_in")</f>
        <v>fill_in</v>
      </c>
      <c r="AK71" t="str">
        <f>IFERROR(VLOOKUP('Funde-Observations-Osservazioni'!V84,Herbar_Liste!$E$5:$F$113,2,FALSE),"")</f>
        <v/>
      </c>
      <c r="AL71" t="str">
        <f>IF(ISBLANK('Funde-Observations-Osservazioni'!U84),"",'Funde-Observations-Osservazioni'!U84)</f>
        <v/>
      </c>
      <c r="AM71">
        <f>'Funde-Observations-Osservazioni'!AJ84</f>
        <v>0</v>
      </c>
      <c r="AO71">
        <f>'Funde-Observations-Osservazioni'!AK84</f>
        <v>0</v>
      </c>
      <c r="AQ71" t="str">
        <f>IF(ISBLANK('Funde-Observations-Osservazioni'!AL84),"",'Funde-Observations-Osservazioni'!AL84)</f>
        <v/>
      </c>
      <c r="AY71" t="str">
        <f>IF(AND(ISBLANK('Funde-Observations-Osservazioni'!K84),ISBLANK('Funde-Observations-Osservazioni'!X84)),"",(IF((AND(NOT(ISBLANK('Funde-Observations-Osservazioni'!K84)),(NOT(ISBLANK('Funde-Observations-Osservazioni'!X84))))),'Funde-Observations-Osservazioni'!K84&amp;"; "&amp;'Funde-Observations-Osservazioni'!X84,IF(ISBLANK('Funde-Observations-Osservazioni'!K84),'Funde-Observations-Osservazioni'!X84,'Funde-Observations-Osservazioni'!K84))))</f>
        <v/>
      </c>
      <c r="BA71" t="str">
        <f>IF(ISBLANK('Funde-Observations-Osservazioni'!AC84),"",'Funde-Observations-Osservazioni'!AC84)</f>
        <v/>
      </c>
      <c r="BH71" t="str">
        <f>IFERROR(VLOOKUP('Funde-Observations-Osservazioni'!Z84,Lebensraum_Liste!$E$5:$F$322,2,FALSE),"")</f>
        <v/>
      </c>
      <c r="BJ71" t="str">
        <f>IFERROR(VLOOKUP('Funde-Observations-Osservazioni'!AB84,Landschaftsstruktur_Liste!$E$5:$F$157,2,FALSE),"")</f>
        <v/>
      </c>
      <c r="BK71" t="str">
        <f>IFERROR(VLOOKUP('Funde-Observations-Osservazioni'!AD84,Mikrohabitat_Liste!$E$5:$F$63,2,FALSE),"")</f>
        <v/>
      </c>
      <c r="BL71" t="str">
        <f>IFERROR(VLOOKUP('Funde-Observations-Osservazioni'!AE84,Spezialstandort_Liste!$E$5:$F$14,2,FALSE),"")</f>
        <v/>
      </c>
      <c r="BN71" t="str">
        <f>IFERROR(VLOOKUP('Funde-Observations-Osservazioni'!AG84,Auf_Moos_HolzlebBaumes_Liste!E$5:F$5,2,FALSE),"")</f>
        <v/>
      </c>
      <c r="BO71" t="str">
        <f>IFERROR(VLOOKUP('Funde-Observations-Osservazioni'!AH84,Auf_Moos_HolzlebBaumes_Liste!E$11:F$11,2,FALSE),"")</f>
        <v/>
      </c>
      <c r="BQ71" t="str">
        <f>IFERROR(VLOOKUP('Funde-Observations-Osservazioni'!AF84,Populationsgrösse_Liste!$E$5:$F$11,2,FALSE),"")</f>
        <v/>
      </c>
      <c r="CA71" t="str">
        <f>IFERROR(VLOOKUP('Funde-Observations-Osservazioni'!S84,Präzision_Datum_Liste!$E$5:$F$9,2,FALSE),"")</f>
        <v/>
      </c>
      <c r="CC71" t="s">
        <v>4199</v>
      </c>
    </row>
    <row r="72" spans="1:81" x14ac:dyDescent="0.25">
      <c r="A72" s="47">
        <f>'Funde-Observations-Osservazioni'!A85</f>
        <v>71</v>
      </c>
      <c r="E72">
        <v>18</v>
      </c>
      <c r="G72" t="str">
        <f>IFERROR(VLOOKUP(TRIM('Funde-Observations-Osservazioni'!B85&amp;" "&amp;'Funde-Observations-Osservazioni'!C85&amp;" "&amp;'Funde-Observations-Osservazioni'!D85&amp;" "&amp;'Funde-Observations-Osservazioni'!E85&amp;" "&amp;'Funde-Observations-Osservazioni'!F85&amp;" "&amp;'Funde-Observations-Osservazioni'!G85&amp;" "&amp;'Funde-Observations-Osservazioni'!H85&amp;" "&amp;'Funde-Observations-Osservazioni'!I85&amp;" "&amp;'Funde-Observations-Osservazioni'!J85),Artenliste!$A$5:$B$2819,2,FALSE),"fill_in")</f>
        <v>fill_in</v>
      </c>
      <c r="I72" s="52" t="str">
        <f>IF(ISBLANK('Funde-Observations-Osservazioni'!R85),"fill_in",'Funde-Observations-Osservazioni'!R85)</f>
        <v>fill_in</v>
      </c>
      <c r="L72" t="str">
        <f>IF(ISBLANK('Funde-Observations-Osservazioni'!Q85),"",'Funde-Observations-Osservazioni'!Q85)</f>
        <v/>
      </c>
      <c r="M72" t="str">
        <f>IF(ISBLANK('Funde-Observations-Osservazioni'!L85),"fill_in",('Funde-Observations-Osservazioni'!L85-2000000))</f>
        <v>fill_in</v>
      </c>
      <c r="N72" t="str">
        <f>IF(ISBLANK('Funde-Observations-Osservazioni'!M85),"fill_in",('Funde-Observations-Osservazioni'!M85-1000000))</f>
        <v>fill_in</v>
      </c>
      <c r="O72" s="53" t="str">
        <f>IF(ISBLANK('Funde-Observations-Osservazioni'!N85),"",'Funde-Observations-Osservazioni'!N85)</f>
        <v/>
      </c>
      <c r="R72" t="s">
        <v>102</v>
      </c>
      <c r="T72" t="str">
        <f>IFERROR(VLOOKUP('Funde-Observations-Osservazioni'!AA85,Substrat_Liste!$E$5:$F$342,2,FALSE),"")</f>
        <v/>
      </c>
      <c r="U72" t="str">
        <f>IF(ISBLANK('Funde-Observations-Osservazioni'!Y85),"",'Funde-Observations-Osservazioni'!Y85)</f>
        <v/>
      </c>
      <c r="Z72" t="str">
        <f>IFERROR(VLOOKUP('Funde-Observations-Osservazioni'!T85,Status_Liste!$E$5:$F$16,2,FALSE),"fill_in")</f>
        <v>fill_in</v>
      </c>
      <c r="AH72" t="str">
        <f>IFERROR(VLOOKUP('Funde-Observations-Osservazioni'!$G$7,Datenschutzbestimmungen_Liste!$E$10:$F$11,2,FALSE),"fill_in")</f>
        <v>fill_in</v>
      </c>
      <c r="AI72" t="str">
        <f>IFERROR(VLOOKUP('Funde-Observations-Osservazioni'!$G$6,Datenschutzbestimmungen_Liste!$E$4:$F$5,2,FALSE),"fill_in")</f>
        <v>fill_in</v>
      </c>
      <c r="AK72" t="str">
        <f>IFERROR(VLOOKUP('Funde-Observations-Osservazioni'!V85,Herbar_Liste!$E$5:$F$113,2,FALSE),"")</f>
        <v/>
      </c>
      <c r="AL72" t="str">
        <f>IF(ISBLANK('Funde-Observations-Osservazioni'!U85),"",'Funde-Observations-Osservazioni'!U85)</f>
        <v/>
      </c>
      <c r="AM72">
        <f>'Funde-Observations-Osservazioni'!AJ85</f>
        <v>0</v>
      </c>
      <c r="AO72">
        <f>'Funde-Observations-Osservazioni'!AK85</f>
        <v>0</v>
      </c>
      <c r="AQ72" t="str">
        <f>IF(ISBLANK('Funde-Observations-Osservazioni'!AL85),"",'Funde-Observations-Osservazioni'!AL85)</f>
        <v/>
      </c>
      <c r="AY72" t="str">
        <f>IF(AND(ISBLANK('Funde-Observations-Osservazioni'!K85),ISBLANK('Funde-Observations-Osservazioni'!X85)),"",(IF((AND(NOT(ISBLANK('Funde-Observations-Osservazioni'!K85)),(NOT(ISBLANK('Funde-Observations-Osservazioni'!X85))))),'Funde-Observations-Osservazioni'!K85&amp;"; "&amp;'Funde-Observations-Osservazioni'!X85,IF(ISBLANK('Funde-Observations-Osservazioni'!K85),'Funde-Observations-Osservazioni'!X85,'Funde-Observations-Osservazioni'!K85))))</f>
        <v/>
      </c>
      <c r="BA72" t="str">
        <f>IF(ISBLANK('Funde-Observations-Osservazioni'!AC85),"",'Funde-Observations-Osservazioni'!AC85)</f>
        <v/>
      </c>
      <c r="BH72" t="str">
        <f>IFERROR(VLOOKUP('Funde-Observations-Osservazioni'!Z85,Lebensraum_Liste!$E$5:$F$322,2,FALSE),"")</f>
        <v/>
      </c>
      <c r="BJ72" t="str">
        <f>IFERROR(VLOOKUP('Funde-Observations-Osservazioni'!AB85,Landschaftsstruktur_Liste!$E$5:$F$157,2,FALSE),"")</f>
        <v/>
      </c>
      <c r="BK72" t="str">
        <f>IFERROR(VLOOKUP('Funde-Observations-Osservazioni'!AD85,Mikrohabitat_Liste!$E$5:$F$63,2,FALSE),"")</f>
        <v/>
      </c>
      <c r="BL72" t="str">
        <f>IFERROR(VLOOKUP('Funde-Observations-Osservazioni'!AE85,Spezialstandort_Liste!$E$5:$F$14,2,FALSE),"")</f>
        <v/>
      </c>
      <c r="BN72" t="str">
        <f>IFERROR(VLOOKUP('Funde-Observations-Osservazioni'!AG85,Auf_Moos_HolzlebBaumes_Liste!E$5:F$5,2,FALSE),"")</f>
        <v/>
      </c>
      <c r="BO72" t="str">
        <f>IFERROR(VLOOKUP('Funde-Observations-Osservazioni'!AH85,Auf_Moos_HolzlebBaumes_Liste!E$11:F$11,2,FALSE),"")</f>
        <v/>
      </c>
      <c r="BQ72" t="str">
        <f>IFERROR(VLOOKUP('Funde-Observations-Osservazioni'!AF85,Populationsgrösse_Liste!$E$5:$F$11,2,FALSE),"")</f>
        <v/>
      </c>
      <c r="CA72" t="str">
        <f>IFERROR(VLOOKUP('Funde-Observations-Osservazioni'!S85,Präzision_Datum_Liste!$E$5:$F$9,2,FALSE),"")</f>
        <v/>
      </c>
      <c r="CC72" t="s">
        <v>4199</v>
      </c>
    </row>
    <row r="73" spans="1:81" x14ac:dyDescent="0.25">
      <c r="A73" s="47">
        <f>'Funde-Observations-Osservazioni'!A86</f>
        <v>72</v>
      </c>
      <c r="E73">
        <v>18</v>
      </c>
      <c r="G73" t="str">
        <f>IFERROR(VLOOKUP(TRIM('Funde-Observations-Osservazioni'!B86&amp;" "&amp;'Funde-Observations-Osservazioni'!C86&amp;" "&amp;'Funde-Observations-Osservazioni'!D86&amp;" "&amp;'Funde-Observations-Osservazioni'!E86&amp;" "&amp;'Funde-Observations-Osservazioni'!F86&amp;" "&amp;'Funde-Observations-Osservazioni'!G86&amp;" "&amp;'Funde-Observations-Osservazioni'!H86&amp;" "&amp;'Funde-Observations-Osservazioni'!I86&amp;" "&amp;'Funde-Observations-Osservazioni'!J86),Artenliste!$A$5:$B$2819,2,FALSE),"fill_in")</f>
        <v>fill_in</v>
      </c>
      <c r="I73" s="52" t="str">
        <f>IF(ISBLANK('Funde-Observations-Osservazioni'!R86),"fill_in",'Funde-Observations-Osservazioni'!R86)</f>
        <v>fill_in</v>
      </c>
      <c r="L73" t="str">
        <f>IF(ISBLANK('Funde-Observations-Osservazioni'!Q86),"",'Funde-Observations-Osservazioni'!Q86)</f>
        <v/>
      </c>
      <c r="M73" t="str">
        <f>IF(ISBLANK('Funde-Observations-Osservazioni'!L86),"fill_in",('Funde-Observations-Osservazioni'!L86-2000000))</f>
        <v>fill_in</v>
      </c>
      <c r="N73" t="str">
        <f>IF(ISBLANK('Funde-Observations-Osservazioni'!M86),"fill_in",('Funde-Observations-Osservazioni'!M86-1000000))</f>
        <v>fill_in</v>
      </c>
      <c r="O73" s="53" t="str">
        <f>IF(ISBLANK('Funde-Observations-Osservazioni'!N86),"",'Funde-Observations-Osservazioni'!N86)</f>
        <v/>
      </c>
      <c r="R73" t="s">
        <v>102</v>
      </c>
      <c r="T73" t="str">
        <f>IFERROR(VLOOKUP('Funde-Observations-Osservazioni'!AA86,Substrat_Liste!$E$5:$F$342,2,FALSE),"")</f>
        <v/>
      </c>
      <c r="U73" t="str">
        <f>IF(ISBLANK('Funde-Observations-Osservazioni'!Y86),"",'Funde-Observations-Osservazioni'!Y86)</f>
        <v/>
      </c>
      <c r="Z73" t="str">
        <f>IFERROR(VLOOKUP('Funde-Observations-Osservazioni'!T86,Status_Liste!$E$5:$F$16,2,FALSE),"fill_in")</f>
        <v>fill_in</v>
      </c>
      <c r="AH73" t="str">
        <f>IFERROR(VLOOKUP('Funde-Observations-Osservazioni'!$G$7,Datenschutzbestimmungen_Liste!$E$10:$F$11,2,FALSE),"fill_in")</f>
        <v>fill_in</v>
      </c>
      <c r="AI73" t="str">
        <f>IFERROR(VLOOKUP('Funde-Observations-Osservazioni'!$G$6,Datenschutzbestimmungen_Liste!$E$4:$F$5,2,FALSE),"fill_in")</f>
        <v>fill_in</v>
      </c>
      <c r="AK73" t="str">
        <f>IFERROR(VLOOKUP('Funde-Observations-Osservazioni'!V86,Herbar_Liste!$E$5:$F$113,2,FALSE),"")</f>
        <v/>
      </c>
      <c r="AL73" t="str">
        <f>IF(ISBLANK('Funde-Observations-Osservazioni'!U86),"",'Funde-Observations-Osservazioni'!U86)</f>
        <v/>
      </c>
      <c r="AM73">
        <f>'Funde-Observations-Osservazioni'!AJ86</f>
        <v>0</v>
      </c>
      <c r="AO73">
        <f>'Funde-Observations-Osservazioni'!AK86</f>
        <v>0</v>
      </c>
      <c r="AQ73" t="str">
        <f>IF(ISBLANK('Funde-Observations-Osservazioni'!AL86),"",'Funde-Observations-Osservazioni'!AL86)</f>
        <v/>
      </c>
      <c r="AY73" t="str">
        <f>IF(AND(ISBLANK('Funde-Observations-Osservazioni'!K86),ISBLANK('Funde-Observations-Osservazioni'!X86)),"",(IF((AND(NOT(ISBLANK('Funde-Observations-Osservazioni'!K86)),(NOT(ISBLANK('Funde-Observations-Osservazioni'!X86))))),'Funde-Observations-Osservazioni'!K86&amp;"; "&amp;'Funde-Observations-Osservazioni'!X86,IF(ISBLANK('Funde-Observations-Osservazioni'!K86),'Funde-Observations-Osservazioni'!X86,'Funde-Observations-Osservazioni'!K86))))</f>
        <v/>
      </c>
      <c r="BA73" t="str">
        <f>IF(ISBLANK('Funde-Observations-Osservazioni'!AC86),"",'Funde-Observations-Osservazioni'!AC86)</f>
        <v/>
      </c>
      <c r="BH73" t="str">
        <f>IFERROR(VLOOKUP('Funde-Observations-Osservazioni'!Z86,Lebensraum_Liste!$E$5:$F$322,2,FALSE),"")</f>
        <v/>
      </c>
      <c r="BJ73" t="str">
        <f>IFERROR(VLOOKUP('Funde-Observations-Osservazioni'!AB86,Landschaftsstruktur_Liste!$E$5:$F$157,2,FALSE),"")</f>
        <v/>
      </c>
      <c r="BK73" t="str">
        <f>IFERROR(VLOOKUP('Funde-Observations-Osservazioni'!AD86,Mikrohabitat_Liste!$E$5:$F$63,2,FALSE),"")</f>
        <v/>
      </c>
      <c r="BL73" t="str">
        <f>IFERROR(VLOOKUP('Funde-Observations-Osservazioni'!AE86,Spezialstandort_Liste!$E$5:$F$14,2,FALSE),"")</f>
        <v/>
      </c>
      <c r="BN73" t="str">
        <f>IFERROR(VLOOKUP('Funde-Observations-Osservazioni'!AG86,Auf_Moos_HolzlebBaumes_Liste!E$5:F$5,2,FALSE),"")</f>
        <v/>
      </c>
      <c r="BO73" t="str">
        <f>IFERROR(VLOOKUP('Funde-Observations-Osservazioni'!AH86,Auf_Moos_HolzlebBaumes_Liste!E$11:F$11,2,FALSE),"")</f>
        <v/>
      </c>
      <c r="BQ73" t="str">
        <f>IFERROR(VLOOKUP('Funde-Observations-Osservazioni'!AF86,Populationsgrösse_Liste!$E$5:$F$11,2,FALSE),"")</f>
        <v/>
      </c>
      <c r="CA73" t="str">
        <f>IFERROR(VLOOKUP('Funde-Observations-Osservazioni'!S86,Präzision_Datum_Liste!$E$5:$F$9,2,FALSE),"")</f>
        <v/>
      </c>
      <c r="CC73" t="s">
        <v>4199</v>
      </c>
    </row>
    <row r="74" spans="1:81" x14ac:dyDescent="0.25">
      <c r="A74" s="47">
        <f>'Funde-Observations-Osservazioni'!A87</f>
        <v>73</v>
      </c>
      <c r="E74">
        <v>18</v>
      </c>
      <c r="G74" t="str">
        <f>IFERROR(VLOOKUP(TRIM('Funde-Observations-Osservazioni'!B87&amp;" "&amp;'Funde-Observations-Osservazioni'!C87&amp;" "&amp;'Funde-Observations-Osservazioni'!D87&amp;" "&amp;'Funde-Observations-Osservazioni'!E87&amp;" "&amp;'Funde-Observations-Osservazioni'!F87&amp;" "&amp;'Funde-Observations-Osservazioni'!G87&amp;" "&amp;'Funde-Observations-Osservazioni'!H87&amp;" "&amp;'Funde-Observations-Osservazioni'!I87&amp;" "&amp;'Funde-Observations-Osservazioni'!J87),Artenliste!$A$5:$B$2819,2,FALSE),"fill_in")</f>
        <v>fill_in</v>
      </c>
      <c r="I74" s="52" t="str">
        <f>IF(ISBLANK('Funde-Observations-Osservazioni'!R87),"fill_in",'Funde-Observations-Osservazioni'!R87)</f>
        <v>fill_in</v>
      </c>
      <c r="L74" t="str">
        <f>IF(ISBLANK('Funde-Observations-Osservazioni'!Q87),"",'Funde-Observations-Osservazioni'!Q87)</f>
        <v/>
      </c>
      <c r="M74" t="str">
        <f>IF(ISBLANK('Funde-Observations-Osservazioni'!L87),"fill_in",('Funde-Observations-Osservazioni'!L87-2000000))</f>
        <v>fill_in</v>
      </c>
      <c r="N74" t="str">
        <f>IF(ISBLANK('Funde-Observations-Osservazioni'!M87),"fill_in",('Funde-Observations-Osservazioni'!M87-1000000))</f>
        <v>fill_in</v>
      </c>
      <c r="O74" s="53" t="str">
        <f>IF(ISBLANK('Funde-Observations-Osservazioni'!N87),"",'Funde-Observations-Osservazioni'!N87)</f>
        <v/>
      </c>
      <c r="R74" t="s">
        <v>102</v>
      </c>
      <c r="T74" t="str">
        <f>IFERROR(VLOOKUP('Funde-Observations-Osservazioni'!AA87,Substrat_Liste!$E$5:$F$342,2,FALSE),"")</f>
        <v/>
      </c>
      <c r="U74" t="str">
        <f>IF(ISBLANK('Funde-Observations-Osservazioni'!Y87),"",'Funde-Observations-Osservazioni'!Y87)</f>
        <v/>
      </c>
      <c r="Z74" t="str">
        <f>IFERROR(VLOOKUP('Funde-Observations-Osservazioni'!T87,Status_Liste!$E$5:$F$16,2,FALSE),"fill_in")</f>
        <v>fill_in</v>
      </c>
      <c r="AH74" t="str">
        <f>IFERROR(VLOOKUP('Funde-Observations-Osservazioni'!$G$7,Datenschutzbestimmungen_Liste!$E$10:$F$11,2,FALSE),"fill_in")</f>
        <v>fill_in</v>
      </c>
      <c r="AI74" t="str">
        <f>IFERROR(VLOOKUP('Funde-Observations-Osservazioni'!$G$6,Datenschutzbestimmungen_Liste!$E$4:$F$5,2,FALSE),"fill_in")</f>
        <v>fill_in</v>
      </c>
      <c r="AK74" t="str">
        <f>IFERROR(VLOOKUP('Funde-Observations-Osservazioni'!V87,Herbar_Liste!$E$5:$F$113,2,FALSE),"")</f>
        <v/>
      </c>
      <c r="AL74" t="str">
        <f>IF(ISBLANK('Funde-Observations-Osservazioni'!U87),"",'Funde-Observations-Osservazioni'!U87)</f>
        <v/>
      </c>
      <c r="AM74">
        <f>'Funde-Observations-Osservazioni'!AJ87</f>
        <v>0</v>
      </c>
      <c r="AO74">
        <f>'Funde-Observations-Osservazioni'!AK87</f>
        <v>0</v>
      </c>
      <c r="AQ74" t="str">
        <f>IF(ISBLANK('Funde-Observations-Osservazioni'!AL87),"",'Funde-Observations-Osservazioni'!AL87)</f>
        <v/>
      </c>
      <c r="AY74" t="str">
        <f>IF(AND(ISBLANK('Funde-Observations-Osservazioni'!K87),ISBLANK('Funde-Observations-Osservazioni'!X87)),"",(IF((AND(NOT(ISBLANK('Funde-Observations-Osservazioni'!K87)),(NOT(ISBLANK('Funde-Observations-Osservazioni'!X87))))),'Funde-Observations-Osservazioni'!K87&amp;"; "&amp;'Funde-Observations-Osservazioni'!X87,IF(ISBLANK('Funde-Observations-Osservazioni'!K87),'Funde-Observations-Osservazioni'!X87,'Funde-Observations-Osservazioni'!K87))))</f>
        <v/>
      </c>
      <c r="BA74" t="str">
        <f>IF(ISBLANK('Funde-Observations-Osservazioni'!AC87),"",'Funde-Observations-Osservazioni'!AC87)</f>
        <v/>
      </c>
      <c r="BH74" t="str">
        <f>IFERROR(VLOOKUP('Funde-Observations-Osservazioni'!Z87,Lebensraum_Liste!$E$5:$F$322,2,FALSE),"")</f>
        <v/>
      </c>
      <c r="BJ74" t="str">
        <f>IFERROR(VLOOKUP('Funde-Observations-Osservazioni'!AB87,Landschaftsstruktur_Liste!$E$5:$F$157,2,FALSE),"")</f>
        <v/>
      </c>
      <c r="BK74" t="str">
        <f>IFERROR(VLOOKUP('Funde-Observations-Osservazioni'!AD87,Mikrohabitat_Liste!$E$5:$F$63,2,FALSE),"")</f>
        <v/>
      </c>
      <c r="BL74" t="str">
        <f>IFERROR(VLOOKUP('Funde-Observations-Osservazioni'!AE87,Spezialstandort_Liste!$E$5:$F$14,2,FALSE),"")</f>
        <v/>
      </c>
      <c r="BN74" t="str">
        <f>IFERROR(VLOOKUP('Funde-Observations-Osservazioni'!AG87,Auf_Moos_HolzlebBaumes_Liste!E$5:F$5,2,FALSE),"")</f>
        <v/>
      </c>
      <c r="BO74" t="str">
        <f>IFERROR(VLOOKUP('Funde-Observations-Osservazioni'!AH87,Auf_Moos_HolzlebBaumes_Liste!E$11:F$11,2,FALSE),"")</f>
        <v/>
      </c>
      <c r="BQ74" t="str">
        <f>IFERROR(VLOOKUP('Funde-Observations-Osservazioni'!AF87,Populationsgrösse_Liste!$E$5:$F$11,2,FALSE),"")</f>
        <v/>
      </c>
      <c r="CA74" t="str">
        <f>IFERROR(VLOOKUP('Funde-Observations-Osservazioni'!S87,Präzision_Datum_Liste!$E$5:$F$9,2,FALSE),"")</f>
        <v/>
      </c>
      <c r="CC74" t="s">
        <v>4199</v>
      </c>
    </row>
    <row r="75" spans="1:81" x14ac:dyDescent="0.25">
      <c r="A75" s="47">
        <f>'Funde-Observations-Osservazioni'!A88</f>
        <v>74</v>
      </c>
      <c r="E75">
        <v>18</v>
      </c>
      <c r="G75" t="str">
        <f>IFERROR(VLOOKUP(TRIM('Funde-Observations-Osservazioni'!B88&amp;" "&amp;'Funde-Observations-Osservazioni'!C88&amp;" "&amp;'Funde-Observations-Osservazioni'!D88&amp;" "&amp;'Funde-Observations-Osservazioni'!E88&amp;" "&amp;'Funde-Observations-Osservazioni'!F88&amp;" "&amp;'Funde-Observations-Osservazioni'!G88&amp;" "&amp;'Funde-Observations-Osservazioni'!H88&amp;" "&amp;'Funde-Observations-Osservazioni'!I88&amp;" "&amp;'Funde-Observations-Osservazioni'!J88),Artenliste!$A$5:$B$2819,2,FALSE),"fill_in")</f>
        <v>fill_in</v>
      </c>
      <c r="I75" s="52" t="str">
        <f>IF(ISBLANK('Funde-Observations-Osservazioni'!R88),"fill_in",'Funde-Observations-Osservazioni'!R88)</f>
        <v>fill_in</v>
      </c>
      <c r="L75" t="str">
        <f>IF(ISBLANK('Funde-Observations-Osservazioni'!Q88),"",'Funde-Observations-Osservazioni'!Q88)</f>
        <v/>
      </c>
      <c r="M75" t="str">
        <f>IF(ISBLANK('Funde-Observations-Osservazioni'!L88),"fill_in",('Funde-Observations-Osservazioni'!L88-2000000))</f>
        <v>fill_in</v>
      </c>
      <c r="N75" t="str">
        <f>IF(ISBLANK('Funde-Observations-Osservazioni'!M88),"fill_in",('Funde-Observations-Osservazioni'!M88-1000000))</f>
        <v>fill_in</v>
      </c>
      <c r="O75" s="53" t="str">
        <f>IF(ISBLANK('Funde-Observations-Osservazioni'!N88),"",'Funde-Observations-Osservazioni'!N88)</f>
        <v/>
      </c>
      <c r="R75" t="s">
        <v>102</v>
      </c>
      <c r="T75" t="str">
        <f>IFERROR(VLOOKUP('Funde-Observations-Osservazioni'!AA88,Substrat_Liste!$E$5:$F$342,2,FALSE),"")</f>
        <v/>
      </c>
      <c r="U75" t="str">
        <f>IF(ISBLANK('Funde-Observations-Osservazioni'!Y88),"",'Funde-Observations-Osservazioni'!Y88)</f>
        <v/>
      </c>
      <c r="Z75" t="str">
        <f>IFERROR(VLOOKUP('Funde-Observations-Osservazioni'!T88,Status_Liste!$E$5:$F$16,2,FALSE),"fill_in")</f>
        <v>fill_in</v>
      </c>
      <c r="AH75" t="str">
        <f>IFERROR(VLOOKUP('Funde-Observations-Osservazioni'!$G$7,Datenschutzbestimmungen_Liste!$E$10:$F$11,2,FALSE),"fill_in")</f>
        <v>fill_in</v>
      </c>
      <c r="AI75" t="str">
        <f>IFERROR(VLOOKUP('Funde-Observations-Osservazioni'!$G$6,Datenschutzbestimmungen_Liste!$E$4:$F$5,2,FALSE),"fill_in")</f>
        <v>fill_in</v>
      </c>
      <c r="AK75" t="str">
        <f>IFERROR(VLOOKUP('Funde-Observations-Osservazioni'!V88,Herbar_Liste!$E$5:$F$113,2,FALSE),"")</f>
        <v/>
      </c>
      <c r="AL75" t="str">
        <f>IF(ISBLANK('Funde-Observations-Osservazioni'!U88),"",'Funde-Observations-Osservazioni'!U88)</f>
        <v/>
      </c>
      <c r="AM75">
        <f>'Funde-Observations-Osservazioni'!AJ88</f>
        <v>0</v>
      </c>
      <c r="AO75">
        <f>'Funde-Observations-Osservazioni'!AK88</f>
        <v>0</v>
      </c>
      <c r="AQ75" t="str">
        <f>IF(ISBLANK('Funde-Observations-Osservazioni'!AL88),"",'Funde-Observations-Osservazioni'!AL88)</f>
        <v/>
      </c>
      <c r="AY75" t="str">
        <f>IF(AND(ISBLANK('Funde-Observations-Osservazioni'!K88),ISBLANK('Funde-Observations-Osservazioni'!X88)),"",(IF((AND(NOT(ISBLANK('Funde-Observations-Osservazioni'!K88)),(NOT(ISBLANK('Funde-Observations-Osservazioni'!X88))))),'Funde-Observations-Osservazioni'!K88&amp;"; "&amp;'Funde-Observations-Osservazioni'!X88,IF(ISBLANK('Funde-Observations-Osservazioni'!K88),'Funde-Observations-Osservazioni'!X88,'Funde-Observations-Osservazioni'!K88))))</f>
        <v/>
      </c>
      <c r="BA75" t="str">
        <f>IF(ISBLANK('Funde-Observations-Osservazioni'!AC88),"",'Funde-Observations-Osservazioni'!AC88)</f>
        <v/>
      </c>
      <c r="BH75" t="str">
        <f>IFERROR(VLOOKUP('Funde-Observations-Osservazioni'!Z88,Lebensraum_Liste!$E$5:$F$322,2,FALSE),"")</f>
        <v/>
      </c>
      <c r="BJ75" t="str">
        <f>IFERROR(VLOOKUP('Funde-Observations-Osservazioni'!AB88,Landschaftsstruktur_Liste!$E$5:$F$157,2,FALSE),"")</f>
        <v/>
      </c>
      <c r="BK75" t="str">
        <f>IFERROR(VLOOKUP('Funde-Observations-Osservazioni'!AD88,Mikrohabitat_Liste!$E$5:$F$63,2,FALSE),"")</f>
        <v/>
      </c>
      <c r="BL75" t="str">
        <f>IFERROR(VLOOKUP('Funde-Observations-Osservazioni'!AE88,Spezialstandort_Liste!$E$5:$F$14,2,FALSE),"")</f>
        <v/>
      </c>
      <c r="BN75" t="str">
        <f>IFERROR(VLOOKUP('Funde-Observations-Osservazioni'!AG88,Auf_Moos_HolzlebBaumes_Liste!E$5:F$5,2,FALSE),"")</f>
        <v/>
      </c>
      <c r="BO75" t="str">
        <f>IFERROR(VLOOKUP('Funde-Observations-Osservazioni'!AH88,Auf_Moos_HolzlebBaumes_Liste!E$11:F$11,2,FALSE),"")</f>
        <v/>
      </c>
      <c r="BQ75" t="str">
        <f>IFERROR(VLOOKUP('Funde-Observations-Osservazioni'!AF88,Populationsgrösse_Liste!$E$5:$F$11,2,FALSE),"")</f>
        <v/>
      </c>
      <c r="CA75" t="str">
        <f>IFERROR(VLOOKUP('Funde-Observations-Osservazioni'!S88,Präzision_Datum_Liste!$E$5:$F$9,2,FALSE),"")</f>
        <v/>
      </c>
      <c r="CC75" t="s">
        <v>4199</v>
      </c>
    </row>
    <row r="76" spans="1:81" x14ac:dyDescent="0.25">
      <c r="A76" s="47">
        <f>'Funde-Observations-Osservazioni'!A89</f>
        <v>75</v>
      </c>
      <c r="E76">
        <v>18</v>
      </c>
      <c r="G76" t="str">
        <f>IFERROR(VLOOKUP(TRIM('Funde-Observations-Osservazioni'!B89&amp;" "&amp;'Funde-Observations-Osservazioni'!C89&amp;" "&amp;'Funde-Observations-Osservazioni'!D89&amp;" "&amp;'Funde-Observations-Osservazioni'!E89&amp;" "&amp;'Funde-Observations-Osservazioni'!F89&amp;" "&amp;'Funde-Observations-Osservazioni'!G89&amp;" "&amp;'Funde-Observations-Osservazioni'!H89&amp;" "&amp;'Funde-Observations-Osservazioni'!I89&amp;" "&amp;'Funde-Observations-Osservazioni'!J89),Artenliste!$A$5:$B$2819,2,FALSE),"fill_in")</f>
        <v>fill_in</v>
      </c>
      <c r="I76" s="52" t="str">
        <f>IF(ISBLANK('Funde-Observations-Osservazioni'!R89),"fill_in",'Funde-Observations-Osservazioni'!R89)</f>
        <v>fill_in</v>
      </c>
      <c r="L76" t="str">
        <f>IF(ISBLANK('Funde-Observations-Osservazioni'!Q89),"",'Funde-Observations-Osservazioni'!Q89)</f>
        <v/>
      </c>
      <c r="M76" t="str">
        <f>IF(ISBLANK('Funde-Observations-Osservazioni'!L89),"fill_in",('Funde-Observations-Osservazioni'!L89-2000000))</f>
        <v>fill_in</v>
      </c>
      <c r="N76" t="str">
        <f>IF(ISBLANK('Funde-Observations-Osservazioni'!M89),"fill_in",('Funde-Observations-Osservazioni'!M89-1000000))</f>
        <v>fill_in</v>
      </c>
      <c r="O76" s="53" t="str">
        <f>IF(ISBLANK('Funde-Observations-Osservazioni'!N89),"",'Funde-Observations-Osservazioni'!N89)</f>
        <v/>
      </c>
      <c r="R76" t="s">
        <v>102</v>
      </c>
      <c r="T76" t="str">
        <f>IFERROR(VLOOKUP('Funde-Observations-Osservazioni'!AA89,Substrat_Liste!$E$5:$F$342,2,FALSE),"")</f>
        <v/>
      </c>
      <c r="U76" t="str">
        <f>IF(ISBLANK('Funde-Observations-Osservazioni'!Y89),"",'Funde-Observations-Osservazioni'!Y89)</f>
        <v/>
      </c>
      <c r="Z76" t="str">
        <f>IFERROR(VLOOKUP('Funde-Observations-Osservazioni'!T89,Status_Liste!$E$5:$F$16,2,FALSE),"fill_in")</f>
        <v>fill_in</v>
      </c>
      <c r="AH76" t="str">
        <f>IFERROR(VLOOKUP('Funde-Observations-Osservazioni'!$G$7,Datenschutzbestimmungen_Liste!$E$10:$F$11,2,FALSE),"fill_in")</f>
        <v>fill_in</v>
      </c>
      <c r="AI76" t="str">
        <f>IFERROR(VLOOKUP('Funde-Observations-Osservazioni'!$G$6,Datenschutzbestimmungen_Liste!$E$4:$F$5,2,FALSE),"fill_in")</f>
        <v>fill_in</v>
      </c>
      <c r="AK76" t="str">
        <f>IFERROR(VLOOKUP('Funde-Observations-Osservazioni'!V89,Herbar_Liste!$E$5:$F$113,2,FALSE),"")</f>
        <v/>
      </c>
      <c r="AL76" t="str">
        <f>IF(ISBLANK('Funde-Observations-Osservazioni'!U89),"",'Funde-Observations-Osservazioni'!U89)</f>
        <v/>
      </c>
      <c r="AM76">
        <f>'Funde-Observations-Osservazioni'!AJ89</f>
        <v>0</v>
      </c>
      <c r="AO76">
        <f>'Funde-Observations-Osservazioni'!AK89</f>
        <v>0</v>
      </c>
      <c r="AQ76" t="str">
        <f>IF(ISBLANK('Funde-Observations-Osservazioni'!AL89),"",'Funde-Observations-Osservazioni'!AL89)</f>
        <v/>
      </c>
      <c r="AY76" t="str">
        <f>IF(AND(ISBLANK('Funde-Observations-Osservazioni'!K89),ISBLANK('Funde-Observations-Osservazioni'!X89)),"",(IF((AND(NOT(ISBLANK('Funde-Observations-Osservazioni'!K89)),(NOT(ISBLANK('Funde-Observations-Osservazioni'!X89))))),'Funde-Observations-Osservazioni'!K89&amp;"; "&amp;'Funde-Observations-Osservazioni'!X89,IF(ISBLANK('Funde-Observations-Osservazioni'!K89),'Funde-Observations-Osservazioni'!X89,'Funde-Observations-Osservazioni'!K89))))</f>
        <v/>
      </c>
      <c r="BA76" t="str">
        <f>IF(ISBLANK('Funde-Observations-Osservazioni'!AC89),"",'Funde-Observations-Osservazioni'!AC89)</f>
        <v/>
      </c>
      <c r="BH76" t="str">
        <f>IFERROR(VLOOKUP('Funde-Observations-Osservazioni'!Z89,Lebensraum_Liste!$E$5:$F$322,2,FALSE),"")</f>
        <v/>
      </c>
      <c r="BJ76" t="str">
        <f>IFERROR(VLOOKUP('Funde-Observations-Osservazioni'!AB89,Landschaftsstruktur_Liste!$E$5:$F$157,2,FALSE),"")</f>
        <v/>
      </c>
      <c r="BK76" t="str">
        <f>IFERROR(VLOOKUP('Funde-Observations-Osservazioni'!AD89,Mikrohabitat_Liste!$E$5:$F$63,2,FALSE),"")</f>
        <v/>
      </c>
      <c r="BL76" t="str">
        <f>IFERROR(VLOOKUP('Funde-Observations-Osservazioni'!AE89,Spezialstandort_Liste!$E$5:$F$14,2,FALSE),"")</f>
        <v/>
      </c>
      <c r="BN76" t="str">
        <f>IFERROR(VLOOKUP('Funde-Observations-Osservazioni'!AG89,Auf_Moos_HolzlebBaumes_Liste!E$5:F$5,2,FALSE),"")</f>
        <v/>
      </c>
      <c r="BO76" t="str">
        <f>IFERROR(VLOOKUP('Funde-Observations-Osservazioni'!AH89,Auf_Moos_HolzlebBaumes_Liste!E$11:F$11,2,FALSE),"")</f>
        <v/>
      </c>
      <c r="BQ76" t="str">
        <f>IFERROR(VLOOKUP('Funde-Observations-Osservazioni'!AF89,Populationsgrösse_Liste!$E$5:$F$11,2,FALSE),"")</f>
        <v/>
      </c>
      <c r="CA76" t="str">
        <f>IFERROR(VLOOKUP('Funde-Observations-Osservazioni'!S89,Präzision_Datum_Liste!$E$5:$F$9,2,FALSE),"")</f>
        <v/>
      </c>
      <c r="CC76" t="s">
        <v>4199</v>
      </c>
    </row>
    <row r="77" spans="1:81" x14ac:dyDescent="0.25">
      <c r="A77" s="47">
        <f>'Funde-Observations-Osservazioni'!A90</f>
        <v>76</v>
      </c>
      <c r="E77">
        <v>18</v>
      </c>
      <c r="G77" t="str">
        <f>IFERROR(VLOOKUP(TRIM('Funde-Observations-Osservazioni'!B90&amp;" "&amp;'Funde-Observations-Osservazioni'!C90&amp;" "&amp;'Funde-Observations-Osservazioni'!D90&amp;" "&amp;'Funde-Observations-Osservazioni'!E90&amp;" "&amp;'Funde-Observations-Osservazioni'!F90&amp;" "&amp;'Funde-Observations-Osservazioni'!G90&amp;" "&amp;'Funde-Observations-Osservazioni'!H90&amp;" "&amp;'Funde-Observations-Osservazioni'!I90&amp;" "&amp;'Funde-Observations-Osservazioni'!J90),Artenliste!$A$5:$B$2819,2,FALSE),"fill_in")</f>
        <v>fill_in</v>
      </c>
      <c r="I77" s="52" t="str">
        <f>IF(ISBLANK('Funde-Observations-Osservazioni'!R90),"fill_in",'Funde-Observations-Osservazioni'!R90)</f>
        <v>fill_in</v>
      </c>
      <c r="L77" t="str">
        <f>IF(ISBLANK('Funde-Observations-Osservazioni'!Q90),"",'Funde-Observations-Osservazioni'!Q90)</f>
        <v/>
      </c>
      <c r="M77" t="str">
        <f>IF(ISBLANK('Funde-Observations-Osservazioni'!L90),"fill_in",('Funde-Observations-Osservazioni'!L90-2000000))</f>
        <v>fill_in</v>
      </c>
      <c r="N77" t="str">
        <f>IF(ISBLANK('Funde-Observations-Osservazioni'!M90),"fill_in",('Funde-Observations-Osservazioni'!M90-1000000))</f>
        <v>fill_in</v>
      </c>
      <c r="O77" s="53" t="str">
        <f>IF(ISBLANK('Funde-Observations-Osservazioni'!N90),"",'Funde-Observations-Osservazioni'!N90)</f>
        <v/>
      </c>
      <c r="R77" t="s">
        <v>102</v>
      </c>
      <c r="T77" t="str">
        <f>IFERROR(VLOOKUP('Funde-Observations-Osservazioni'!AA90,Substrat_Liste!$E$5:$F$342,2,FALSE),"")</f>
        <v/>
      </c>
      <c r="U77" t="str">
        <f>IF(ISBLANK('Funde-Observations-Osservazioni'!Y90),"",'Funde-Observations-Osservazioni'!Y90)</f>
        <v/>
      </c>
      <c r="Z77" t="str">
        <f>IFERROR(VLOOKUP('Funde-Observations-Osservazioni'!T90,Status_Liste!$E$5:$F$16,2,FALSE),"fill_in")</f>
        <v>fill_in</v>
      </c>
      <c r="AH77" t="str">
        <f>IFERROR(VLOOKUP('Funde-Observations-Osservazioni'!$G$7,Datenschutzbestimmungen_Liste!$E$10:$F$11,2,FALSE),"fill_in")</f>
        <v>fill_in</v>
      </c>
      <c r="AI77" t="str">
        <f>IFERROR(VLOOKUP('Funde-Observations-Osservazioni'!$G$6,Datenschutzbestimmungen_Liste!$E$4:$F$5,2,FALSE),"fill_in")</f>
        <v>fill_in</v>
      </c>
      <c r="AK77" t="str">
        <f>IFERROR(VLOOKUP('Funde-Observations-Osservazioni'!V90,Herbar_Liste!$E$5:$F$113,2,FALSE),"")</f>
        <v/>
      </c>
      <c r="AL77" t="str">
        <f>IF(ISBLANK('Funde-Observations-Osservazioni'!U90),"",'Funde-Observations-Osservazioni'!U90)</f>
        <v/>
      </c>
      <c r="AM77">
        <f>'Funde-Observations-Osservazioni'!AJ90</f>
        <v>0</v>
      </c>
      <c r="AO77">
        <f>'Funde-Observations-Osservazioni'!AK90</f>
        <v>0</v>
      </c>
      <c r="AQ77" t="str">
        <f>IF(ISBLANK('Funde-Observations-Osservazioni'!AL90),"",'Funde-Observations-Osservazioni'!AL90)</f>
        <v/>
      </c>
      <c r="AY77" t="str">
        <f>IF(AND(ISBLANK('Funde-Observations-Osservazioni'!K90),ISBLANK('Funde-Observations-Osservazioni'!X90)),"",(IF((AND(NOT(ISBLANK('Funde-Observations-Osservazioni'!K90)),(NOT(ISBLANK('Funde-Observations-Osservazioni'!X90))))),'Funde-Observations-Osservazioni'!K90&amp;"; "&amp;'Funde-Observations-Osservazioni'!X90,IF(ISBLANK('Funde-Observations-Osservazioni'!K90),'Funde-Observations-Osservazioni'!X90,'Funde-Observations-Osservazioni'!K90))))</f>
        <v/>
      </c>
      <c r="BA77" t="str">
        <f>IF(ISBLANK('Funde-Observations-Osservazioni'!AC90),"",'Funde-Observations-Osservazioni'!AC90)</f>
        <v/>
      </c>
      <c r="BH77" t="str">
        <f>IFERROR(VLOOKUP('Funde-Observations-Osservazioni'!Z90,Lebensraum_Liste!$E$5:$F$322,2,FALSE),"")</f>
        <v/>
      </c>
      <c r="BJ77" t="str">
        <f>IFERROR(VLOOKUP('Funde-Observations-Osservazioni'!AB90,Landschaftsstruktur_Liste!$E$5:$F$157,2,FALSE),"")</f>
        <v/>
      </c>
      <c r="BK77" t="str">
        <f>IFERROR(VLOOKUP('Funde-Observations-Osservazioni'!AD90,Mikrohabitat_Liste!$E$5:$F$63,2,FALSE),"")</f>
        <v/>
      </c>
      <c r="BL77" t="str">
        <f>IFERROR(VLOOKUP('Funde-Observations-Osservazioni'!AE90,Spezialstandort_Liste!$E$5:$F$14,2,FALSE),"")</f>
        <v/>
      </c>
      <c r="BN77" t="str">
        <f>IFERROR(VLOOKUP('Funde-Observations-Osservazioni'!AG90,Auf_Moos_HolzlebBaumes_Liste!E$5:F$5,2,FALSE),"")</f>
        <v/>
      </c>
      <c r="BO77" t="str">
        <f>IFERROR(VLOOKUP('Funde-Observations-Osservazioni'!AH90,Auf_Moos_HolzlebBaumes_Liste!E$11:F$11,2,FALSE),"")</f>
        <v/>
      </c>
      <c r="BQ77" t="str">
        <f>IFERROR(VLOOKUP('Funde-Observations-Osservazioni'!AF90,Populationsgrösse_Liste!$E$5:$F$11,2,FALSE),"")</f>
        <v/>
      </c>
      <c r="CA77" t="str">
        <f>IFERROR(VLOOKUP('Funde-Observations-Osservazioni'!S90,Präzision_Datum_Liste!$E$5:$F$9,2,FALSE),"")</f>
        <v/>
      </c>
      <c r="CC77" t="s">
        <v>4199</v>
      </c>
    </row>
    <row r="78" spans="1:81" x14ac:dyDescent="0.25">
      <c r="A78" s="47">
        <f>'Funde-Observations-Osservazioni'!A91</f>
        <v>77</v>
      </c>
      <c r="E78">
        <v>18</v>
      </c>
      <c r="G78" t="str">
        <f>IFERROR(VLOOKUP(TRIM('Funde-Observations-Osservazioni'!B91&amp;" "&amp;'Funde-Observations-Osservazioni'!C91&amp;" "&amp;'Funde-Observations-Osservazioni'!D91&amp;" "&amp;'Funde-Observations-Osservazioni'!E91&amp;" "&amp;'Funde-Observations-Osservazioni'!F91&amp;" "&amp;'Funde-Observations-Osservazioni'!G91&amp;" "&amp;'Funde-Observations-Osservazioni'!H91&amp;" "&amp;'Funde-Observations-Osservazioni'!I91&amp;" "&amp;'Funde-Observations-Osservazioni'!J91),Artenliste!$A$5:$B$2819,2,FALSE),"fill_in")</f>
        <v>fill_in</v>
      </c>
      <c r="I78" s="52" t="str">
        <f>IF(ISBLANK('Funde-Observations-Osservazioni'!R91),"fill_in",'Funde-Observations-Osservazioni'!R91)</f>
        <v>fill_in</v>
      </c>
      <c r="L78" t="str">
        <f>IF(ISBLANK('Funde-Observations-Osservazioni'!Q91),"",'Funde-Observations-Osservazioni'!Q91)</f>
        <v/>
      </c>
      <c r="M78" t="str">
        <f>IF(ISBLANK('Funde-Observations-Osservazioni'!L91),"fill_in",('Funde-Observations-Osservazioni'!L91-2000000))</f>
        <v>fill_in</v>
      </c>
      <c r="N78" t="str">
        <f>IF(ISBLANK('Funde-Observations-Osservazioni'!M91),"fill_in",('Funde-Observations-Osservazioni'!M91-1000000))</f>
        <v>fill_in</v>
      </c>
      <c r="O78" s="53" t="str">
        <f>IF(ISBLANK('Funde-Observations-Osservazioni'!N91),"",'Funde-Observations-Osservazioni'!N91)</f>
        <v/>
      </c>
      <c r="R78" t="s">
        <v>102</v>
      </c>
      <c r="T78" t="str">
        <f>IFERROR(VLOOKUP('Funde-Observations-Osservazioni'!AA91,Substrat_Liste!$E$5:$F$342,2,FALSE),"")</f>
        <v/>
      </c>
      <c r="U78" t="str">
        <f>IF(ISBLANK('Funde-Observations-Osservazioni'!Y91),"",'Funde-Observations-Osservazioni'!Y91)</f>
        <v/>
      </c>
      <c r="Z78" t="str">
        <f>IFERROR(VLOOKUP('Funde-Observations-Osservazioni'!T91,Status_Liste!$E$5:$F$16,2,FALSE),"fill_in")</f>
        <v>fill_in</v>
      </c>
      <c r="AH78" t="str">
        <f>IFERROR(VLOOKUP('Funde-Observations-Osservazioni'!$G$7,Datenschutzbestimmungen_Liste!$E$10:$F$11,2,FALSE),"fill_in")</f>
        <v>fill_in</v>
      </c>
      <c r="AI78" t="str">
        <f>IFERROR(VLOOKUP('Funde-Observations-Osservazioni'!$G$6,Datenschutzbestimmungen_Liste!$E$4:$F$5,2,FALSE),"fill_in")</f>
        <v>fill_in</v>
      </c>
      <c r="AK78" t="str">
        <f>IFERROR(VLOOKUP('Funde-Observations-Osservazioni'!V91,Herbar_Liste!$E$5:$F$113,2,FALSE),"")</f>
        <v/>
      </c>
      <c r="AL78" t="str">
        <f>IF(ISBLANK('Funde-Observations-Osservazioni'!U91),"",'Funde-Observations-Osservazioni'!U91)</f>
        <v/>
      </c>
      <c r="AM78">
        <f>'Funde-Observations-Osservazioni'!AJ91</f>
        <v>0</v>
      </c>
      <c r="AO78">
        <f>'Funde-Observations-Osservazioni'!AK91</f>
        <v>0</v>
      </c>
      <c r="AQ78" t="str">
        <f>IF(ISBLANK('Funde-Observations-Osservazioni'!AL91),"",'Funde-Observations-Osservazioni'!AL91)</f>
        <v/>
      </c>
      <c r="AY78" t="str">
        <f>IF(AND(ISBLANK('Funde-Observations-Osservazioni'!K91),ISBLANK('Funde-Observations-Osservazioni'!X91)),"",(IF((AND(NOT(ISBLANK('Funde-Observations-Osservazioni'!K91)),(NOT(ISBLANK('Funde-Observations-Osservazioni'!X91))))),'Funde-Observations-Osservazioni'!K91&amp;"; "&amp;'Funde-Observations-Osservazioni'!X91,IF(ISBLANK('Funde-Observations-Osservazioni'!K91),'Funde-Observations-Osservazioni'!X91,'Funde-Observations-Osservazioni'!K91))))</f>
        <v/>
      </c>
      <c r="BA78" t="str">
        <f>IF(ISBLANK('Funde-Observations-Osservazioni'!AC91),"",'Funde-Observations-Osservazioni'!AC91)</f>
        <v/>
      </c>
      <c r="BH78" t="str">
        <f>IFERROR(VLOOKUP('Funde-Observations-Osservazioni'!Z91,Lebensraum_Liste!$E$5:$F$322,2,FALSE),"")</f>
        <v/>
      </c>
      <c r="BJ78" t="str">
        <f>IFERROR(VLOOKUP('Funde-Observations-Osservazioni'!AB91,Landschaftsstruktur_Liste!$E$5:$F$157,2,FALSE),"")</f>
        <v/>
      </c>
      <c r="BK78" t="str">
        <f>IFERROR(VLOOKUP('Funde-Observations-Osservazioni'!AD91,Mikrohabitat_Liste!$E$5:$F$63,2,FALSE),"")</f>
        <v/>
      </c>
      <c r="BL78" t="str">
        <f>IFERROR(VLOOKUP('Funde-Observations-Osservazioni'!AE91,Spezialstandort_Liste!$E$5:$F$14,2,FALSE),"")</f>
        <v/>
      </c>
      <c r="BN78" t="str">
        <f>IFERROR(VLOOKUP('Funde-Observations-Osservazioni'!AG91,Auf_Moos_HolzlebBaumes_Liste!E$5:F$5,2,FALSE),"")</f>
        <v/>
      </c>
      <c r="BO78" t="str">
        <f>IFERROR(VLOOKUP('Funde-Observations-Osservazioni'!AH91,Auf_Moos_HolzlebBaumes_Liste!E$11:F$11,2,FALSE),"")</f>
        <v/>
      </c>
      <c r="BQ78" t="str">
        <f>IFERROR(VLOOKUP('Funde-Observations-Osservazioni'!AF91,Populationsgrösse_Liste!$E$5:$F$11,2,FALSE),"")</f>
        <v/>
      </c>
      <c r="CA78" t="str">
        <f>IFERROR(VLOOKUP('Funde-Observations-Osservazioni'!S91,Präzision_Datum_Liste!$E$5:$F$9,2,FALSE),"")</f>
        <v/>
      </c>
      <c r="CC78" t="s">
        <v>4199</v>
      </c>
    </row>
    <row r="79" spans="1:81" x14ac:dyDescent="0.25">
      <c r="A79" s="47">
        <f>'Funde-Observations-Osservazioni'!A92</f>
        <v>78</v>
      </c>
      <c r="E79">
        <v>18</v>
      </c>
      <c r="G79" t="str">
        <f>IFERROR(VLOOKUP(TRIM('Funde-Observations-Osservazioni'!B92&amp;" "&amp;'Funde-Observations-Osservazioni'!C92&amp;" "&amp;'Funde-Observations-Osservazioni'!D92&amp;" "&amp;'Funde-Observations-Osservazioni'!E92&amp;" "&amp;'Funde-Observations-Osservazioni'!F92&amp;" "&amp;'Funde-Observations-Osservazioni'!G92&amp;" "&amp;'Funde-Observations-Osservazioni'!H92&amp;" "&amp;'Funde-Observations-Osservazioni'!I92&amp;" "&amp;'Funde-Observations-Osservazioni'!J92),Artenliste!$A$5:$B$2819,2,FALSE),"fill_in")</f>
        <v>fill_in</v>
      </c>
      <c r="I79" s="52" t="str">
        <f>IF(ISBLANK('Funde-Observations-Osservazioni'!R92),"fill_in",'Funde-Observations-Osservazioni'!R92)</f>
        <v>fill_in</v>
      </c>
      <c r="L79" t="str">
        <f>IF(ISBLANK('Funde-Observations-Osservazioni'!Q92),"",'Funde-Observations-Osservazioni'!Q92)</f>
        <v/>
      </c>
      <c r="M79" t="str">
        <f>IF(ISBLANK('Funde-Observations-Osservazioni'!L92),"fill_in",('Funde-Observations-Osservazioni'!L92-2000000))</f>
        <v>fill_in</v>
      </c>
      <c r="N79" t="str">
        <f>IF(ISBLANK('Funde-Observations-Osservazioni'!M92),"fill_in",('Funde-Observations-Osservazioni'!M92-1000000))</f>
        <v>fill_in</v>
      </c>
      <c r="O79" s="53" t="str">
        <f>IF(ISBLANK('Funde-Observations-Osservazioni'!N92),"",'Funde-Observations-Osservazioni'!N92)</f>
        <v/>
      </c>
      <c r="R79" t="s">
        <v>102</v>
      </c>
      <c r="T79" t="str">
        <f>IFERROR(VLOOKUP('Funde-Observations-Osservazioni'!AA92,Substrat_Liste!$E$5:$F$342,2,FALSE),"")</f>
        <v/>
      </c>
      <c r="U79" t="str">
        <f>IF(ISBLANK('Funde-Observations-Osservazioni'!Y92),"",'Funde-Observations-Osservazioni'!Y92)</f>
        <v/>
      </c>
      <c r="Z79" t="str">
        <f>IFERROR(VLOOKUP('Funde-Observations-Osservazioni'!T92,Status_Liste!$E$5:$F$16,2,FALSE),"fill_in")</f>
        <v>fill_in</v>
      </c>
      <c r="AH79" t="str">
        <f>IFERROR(VLOOKUP('Funde-Observations-Osservazioni'!$G$7,Datenschutzbestimmungen_Liste!$E$10:$F$11,2,FALSE),"fill_in")</f>
        <v>fill_in</v>
      </c>
      <c r="AI79" t="str">
        <f>IFERROR(VLOOKUP('Funde-Observations-Osservazioni'!$G$6,Datenschutzbestimmungen_Liste!$E$4:$F$5,2,FALSE),"fill_in")</f>
        <v>fill_in</v>
      </c>
      <c r="AK79" t="str">
        <f>IFERROR(VLOOKUP('Funde-Observations-Osservazioni'!V92,Herbar_Liste!$E$5:$F$113,2,FALSE),"")</f>
        <v/>
      </c>
      <c r="AL79" t="str">
        <f>IF(ISBLANK('Funde-Observations-Osservazioni'!U92),"",'Funde-Observations-Osservazioni'!U92)</f>
        <v/>
      </c>
      <c r="AM79">
        <f>'Funde-Observations-Osservazioni'!AJ92</f>
        <v>0</v>
      </c>
      <c r="AO79">
        <f>'Funde-Observations-Osservazioni'!AK92</f>
        <v>0</v>
      </c>
      <c r="AQ79" t="str">
        <f>IF(ISBLANK('Funde-Observations-Osservazioni'!AL92),"",'Funde-Observations-Osservazioni'!AL92)</f>
        <v/>
      </c>
      <c r="AY79" t="str">
        <f>IF(AND(ISBLANK('Funde-Observations-Osservazioni'!K92),ISBLANK('Funde-Observations-Osservazioni'!X92)),"",(IF((AND(NOT(ISBLANK('Funde-Observations-Osservazioni'!K92)),(NOT(ISBLANK('Funde-Observations-Osservazioni'!X92))))),'Funde-Observations-Osservazioni'!K92&amp;"; "&amp;'Funde-Observations-Osservazioni'!X92,IF(ISBLANK('Funde-Observations-Osservazioni'!K92),'Funde-Observations-Osservazioni'!X92,'Funde-Observations-Osservazioni'!K92))))</f>
        <v/>
      </c>
      <c r="BA79" t="str">
        <f>IF(ISBLANK('Funde-Observations-Osservazioni'!AC92),"",'Funde-Observations-Osservazioni'!AC92)</f>
        <v/>
      </c>
      <c r="BH79" t="str">
        <f>IFERROR(VLOOKUP('Funde-Observations-Osservazioni'!Z92,Lebensraum_Liste!$E$5:$F$322,2,FALSE),"")</f>
        <v/>
      </c>
      <c r="BJ79" t="str">
        <f>IFERROR(VLOOKUP('Funde-Observations-Osservazioni'!AB92,Landschaftsstruktur_Liste!$E$5:$F$157,2,FALSE),"")</f>
        <v/>
      </c>
      <c r="BK79" t="str">
        <f>IFERROR(VLOOKUP('Funde-Observations-Osservazioni'!AD92,Mikrohabitat_Liste!$E$5:$F$63,2,FALSE),"")</f>
        <v/>
      </c>
      <c r="BL79" t="str">
        <f>IFERROR(VLOOKUP('Funde-Observations-Osservazioni'!AE92,Spezialstandort_Liste!$E$5:$F$14,2,FALSE),"")</f>
        <v/>
      </c>
      <c r="BN79" t="str">
        <f>IFERROR(VLOOKUP('Funde-Observations-Osservazioni'!AG92,Auf_Moos_HolzlebBaumes_Liste!E$5:F$5,2,FALSE),"")</f>
        <v/>
      </c>
      <c r="BO79" t="str">
        <f>IFERROR(VLOOKUP('Funde-Observations-Osservazioni'!AH92,Auf_Moos_HolzlebBaumes_Liste!E$11:F$11,2,FALSE),"")</f>
        <v/>
      </c>
      <c r="BQ79" t="str">
        <f>IFERROR(VLOOKUP('Funde-Observations-Osservazioni'!AF92,Populationsgrösse_Liste!$E$5:$F$11,2,FALSE),"")</f>
        <v/>
      </c>
      <c r="CA79" t="str">
        <f>IFERROR(VLOOKUP('Funde-Observations-Osservazioni'!S92,Präzision_Datum_Liste!$E$5:$F$9,2,FALSE),"")</f>
        <v/>
      </c>
      <c r="CC79" t="s">
        <v>4199</v>
      </c>
    </row>
    <row r="80" spans="1:81" x14ac:dyDescent="0.25">
      <c r="A80" s="47">
        <f>'Funde-Observations-Osservazioni'!A93</f>
        <v>79</v>
      </c>
      <c r="E80">
        <v>18</v>
      </c>
      <c r="G80" t="str">
        <f>IFERROR(VLOOKUP(TRIM('Funde-Observations-Osservazioni'!B93&amp;" "&amp;'Funde-Observations-Osservazioni'!C93&amp;" "&amp;'Funde-Observations-Osservazioni'!D93&amp;" "&amp;'Funde-Observations-Osservazioni'!E93&amp;" "&amp;'Funde-Observations-Osservazioni'!F93&amp;" "&amp;'Funde-Observations-Osservazioni'!G93&amp;" "&amp;'Funde-Observations-Osservazioni'!H93&amp;" "&amp;'Funde-Observations-Osservazioni'!I93&amp;" "&amp;'Funde-Observations-Osservazioni'!J93),Artenliste!$A$5:$B$2819,2,FALSE),"fill_in")</f>
        <v>fill_in</v>
      </c>
      <c r="I80" s="52" t="str">
        <f>IF(ISBLANK('Funde-Observations-Osservazioni'!R93),"fill_in",'Funde-Observations-Osservazioni'!R93)</f>
        <v>fill_in</v>
      </c>
      <c r="L80" t="str">
        <f>IF(ISBLANK('Funde-Observations-Osservazioni'!Q93),"",'Funde-Observations-Osservazioni'!Q93)</f>
        <v/>
      </c>
      <c r="M80" t="str">
        <f>IF(ISBLANK('Funde-Observations-Osservazioni'!L93),"fill_in",('Funde-Observations-Osservazioni'!L93-2000000))</f>
        <v>fill_in</v>
      </c>
      <c r="N80" t="str">
        <f>IF(ISBLANK('Funde-Observations-Osservazioni'!M93),"fill_in",('Funde-Observations-Osservazioni'!M93-1000000))</f>
        <v>fill_in</v>
      </c>
      <c r="O80" s="53" t="str">
        <f>IF(ISBLANK('Funde-Observations-Osservazioni'!N93),"",'Funde-Observations-Osservazioni'!N93)</f>
        <v/>
      </c>
      <c r="R80" t="s">
        <v>102</v>
      </c>
      <c r="T80" t="str">
        <f>IFERROR(VLOOKUP('Funde-Observations-Osservazioni'!AA93,Substrat_Liste!$E$5:$F$342,2,FALSE),"")</f>
        <v/>
      </c>
      <c r="U80" t="str">
        <f>IF(ISBLANK('Funde-Observations-Osservazioni'!Y93),"",'Funde-Observations-Osservazioni'!Y93)</f>
        <v/>
      </c>
      <c r="Z80" t="str">
        <f>IFERROR(VLOOKUP('Funde-Observations-Osservazioni'!T93,Status_Liste!$E$5:$F$16,2,FALSE),"fill_in")</f>
        <v>fill_in</v>
      </c>
      <c r="AH80" t="str">
        <f>IFERROR(VLOOKUP('Funde-Observations-Osservazioni'!$G$7,Datenschutzbestimmungen_Liste!$E$10:$F$11,2,FALSE),"fill_in")</f>
        <v>fill_in</v>
      </c>
      <c r="AI80" t="str">
        <f>IFERROR(VLOOKUP('Funde-Observations-Osservazioni'!$G$6,Datenschutzbestimmungen_Liste!$E$4:$F$5,2,FALSE),"fill_in")</f>
        <v>fill_in</v>
      </c>
      <c r="AK80" t="str">
        <f>IFERROR(VLOOKUP('Funde-Observations-Osservazioni'!V93,Herbar_Liste!$E$5:$F$113,2,FALSE),"")</f>
        <v/>
      </c>
      <c r="AL80" t="str">
        <f>IF(ISBLANK('Funde-Observations-Osservazioni'!U93),"",'Funde-Observations-Osservazioni'!U93)</f>
        <v/>
      </c>
      <c r="AM80">
        <f>'Funde-Observations-Osservazioni'!AJ93</f>
        <v>0</v>
      </c>
      <c r="AO80">
        <f>'Funde-Observations-Osservazioni'!AK93</f>
        <v>0</v>
      </c>
      <c r="AQ80" t="str">
        <f>IF(ISBLANK('Funde-Observations-Osservazioni'!AL93),"",'Funde-Observations-Osservazioni'!AL93)</f>
        <v/>
      </c>
      <c r="AY80" t="str">
        <f>IF(AND(ISBLANK('Funde-Observations-Osservazioni'!K93),ISBLANK('Funde-Observations-Osservazioni'!X93)),"",(IF((AND(NOT(ISBLANK('Funde-Observations-Osservazioni'!K93)),(NOT(ISBLANK('Funde-Observations-Osservazioni'!X93))))),'Funde-Observations-Osservazioni'!K93&amp;"; "&amp;'Funde-Observations-Osservazioni'!X93,IF(ISBLANK('Funde-Observations-Osservazioni'!K93),'Funde-Observations-Osservazioni'!X93,'Funde-Observations-Osservazioni'!K93))))</f>
        <v/>
      </c>
      <c r="BA80" t="str">
        <f>IF(ISBLANK('Funde-Observations-Osservazioni'!AC93),"",'Funde-Observations-Osservazioni'!AC93)</f>
        <v/>
      </c>
      <c r="BH80" t="str">
        <f>IFERROR(VLOOKUP('Funde-Observations-Osservazioni'!Z93,Lebensraum_Liste!$E$5:$F$322,2,FALSE),"")</f>
        <v/>
      </c>
      <c r="BJ80" t="str">
        <f>IFERROR(VLOOKUP('Funde-Observations-Osservazioni'!AB93,Landschaftsstruktur_Liste!$E$5:$F$157,2,FALSE),"")</f>
        <v/>
      </c>
      <c r="BK80" t="str">
        <f>IFERROR(VLOOKUP('Funde-Observations-Osservazioni'!AD93,Mikrohabitat_Liste!$E$5:$F$63,2,FALSE),"")</f>
        <v/>
      </c>
      <c r="BL80" t="str">
        <f>IFERROR(VLOOKUP('Funde-Observations-Osservazioni'!AE93,Spezialstandort_Liste!$E$5:$F$14,2,FALSE),"")</f>
        <v/>
      </c>
      <c r="BN80" t="str">
        <f>IFERROR(VLOOKUP('Funde-Observations-Osservazioni'!AG93,Auf_Moos_HolzlebBaumes_Liste!E$5:F$5,2,FALSE),"")</f>
        <v/>
      </c>
      <c r="BO80" t="str">
        <f>IFERROR(VLOOKUP('Funde-Observations-Osservazioni'!AH93,Auf_Moos_HolzlebBaumes_Liste!E$11:F$11,2,FALSE),"")</f>
        <v/>
      </c>
      <c r="BQ80" t="str">
        <f>IFERROR(VLOOKUP('Funde-Observations-Osservazioni'!AF93,Populationsgrösse_Liste!$E$5:$F$11,2,FALSE),"")</f>
        <v/>
      </c>
      <c r="CA80" t="str">
        <f>IFERROR(VLOOKUP('Funde-Observations-Osservazioni'!S93,Präzision_Datum_Liste!$E$5:$F$9,2,FALSE),"")</f>
        <v/>
      </c>
      <c r="CC80" t="s">
        <v>4199</v>
      </c>
    </row>
    <row r="81" spans="1:81" x14ac:dyDescent="0.25">
      <c r="A81" s="47">
        <f>'Funde-Observations-Osservazioni'!A94</f>
        <v>80</v>
      </c>
      <c r="E81">
        <v>18</v>
      </c>
      <c r="G81" t="str">
        <f>IFERROR(VLOOKUP(TRIM('Funde-Observations-Osservazioni'!B94&amp;" "&amp;'Funde-Observations-Osservazioni'!C94&amp;" "&amp;'Funde-Observations-Osservazioni'!D94&amp;" "&amp;'Funde-Observations-Osservazioni'!E94&amp;" "&amp;'Funde-Observations-Osservazioni'!F94&amp;" "&amp;'Funde-Observations-Osservazioni'!G94&amp;" "&amp;'Funde-Observations-Osservazioni'!H94&amp;" "&amp;'Funde-Observations-Osservazioni'!I94&amp;" "&amp;'Funde-Observations-Osservazioni'!J94),Artenliste!$A$5:$B$2819,2,FALSE),"fill_in")</f>
        <v>fill_in</v>
      </c>
      <c r="I81" s="52" t="str">
        <f>IF(ISBLANK('Funde-Observations-Osservazioni'!R94),"fill_in",'Funde-Observations-Osservazioni'!R94)</f>
        <v>fill_in</v>
      </c>
      <c r="L81" t="str">
        <f>IF(ISBLANK('Funde-Observations-Osservazioni'!Q94),"",'Funde-Observations-Osservazioni'!Q94)</f>
        <v/>
      </c>
      <c r="M81" t="str">
        <f>IF(ISBLANK('Funde-Observations-Osservazioni'!L94),"fill_in",('Funde-Observations-Osservazioni'!L94-2000000))</f>
        <v>fill_in</v>
      </c>
      <c r="N81" t="str">
        <f>IF(ISBLANK('Funde-Observations-Osservazioni'!M94),"fill_in",('Funde-Observations-Osservazioni'!M94-1000000))</f>
        <v>fill_in</v>
      </c>
      <c r="O81" s="53" t="str">
        <f>IF(ISBLANK('Funde-Observations-Osservazioni'!N94),"",'Funde-Observations-Osservazioni'!N94)</f>
        <v/>
      </c>
      <c r="R81" t="s">
        <v>102</v>
      </c>
      <c r="T81" t="str">
        <f>IFERROR(VLOOKUP('Funde-Observations-Osservazioni'!AA94,Substrat_Liste!$E$5:$F$342,2,FALSE),"")</f>
        <v/>
      </c>
      <c r="U81" t="str">
        <f>IF(ISBLANK('Funde-Observations-Osservazioni'!Y94),"",'Funde-Observations-Osservazioni'!Y94)</f>
        <v/>
      </c>
      <c r="Z81" t="str">
        <f>IFERROR(VLOOKUP('Funde-Observations-Osservazioni'!T94,Status_Liste!$E$5:$F$16,2,FALSE),"fill_in")</f>
        <v>fill_in</v>
      </c>
      <c r="AH81" t="str">
        <f>IFERROR(VLOOKUP('Funde-Observations-Osservazioni'!$G$7,Datenschutzbestimmungen_Liste!$E$10:$F$11,2,FALSE),"fill_in")</f>
        <v>fill_in</v>
      </c>
      <c r="AI81" t="str">
        <f>IFERROR(VLOOKUP('Funde-Observations-Osservazioni'!$G$6,Datenschutzbestimmungen_Liste!$E$4:$F$5,2,FALSE),"fill_in")</f>
        <v>fill_in</v>
      </c>
      <c r="AK81" t="str">
        <f>IFERROR(VLOOKUP('Funde-Observations-Osservazioni'!V94,Herbar_Liste!$E$5:$F$113,2,FALSE),"")</f>
        <v/>
      </c>
      <c r="AL81" t="str">
        <f>IF(ISBLANK('Funde-Observations-Osservazioni'!U94),"",'Funde-Observations-Osservazioni'!U94)</f>
        <v/>
      </c>
      <c r="AM81">
        <f>'Funde-Observations-Osservazioni'!AJ94</f>
        <v>0</v>
      </c>
      <c r="AO81">
        <f>'Funde-Observations-Osservazioni'!AK94</f>
        <v>0</v>
      </c>
      <c r="AQ81" t="str">
        <f>IF(ISBLANK('Funde-Observations-Osservazioni'!AL94),"",'Funde-Observations-Osservazioni'!AL94)</f>
        <v/>
      </c>
      <c r="AY81" t="str">
        <f>IF(AND(ISBLANK('Funde-Observations-Osservazioni'!K94),ISBLANK('Funde-Observations-Osservazioni'!X94)),"",(IF((AND(NOT(ISBLANK('Funde-Observations-Osservazioni'!K94)),(NOT(ISBLANK('Funde-Observations-Osservazioni'!X94))))),'Funde-Observations-Osservazioni'!K94&amp;"; "&amp;'Funde-Observations-Osservazioni'!X94,IF(ISBLANK('Funde-Observations-Osservazioni'!K94),'Funde-Observations-Osservazioni'!X94,'Funde-Observations-Osservazioni'!K94))))</f>
        <v/>
      </c>
      <c r="BA81" t="str">
        <f>IF(ISBLANK('Funde-Observations-Osservazioni'!AC94),"",'Funde-Observations-Osservazioni'!AC94)</f>
        <v/>
      </c>
      <c r="BH81" t="str">
        <f>IFERROR(VLOOKUP('Funde-Observations-Osservazioni'!Z94,Lebensraum_Liste!$E$5:$F$322,2,FALSE),"")</f>
        <v/>
      </c>
      <c r="BJ81" t="str">
        <f>IFERROR(VLOOKUP('Funde-Observations-Osservazioni'!AB94,Landschaftsstruktur_Liste!$E$5:$F$157,2,FALSE),"")</f>
        <v/>
      </c>
      <c r="BK81" t="str">
        <f>IFERROR(VLOOKUP('Funde-Observations-Osservazioni'!AD94,Mikrohabitat_Liste!$E$5:$F$63,2,FALSE),"")</f>
        <v/>
      </c>
      <c r="BL81" t="str">
        <f>IFERROR(VLOOKUP('Funde-Observations-Osservazioni'!AE94,Spezialstandort_Liste!$E$5:$F$14,2,FALSE),"")</f>
        <v/>
      </c>
      <c r="BN81" t="str">
        <f>IFERROR(VLOOKUP('Funde-Observations-Osservazioni'!AG94,Auf_Moos_HolzlebBaumes_Liste!E$5:F$5,2,FALSE),"")</f>
        <v/>
      </c>
      <c r="BO81" t="str">
        <f>IFERROR(VLOOKUP('Funde-Observations-Osservazioni'!AH94,Auf_Moos_HolzlebBaumes_Liste!E$11:F$11,2,FALSE),"")</f>
        <v/>
      </c>
      <c r="BQ81" t="str">
        <f>IFERROR(VLOOKUP('Funde-Observations-Osservazioni'!AF94,Populationsgrösse_Liste!$E$5:$F$11,2,FALSE),"")</f>
        <v/>
      </c>
      <c r="CA81" t="str">
        <f>IFERROR(VLOOKUP('Funde-Observations-Osservazioni'!S94,Präzision_Datum_Liste!$E$5:$F$9,2,FALSE),"")</f>
        <v/>
      </c>
      <c r="CC81" t="s">
        <v>4199</v>
      </c>
    </row>
    <row r="82" spans="1:81" x14ac:dyDescent="0.25">
      <c r="A82" s="47">
        <f>'Funde-Observations-Osservazioni'!A95</f>
        <v>81</v>
      </c>
      <c r="E82">
        <v>18</v>
      </c>
      <c r="G82" t="str">
        <f>IFERROR(VLOOKUP(TRIM('Funde-Observations-Osservazioni'!B95&amp;" "&amp;'Funde-Observations-Osservazioni'!C95&amp;" "&amp;'Funde-Observations-Osservazioni'!D95&amp;" "&amp;'Funde-Observations-Osservazioni'!E95&amp;" "&amp;'Funde-Observations-Osservazioni'!F95&amp;" "&amp;'Funde-Observations-Osservazioni'!G95&amp;" "&amp;'Funde-Observations-Osservazioni'!H95&amp;" "&amp;'Funde-Observations-Osservazioni'!I95&amp;" "&amp;'Funde-Observations-Osservazioni'!J95),Artenliste!$A$5:$B$2819,2,FALSE),"fill_in")</f>
        <v>fill_in</v>
      </c>
      <c r="I82" s="52" t="str">
        <f>IF(ISBLANK('Funde-Observations-Osservazioni'!R95),"fill_in",'Funde-Observations-Osservazioni'!R95)</f>
        <v>fill_in</v>
      </c>
      <c r="L82" t="str">
        <f>IF(ISBLANK('Funde-Observations-Osservazioni'!Q95),"",'Funde-Observations-Osservazioni'!Q95)</f>
        <v/>
      </c>
      <c r="M82" t="str">
        <f>IF(ISBLANK('Funde-Observations-Osservazioni'!L95),"fill_in",('Funde-Observations-Osservazioni'!L95-2000000))</f>
        <v>fill_in</v>
      </c>
      <c r="N82" t="str">
        <f>IF(ISBLANK('Funde-Observations-Osservazioni'!M95),"fill_in",('Funde-Observations-Osservazioni'!M95-1000000))</f>
        <v>fill_in</v>
      </c>
      <c r="O82" s="53" t="str">
        <f>IF(ISBLANK('Funde-Observations-Osservazioni'!N95),"",'Funde-Observations-Osservazioni'!N95)</f>
        <v/>
      </c>
      <c r="R82" t="s">
        <v>102</v>
      </c>
      <c r="T82" t="str">
        <f>IFERROR(VLOOKUP('Funde-Observations-Osservazioni'!AA95,Substrat_Liste!$E$5:$F$342,2,FALSE),"")</f>
        <v/>
      </c>
      <c r="U82" t="str">
        <f>IF(ISBLANK('Funde-Observations-Osservazioni'!Y95),"",'Funde-Observations-Osservazioni'!Y95)</f>
        <v/>
      </c>
      <c r="Z82" t="str">
        <f>IFERROR(VLOOKUP('Funde-Observations-Osservazioni'!T95,Status_Liste!$E$5:$F$16,2,FALSE),"fill_in")</f>
        <v>fill_in</v>
      </c>
      <c r="AH82" t="str">
        <f>IFERROR(VLOOKUP('Funde-Observations-Osservazioni'!$G$7,Datenschutzbestimmungen_Liste!$E$10:$F$11,2,FALSE),"fill_in")</f>
        <v>fill_in</v>
      </c>
      <c r="AI82" t="str">
        <f>IFERROR(VLOOKUP('Funde-Observations-Osservazioni'!$G$6,Datenschutzbestimmungen_Liste!$E$4:$F$5,2,FALSE),"fill_in")</f>
        <v>fill_in</v>
      </c>
      <c r="AK82" t="str">
        <f>IFERROR(VLOOKUP('Funde-Observations-Osservazioni'!V95,Herbar_Liste!$E$5:$F$113,2,FALSE),"")</f>
        <v/>
      </c>
      <c r="AL82" t="str">
        <f>IF(ISBLANK('Funde-Observations-Osservazioni'!U95),"",'Funde-Observations-Osservazioni'!U95)</f>
        <v/>
      </c>
      <c r="AM82">
        <f>'Funde-Observations-Osservazioni'!AJ95</f>
        <v>0</v>
      </c>
      <c r="AO82">
        <f>'Funde-Observations-Osservazioni'!AK95</f>
        <v>0</v>
      </c>
      <c r="AQ82" t="str">
        <f>IF(ISBLANK('Funde-Observations-Osservazioni'!AL95),"",'Funde-Observations-Osservazioni'!AL95)</f>
        <v/>
      </c>
      <c r="AY82" t="str">
        <f>IF(AND(ISBLANK('Funde-Observations-Osservazioni'!K95),ISBLANK('Funde-Observations-Osservazioni'!X95)),"",(IF((AND(NOT(ISBLANK('Funde-Observations-Osservazioni'!K95)),(NOT(ISBLANK('Funde-Observations-Osservazioni'!X95))))),'Funde-Observations-Osservazioni'!K95&amp;"; "&amp;'Funde-Observations-Osservazioni'!X95,IF(ISBLANK('Funde-Observations-Osservazioni'!K95),'Funde-Observations-Osservazioni'!X95,'Funde-Observations-Osservazioni'!K95))))</f>
        <v/>
      </c>
      <c r="BA82" t="str">
        <f>IF(ISBLANK('Funde-Observations-Osservazioni'!AC95),"",'Funde-Observations-Osservazioni'!AC95)</f>
        <v/>
      </c>
      <c r="BH82" t="str">
        <f>IFERROR(VLOOKUP('Funde-Observations-Osservazioni'!Z95,Lebensraum_Liste!$E$5:$F$322,2,FALSE),"")</f>
        <v/>
      </c>
      <c r="BJ82" t="str">
        <f>IFERROR(VLOOKUP('Funde-Observations-Osservazioni'!AB95,Landschaftsstruktur_Liste!$E$5:$F$157,2,FALSE),"")</f>
        <v/>
      </c>
      <c r="BK82" t="str">
        <f>IFERROR(VLOOKUP('Funde-Observations-Osservazioni'!AD95,Mikrohabitat_Liste!$E$5:$F$63,2,FALSE),"")</f>
        <v/>
      </c>
      <c r="BL82" t="str">
        <f>IFERROR(VLOOKUP('Funde-Observations-Osservazioni'!AE95,Spezialstandort_Liste!$E$5:$F$14,2,FALSE),"")</f>
        <v/>
      </c>
      <c r="BN82" t="str">
        <f>IFERROR(VLOOKUP('Funde-Observations-Osservazioni'!AG95,Auf_Moos_HolzlebBaumes_Liste!E$5:F$5,2,FALSE),"")</f>
        <v/>
      </c>
      <c r="BO82" t="str">
        <f>IFERROR(VLOOKUP('Funde-Observations-Osservazioni'!AH95,Auf_Moos_HolzlebBaumes_Liste!E$11:F$11,2,FALSE),"")</f>
        <v/>
      </c>
      <c r="BQ82" t="str">
        <f>IFERROR(VLOOKUP('Funde-Observations-Osservazioni'!AF95,Populationsgrösse_Liste!$E$5:$F$11,2,FALSE),"")</f>
        <v/>
      </c>
      <c r="CA82" t="str">
        <f>IFERROR(VLOOKUP('Funde-Observations-Osservazioni'!S95,Präzision_Datum_Liste!$E$5:$F$9,2,FALSE),"")</f>
        <v/>
      </c>
      <c r="CC82" t="s">
        <v>4199</v>
      </c>
    </row>
    <row r="83" spans="1:81" x14ac:dyDescent="0.25">
      <c r="A83" s="47">
        <f>'Funde-Observations-Osservazioni'!A96</f>
        <v>82</v>
      </c>
      <c r="E83">
        <v>18</v>
      </c>
      <c r="G83" t="str">
        <f>IFERROR(VLOOKUP(TRIM('Funde-Observations-Osservazioni'!B96&amp;" "&amp;'Funde-Observations-Osservazioni'!C96&amp;" "&amp;'Funde-Observations-Osservazioni'!D96&amp;" "&amp;'Funde-Observations-Osservazioni'!E96&amp;" "&amp;'Funde-Observations-Osservazioni'!F96&amp;" "&amp;'Funde-Observations-Osservazioni'!G96&amp;" "&amp;'Funde-Observations-Osservazioni'!H96&amp;" "&amp;'Funde-Observations-Osservazioni'!I96&amp;" "&amp;'Funde-Observations-Osservazioni'!J96),Artenliste!$A$5:$B$2819,2,FALSE),"fill_in")</f>
        <v>fill_in</v>
      </c>
      <c r="I83" s="52" t="str">
        <f>IF(ISBLANK('Funde-Observations-Osservazioni'!R96),"fill_in",'Funde-Observations-Osservazioni'!R96)</f>
        <v>fill_in</v>
      </c>
      <c r="L83" t="str">
        <f>IF(ISBLANK('Funde-Observations-Osservazioni'!Q96),"",'Funde-Observations-Osservazioni'!Q96)</f>
        <v/>
      </c>
      <c r="M83" t="str">
        <f>IF(ISBLANK('Funde-Observations-Osservazioni'!L96),"fill_in",('Funde-Observations-Osservazioni'!L96-2000000))</f>
        <v>fill_in</v>
      </c>
      <c r="N83" t="str">
        <f>IF(ISBLANK('Funde-Observations-Osservazioni'!M96),"fill_in",('Funde-Observations-Osservazioni'!M96-1000000))</f>
        <v>fill_in</v>
      </c>
      <c r="O83" s="53" t="str">
        <f>IF(ISBLANK('Funde-Observations-Osservazioni'!N96),"",'Funde-Observations-Osservazioni'!N96)</f>
        <v/>
      </c>
      <c r="R83" t="s">
        <v>102</v>
      </c>
      <c r="T83" t="str">
        <f>IFERROR(VLOOKUP('Funde-Observations-Osservazioni'!AA96,Substrat_Liste!$E$5:$F$342,2,FALSE),"")</f>
        <v/>
      </c>
      <c r="U83" t="str">
        <f>IF(ISBLANK('Funde-Observations-Osservazioni'!Y96),"",'Funde-Observations-Osservazioni'!Y96)</f>
        <v/>
      </c>
      <c r="Z83" t="str">
        <f>IFERROR(VLOOKUP('Funde-Observations-Osservazioni'!T96,Status_Liste!$E$5:$F$16,2,FALSE),"fill_in")</f>
        <v>fill_in</v>
      </c>
      <c r="AH83" t="str">
        <f>IFERROR(VLOOKUP('Funde-Observations-Osservazioni'!$G$7,Datenschutzbestimmungen_Liste!$E$10:$F$11,2,FALSE),"fill_in")</f>
        <v>fill_in</v>
      </c>
      <c r="AI83" t="str">
        <f>IFERROR(VLOOKUP('Funde-Observations-Osservazioni'!$G$6,Datenschutzbestimmungen_Liste!$E$4:$F$5,2,FALSE),"fill_in")</f>
        <v>fill_in</v>
      </c>
      <c r="AK83" t="str">
        <f>IFERROR(VLOOKUP('Funde-Observations-Osservazioni'!V96,Herbar_Liste!$E$5:$F$113,2,FALSE),"")</f>
        <v/>
      </c>
      <c r="AL83" t="str">
        <f>IF(ISBLANK('Funde-Observations-Osservazioni'!U96),"",'Funde-Observations-Osservazioni'!U96)</f>
        <v/>
      </c>
      <c r="AM83">
        <f>'Funde-Observations-Osservazioni'!AJ96</f>
        <v>0</v>
      </c>
      <c r="AO83">
        <f>'Funde-Observations-Osservazioni'!AK96</f>
        <v>0</v>
      </c>
      <c r="AQ83" t="str">
        <f>IF(ISBLANK('Funde-Observations-Osservazioni'!AL96),"",'Funde-Observations-Osservazioni'!AL96)</f>
        <v/>
      </c>
      <c r="AY83" t="str">
        <f>IF(AND(ISBLANK('Funde-Observations-Osservazioni'!K96),ISBLANK('Funde-Observations-Osservazioni'!X96)),"",(IF((AND(NOT(ISBLANK('Funde-Observations-Osservazioni'!K96)),(NOT(ISBLANK('Funde-Observations-Osservazioni'!X96))))),'Funde-Observations-Osservazioni'!K96&amp;"; "&amp;'Funde-Observations-Osservazioni'!X96,IF(ISBLANK('Funde-Observations-Osservazioni'!K96),'Funde-Observations-Osservazioni'!X96,'Funde-Observations-Osservazioni'!K96))))</f>
        <v/>
      </c>
      <c r="BA83" t="str">
        <f>IF(ISBLANK('Funde-Observations-Osservazioni'!AC96),"",'Funde-Observations-Osservazioni'!AC96)</f>
        <v/>
      </c>
      <c r="BH83" t="str">
        <f>IFERROR(VLOOKUP('Funde-Observations-Osservazioni'!Z96,Lebensraum_Liste!$E$5:$F$322,2,FALSE),"")</f>
        <v/>
      </c>
      <c r="BJ83" t="str">
        <f>IFERROR(VLOOKUP('Funde-Observations-Osservazioni'!AB96,Landschaftsstruktur_Liste!$E$5:$F$157,2,FALSE),"")</f>
        <v/>
      </c>
      <c r="BK83" t="str">
        <f>IFERROR(VLOOKUP('Funde-Observations-Osservazioni'!AD96,Mikrohabitat_Liste!$E$5:$F$63,2,FALSE),"")</f>
        <v/>
      </c>
      <c r="BL83" t="str">
        <f>IFERROR(VLOOKUP('Funde-Observations-Osservazioni'!AE96,Spezialstandort_Liste!$E$5:$F$14,2,FALSE),"")</f>
        <v/>
      </c>
      <c r="BN83" t="str">
        <f>IFERROR(VLOOKUP('Funde-Observations-Osservazioni'!AG96,Auf_Moos_HolzlebBaumes_Liste!E$5:F$5,2,FALSE),"")</f>
        <v/>
      </c>
      <c r="BO83" t="str">
        <f>IFERROR(VLOOKUP('Funde-Observations-Osservazioni'!AH96,Auf_Moos_HolzlebBaumes_Liste!E$11:F$11,2,FALSE),"")</f>
        <v/>
      </c>
      <c r="BQ83" t="str">
        <f>IFERROR(VLOOKUP('Funde-Observations-Osservazioni'!AF96,Populationsgrösse_Liste!$E$5:$F$11,2,FALSE),"")</f>
        <v/>
      </c>
      <c r="CA83" t="str">
        <f>IFERROR(VLOOKUP('Funde-Observations-Osservazioni'!S96,Präzision_Datum_Liste!$E$5:$F$9,2,FALSE),"")</f>
        <v/>
      </c>
      <c r="CC83" t="s">
        <v>4199</v>
      </c>
    </row>
    <row r="84" spans="1:81" x14ac:dyDescent="0.25">
      <c r="A84" s="47">
        <f>'Funde-Observations-Osservazioni'!A97</f>
        <v>83</v>
      </c>
      <c r="E84">
        <v>18</v>
      </c>
      <c r="G84" t="str">
        <f>IFERROR(VLOOKUP(TRIM('Funde-Observations-Osservazioni'!B97&amp;" "&amp;'Funde-Observations-Osservazioni'!C97&amp;" "&amp;'Funde-Observations-Osservazioni'!D97&amp;" "&amp;'Funde-Observations-Osservazioni'!E97&amp;" "&amp;'Funde-Observations-Osservazioni'!F97&amp;" "&amp;'Funde-Observations-Osservazioni'!G97&amp;" "&amp;'Funde-Observations-Osservazioni'!H97&amp;" "&amp;'Funde-Observations-Osservazioni'!I97&amp;" "&amp;'Funde-Observations-Osservazioni'!J97),Artenliste!$A$5:$B$2819,2,FALSE),"fill_in")</f>
        <v>fill_in</v>
      </c>
      <c r="I84" s="52" t="str">
        <f>IF(ISBLANK('Funde-Observations-Osservazioni'!R97),"fill_in",'Funde-Observations-Osservazioni'!R97)</f>
        <v>fill_in</v>
      </c>
      <c r="L84" t="str">
        <f>IF(ISBLANK('Funde-Observations-Osservazioni'!Q97),"",'Funde-Observations-Osservazioni'!Q97)</f>
        <v/>
      </c>
      <c r="M84" t="str">
        <f>IF(ISBLANK('Funde-Observations-Osservazioni'!L97),"fill_in",('Funde-Observations-Osservazioni'!L97-2000000))</f>
        <v>fill_in</v>
      </c>
      <c r="N84" t="str">
        <f>IF(ISBLANK('Funde-Observations-Osservazioni'!M97),"fill_in",('Funde-Observations-Osservazioni'!M97-1000000))</f>
        <v>fill_in</v>
      </c>
      <c r="O84" s="53" t="str">
        <f>IF(ISBLANK('Funde-Observations-Osservazioni'!N97),"",'Funde-Observations-Osservazioni'!N97)</f>
        <v/>
      </c>
      <c r="R84" t="s">
        <v>102</v>
      </c>
      <c r="T84" t="str">
        <f>IFERROR(VLOOKUP('Funde-Observations-Osservazioni'!AA97,Substrat_Liste!$E$5:$F$342,2,FALSE),"")</f>
        <v/>
      </c>
      <c r="U84" t="str">
        <f>IF(ISBLANK('Funde-Observations-Osservazioni'!Y97),"",'Funde-Observations-Osservazioni'!Y97)</f>
        <v/>
      </c>
      <c r="Z84" t="str">
        <f>IFERROR(VLOOKUP('Funde-Observations-Osservazioni'!T97,Status_Liste!$E$5:$F$16,2,FALSE),"fill_in")</f>
        <v>fill_in</v>
      </c>
      <c r="AH84" t="str">
        <f>IFERROR(VLOOKUP('Funde-Observations-Osservazioni'!$G$7,Datenschutzbestimmungen_Liste!$E$10:$F$11,2,FALSE),"fill_in")</f>
        <v>fill_in</v>
      </c>
      <c r="AI84" t="str">
        <f>IFERROR(VLOOKUP('Funde-Observations-Osservazioni'!$G$6,Datenschutzbestimmungen_Liste!$E$4:$F$5,2,FALSE),"fill_in")</f>
        <v>fill_in</v>
      </c>
      <c r="AK84" t="str">
        <f>IFERROR(VLOOKUP('Funde-Observations-Osservazioni'!V97,Herbar_Liste!$E$5:$F$113,2,FALSE),"")</f>
        <v/>
      </c>
      <c r="AL84" t="str">
        <f>IF(ISBLANK('Funde-Observations-Osservazioni'!U97),"",'Funde-Observations-Osservazioni'!U97)</f>
        <v/>
      </c>
      <c r="AM84">
        <f>'Funde-Observations-Osservazioni'!AJ97</f>
        <v>0</v>
      </c>
      <c r="AO84">
        <f>'Funde-Observations-Osservazioni'!AK97</f>
        <v>0</v>
      </c>
      <c r="AQ84" t="str">
        <f>IF(ISBLANK('Funde-Observations-Osservazioni'!AL97),"",'Funde-Observations-Osservazioni'!AL97)</f>
        <v/>
      </c>
      <c r="AY84" t="str">
        <f>IF(AND(ISBLANK('Funde-Observations-Osservazioni'!K97),ISBLANK('Funde-Observations-Osservazioni'!X97)),"",(IF((AND(NOT(ISBLANK('Funde-Observations-Osservazioni'!K97)),(NOT(ISBLANK('Funde-Observations-Osservazioni'!X97))))),'Funde-Observations-Osservazioni'!K97&amp;"; "&amp;'Funde-Observations-Osservazioni'!X97,IF(ISBLANK('Funde-Observations-Osservazioni'!K97),'Funde-Observations-Osservazioni'!X97,'Funde-Observations-Osservazioni'!K97))))</f>
        <v/>
      </c>
      <c r="BA84" t="str">
        <f>IF(ISBLANK('Funde-Observations-Osservazioni'!AC97),"",'Funde-Observations-Osservazioni'!AC97)</f>
        <v/>
      </c>
      <c r="BH84" t="str">
        <f>IFERROR(VLOOKUP('Funde-Observations-Osservazioni'!Z97,Lebensraum_Liste!$E$5:$F$322,2,FALSE),"")</f>
        <v/>
      </c>
      <c r="BJ84" t="str">
        <f>IFERROR(VLOOKUP('Funde-Observations-Osservazioni'!AB97,Landschaftsstruktur_Liste!$E$5:$F$157,2,FALSE),"")</f>
        <v/>
      </c>
      <c r="BK84" t="str">
        <f>IFERROR(VLOOKUP('Funde-Observations-Osservazioni'!AD97,Mikrohabitat_Liste!$E$5:$F$63,2,FALSE),"")</f>
        <v/>
      </c>
      <c r="BL84" t="str">
        <f>IFERROR(VLOOKUP('Funde-Observations-Osservazioni'!AE97,Spezialstandort_Liste!$E$5:$F$14,2,FALSE),"")</f>
        <v/>
      </c>
      <c r="BN84" t="str">
        <f>IFERROR(VLOOKUP('Funde-Observations-Osservazioni'!AG97,Auf_Moos_HolzlebBaumes_Liste!E$5:F$5,2,FALSE),"")</f>
        <v/>
      </c>
      <c r="BO84" t="str">
        <f>IFERROR(VLOOKUP('Funde-Observations-Osservazioni'!AH97,Auf_Moos_HolzlebBaumes_Liste!E$11:F$11,2,FALSE),"")</f>
        <v/>
      </c>
      <c r="BQ84" t="str">
        <f>IFERROR(VLOOKUP('Funde-Observations-Osservazioni'!AF97,Populationsgrösse_Liste!$E$5:$F$11,2,FALSE),"")</f>
        <v/>
      </c>
      <c r="CA84" t="str">
        <f>IFERROR(VLOOKUP('Funde-Observations-Osservazioni'!S97,Präzision_Datum_Liste!$E$5:$F$9,2,FALSE),"")</f>
        <v/>
      </c>
      <c r="CC84" t="s">
        <v>4199</v>
      </c>
    </row>
    <row r="85" spans="1:81" x14ac:dyDescent="0.25">
      <c r="A85" s="47">
        <f>'Funde-Observations-Osservazioni'!A98</f>
        <v>84</v>
      </c>
      <c r="E85">
        <v>18</v>
      </c>
      <c r="G85" t="str">
        <f>IFERROR(VLOOKUP(TRIM('Funde-Observations-Osservazioni'!B98&amp;" "&amp;'Funde-Observations-Osservazioni'!C98&amp;" "&amp;'Funde-Observations-Osservazioni'!D98&amp;" "&amp;'Funde-Observations-Osservazioni'!E98&amp;" "&amp;'Funde-Observations-Osservazioni'!F98&amp;" "&amp;'Funde-Observations-Osservazioni'!G98&amp;" "&amp;'Funde-Observations-Osservazioni'!H98&amp;" "&amp;'Funde-Observations-Osservazioni'!I98&amp;" "&amp;'Funde-Observations-Osservazioni'!J98),Artenliste!$A$5:$B$2819,2,FALSE),"fill_in")</f>
        <v>fill_in</v>
      </c>
      <c r="I85" s="52" t="str">
        <f>IF(ISBLANK('Funde-Observations-Osservazioni'!R98),"fill_in",'Funde-Observations-Osservazioni'!R98)</f>
        <v>fill_in</v>
      </c>
      <c r="L85" t="str">
        <f>IF(ISBLANK('Funde-Observations-Osservazioni'!Q98),"",'Funde-Observations-Osservazioni'!Q98)</f>
        <v/>
      </c>
      <c r="M85" t="str">
        <f>IF(ISBLANK('Funde-Observations-Osservazioni'!L98),"fill_in",('Funde-Observations-Osservazioni'!L98-2000000))</f>
        <v>fill_in</v>
      </c>
      <c r="N85" t="str">
        <f>IF(ISBLANK('Funde-Observations-Osservazioni'!M98),"fill_in",('Funde-Observations-Osservazioni'!M98-1000000))</f>
        <v>fill_in</v>
      </c>
      <c r="O85" s="53" t="str">
        <f>IF(ISBLANK('Funde-Observations-Osservazioni'!N98),"",'Funde-Observations-Osservazioni'!N98)</f>
        <v/>
      </c>
      <c r="R85" t="s">
        <v>102</v>
      </c>
      <c r="T85" t="str">
        <f>IFERROR(VLOOKUP('Funde-Observations-Osservazioni'!AA98,Substrat_Liste!$E$5:$F$342,2,FALSE),"")</f>
        <v/>
      </c>
      <c r="U85" t="str">
        <f>IF(ISBLANK('Funde-Observations-Osservazioni'!Y98),"",'Funde-Observations-Osservazioni'!Y98)</f>
        <v/>
      </c>
      <c r="Z85" t="str">
        <f>IFERROR(VLOOKUP('Funde-Observations-Osservazioni'!T98,Status_Liste!$E$5:$F$16,2,FALSE),"fill_in")</f>
        <v>fill_in</v>
      </c>
      <c r="AH85" t="str">
        <f>IFERROR(VLOOKUP('Funde-Observations-Osservazioni'!$G$7,Datenschutzbestimmungen_Liste!$E$10:$F$11,2,FALSE),"fill_in")</f>
        <v>fill_in</v>
      </c>
      <c r="AI85" t="str">
        <f>IFERROR(VLOOKUP('Funde-Observations-Osservazioni'!$G$6,Datenschutzbestimmungen_Liste!$E$4:$F$5,2,FALSE),"fill_in")</f>
        <v>fill_in</v>
      </c>
      <c r="AK85" t="str">
        <f>IFERROR(VLOOKUP('Funde-Observations-Osservazioni'!V98,Herbar_Liste!$E$5:$F$113,2,FALSE),"")</f>
        <v/>
      </c>
      <c r="AL85" t="str">
        <f>IF(ISBLANK('Funde-Observations-Osservazioni'!U98),"",'Funde-Observations-Osservazioni'!U98)</f>
        <v/>
      </c>
      <c r="AM85">
        <f>'Funde-Observations-Osservazioni'!AJ98</f>
        <v>0</v>
      </c>
      <c r="AO85">
        <f>'Funde-Observations-Osservazioni'!AK98</f>
        <v>0</v>
      </c>
      <c r="AQ85" t="str">
        <f>IF(ISBLANK('Funde-Observations-Osservazioni'!AL98),"",'Funde-Observations-Osservazioni'!AL98)</f>
        <v/>
      </c>
      <c r="AY85" t="str">
        <f>IF(AND(ISBLANK('Funde-Observations-Osservazioni'!K98),ISBLANK('Funde-Observations-Osservazioni'!X98)),"",(IF((AND(NOT(ISBLANK('Funde-Observations-Osservazioni'!K98)),(NOT(ISBLANK('Funde-Observations-Osservazioni'!X98))))),'Funde-Observations-Osservazioni'!K98&amp;"; "&amp;'Funde-Observations-Osservazioni'!X98,IF(ISBLANK('Funde-Observations-Osservazioni'!K98),'Funde-Observations-Osservazioni'!X98,'Funde-Observations-Osservazioni'!K98))))</f>
        <v/>
      </c>
      <c r="BA85" t="str">
        <f>IF(ISBLANK('Funde-Observations-Osservazioni'!AC98),"",'Funde-Observations-Osservazioni'!AC98)</f>
        <v/>
      </c>
      <c r="BH85" t="str">
        <f>IFERROR(VLOOKUP('Funde-Observations-Osservazioni'!Z98,Lebensraum_Liste!$E$5:$F$322,2,FALSE),"")</f>
        <v/>
      </c>
      <c r="BJ85" t="str">
        <f>IFERROR(VLOOKUP('Funde-Observations-Osservazioni'!AB98,Landschaftsstruktur_Liste!$E$5:$F$157,2,FALSE),"")</f>
        <v/>
      </c>
      <c r="BK85" t="str">
        <f>IFERROR(VLOOKUP('Funde-Observations-Osservazioni'!AD98,Mikrohabitat_Liste!$E$5:$F$63,2,FALSE),"")</f>
        <v/>
      </c>
      <c r="BL85" t="str">
        <f>IFERROR(VLOOKUP('Funde-Observations-Osservazioni'!AE98,Spezialstandort_Liste!$E$5:$F$14,2,FALSE),"")</f>
        <v/>
      </c>
      <c r="BN85" t="str">
        <f>IFERROR(VLOOKUP('Funde-Observations-Osservazioni'!AG98,Auf_Moos_HolzlebBaumes_Liste!E$5:F$5,2,FALSE),"")</f>
        <v/>
      </c>
      <c r="BO85" t="str">
        <f>IFERROR(VLOOKUP('Funde-Observations-Osservazioni'!AH98,Auf_Moos_HolzlebBaumes_Liste!E$11:F$11,2,FALSE),"")</f>
        <v/>
      </c>
      <c r="BQ85" t="str">
        <f>IFERROR(VLOOKUP('Funde-Observations-Osservazioni'!AF98,Populationsgrösse_Liste!$E$5:$F$11,2,FALSE),"")</f>
        <v/>
      </c>
      <c r="CA85" t="str">
        <f>IFERROR(VLOOKUP('Funde-Observations-Osservazioni'!S98,Präzision_Datum_Liste!$E$5:$F$9,2,FALSE),"")</f>
        <v/>
      </c>
      <c r="CC85" t="s">
        <v>4199</v>
      </c>
    </row>
    <row r="86" spans="1:81" x14ac:dyDescent="0.25">
      <c r="A86" s="47">
        <f>'Funde-Observations-Osservazioni'!A99</f>
        <v>85</v>
      </c>
      <c r="E86">
        <v>18</v>
      </c>
      <c r="G86" t="str">
        <f>IFERROR(VLOOKUP(TRIM('Funde-Observations-Osservazioni'!B99&amp;" "&amp;'Funde-Observations-Osservazioni'!C99&amp;" "&amp;'Funde-Observations-Osservazioni'!D99&amp;" "&amp;'Funde-Observations-Osservazioni'!E99&amp;" "&amp;'Funde-Observations-Osservazioni'!F99&amp;" "&amp;'Funde-Observations-Osservazioni'!G99&amp;" "&amp;'Funde-Observations-Osservazioni'!H99&amp;" "&amp;'Funde-Observations-Osservazioni'!I99&amp;" "&amp;'Funde-Observations-Osservazioni'!J99),Artenliste!$A$5:$B$2819,2,FALSE),"fill_in")</f>
        <v>fill_in</v>
      </c>
      <c r="I86" s="52" t="str">
        <f>IF(ISBLANK('Funde-Observations-Osservazioni'!R99),"fill_in",'Funde-Observations-Osservazioni'!R99)</f>
        <v>fill_in</v>
      </c>
      <c r="L86" t="str">
        <f>IF(ISBLANK('Funde-Observations-Osservazioni'!Q99),"",'Funde-Observations-Osservazioni'!Q99)</f>
        <v/>
      </c>
      <c r="M86" t="str">
        <f>IF(ISBLANK('Funde-Observations-Osservazioni'!L99),"fill_in",('Funde-Observations-Osservazioni'!L99-2000000))</f>
        <v>fill_in</v>
      </c>
      <c r="N86" t="str">
        <f>IF(ISBLANK('Funde-Observations-Osservazioni'!M99),"fill_in",('Funde-Observations-Osservazioni'!M99-1000000))</f>
        <v>fill_in</v>
      </c>
      <c r="O86" s="53" t="str">
        <f>IF(ISBLANK('Funde-Observations-Osservazioni'!N99),"",'Funde-Observations-Osservazioni'!N99)</f>
        <v/>
      </c>
      <c r="R86" t="s">
        <v>102</v>
      </c>
      <c r="T86" t="str">
        <f>IFERROR(VLOOKUP('Funde-Observations-Osservazioni'!AA99,Substrat_Liste!$E$5:$F$342,2,FALSE),"")</f>
        <v/>
      </c>
      <c r="U86" t="str">
        <f>IF(ISBLANK('Funde-Observations-Osservazioni'!Y99),"",'Funde-Observations-Osservazioni'!Y99)</f>
        <v/>
      </c>
      <c r="Z86" t="str">
        <f>IFERROR(VLOOKUP('Funde-Observations-Osservazioni'!T99,Status_Liste!$E$5:$F$16,2,FALSE),"fill_in")</f>
        <v>fill_in</v>
      </c>
      <c r="AH86" t="str">
        <f>IFERROR(VLOOKUP('Funde-Observations-Osservazioni'!$G$7,Datenschutzbestimmungen_Liste!$E$10:$F$11,2,FALSE),"fill_in")</f>
        <v>fill_in</v>
      </c>
      <c r="AI86" t="str">
        <f>IFERROR(VLOOKUP('Funde-Observations-Osservazioni'!$G$6,Datenschutzbestimmungen_Liste!$E$4:$F$5,2,FALSE),"fill_in")</f>
        <v>fill_in</v>
      </c>
      <c r="AK86" t="str">
        <f>IFERROR(VLOOKUP('Funde-Observations-Osservazioni'!V99,Herbar_Liste!$E$5:$F$113,2,FALSE),"")</f>
        <v/>
      </c>
      <c r="AL86" t="str">
        <f>IF(ISBLANK('Funde-Observations-Osservazioni'!U99),"",'Funde-Observations-Osservazioni'!U99)</f>
        <v/>
      </c>
      <c r="AM86">
        <f>'Funde-Observations-Osservazioni'!AJ99</f>
        <v>0</v>
      </c>
      <c r="AO86">
        <f>'Funde-Observations-Osservazioni'!AK99</f>
        <v>0</v>
      </c>
      <c r="AQ86" t="str">
        <f>IF(ISBLANK('Funde-Observations-Osservazioni'!AL99),"",'Funde-Observations-Osservazioni'!AL99)</f>
        <v/>
      </c>
      <c r="AY86" t="str">
        <f>IF(AND(ISBLANK('Funde-Observations-Osservazioni'!K99),ISBLANK('Funde-Observations-Osservazioni'!X99)),"",(IF((AND(NOT(ISBLANK('Funde-Observations-Osservazioni'!K99)),(NOT(ISBLANK('Funde-Observations-Osservazioni'!X99))))),'Funde-Observations-Osservazioni'!K99&amp;"; "&amp;'Funde-Observations-Osservazioni'!X99,IF(ISBLANK('Funde-Observations-Osservazioni'!K99),'Funde-Observations-Osservazioni'!X99,'Funde-Observations-Osservazioni'!K99))))</f>
        <v/>
      </c>
      <c r="BA86" t="str">
        <f>IF(ISBLANK('Funde-Observations-Osservazioni'!AC99),"",'Funde-Observations-Osservazioni'!AC99)</f>
        <v/>
      </c>
      <c r="BH86" t="str">
        <f>IFERROR(VLOOKUP('Funde-Observations-Osservazioni'!Z99,Lebensraum_Liste!$E$5:$F$322,2,FALSE),"")</f>
        <v/>
      </c>
      <c r="BJ86" t="str">
        <f>IFERROR(VLOOKUP('Funde-Observations-Osservazioni'!AB99,Landschaftsstruktur_Liste!$E$5:$F$157,2,FALSE),"")</f>
        <v/>
      </c>
      <c r="BK86" t="str">
        <f>IFERROR(VLOOKUP('Funde-Observations-Osservazioni'!AD99,Mikrohabitat_Liste!$E$5:$F$63,2,FALSE),"")</f>
        <v/>
      </c>
      <c r="BL86" t="str">
        <f>IFERROR(VLOOKUP('Funde-Observations-Osservazioni'!AE99,Spezialstandort_Liste!$E$5:$F$14,2,FALSE),"")</f>
        <v/>
      </c>
      <c r="BN86" t="str">
        <f>IFERROR(VLOOKUP('Funde-Observations-Osservazioni'!AG99,Auf_Moos_HolzlebBaumes_Liste!E$5:F$5,2,FALSE),"")</f>
        <v/>
      </c>
      <c r="BO86" t="str">
        <f>IFERROR(VLOOKUP('Funde-Observations-Osservazioni'!AH99,Auf_Moos_HolzlebBaumes_Liste!E$11:F$11,2,FALSE),"")</f>
        <v/>
      </c>
      <c r="BQ86" t="str">
        <f>IFERROR(VLOOKUP('Funde-Observations-Osservazioni'!AF99,Populationsgrösse_Liste!$E$5:$F$11,2,FALSE),"")</f>
        <v/>
      </c>
      <c r="CA86" t="str">
        <f>IFERROR(VLOOKUP('Funde-Observations-Osservazioni'!S99,Präzision_Datum_Liste!$E$5:$F$9,2,FALSE),"")</f>
        <v/>
      </c>
      <c r="CC86" t="s">
        <v>4199</v>
      </c>
    </row>
    <row r="87" spans="1:81" x14ac:dyDescent="0.25">
      <c r="A87" s="47">
        <f>'Funde-Observations-Osservazioni'!A100</f>
        <v>86</v>
      </c>
      <c r="E87">
        <v>18</v>
      </c>
      <c r="G87" t="str">
        <f>IFERROR(VLOOKUP(TRIM('Funde-Observations-Osservazioni'!B100&amp;" "&amp;'Funde-Observations-Osservazioni'!C100&amp;" "&amp;'Funde-Observations-Osservazioni'!D100&amp;" "&amp;'Funde-Observations-Osservazioni'!E100&amp;" "&amp;'Funde-Observations-Osservazioni'!F100&amp;" "&amp;'Funde-Observations-Osservazioni'!G100&amp;" "&amp;'Funde-Observations-Osservazioni'!H100&amp;" "&amp;'Funde-Observations-Osservazioni'!I100&amp;" "&amp;'Funde-Observations-Osservazioni'!J100),Artenliste!$A$5:$B$2819,2,FALSE),"fill_in")</f>
        <v>fill_in</v>
      </c>
      <c r="I87" s="52" t="str">
        <f>IF(ISBLANK('Funde-Observations-Osservazioni'!R100),"fill_in",'Funde-Observations-Osservazioni'!R100)</f>
        <v>fill_in</v>
      </c>
      <c r="L87" t="str">
        <f>IF(ISBLANK('Funde-Observations-Osservazioni'!Q100),"",'Funde-Observations-Osservazioni'!Q100)</f>
        <v/>
      </c>
      <c r="M87" t="str">
        <f>IF(ISBLANK('Funde-Observations-Osservazioni'!L100),"fill_in",('Funde-Observations-Osservazioni'!L100-2000000))</f>
        <v>fill_in</v>
      </c>
      <c r="N87" t="str">
        <f>IF(ISBLANK('Funde-Observations-Osservazioni'!M100),"fill_in",('Funde-Observations-Osservazioni'!M100-1000000))</f>
        <v>fill_in</v>
      </c>
      <c r="O87" s="53" t="str">
        <f>IF(ISBLANK('Funde-Observations-Osservazioni'!N100),"",'Funde-Observations-Osservazioni'!N100)</f>
        <v/>
      </c>
      <c r="R87" t="s">
        <v>102</v>
      </c>
      <c r="T87" t="str">
        <f>IFERROR(VLOOKUP('Funde-Observations-Osservazioni'!AA100,Substrat_Liste!$E$5:$F$342,2,FALSE),"")</f>
        <v/>
      </c>
      <c r="U87" t="str">
        <f>IF(ISBLANK('Funde-Observations-Osservazioni'!Y100),"",'Funde-Observations-Osservazioni'!Y100)</f>
        <v/>
      </c>
      <c r="Z87" t="str">
        <f>IFERROR(VLOOKUP('Funde-Observations-Osservazioni'!T100,Status_Liste!$E$5:$F$16,2,FALSE),"fill_in")</f>
        <v>fill_in</v>
      </c>
      <c r="AH87" t="str">
        <f>IFERROR(VLOOKUP('Funde-Observations-Osservazioni'!$G$7,Datenschutzbestimmungen_Liste!$E$10:$F$11,2,FALSE),"fill_in")</f>
        <v>fill_in</v>
      </c>
      <c r="AI87" t="str">
        <f>IFERROR(VLOOKUP('Funde-Observations-Osservazioni'!$G$6,Datenschutzbestimmungen_Liste!$E$4:$F$5,2,FALSE),"fill_in")</f>
        <v>fill_in</v>
      </c>
      <c r="AK87" t="str">
        <f>IFERROR(VLOOKUP('Funde-Observations-Osservazioni'!V100,Herbar_Liste!$E$5:$F$113,2,FALSE),"")</f>
        <v/>
      </c>
      <c r="AL87" t="str">
        <f>IF(ISBLANK('Funde-Observations-Osservazioni'!U100),"",'Funde-Observations-Osservazioni'!U100)</f>
        <v/>
      </c>
      <c r="AM87">
        <f>'Funde-Observations-Osservazioni'!AJ100</f>
        <v>0</v>
      </c>
      <c r="AO87">
        <f>'Funde-Observations-Osservazioni'!AK100</f>
        <v>0</v>
      </c>
      <c r="AQ87" t="str">
        <f>IF(ISBLANK('Funde-Observations-Osservazioni'!AL100),"",'Funde-Observations-Osservazioni'!AL100)</f>
        <v/>
      </c>
      <c r="AY87" t="str">
        <f>IF(AND(ISBLANK('Funde-Observations-Osservazioni'!K100),ISBLANK('Funde-Observations-Osservazioni'!X100)),"",(IF((AND(NOT(ISBLANK('Funde-Observations-Osservazioni'!K100)),(NOT(ISBLANK('Funde-Observations-Osservazioni'!X100))))),'Funde-Observations-Osservazioni'!K100&amp;"; "&amp;'Funde-Observations-Osservazioni'!X100,IF(ISBLANK('Funde-Observations-Osservazioni'!K100),'Funde-Observations-Osservazioni'!X100,'Funde-Observations-Osservazioni'!K100))))</f>
        <v/>
      </c>
      <c r="BA87" t="str">
        <f>IF(ISBLANK('Funde-Observations-Osservazioni'!AC100),"",'Funde-Observations-Osservazioni'!AC100)</f>
        <v/>
      </c>
      <c r="BH87" t="str">
        <f>IFERROR(VLOOKUP('Funde-Observations-Osservazioni'!Z100,Lebensraum_Liste!$E$5:$F$322,2,FALSE),"")</f>
        <v/>
      </c>
      <c r="BJ87" t="str">
        <f>IFERROR(VLOOKUP('Funde-Observations-Osservazioni'!AB100,Landschaftsstruktur_Liste!$E$5:$F$157,2,FALSE),"")</f>
        <v/>
      </c>
      <c r="BK87" t="str">
        <f>IFERROR(VLOOKUP('Funde-Observations-Osservazioni'!AD100,Mikrohabitat_Liste!$E$5:$F$63,2,FALSE),"")</f>
        <v/>
      </c>
      <c r="BL87" t="str">
        <f>IFERROR(VLOOKUP('Funde-Observations-Osservazioni'!AE100,Spezialstandort_Liste!$E$5:$F$14,2,FALSE),"")</f>
        <v/>
      </c>
      <c r="BN87" t="str">
        <f>IFERROR(VLOOKUP('Funde-Observations-Osservazioni'!AG100,Auf_Moos_HolzlebBaumes_Liste!E$5:F$5,2,FALSE),"")</f>
        <v/>
      </c>
      <c r="BO87" t="str">
        <f>IFERROR(VLOOKUP('Funde-Observations-Osservazioni'!AH100,Auf_Moos_HolzlebBaumes_Liste!E$11:F$11,2,FALSE),"")</f>
        <v/>
      </c>
      <c r="BQ87" t="str">
        <f>IFERROR(VLOOKUP('Funde-Observations-Osservazioni'!AF100,Populationsgrösse_Liste!$E$5:$F$11,2,FALSE),"")</f>
        <v/>
      </c>
      <c r="CA87" t="str">
        <f>IFERROR(VLOOKUP('Funde-Observations-Osservazioni'!S100,Präzision_Datum_Liste!$E$5:$F$9,2,FALSE),"")</f>
        <v/>
      </c>
      <c r="CC87" t="s">
        <v>4199</v>
      </c>
    </row>
    <row r="88" spans="1:81" x14ac:dyDescent="0.25">
      <c r="A88" s="47">
        <f>'Funde-Observations-Osservazioni'!A101</f>
        <v>87</v>
      </c>
      <c r="E88">
        <v>18</v>
      </c>
      <c r="G88" t="str">
        <f>IFERROR(VLOOKUP(TRIM('Funde-Observations-Osservazioni'!B101&amp;" "&amp;'Funde-Observations-Osservazioni'!C101&amp;" "&amp;'Funde-Observations-Osservazioni'!D101&amp;" "&amp;'Funde-Observations-Osservazioni'!E101&amp;" "&amp;'Funde-Observations-Osservazioni'!F101&amp;" "&amp;'Funde-Observations-Osservazioni'!G101&amp;" "&amp;'Funde-Observations-Osservazioni'!H101&amp;" "&amp;'Funde-Observations-Osservazioni'!I101&amp;" "&amp;'Funde-Observations-Osservazioni'!J101),Artenliste!$A$5:$B$2819,2,FALSE),"fill_in")</f>
        <v>fill_in</v>
      </c>
      <c r="I88" s="52" t="str">
        <f>IF(ISBLANK('Funde-Observations-Osservazioni'!R101),"fill_in",'Funde-Observations-Osservazioni'!R101)</f>
        <v>fill_in</v>
      </c>
      <c r="L88" t="str">
        <f>IF(ISBLANK('Funde-Observations-Osservazioni'!Q101),"",'Funde-Observations-Osservazioni'!Q101)</f>
        <v/>
      </c>
      <c r="M88" t="str">
        <f>IF(ISBLANK('Funde-Observations-Osservazioni'!L101),"fill_in",('Funde-Observations-Osservazioni'!L101-2000000))</f>
        <v>fill_in</v>
      </c>
      <c r="N88" t="str">
        <f>IF(ISBLANK('Funde-Observations-Osservazioni'!M101),"fill_in",('Funde-Observations-Osservazioni'!M101-1000000))</f>
        <v>fill_in</v>
      </c>
      <c r="O88" s="53" t="str">
        <f>IF(ISBLANK('Funde-Observations-Osservazioni'!N101),"",'Funde-Observations-Osservazioni'!N101)</f>
        <v/>
      </c>
      <c r="R88" t="s">
        <v>102</v>
      </c>
      <c r="T88" t="str">
        <f>IFERROR(VLOOKUP('Funde-Observations-Osservazioni'!AA101,Substrat_Liste!$E$5:$F$342,2,FALSE),"")</f>
        <v/>
      </c>
      <c r="U88" t="str">
        <f>IF(ISBLANK('Funde-Observations-Osservazioni'!Y101),"",'Funde-Observations-Osservazioni'!Y101)</f>
        <v/>
      </c>
      <c r="Z88" t="str">
        <f>IFERROR(VLOOKUP('Funde-Observations-Osservazioni'!T101,Status_Liste!$E$5:$F$16,2,FALSE),"fill_in")</f>
        <v>fill_in</v>
      </c>
      <c r="AH88" t="str">
        <f>IFERROR(VLOOKUP('Funde-Observations-Osservazioni'!$G$7,Datenschutzbestimmungen_Liste!$E$10:$F$11,2,FALSE),"fill_in")</f>
        <v>fill_in</v>
      </c>
      <c r="AI88" t="str">
        <f>IFERROR(VLOOKUP('Funde-Observations-Osservazioni'!$G$6,Datenschutzbestimmungen_Liste!$E$4:$F$5,2,FALSE),"fill_in")</f>
        <v>fill_in</v>
      </c>
      <c r="AK88" t="str">
        <f>IFERROR(VLOOKUP('Funde-Observations-Osservazioni'!V101,Herbar_Liste!$E$5:$F$113,2,FALSE),"")</f>
        <v/>
      </c>
      <c r="AL88" t="str">
        <f>IF(ISBLANK('Funde-Observations-Osservazioni'!U101),"",'Funde-Observations-Osservazioni'!U101)</f>
        <v/>
      </c>
      <c r="AM88">
        <f>'Funde-Observations-Osservazioni'!AJ101</f>
        <v>0</v>
      </c>
      <c r="AO88">
        <f>'Funde-Observations-Osservazioni'!AK101</f>
        <v>0</v>
      </c>
      <c r="AQ88" t="str">
        <f>IF(ISBLANK('Funde-Observations-Osservazioni'!AL101),"",'Funde-Observations-Osservazioni'!AL101)</f>
        <v/>
      </c>
      <c r="AY88" t="str">
        <f>IF(AND(ISBLANK('Funde-Observations-Osservazioni'!K101),ISBLANK('Funde-Observations-Osservazioni'!X101)),"",(IF((AND(NOT(ISBLANK('Funde-Observations-Osservazioni'!K101)),(NOT(ISBLANK('Funde-Observations-Osservazioni'!X101))))),'Funde-Observations-Osservazioni'!K101&amp;"; "&amp;'Funde-Observations-Osservazioni'!X101,IF(ISBLANK('Funde-Observations-Osservazioni'!K101),'Funde-Observations-Osservazioni'!X101,'Funde-Observations-Osservazioni'!K101))))</f>
        <v/>
      </c>
      <c r="BA88" t="str">
        <f>IF(ISBLANK('Funde-Observations-Osservazioni'!AC101),"",'Funde-Observations-Osservazioni'!AC101)</f>
        <v/>
      </c>
      <c r="BH88" t="str">
        <f>IFERROR(VLOOKUP('Funde-Observations-Osservazioni'!Z101,Lebensraum_Liste!$E$5:$F$322,2,FALSE),"")</f>
        <v/>
      </c>
      <c r="BJ88" t="str">
        <f>IFERROR(VLOOKUP('Funde-Observations-Osservazioni'!AB101,Landschaftsstruktur_Liste!$E$5:$F$157,2,FALSE),"")</f>
        <v/>
      </c>
      <c r="BK88" t="str">
        <f>IFERROR(VLOOKUP('Funde-Observations-Osservazioni'!AD101,Mikrohabitat_Liste!$E$5:$F$63,2,FALSE),"")</f>
        <v/>
      </c>
      <c r="BL88" t="str">
        <f>IFERROR(VLOOKUP('Funde-Observations-Osservazioni'!AE101,Spezialstandort_Liste!$E$5:$F$14,2,FALSE),"")</f>
        <v/>
      </c>
      <c r="BN88" t="str">
        <f>IFERROR(VLOOKUP('Funde-Observations-Osservazioni'!AG101,Auf_Moos_HolzlebBaumes_Liste!E$5:F$5,2,FALSE),"")</f>
        <v/>
      </c>
      <c r="BO88" t="str">
        <f>IFERROR(VLOOKUP('Funde-Observations-Osservazioni'!AH101,Auf_Moos_HolzlebBaumes_Liste!E$11:F$11,2,FALSE),"")</f>
        <v/>
      </c>
      <c r="BQ88" t="str">
        <f>IFERROR(VLOOKUP('Funde-Observations-Osservazioni'!AF101,Populationsgrösse_Liste!$E$5:$F$11,2,FALSE),"")</f>
        <v/>
      </c>
      <c r="CA88" t="str">
        <f>IFERROR(VLOOKUP('Funde-Observations-Osservazioni'!S101,Präzision_Datum_Liste!$E$5:$F$9,2,FALSE),"")</f>
        <v/>
      </c>
      <c r="CC88" t="s">
        <v>4199</v>
      </c>
    </row>
    <row r="89" spans="1:81" x14ac:dyDescent="0.25">
      <c r="A89" s="47">
        <f>'Funde-Observations-Osservazioni'!A102</f>
        <v>88</v>
      </c>
      <c r="E89">
        <v>18</v>
      </c>
      <c r="G89" t="str">
        <f>IFERROR(VLOOKUP(TRIM('Funde-Observations-Osservazioni'!B102&amp;" "&amp;'Funde-Observations-Osservazioni'!C102&amp;" "&amp;'Funde-Observations-Osservazioni'!D102&amp;" "&amp;'Funde-Observations-Osservazioni'!E102&amp;" "&amp;'Funde-Observations-Osservazioni'!F102&amp;" "&amp;'Funde-Observations-Osservazioni'!G102&amp;" "&amp;'Funde-Observations-Osservazioni'!H102&amp;" "&amp;'Funde-Observations-Osservazioni'!I102&amp;" "&amp;'Funde-Observations-Osservazioni'!J102),Artenliste!$A$5:$B$2819,2,FALSE),"fill_in")</f>
        <v>fill_in</v>
      </c>
      <c r="I89" s="52" t="str">
        <f>IF(ISBLANK('Funde-Observations-Osservazioni'!R102),"fill_in",'Funde-Observations-Osservazioni'!R102)</f>
        <v>fill_in</v>
      </c>
      <c r="L89" t="str">
        <f>IF(ISBLANK('Funde-Observations-Osservazioni'!Q102),"",'Funde-Observations-Osservazioni'!Q102)</f>
        <v/>
      </c>
      <c r="M89" t="str">
        <f>IF(ISBLANK('Funde-Observations-Osservazioni'!L102),"fill_in",('Funde-Observations-Osservazioni'!L102-2000000))</f>
        <v>fill_in</v>
      </c>
      <c r="N89" t="str">
        <f>IF(ISBLANK('Funde-Observations-Osservazioni'!M102),"fill_in",('Funde-Observations-Osservazioni'!M102-1000000))</f>
        <v>fill_in</v>
      </c>
      <c r="O89" s="53" t="str">
        <f>IF(ISBLANK('Funde-Observations-Osservazioni'!N102),"",'Funde-Observations-Osservazioni'!N102)</f>
        <v/>
      </c>
      <c r="R89" t="s">
        <v>102</v>
      </c>
      <c r="T89" t="str">
        <f>IFERROR(VLOOKUP('Funde-Observations-Osservazioni'!AA102,Substrat_Liste!$E$5:$F$342,2,FALSE),"")</f>
        <v/>
      </c>
      <c r="U89" t="str">
        <f>IF(ISBLANK('Funde-Observations-Osservazioni'!Y102),"",'Funde-Observations-Osservazioni'!Y102)</f>
        <v/>
      </c>
      <c r="Z89" t="str">
        <f>IFERROR(VLOOKUP('Funde-Observations-Osservazioni'!T102,Status_Liste!$E$5:$F$16,2,FALSE),"fill_in")</f>
        <v>fill_in</v>
      </c>
      <c r="AH89" t="str">
        <f>IFERROR(VLOOKUP('Funde-Observations-Osservazioni'!$G$7,Datenschutzbestimmungen_Liste!$E$10:$F$11,2,FALSE),"fill_in")</f>
        <v>fill_in</v>
      </c>
      <c r="AI89" t="str">
        <f>IFERROR(VLOOKUP('Funde-Observations-Osservazioni'!$G$6,Datenschutzbestimmungen_Liste!$E$4:$F$5,2,FALSE),"fill_in")</f>
        <v>fill_in</v>
      </c>
      <c r="AK89" t="str">
        <f>IFERROR(VLOOKUP('Funde-Observations-Osservazioni'!V102,Herbar_Liste!$E$5:$F$113,2,FALSE),"")</f>
        <v/>
      </c>
      <c r="AL89" t="str">
        <f>IF(ISBLANK('Funde-Observations-Osservazioni'!U102),"",'Funde-Observations-Osservazioni'!U102)</f>
        <v/>
      </c>
      <c r="AM89">
        <f>'Funde-Observations-Osservazioni'!AJ102</f>
        <v>0</v>
      </c>
      <c r="AO89">
        <f>'Funde-Observations-Osservazioni'!AK102</f>
        <v>0</v>
      </c>
      <c r="AQ89" t="str">
        <f>IF(ISBLANK('Funde-Observations-Osservazioni'!AL102),"",'Funde-Observations-Osservazioni'!AL102)</f>
        <v/>
      </c>
      <c r="AY89" t="str">
        <f>IF(AND(ISBLANK('Funde-Observations-Osservazioni'!K102),ISBLANK('Funde-Observations-Osservazioni'!X102)),"",(IF((AND(NOT(ISBLANK('Funde-Observations-Osservazioni'!K102)),(NOT(ISBLANK('Funde-Observations-Osservazioni'!X102))))),'Funde-Observations-Osservazioni'!K102&amp;"; "&amp;'Funde-Observations-Osservazioni'!X102,IF(ISBLANK('Funde-Observations-Osservazioni'!K102),'Funde-Observations-Osservazioni'!X102,'Funde-Observations-Osservazioni'!K102))))</f>
        <v/>
      </c>
      <c r="BA89" t="str">
        <f>IF(ISBLANK('Funde-Observations-Osservazioni'!AC102),"",'Funde-Observations-Osservazioni'!AC102)</f>
        <v/>
      </c>
      <c r="BH89" t="str">
        <f>IFERROR(VLOOKUP('Funde-Observations-Osservazioni'!Z102,Lebensraum_Liste!$E$5:$F$322,2,FALSE),"")</f>
        <v/>
      </c>
      <c r="BJ89" t="str">
        <f>IFERROR(VLOOKUP('Funde-Observations-Osservazioni'!AB102,Landschaftsstruktur_Liste!$E$5:$F$157,2,FALSE),"")</f>
        <v/>
      </c>
      <c r="BK89" t="str">
        <f>IFERROR(VLOOKUP('Funde-Observations-Osservazioni'!AD102,Mikrohabitat_Liste!$E$5:$F$63,2,FALSE),"")</f>
        <v/>
      </c>
      <c r="BL89" t="str">
        <f>IFERROR(VLOOKUP('Funde-Observations-Osservazioni'!AE102,Spezialstandort_Liste!$E$5:$F$14,2,FALSE),"")</f>
        <v/>
      </c>
      <c r="BN89" t="str">
        <f>IFERROR(VLOOKUP('Funde-Observations-Osservazioni'!AG102,Auf_Moos_HolzlebBaumes_Liste!E$5:F$5,2,FALSE),"")</f>
        <v/>
      </c>
      <c r="BO89" t="str">
        <f>IFERROR(VLOOKUP('Funde-Observations-Osservazioni'!AH102,Auf_Moos_HolzlebBaumes_Liste!E$11:F$11,2,FALSE),"")</f>
        <v/>
      </c>
      <c r="BQ89" t="str">
        <f>IFERROR(VLOOKUP('Funde-Observations-Osservazioni'!AF102,Populationsgrösse_Liste!$E$5:$F$11,2,FALSE),"")</f>
        <v/>
      </c>
      <c r="CA89" t="str">
        <f>IFERROR(VLOOKUP('Funde-Observations-Osservazioni'!S102,Präzision_Datum_Liste!$E$5:$F$9,2,FALSE),"")</f>
        <v/>
      </c>
      <c r="CC89" t="s">
        <v>4199</v>
      </c>
    </row>
    <row r="90" spans="1:81" x14ac:dyDescent="0.25">
      <c r="A90" s="47">
        <f>'Funde-Observations-Osservazioni'!A103</f>
        <v>89</v>
      </c>
      <c r="E90">
        <v>18</v>
      </c>
      <c r="G90" t="str">
        <f>IFERROR(VLOOKUP(TRIM('Funde-Observations-Osservazioni'!B103&amp;" "&amp;'Funde-Observations-Osservazioni'!C103&amp;" "&amp;'Funde-Observations-Osservazioni'!D103&amp;" "&amp;'Funde-Observations-Osservazioni'!E103&amp;" "&amp;'Funde-Observations-Osservazioni'!F103&amp;" "&amp;'Funde-Observations-Osservazioni'!G103&amp;" "&amp;'Funde-Observations-Osservazioni'!H103&amp;" "&amp;'Funde-Observations-Osservazioni'!I103&amp;" "&amp;'Funde-Observations-Osservazioni'!J103),Artenliste!$A$5:$B$2819,2,FALSE),"fill_in")</f>
        <v>fill_in</v>
      </c>
      <c r="I90" s="52" t="str">
        <f>IF(ISBLANK('Funde-Observations-Osservazioni'!R103),"fill_in",'Funde-Observations-Osservazioni'!R103)</f>
        <v>fill_in</v>
      </c>
      <c r="L90" t="str">
        <f>IF(ISBLANK('Funde-Observations-Osservazioni'!Q103),"",'Funde-Observations-Osservazioni'!Q103)</f>
        <v/>
      </c>
      <c r="M90" t="str">
        <f>IF(ISBLANK('Funde-Observations-Osservazioni'!L103),"fill_in",('Funde-Observations-Osservazioni'!L103-2000000))</f>
        <v>fill_in</v>
      </c>
      <c r="N90" t="str">
        <f>IF(ISBLANK('Funde-Observations-Osservazioni'!M103),"fill_in",('Funde-Observations-Osservazioni'!M103-1000000))</f>
        <v>fill_in</v>
      </c>
      <c r="O90" s="53" t="str">
        <f>IF(ISBLANK('Funde-Observations-Osservazioni'!N103),"",'Funde-Observations-Osservazioni'!N103)</f>
        <v/>
      </c>
      <c r="R90" t="s">
        <v>102</v>
      </c>
      <c r="T90" t="str">
        <f>IFERROR(VLOOKUP('Funde-Observations-Osservazioni'!AA103,Substrat_Liste!$E$5:$F$342,2,FALSE),"")</f>
        <v/>
      </c>
      <c r="U90" t="str">
        <f>IF(ISBLANK('Funde-Observations-Osservazioni'!Y103),"",'Funde-Observations-Osservazioni'!Y103)</f>
        <v/>
      </c>
      <c r="Z90" t="str">
        <f>IFERROR(VLOOKUP('Funde-Observations-Osservazioni'!T103,Status_Liste!$E$5:$F$16,2,FALSE),"fill_in")</f>
        <v>fill_in</v>
      </c>
      <c r="AH90" t="str">
        <f>IFERROR(VLOOKUP('Funde-Observations-Osservazioni'!$G$7,Datenschutzbestimmungen_Liste!$E$10:$F$11,2,FALSE),"fill_in")</f>
        <v>fill_in</v>
      </c>
      <c r="AI90" t="str">
        <f>IFERROR(VLOOKUP('Funde-Observations-Osservazioni'!$G$6,Datenschutzbestimmungen_Liste!$E$4:$F$5,2,FALSE),"fill_in")</f>
        <v>fill_in</v>
      </c>
      <c r="AK90" t="str">
        <f>IFERROR(VLOOKUP('Funde-Observations-Osservazioni'!V103,Herbar_Liste!$E$5:$F$113,2,FALSE),"")</f>
        <v/>
      </c>
      <c r="AL90" t="str">
        <f>IF(ISBLANK('Funde-Observations-Osservazioni'!U103),"",'Funde-Observations-Osservazioni'!U103)</f>
        <v/>
      </c>
      <c r="AM90">
        <f>'Funde-Observations-Osservazioni'!AJ103</f>
        <v>0</v>
      </c>
      <c r="AO90">
        <f>'Funde-Observations-Osservazioni'!AK103</f>
        <v>0</v>
      </c>
      <c r="AQ90" t="str">
        <f>IF(ISBLANK('Funde-Observations-Osservazioni'!AL103),"",'Funde-Observations-Osservazioni'!AL103)</f>
        <v/>
      </c>
      <c r="AY90" t="str">
        <f>IF(AND(ISBLANK('Funde-Observations-Osservazioni'!K103),ISBLANK('Funde-Observations-Osservazioni'!X103)),"",(IF((AND(NOT(ISBLANK('Funde-Observations-Osservazioni'!K103)),(NOT(ISBLANK('Funde-Observations-Osservazioni'!X103))))),'Funde-Observations-Osservazioni'!K103&amp;"; "&amp;'Funde-Observations-Osservazioni'!X103,IF(ISBLANK('Funde-Observations-Osservazioni'!K103),'Funde-Observations-Osservazioni'!X103,'Funde-Observations-Osservazioni'!K103))))</f>
        <v/>
      </c>
      <c r="BA90" t="str">
        <f>IF(ISBLANK('Funde-Observations-Osservazioni'!AC103),"",'Funde-Observations-Osservazioni'!AC103)</f>
        <v/>
      </c>
      <c r="BH90" t="str">
        <f>IFERROR(VLOOKUP('Funde-Observations-Osservazioni'!Z103,Lebensraum_Liste!$E$5:$F$322,2,FALSE),"")</f>
        <v/>
      </c>
      <c r="BJ90" t="str">
        <f>IFERROR(VLOOKUP('Funde-Observations-Osservazioni'!AB103,Landschaftsstruktur_Liste!$E$5:$F$157,2,FALSE),"")</f>
        <v/>
      </c>
      <c r="BK90" t="str">
        <f>IFERROR(VLOOKUP('Funde-Observations-Osservazioni'!AD103,Mikrohabitat_Liste!$E$5:$F$63,2,FALSE),"")</f>
        <v/>
      </c>
      <c r="BL90" t="str">
        <f>IFERROR(VLOOKUP('Funde-Observations-Osservazioni'!AE103,Spezialstandort_Liste!$E$5:$F$14,2,FALSE),"")</f>
        <v/>
      </c>
      <c r="BN90" t="str">
        <f>IFERROR(VLOOKUP('Funde-Observations-Osservazioni'!AG103,Auf_Moos_HolzlebBaumes_Liste!E$5:F$5,2,FALSE),"")</f>
        <v/>
      </c>
      <c r="BO90" t="str">
        <f>IFERROR(VLOOKUP('Funde-Observations-Osservazioni'!AH103,Auf_Moos_HolzlebBaumes_Liste!E$11:F$11,2,FALSE),"")</f>
        <v/>
      </c>
      <c r="BQ90" t="str">
        <f>IFERROR(VLOOKUP('Funde-Observations-Osservazioni'!AF103,Populationsgrösse_Liste!$E$5:$F$11,2,FALSE),"")</f>
        <v/>
      </c>
      <c r="CA90" t="str">
        <f>IFERROR(VLOOKUP('Funde-Observations-Osservazioni'!S103,Präzision_Datum_Liste!$E$5:$F$9,2,FALSE),"")</f>
        <v/>
      </c>
      <c r="CC90" t="s">
        <v>4199</v>
      </c>
    </row>
    <row r="91" spans="1:81" x14ac:dyDescent="0.25">
      <c r="A91" s="47">
        <f>'Funde-Observations-Osservazioni'!A104</f>
        <v>90</v>
      </c>
      <c r="E91">
        <v>18</v>
      </c>
      <c r="G91" t="str">
        <f>IFERROR(VLOOKUP(TRIM('Funde-Observations-Osservazioni'!B104&amp;" "&amp;'Funde-Observations-Osservazioni'!C104&amp;" "&amp;'Funde-Observations-Osservazioni'!D104&amp;" "&amp;'Funde-Observations-Osservazioni'!E104&amp;" "&amp;'Funde-Observations-Osservazioni'!F104&amp;" "&amp;'Funde-Observations-Osservazioni'!G104&amp;" "&amp;'Funde-Observations-Osservazioni'!H104&amp;" "&amp;'Funde-Observations-Osservazioni'!I104&amp;" "&amp;'Funde-Observations-Osservazioni'!J104),Artenliste!$A$5:$B$2819,2,FALSE),"fill_in")</f>
        <v>fill_in</v>
      </c>
      <c r="I91" s="52" t="str">
        <f>IF(ISBLANK('Funde-Observations-Osservazioni'!R104),"fill_in",'Funde-Observations-Osservazioni'!R104)</f>
        <v>fill_in</v>
      </c>
      <c r="L91" t="str">
        <f>IF(ISBLANK('Funde-Observations-Osservazioni'!Q104),"",'Funde-Observations-Osservazioni'!Q104)</f>
        <v/>
      </c>
      <c r="M91" t="str">
        <f>IF(ISBLANK('Funde-Observations-Osservazioni'!L104),"fill_in",('Funde-Observations-Osservazioni'!L104-2000000))</f>
        <v>fill_in</v>
      </c>
      <c r="N91" t="str">
        <f>IF(ISBLANK('Funde-Observations-Osservazioni'!M104),"fill_in",('Funde-Observations-Osservazioni'!M104-1000000))</f>
        <v>fill_in</v>
      </c>
      <c r="O91" s="53" t="str">
        <f>IF(ISBLANK('Funde-Observations-Osservazioni'!N104),"",'Funde-Observations-Osservazioni'!N104)</f>
        <v/>
      </c>
      <c r="R91" t="s">
        <v>102</v>
      </c>
      <c r="T91" t="str">
        <f>IFERROR(VLOOKUP('Funde-Observations-Osservazioni'!AA104,Substrat_Liste!$E$5:$F$342,2,FALSE),"")</f>
        <v/>
      </c>
      <c r="U91" t="str">
        <f>IF(ISBLANK('Funde-Observations-Osservazioni'!Y104),"",'Funde-Observations-Osservazioni'!Y104)</f>
        <v/>
      </c>
      <c r="Z91" t="str">
        <f>IFERROR(VLOOKUP('Funde-Observations-Osservazioni'!T104,Status_Liste!$E$5:$F$16,2,FALSE),"fill_in")</f>
        <v>fill_in</v>
      </c>
      <c r="AH91" t="str">
        <f>IFERROR(VLOOKUP('Funde-Observations-Osservazioni'!$G$7,Datenschutzbestimmungen_Liste!$E$10:$F$11,2,FALSE),"fill_in")</f>
        <v>fill_in</v>
      </c>
      <c r="AI91" t="str">
        <f>IFERROR(VLOOKUP('Funde-Observations-Osservazioni'!$G$6,Datenschutzbestimmungen_Liste!$E$4:$F$5,2,FALSE),"fill_in")</f>
        <v>fill_in</v>
      </c>
      <c r="AK91" t="str">
        <f>IFERROR(VLOOKUP('Funde-Observations-Osservazioni'!V104,Herbar_Liste!$E$5:$F$113,2,FALSE),"")</f>
        <v/>
      </c>
      <c r="AL91" t="str">
        <f>IF(ISBLANK('Funde-Observations-Osservazioni'!U104),"",'Funde-Observations-Osservazioni'!U104)</f>
        <v/>
      </c>
      <c r="AM91">
        <f>'Funde-Observations-Osservazioni'!AJ104</f>
        <v>0</v>
      </c>
      <c r="AO91">
        <f>'Funde-Observations-Osservazioni'!AK104</f>
        <v>0</v>
      </c>
      <c r="AQ91" t="str">
        <f>IF(ISBLANK('Funde-Observations-Osservazioni'!AL104),"",'Funde-Observations-Osservazioni'!AL104)</f>
        <v/>
      </c>
      <c r="AY91" t="str">
        <f>IF(AND(ISBLANK('Funde-Observations-Osservazioni'!K104),ISBLANK('Funde-Observations-Osservazioni'!X104)),"",(IF((AND(NOT(ISBLANK('Funde-Observations-Osservazioni'!K104)),(NOT(ISBLANK('Funde-Observations-Osservazioni'!X104))))),'Funde-Observations-Osservazioni'!K104&amp;"; "&amp;'Funde-Observations-Osservazioni'!X104,IF(ISBLANK('Funde-Observations-Osservazioni'!K104),'Funde-Observations-Osservazioni'!X104,'Funde-Observations-Osservazioni'!K104))))</f>
        <v/>
      </c>
      <c r="BA91" t="str">
        <f>IF(ISBLANK('Funde-Observations-Osservazioni'!AC104),"",'Funde-Observations-Osservazioni'!AC104)</f>
        <v/>
      </c>
      <c r="BH91" t="str">
        <f>IFERROR(VLOOKUP('Funde-Observations-Osservazioni'!Z104,Lebensraum_Liste!$E$5:$F$322,2,FALSE),"")</f>
        <v/>
      </c>
      <c r="BJ91" t="str">
        <f>IFERROR(VLOOKUP('Funde-Observations-Osservazioni'!AB104,Landschaftsstruktur_Liste!$E$5:$F$157,2,FALSE),"")</f>
        <v/>
      </c>
      <c r="BK91" t="str">
        <f>IFERROR(VLOOKUP('Funde-Observations-Osservazioni'!AD104,Mikrohabitat_Liste!$E$5:$F$63,2,FALSE),"")</f>
        <v/>
      </c>
      <c r="BL91" t="str">
        <f>IFERROR(VLOOKUP('Funde-Observations-Osservazioni'!AE104,Spezialstandort_Liste!$E$5:$F$14,2,FALSE),"")</f>
        <v/>
      </c>
      <c r="BN91" t="str">
        <f>IFERROR(VLOOKUP('Funde-Observations-Osservazioni'!AG104,Auf_Moos_HolzlebBaumes_Liste!E$5:F$5,2,FALSE),"")</f>
        <v/>
      </c>
      <c r="BO91" t="str">
        <f>IFERROR(VLOOKUP('Funde-Observations-Osservazioni'!AH104,Auf_Moos_HolzlebBaumes_Liste!E$11:F$11,2,FALSE),"")</f>
        <v/>
      </c>
      <c r="BQ91" t="str">
        <f>IFERROR(VLOOKUP('Funde-Observations-Osservazioni'!AF104,Populationsgrösse_Liste!$E$5:$F$11,2,FALSE),"")</f>
        <v/>
      </c>
      <c r="CA91" t="str">
        <f>IFERROR(VLOOKUP('Funde-Observations-Osservazioni'!S104,Präzision_Datum_Liste!$E$5:$F$9,2,FALSE),"")</f>
        <v/>
      </c>
      <c r="CC91" t="s">
        <v>4199</v>
      </c>
    </row>
    <row r="92" spans="1:81" x14ac:dyDescent="0.25">
      <c r="A92" s="47">
        <f>'Funde-Observations-Osservazioni'!A105</f>
        <v>91</v>
      </c>
      <c r="E92">
        <v>18</v>
      </c>
      <c r="G92" t="str">
        <f>IFERROR(VLOOKUP(TRIM('Funde-Observations-Osservazioni'!B105&amp;" "&amp;'Funde-Observations-Osservazioni'!C105&amp;" "&amp;'Funde-Observations-Osservazioni'!D105&amp;" "&amp;'Funde-Observations-Osservazioni'!E105&amp;" "&amp;'Funde-Observations-Osservazioni'!F105&amp;" "&amp;'Funde-Observations-Osservazioni'!G105&amp;" "&amp;'Funde-Observations-Osservazioni'!H105&amp;" "&amp;'Funde-Observations-Osservazioni'!I105&amp;" "&amp;'Funde-Observations-Osservazioni'!J105),Artenliste!$A$5:$B$2819,2,FALSE),"fill_in")</f>
        <v>fill_in</v>
      </c>
      <c r="I92" s="52" t="str">
        <f>IF(ISBLANK('Funde-Observations-Osservazioni'!R105),"fill_in",'Funde-Observations-Osservazioni'!R105)</f>
        <v>fill_in</v>
      </c>
      <c r="L92" t="str">
        <f>IF(ISBLANK('Funde-Observations-Osservazioni'!Q105),"",'Funde-Observations-Osservazioni'!Q105)</f>
        <v/>
      </c>
      <c r="M92" t="str">
        <f>IF(ISBLANK('Funde-Observations-Osservazioni'!L105),"fill_in",('Funde-Observations-Osservazioni'!L105-2000000))</f>
        <v>fill_in</v>
      </c>
      <c r="N92" t="str">
        <f>IF(ISBLANK('Funde-Observations-Osservazioni'!M105),"fill_in",('Funde-Observations-Osservazioni'!M105-1000000))</f>
        <v>fill_in</v>
      </c>
      <c r="O92" s="53" t="str">
        <f>IF(ISBLANK('Funde-Observations-Osservazioni'!N105),"",'Funde-Observations-Osservazioni'!N105)</f>
        <v/>
      </c>
      <c r="R92" t="s">
        <v>102</v>
      </c>
      <c r="T92" t="str">
        <f>IFERROR(VLOOKUP('Funde-Observations-Osservazioni'!AA105,Substrat_Liste!$E$5:$F$342,2,FALSE),"")</f>
        <v/>
      </c>
      <c r="U92" t="str">
        <f>IF(ISBLANK('Funde-Observations-Osservazioni'!Y105),"",'Funde-Observations-Osservazioni'!Y105)</f>
        <v/>
      </c>
      <c r="Z92" t="str">
        <f>IFERROR(VLOOKUP('Funde-Observations-Osservazioni'!T105,Status_Liste!$E$5:$F$16,2,FALSE),"fill_in")</f>
        <v>fill_in</v>
      </c>
      <c r="AH92" t="str">
        <f>IFERROR(VLOOKUP('Funde-Observations-Osservazioni'!$G$7,Datenschutzbestimmungen_Liste!$E$10:$F$11,2,FALSE),"fill_in")</f>
        <v>fill_in</v>
      </c>
      <c r="AI92" t="str">
        <f>IFERROR(VLOOKUP('Funde-Observations-Osservazioni'!$G$6,Datenschutzbestimmungen_Liste!$E$4:$F$5,2,FALSE),"fill_in")</f>
        <v>fill_in</v>
      </c>
      <c r="AK92" t="str">
        <f>IFERROR(VLOOKUP('Funde-Observations-Osservazioni'!V105,Herbar_Liste!$E$5:$F$113,2,FALSE),"")</f>
        <v/>
      </c>
      <c r="AL92" t="str">
        <f>IF(ISBLANK('Funde-Observations-Osservazioni'!U105),"",'Funde-Observations-Osservazioni'!U105)</f>
        <v/>
      </c>
      <c r="AM92">
        <f>'Funde-Observations-Osservazioni'!AJ105</f>
        <v>0</v>
      </c>
      <c r="AO92">
        <f>'Funde-Observations-Osservazioni'!AK105</f>
        <v>0</v>
      </c>
      <c r="AQ92" t="str">
        <f>IF(ISBLANK('Funde-Observations-Osservazioni'!AL105),"",'Funde-Observations-Osservazioni'!AL105)</f>
        <v/>
      </c>
      <c r="AY92" t="str">
        <f>IF(AND(ISBLANK('Funde-Observations-Osservazioni'!K105),ISBLANK('Funde-Observations-Osservazioni'!X105)),"",(IF((AND(NOT(ISBLANK('Funde-Observations-Osservazioni'!K105)),(NOT(ISBLANK('Funde-Observations-Osservazioni'!X105))))),'Funde-Observations-Osservazioni'!K105&amp;"; "&amp;'Funde-Observations-Osservazioni'!X105,IF(ISBLANK('Funde-Observations-Osservazioni'!K105),'Funde-Observations-Osservazioni'!X105,'Funde-Observations-Osservazioni'!K105))))</f>
        <v/>
      </c>
      <c r="BA92" t="str">
        <f>IF(ISBLANK('Funde-Observations-Osservazioni'!AC105),"",'Funde-Observations-Osservazioni'!AC105)</f>
        <v/>
      </c>
      <c r="BH92" t="str">
        <f>IFERROR(VLOOKUP('Funde-Observations-Osservazioni'!Z105,Lebensraum_Liste!$E$5:$F$322,2,FALSE),"")</f>
        <v/>
      </c>
      <c r="BJ92" t="str">
        <f>IFERROR(VLOOKUP('Funde-Observations-Osservazioni'!AB105,Landschaftsstruktur_Liste!$E$5:$F$157,2,FALSE),"")</f>
        <v/>
      </c>
      <c r="BK92" t="str">
        <f>IFERROR(VLOOKUP('Funde-Observations-Osservazioni'!AD105,Mikrohabitat_Liste!$E$5:$F$63,2,FALSE),"")</f>
        <v/>
      </c>
      <c r="BL92" t="str">
        <f>IFERROR(VLOOKUP('Funde-Observations-Osservazioni'!AE105,Spezialstandort_Liste!$E$5:$F$14,2,FALSE),"")</f>
        <v/>
      </c>
      <c r="BN92" t="str">
        <f>IFERROR(VLOOKUP('Funde-Observations-Osservazioni'!AG105,Auf_Moos_HolzlebBaumes_Liste!E$5:F$5,2,FALSE),"")</f>
        <v/>
      </c>
      <c r="BO92" t="str">
        <f>IFERROR(VLOOKUP('Funde-Observations-Osservazioni'!AH105,Auf_Moos_HolzlebBaumes_Liste!E$11:F$11,2,FALSE),"")</f>
        <v/>
      </c>
      <c r="BQ92" t="str">
        <f>IFERROR(VLOOKUP('Funde-Observations-Osservazioni'!AF105,Populationsgrösse_Liste!$E$5:$F$11,2,FALSE),"")</f>
        <v/>
      </c>
      <c r="CA92" t="str">
        <f>IFERROR(VLOOKUP('Funde-Observations-Osservazioni'!S105,Präzision_Datum_Liste!$E$5:$F$9,2,FALSE),"")</f>
        <v/>
      </c>
      <c r="CC92" t="s">
        <v>4199</v>
      </c>
    </row>
    <row r="93" spans="1:81" x14ac:dyDescent="0.25">
      <c r="A93" s="47">
        <f>'Funde-Observations-Osservazioni'!A106</f>
        <v>92</v>
      </c>
      <c r="E93">
        <v>18</v>
      </c>
      <c r="G93" t="str">
        <f>IFERROR(VLOOKUP(TRIM('Funde-Observations-Osservazioni'!B106&amp;" "&amp;'Funde-Observations-Osservazioni'!C106&amp;" "&amp;'Funde-Observations-Osservazioni'!D106&amp;" "&amp;'Funde-Observations-Osservazioni'!E106&amp;" "&amp;'Funde-Observations-Osservazioni'!F106&amp;" "&amp;'Funde-Observations-Osservazioni'!G106&amp;" "&amp;'Funde-Observations-Osservazioni'!H106&amp;" "&amp;'Funde-Observations-Osservazioni'!I106&amp;" "&amp;'Funde-Observations-Osservazioni'!J106),Artenliste!$A$5:$B$2819,2,FALSE),"fill_in")</f>
        <v>fill_in</v>
      </c>
      <c r="I93" s="52" t="str">
        <f>IF(ISBLANK('Funde-Observations-Osservazioni'!R106),"fill_in",'Funde-Observations-Osservazioni'!R106)</f>
        <v>fill_in</v>
      </c>
      <c r="L93" t="str">
        <f>IF(ISBLANK('Funde-Observations-Osservazioni'!Q106),"",'Funde-Observations-Osservazioni'!Q106)</f>
        <v/>
      </c>
      <c r="M93" t="str">
        <f>IF(ISBLANK('Funde-Observations-Osservazioni'!L106),"fill_in",('Funde-Observations-Osservazioni'!L106-2000000))</f>
        <v>fill_in</v>
      </c>
      <c r="N93" t="str">
        <f>IF(ISBLANK('Funde-Observations-Osservazioni'!M106),"fill_in",('Funde-Observations-Osservazioni'!M106-1000000))</f>
        <v>fill_in</v>
      </c>
      <c r="O93" s="53" t="str">
        <f>IF(ISBLANK('Funde-Observations-Osservazioni'!N106),"",'Funde-Observations-Osservazioni'!N106)</f>
        <v/>
      </c>
      <c r="R93" t="s">
        <v>102</v>
      </c>
      <c r="T93" t="str">
        <f>IFERROR(VLOOKUP('Funde-Observations-Osservazioni'!AA106,Substrat_Liste!$E$5:$F$342,2,FALSE),"")</f>
        <v/>
      </c>
      <c r="U93" t="str">
        <f>IF(ISBLANK('Funde-Observations-Osservazioni'!Y106),"",'Funde-Observations-Osservazioni'!Y106)</f>
        <v/>
      </c>
      <c r="Z93" t="str">
        <f>IFERROR(VLOOKUP('Funde-Observations-Osservazioni'!T106,Status_Liste!$E$5:$F$16,2,FALSE),"fill_in")</f>
        <v>fill_in</v>
      </c>
      <c r="AH93" t="str">
        <f>IFERROR(VLOOKUP('Funde-Observations-Osservazioni'!$G$7,Datenschutzbestimmungen_Liste!$E$10:$F$11,2,FALSE),"fill_in")</f>
        <v>fill_in</v>
      </c>
      <c r="AI93" t="str">
        <f>IFERROR(VLOOKUP('Funde-Observations-Osservazioni'!$G$6,Datenschutzbestimmungen_Liste!$E$4:$F$5,2,FALSE),"fill_in")</f>
        <v>fill_in</v>
      </c>
      <c r="AK93" t="str">
        <f>IFERROR(VLOOKUP('Funde-Observations-Osservazioni'!V106,Herbar_Liste!$E$5:$F$113,2,FALSE),"")</f>
        <v/>
      </c>
      <c r="AL93" t="str">
        <f>IF(ISBLANK('Funde-Observations-Osservazioni'!U106),"",'Funde-Observations-Osservazioni'!U106)</f>
        <v/>
      </c>
      <c r="AM93">
        <f>'Funde-Observations-Osservazioni'!AJ106</f>
        <v>0</v>
      </c>
      <c r="AO93">
        <f>'Funde-Observations-Osservazioni'!AK106</f>
        <v>0</v>
      </c>
      <c r="AQ93" t="str">
        <f>IF(ISBLANK('Funde-Observations-Osservazioni'!AL106),"",'Funde-Observations-Osservazioni'!AL106)</f>
        <v/>
      </c>
      <c r="AY93" t="str">
        <f>IF(AND(ISBLANK('Funde-Observations-Osservazioni'!K106),ISBLANK('Funde-Observations-Osservazioni'!X106)),"",(IF((AND(NOT(ISBLANK('Funde-Observations-Osservazioni'!K106)),(NOT(ISBLANK('Funde-Observations-Osservazioni'!X106))))),'Funde-Observations-Osservazioni'!K106&amp;"; "&amp;'Funde-Observations-Osservazioni'!X106,IF(ISBLANK('Funde-Observations-Osservazioni'!K106),'Funde-Observations-Osservazioni'!X106,'Funde-Observations-Osservazioni'!K106))))</f>
        <v/>
      </c>
      <c r="BA93" t="str">
        <f>IF(ISBLANK('Funde-Observations-Osservazioni'!AC106),"",'Funde-Observations-Osservazioni'!AC106)</f>
        <v/>
      </c>
      <c r="BH93" t="str">
        <f>IFERROR(VLOOKUP('Funde-Observations-Osservazioni'!Z106,Lebensraum_Liste!$E$5:$F$322,2,FALSE),"")</f>
        <v/>
      </c>
      <c r="BJ93" t="str">
        <f>IFERROR(VLOOKUP('Funde-Observations-Osservazioni'!AB106,Landschaftsstruktur_Liste!$E$5:$F$157,2,FALSE),"")</f>
        <v/>
      </c>
      <c r="BK93" t="str">
        <f>IFERROR(VLOOKUP('Funde-Observations-Osservazioni'!AD106,Mikrohabitat_Liste!$E$5:$F$63,2,FALSE),"")</f>
        <v/>
      </c>
      <c r="BL93" t="str">
        <f>IFERROR(VLOOKUP('Funde-Observations-Osservazioni'!AE106,Spezialstandort_Liste!$E$5:$F$14,2,FALSE),"")</f>
        <v/>
      </c>
      <c r="BN93" t="str">
        <f>IFERROR(VLOOKUP('Funde-Observations-Osservazioni'!AG106,Auf_Moos_HolzlebBaumes_Liste!E$5:F$5,2,FALSE),"")</f>
        <v/>
      </c>
      <c r="BO93" t="str">
        <f>IFERROR(VLOOKUP('Funde-Observations-Osservazioni'!AH106,Auf_Moos_HolzlebBaumes_Liste!E$11:F$11,2,FALSE),"")</f>
        <v/>
      </c>
      <c r="BQ93" t="str">
        <f>IFERROR(VLOOKUP('Funde-Observations-Osservazioni'!AF106,Populationsgrösse_Liste!$E$5:$F$11,2,FALSE),"")</f>
        <v/>
      </c>
      <c r="CA93" t="str">
        <f>IFERROR(VLOOKUP('Funde-Observations-Osservazioni'!S106,Präzision_Datum_Liste!$E$5:$F$9,2,FALSE),"")</f>
        <v/>
      </c>
      <c r="CC93" t="s">
        <v>4199</v>
      </c>
    </row>
    <row r="94" spans="1:81" x14ac:dyDescent="0.25">
      <c r="A94" s="47">
        <f>'Funde-Observations-Osservazioni'!A107</f>
        <v>93</v>
      </c>
      <c r="E94">
        <v>18</v>
      </c>
      <c r="G94" t="str">
        <f>IFERROR(VLOOKUP(TRIM('Funde-Observations-Osservazioni'!B107&amp;" "&amp;'Funde-Observations-Osservazioni'!C107&amp;" "&amp;'Funde-Observations-Osservazioni'!D107&amp;" "&amp;'Funde-Observations-Osservazioni'!E107&amp;" "&amp;'Funde-Observations-Osservazioni'!F107&amp;" "&amp;'Funde-Observations-Osservazioni'!G107&amp;" "&amp;'Funde-Observations-Osservazioni'!H107&amp;" "&amp;'Funde-Observations-Osservazioni'!I107&amp;" "&amp;'Funde-Observations-Osservazioni'!J107),Artenliste!$A$5:$B$2819,2,FALSE),"fill_in")</f>
        <v>fill_in</v>
      </c>
      <c r="I94" s="52" t="str">
        <f>IF(ISBLANK('Funde-Observations-Osservazioni'!R107),"fill_in",'Funde-Observations-Osservazioni'!R107)</f>
        <v>fill_in</v>
      </c>
      <c r="L94" t="str">
        <f>IF(ISBLANK('Funde-Observations-Osservazioni'!Q107),"",'Funde-Observations-Osservazioni'!Q107)</f>
        <v/>
      </c>
      <c r="M94" t="str">
        <f>IF(ISBLANK('Funde-Observations-Osservazioni'!L107),"fill_in",('Funde-Observations-Osservazioni'!L107-2000000))</f>
        <v>fill_in</v>
      </c>
      <c r="N94" t="str">
        <f>IF(ISBLANK('Funde-Observations-Osservazioni'!M107),"fill_in",('Funde-Observations-Osservazioni'!M107-1000000))</f>
        <v>fill_in</v>
      </c>
      <c r="O94" s="53" t="str">
        <f>IF(ISBLANK('Funde-Observations-Osservazioni'!N107),"",'Funde-Observations-Osservazioni'!N107)</f>
        <v/>
      </c>
      <c r="R94" t="s">
        <v>102</v>
      </c>
      <c r="T94" t="str">
        <f>IFERROR(VLOOKUP('Funde-Observations-Osservazioni'!AA107,Substrat_Liste!$E$5:$F$342,2,FALSE),"")</f>
        <v/>
      </c>
      <c r="U94" t="str">
        <f>IF(ISBLANK('Funde-Observations-Osservazioni'!Y107),"",'Funde-Observations-Osservazioni'!Y107)</f>
        <v/>
      </c>
      <c r="Z94" t="str">
        <f>IFERROR(VLOOKUP('Funde-Observations-Osservazioni'!T107,Status_Liste!$E$5:$F$16,2,FALSE),"fill_in")</f>
        <v>fill_in</v>
      </c>
      <c r="AH94" t="str">
        <f>IFERROR(VLOOKUP('Funde-Observations-Osservazioni'!$G$7,Datenschutzbestimmungen_Liste!$E$10:$F$11,2,FALSE),"fill_in")</f>
        <v>fill_in</v>
      </c>
      <c r="AI94" t="str">
        <f>IFERROR(VLOOKUP('Funde-Observations-Osservazioni'!$G$6,Datenschutzbestimmungen_Liste!$E$4:$F$5,2,FALSE),"fill_in")</f>
        <v>fill_in</v>
      </c>
      <c r="AK94" t="str">
        <f>IFERROR(VLOOKUP('Funde-Observations-Osservazioni'!V107,Herbar_Liste!$E$5:$F$113,2,FALSE),"")</f>
        <v/>
      </c>
      <c r="AL94" t="str">
        <f>IF(ISBLANK('Funde-Observations-Osservazioni'!U107),"",'Funde-Observations-Osservazioni'!U107)</f>
        <v/>
      </c>
      <c r="AM94">
        <f>'Funde-Observations-Osservazioni'!AJ107</f>
        <v>0</v>
      </c>
      <c r="AO94">
        <f>'Funde-Observations-Osservazioni'!AK107</f>
        <v>0</v>
      </c>
      <c r="AQ94" t="str">
        <f>IF(ISBLANK('Funde-Observations-Osservazioni'!AL107),"",'Funde-Observations-Osservazioni'!AL107)</f>
        <v/>
      </c>
      <c r="AY94" t="str">
        <f>IF(AND(ISBLANK('Funde-Observations-Osservazioni'!K107),ISBLANK('Funde-Observations-Osservazioni'!X107)),"",(IF((AND(NOT(ISBLANK('Funde-Observations-Osservazioni'!K107)),(NOT(ISBLANK('Funde-Observations-Osservazioni'!X107))))),'Funde-Observations-Osservazioni'!K107&amp;"; "&amp;'Funde-Observations-Osservazioni'!X107,IF(ISBLANK('Funde-Observations-Osservazioni'!K107),'Funde-Observations-Osservazioni'!X107,'Funde-Observations-Osservazioni'!K107))))</f>
        <v/>
      </c>
      <c r="BA94" t="str">
        <f>IF(ISBLANK('Funde-Observations-Osservazioni'!AC107),"",'Funde-Observations-Osservazioni'!AC107)</f>
        <v/>
      </c>
      <c r="BH94" t="str">
        <f>IFERROR(VLOOKUP('Funde-Observations-Osservazioni'!Z107,Lebensraum_Liste!$E$5:$F$322,2,FALSE),"")</f>
        <v/>
      </c>
      <c r="BJ94" t="str">
        <f>IFERROR(VLOOKUP('Funde-Observations-Osservazioni'!AB107,Landschaftsstruktur_Liste!$E$5:$F$157,2,FALSE),"")</f>
        <v/>
      </c>
      <c r="BK94" t="str">
        <f>IFERROR(VLOOKUP('Funde-Observations-Osservazioni'!AD107,Mikrohabitat_Liste!$E$5:$F$63,2,FALSE),"")</f>
        <v/>
      </c>
      <c r="BL94" t="str">
        <f>IFERROR(VLOOKUP('Funde-Observations-Osservazioni'!AE107,Spezialstandort_Liste!$E$5:$F$14,2,FALSE),"")</f>
        <v/>
      </c>
      <c r="BN94" t="str">
        <f>IFERROR(VLOOKUP('Funde-Observations-Osservazioni'!AG107,Auf_Moos_HolzlebBaumes_Liste!E$5:F$5,2,FALSE),"")</f>
        <v/>
      </c>
      <c r="BO94" t="str">
        <f>IFERROR(VLOOKUP('Funde-Observations-Osservazioni'!AH107,Auf_Moos_HolzlebBaumes_Liste!E$11:F$11,2,FALSE),"")</f>
        <v/>
      </c>
      <c r="BQ94" t="str">
        <f>IFERROR(VLOOKUP('Funde-Observations-Osservazioni'!AF107,Populationsgrösse_Liste!$E$5:$F$11,2,FALSE),"")</f>
        <v/>
      </c>
      <c r="CA94" t="str">
        <f>IFERROR(VLOOKUP('Funde-Observations-Osservazioni'!S107,Präzision_Datum_Liste!$E$5:$F$9,2,FALSE),"")</f>
        <v/>
      </c>
      <c r="CC94" t="s">
        <v>4199</v>
      </c>
    </row>
    <row r="95" spans="1:81" x14ac:dyDescent="0.25">
      <c r="A95" s="47">
        <f>'Funde-Observations-Osservazioni'!A108</f>
        <v>94</v>
      </c>
      <c r="E95">
        <v>18</v>
      </c>
      <c r="G95" t="str">
        <f>IFERROR(VLOOKUP(TRIM('Funde-Observations-Osservazioni'!B108&amp;" "&amp;'Funde-Observations-Osservazioni'!C108&amp;" "&amp;'Funde-Observations-Osservazioni'!D108&amp;" "&amp;'Funde-Observations-Osservazioni'!E108&amp;" "&amp;'Funde-Observations-Osservazioni'!F108&amp;" "&amp;'Funde-Observations-Osservazioni'!G108&amp;" "&amp;'Funde-Observations-Osservazioni'!H108&amp;" "&amp;'Funde-Observations-Osservazioni'!I108&amp;" "&amp;'Funde-Observations-Osservazioni'!J108),Artenliste!$A$5:$B$2819,2,FALSE),"fill_in")</f>
        <v>fill_in</v>
      </c>
      <c r="I95" s="52" t="str">
        <f>IF(ISBLANK('Funde-Observations-Osservazioni'!R108),"fill_in",'Funde-Observations-Osservazioni'!R108)</f>
        <v>fill_in</v>
      </c>
      <c r="L95" t="str">
        <f>IF(ISBLANK('Funde-Observations-Osservazioni'!Q108),"",'Funde-Observations-Osservazioni'!Q108)</f>
        <v/>
      </c>
      <c r="M95" t="str">
        <f>IF(ISBLANK('Funde-Observations-Osservazioni'!L108),"fill_in",('Funde-Observations-Osservazioni'!L108-2000000))</f>
        <v>fill_in</v>
      </c>
      <c r="N95" t="str">
        <f>IF(ISBLANK('Funde-Observations-Osservazioni'!M108),"fill_in",('Funde-Observations-Osservazioni'!M108-1000000))</f>
        <v>fill_in</v>
      </c>
      <c r="O95" s="53" t="str">
        <f>IF(ISBLANK('Funde-Observations-Osservazioni'!N108),"",'Funde-Observations-Osservazioni'!N108)</f>
        <v/>
      </c>
      <c r="R95" t="s">
        <v>102</v>
      </c>
      <c r="T95" t="str">
        <f>IFERROR(VLOOKUP('Funde-Observations-Osservazioni'!AA108,Substrat_Liste!$E$5:$F$342,2,FALSE),"")</f>
        <v/>
      </c>
      <c r="U95" t="str">
        <f>IF(ISBLANK('Funde-Observations-Osservazioni'!Y108),"",'Funde-Observations-Osservazioni'!Y108)</f>
        <v/>
      </c>
      <c r="Z95" t="str">
        <f>IFERROR(VLOOKUP('Funde-Observations-Osservazioni'!T108,Status_Liste!$E$5:$F$16,2,FALSE),"fill_in")</f>
        <v>fill_in</v>
      </c>
      <c r="AH95" t="str">
        <f>IFERROR(VLOOKUP('Funde-Observations-Osservazioni'!$G$7,Datenschutzbestimmungen_Liste!$E$10:$F$11,2,FALSE),"fill_in")</f>
        <v>fill_in</v>
      </c>
      <c r="AI95" t="str">
        <f>IFERROR(VLOOKUP('Funde-Observations-Osservazioni'!$G$6,Datenschutzbestimmungen_Liste!$E$4:$F$5,2,FALSE),"fill_in")</f>
        <v>fill_in</v>
      </c>
      <c r="AK95" t="str">
        <f>IFERROR(VLOOKUP('Funde-Observations-Osservazioni'!V108,Herbar_Liste!$E$5:$F$113,2,FALSE),"")</f>
        <v/>
      </c>
      <c r="AL95" t="str">
        <f>IF(ISBLANK('Funde-Observations-Osservazioni'!U108),"",'Funde-Observations-Osservazioni'!U108)</f>
        <v/>
      </c>
      <c r="AM95">
        <f>'Funde-Observations-Osservazioni'!AJ108</f>
        <v>0</v>
      </c>
      <c r="AO95">
        <f>'Funde-Observations-Osservazioni'!AK108</f>
        <v>0</v>
      </c>
      <c r="AQ95" t="str">
        <f>IF(ISBLANK('Funde-Observations-Osservazioni'!AL108),"",'Funde-Observations-Osservazioni'!AL108)</f>
        <v/>
      </c>
      <c r="AY95" t="str">
        <f>IF(AND(ISBLANK('Funde-Observations-Osservazioni'!K108),ISBLANK('Funde-Observations-Osservazioni'!X108)),"",(IF((AND(NOT(ISBLANK('Funde-Observations-Osservazioni'!K108)),(NOT(ISBLANK('Funde-Observations-Osservazioni'!X108))))),'Funde-Observations-Osservazioni'!K108&amp;"; "&amp;'Funde-Observations-Osservazioni'!X108,IF(ISBLANK('Funde-Observations-Osservazioni'!K108),'Funde-Observations-Osservazioni'!X108,'Funde-Observations-Osservazioni'!K108))))</f>
        <v/>
      </c>
      <c r="BA95" t="str">
        <f>IF(ISBLANK('Funde-Observations-Osservazioni'!AC108),"",'Funde-Observations-Osservazioni'!AC108)</f>
        <v/>
      </c>
      <c r="BH95" t="str">
        <f>IFERROR(VLOOKUP('Funde-Observations-Osservazioni'!Z108,Lebensraum_Liste!$E$5:$F$322,2,FALSE),"")</f>
        <v/>
      </c>
      <c r="BJ95" t="str">
        <f>IFERROR(VLOOKUP('Funde-Observations-Osservazioni'!AB108,Landschaftsstruktur_Liste!$E$5:$F$157,2,FALSE),"")</f>
        <v/>
      </c>
      <c r="BK95" t="str">
        <f>IFERROR(VLOOKUP('Funde-Observations-Osservazioni'!AD108,Mikrohabitat_Liste!$E$5:$F$63,2,FALSE),"")</f>
        <v/>
      </c>
      <c r="BL95" t="str">
        <f>IFERROR(VLOOKUP('Funde-Observations-Osservazioni'!AE108,Spezialstandort_Liste!$E$5:$F$14,2,FALSE),"")</f>
        <v/>
      </c>
      <c r="BN95" t="str">
        <f>IFERROR(VLOOKUP('Funde-Observations-Osservazioni'!AG108,Auf_Moos_HolzlebBaumes_Liste!E$5:F$5,2,FALSE),"")</f>
        <v/>
      </c>
      <c r="BO95" t="str">
        <f>IFERROR(VLOOKUP('Funde-Observations-Osservazioni'!AH108,Auf_Moos_HolzlebBaumes_Liste!E$11:F$11,2,FALSE),"")</f>
        <v/>
      </c>
      <c r="BQ95" t="str">
        <f>IFERROR(VLOOKUP('Funde-Observations-Osservazioni'!AF108,Populationsgrösse_Liste!$E$5:$F$11,2,FALSE),"")</f>
        <v/>
      </c>
      <c r="CA95" t="str">
        <f>IFERROR(VLOOKUP('Funde-Observations-Osservazioni'!S108,Präzision_Datum_Liste!$E$5:$F$9,2,FALSE),"")</f>
        <v/>
      </c>
      <c r="CC95" t="s">
        <v>4199</v>
      </c>
    </row>
    <row r="96" spans="1:81" x14ac:dyDescent="0.25">
      <c r="A96" s="47">
        <f>'Funde-Observations-Osservazioni'!A109</f>
        <v>95</v>
      </c>
      <c r="E96">
        <v>18</v>
      </c>
      <c r="G96" t="str">
        <f>IFERROR(VLOOKUP(TRIM('Funde-Observations-Osservazioni'!B109&amp;" "&amp;'Funde-Observations-Osservazioni'!C109&amp;" "&amp;'Funde-Observations-Osservazioni'!D109&amp;" "&amp;'Funde-Observations-Osservazioni'!E109&amp;" "&amp;'Funde-Observations-Osservazioni'!F109&amp;" "&amp;'Funde-Observations-Osservazioni'!G109&amp;" "&amp;'Funde-Observations-Osservazioni'!H109&amp;" "&amp;'Funde-Observations-Osservazioni'!I109&amp;" "&amp;'Funde-Observations-Osservazioni'!J109),Artenliste!$A$5:$B$2819,2,FALSE),"fill_in")</f>
        <v>fill_in</v>
      </c>
      <c r="I96" s="52" t="str">
        <f>IF(ISBLANK('Funde-Observations-Osservazioni'!R109),"fill_in",'Funde-Observations-Osservazioni'!R109)</f>
        <v>fill_in</v>
      </c>
      <c r="L96" t="str">
        <f>IF(ISBLANK('Funde-Observations-Osservazioni'!Q109),"",'Funde-Observations-Osservazioni'!Q109)</f>
        <v/>
      </c>
      <c r="M96" t="str">
        <f>IF(ISBLANK('Funde-Observations-Osservazioni'!L109),"fill_in",('Funde-Observations-Osservazioni'!L109-2000000))</f>
        <v>fill_in</v>
      </c>
      <c r="N96" t="str">
        <f>IF(ISBLANK('Funde-Observations-Osservazioni'!M109),"fill_in",('Funde-Observations-Osservazioni'!M109-1000000))</f>
        <v>fill_in</v>
      </c>
      <c r="O96" s="53" t="str">
        <f>IF(ISBLANK('Funde-Observations-Osservazioni'!N109),"",'Funde-Observations-Osservazioni'!N109)</f>
        <v/>
      </c>
      <c r="R96" t="s">
        <v>102</v>
      </c>
      <c r="T96" t="str">
        <f>IFERROR(VLOOKUP('Funde-Observations-Osservazioni'!AA109,Substrat_Liste!$E$5:$F$342,2,FALSE),"")</f>
        <v/>
      </c>
      <c r="U96" t="str">
        <f>IF(ISBLANK('Funde-Observations-Osservazioni'!Y109),"",'Funde-Observations-Osservazioni'!Y109)</f>
        <v/>
      </c>
      <c r="Z96" t="str">
        <f>IFERROR(VLOOKUP('Funde-Observations-Osservazioni'!T109,Status_Liste!$E$5:$F$16,2,FALSE),"fill_in")</f>
        <v>fill_in</v>
      </c>
      <c r="AH96" t="str">
        <f>IFERROR(VLOOKUP('Funde-Observations-Osservazioni'!$G$7,Datenschutzbestimmungen_Liste!$E$10:$F$11,2,FALSE),"fill_in")</f>
        <v>fill_in</v>
      </c>
      <c r="AI96" t="str">
        <f>IFERROR(VLOOKUP('Funde-Observations-Osservazioni'!$G$6,Datenschutzbestimmungen_Liste!$E$4:$F$5,2,FALSE),"fill_in")</f>
        <v>fill_in</v>
      </c>
      <c r="AK96" t="str">
        <f>IFERROR(VLOOKUP('Funde-Observations-Osservazioni'!V109,Herbar_Liste!$E$5:$F$113,2,FALSE),"")</f>
        <v/>
      </c>
      <c r="AL96" t="str">
        <f>IF(ISBLANK('Funde-Observations-Osservazioni'!U109),"",'Funde-Observations-Osservazioni'!U109)</f>
        <v/>
      </c>
      <c r="AM96">
        <f>'Funde-Observations-Osservazioni'!AJ109</f>
        <v>0</v>
      </c>
      <c r="AO96">
        <f>'Funde-Observations-Osservazioni'!AK109</f>
        <v>0</v>
      </c>
      <c r="AQ96" t="str">
        <f>IF(ISBLANK('Funde-Observations-Osservazioni'!AL109),"",'Funde-Observations-Osservazioni'!AL109)</f>
        <v/>
      </c>
      <c r="AY96" t="str">
        <f>IF(AND(ISBLANK('Funde-Observations-Osservazioni'!K109),ISBLANK('Funde-Observations-Osservazioni'!X109)),"",(IF((AND(NOT(ISBLANK('Funde-Observations-Osservazioni'!K109)),(NOT(ISBLANK('Funde-Observations-Osservazioni'!X109))))),'Funde-Observations-Osservazioni'!K109&amp;"; "&amp;'Funde-Observations-Osservazioni'!X109,IF(ISBLANK('Funde-Observations-Osservazioni'!K109),'Funde-Observations-Osservazioni'!X109,'Funde-Observations-Osservazioni'!K109))))</f>
        <v/>
      </c>
      <c r="BA96" t="str">
        <f>IF(ISBLANK('Funde-Observations-Osservazioni'!AC109),"",'Funde-Observations-Osservazioni'!AC109)</f>
        <v/>
      </c>
      <c r="BH96" t="str">
        <f>IFERROR(VLOOKUP('Funde-Observations-Osservazioni'!Z109,Lebensraum_Liste!$E$5:$F$322,2,FALSE),"")</f>
        <v/>
      </c>
      <c r="BJ96" t="str">
        <f>IFERROR(VLOOKUP('Funde-Observations-Osservazioni'!AB109,Landschaftsstruktur_Liste!$E$5:$F$157,2,FALSE),"")</f>
        <v/>
      </c>
      <c r="BK96" t="str">
        <f>IFERROR(VLOOKUP('Funde-Observations-Osservazioni'!AD109,Mikrohabitat_Liste!$E$5:$F$63,2,FALSE),"")</f>
        <v/>
      </c>
      <c r="BL96" t="str">
        <f>IFERROR(VLOOKUP('Funde-Observations-Osservazioni'!AE109,Spezialstandort_Liste!$E$5:$F$14,2,FALSE),"")</f>
        <v/>
      </c>
      <c r="BN96" t="str">
        <f>IFERROR(VLOOKUP('Funde-Observations-Osservazioni'!AG109,Auf_Moos_HolzlebBaumes_Liste!E$5:F$5,2,FALSE),"")</f>
        <v/>
      </c>
      <c r="BO96" t="str">
        <f>IFERROR(VLOOKUP('Funde-Observations-Osservazioni'!AH109,Auf_Moos_HolzlebBaumes_Liste!E$11:F$11,2,FALSE),"")</f>
        <v/>
      </c>
      <c r="BQ96" t="str">
        <f>IFERROR(VLOOKUP('Funde-Observations-Osservazioni'!AF109,Populationsgrösse_Liste!$E$5:$F$11,2,FALSE),"")</f>
        <v/>
      </c>
      <c r="CA96" t="str">
        <f>IFERROR(VLOOKUP('Funde-Observations-Osservazioni'!S109,Präzision_Datum_Liste!$E$5:$F$9,2,FALSE),"")</f>
        <v/>
      </c>
      <c r="CC96" t="s">
        <v>4199</v>
      </c>
    </row>
    <row r="97" spans="1:81" x14ac:dyDescent="0.25">
      <c r="A97" s="47">
        <f>'Funde-Observations-Osservazioni'!A110</f>
        <v>96</v>
      </c>
      <c r="E97">
        <v>18</v>
      </c>
      <c r="G97" t="str">
        <f>IFERROR(VLOOKUP(TRIM('Funde-Observations-Osservazioni'!B110&amp;" "&amp;'Funde-Observations-Osservazioni'!C110&amp;" "&amp;'Funde-Observations-Osservazioni'!D110&amp;" "&amp;'Funde-Observations-Osservazioni'!E110&amp;" "&amp;'Funde-Observations-Osservazioni'!F110&amp;" "&amp;'Funde-Observations-Osservazioni'!G110&amp;" "&amp;'Funde-Observations-Osservazioni'!H110&amp;" "&amp;'Funde-Observations-Osservazioni'!I110&amp;" "&amp;'Funde-Observations-Osservazioni'!J110),Artenliste!$A$5:$B$2819,2,FALSE),"fill_in")</f>
        <v>fill_in</v>
      </c>
      <c r="I97" s="52" t="str">
        <f>IF(ISBLANK('Funde-Observations-Osservazioni'!R110),"fill_in",'Funde-Observations-Osservazioni'!R110)</f>
        <v>fill_in</v>
      </c>
      <c r="L97" t="str">
        <f>IF(ISBLANK('Funde-Observations-Osservazioni'!Q110),"",'Funde-Observations-Osservazioni'!Q110)</f>
        <v/>
      </c>
      <c r="M97" t="str">
        <f>IF(ISBLANK('Funde-Observations-Osservazioni'!L110),"fill_in",('Funde-Observations-Osservazioni'!L110-2000000))</f>
        <v>fill_in</v>
      </c>
      <c r="N97" t="str">
        <f>IF(ISBLANK('Funde-Observations-Osservazioni'!M110),"fill_in",('Funde-Observations-Osservazioni'!M110-1000000))</f>
        <v>fill_in</v>
      </c>
      <c r="O97" s="53" t="str">
        <f>IF(ISBLANK('Funde-Observations-Osservazioni'!N110),"",'Funde-Observations-Osservazioni'!N110)</f>
        <v/>
      </c>
      <c r="R97" t="s">
        <v>102</v>
      </c>
      <c r="T97" t="str">
        <f>IFERROR(VLOOKUP('Funde-Observations-Osservazioni'!AA110,Substrat_Liste!$E$5:$F$342,2,FALSE),"")</f>
        <v/>
      </c>
      <c r="U97" t="str">
        <f>IF(ISBLANK('Funde-Observations-Osservazioni'!Y110),"",'Funde-Observations-Osservazioni'!Y110)</f>
        <v/>
      </c>
      <c r="Z97" t="str">
        <f>IFERROR(VLOOKUP('Funde-Observations-Osservazioni'!T110,Status_Liste!$E$5:$F$16,2,FALSE),"fill_in")</f>
        <v>fill_in</v>
      </c>
      <c r="AH97" t="str">
        <f>IFERROR(VLOOKUP('Funde-Observations-Osservazioni'!$G$7,Datenschutzbestimmungen_Liste!$E$10:$F$11,2,FALSE),"fill_in")</f>
        <v>fill_in</v>
      </c>
      <c r="AI97" t="str">
        <f>IFERROR(VLOOKUP('Funde-Observations-Osservazioni'!$G$6,Datenschutzbestimmungen_Liste!$E$4:$F$5,2,FALSE),"fill_in")</f>
        <v>fill_in</v>
      </c>
      <c r="AK97" t="str">
        <f>IFERROR(VLOOKUP('Funde-Observations-Osservazioni'!V110,Herbar_Liste!$E$5:$F$113,2,FALSE),"")</f>
        <v/>
      </c>
      <c r="AL97" t="str">
        <f>IF(ISBLANK('Funde-Observations-Osservazioni'!U110),"",'Funde-Observations-Osservazioni'!U110)</f>
        <v/>
      </c>
      <c r="AM97">
        <f>'Funde-Observations-Osservazioni'!AJ110</f>
        <v>0</v>
      </c>
      <c r="AO97">
        <f>'Funde-Observations-Osservazioni'!AK110</f>
        <v>0</v>
      </c>
      <c r="AQ97" t="str">
        <f>IF(ISBLANK('Funde-Observations-Osservazioni'!AL110),"",'Funde-Observations-Osservazioni'!AL110)</f>
        <v/>
      </c>
      <c r="AY97" t="str">
        <f>IF(AND(ISBLANK('Funde-Observations-Osservazioni'!K110),ISBLANK('Funde-Observations-Osservazioni'!X110)),"",(IF((AND(NOT(ISBLANK('Funde-Observations-Osservazioni'!K110)),(NOT(ISBLANK('Funde-Observations-Osservazioni'!X110))))),'Funde-Observations-Osservazioni'!K110&amp;"; "&amp;'Funde-Observations-Osservazioni'!X110,IF(ISBLANK('Funde-Observations-Osservazioni'!K110),'Funde-Observations-Osservazioni'!X110,'Funde-Observations-Osservazioni'!K110))))</f>
        <v/>
      </c>
      <c r="BA97" t="str">
        <f>IF(ISBLANK('Funde-Observations-Osservazioni'!AC110),"",'Funde-Observations-Osservazioni'!AC110)</f>
        <v/>
      </c>
      <c r="BH97" t="str">
        <f>IFERROR(VLOOKUP('Funde-Observations-Osservazioni'!Z110,Lebensraum_Liste!$E$5:$F$322,2,FALSE),"")</f>
        <v/>
      </c>
      <c r="BJ97" t="str">
        <f>IFERROR(VLOOKUP('Funde-Observations-Osservazioni'!AB110,Landschaftsstruktur_Liste!$E$5:$F$157,2,FALSE),"")</f>
        <v/>
      </c>
      <c r="BK97" t="str">
        <f>IFERROR(VLOOKUP('Funde-Observations-Osservazioni'!AD110,Mikrohabitat_Liste!$E$5:$F$63,2,FALSE),"")</f>
        <v/>
      </c>
      <c r="BL97" t="str">
        <f>IFERROR(VLOOKUP('Funde-Observations-Osservazioni'!AE110,Spezialstandort_Liste!$E$5:$F$14,2,FALSE),"")</f>
        <v/>
      </c>
      <c r="BN97" t="str">
        <f>IFERROR(VLOOKUP('Funde-Observations-Osservazioni'!AG110,Auf_Moos_HolzlebBaumes_Liste!E$5:F$5,2,FALSE),"")</f>
        <v/>
      </c>
      <c r="BO97" t="str">
        <f>IFERROR(VLOOKUP('Funde-Observations-Osservazioni'!AH110,Auf_Moos_HolzlebBaumes_Liste!E$11:F$11,2,FALSE),"")</f>
        <v/>
      </c>
      <c r="BQ97" t="str">
        <f>IFERROR(VLOOKUP('Funde-Observations-Osservazioni'!AF110,Populationsgrösse_Liste!$E$5:$F$11,2,FALSE),"")</f>
        <v/>
      </c>
      <c r="CA97" t="str">
        <f>IFERROR(VLOOKUP('Funde-Observations-Osservazioni'!S110,Präzision_Datum_Liste!$E$5:$F$9,2,FALSE),"")</f>
        <v/>
      </c>
      <c r="CC97" t="s">
        <v>4199</v>
      </c>
    </row>
    <row r="98" spans="1:81" x14ac:dyDescent="0.25">
      <c r="A98" s="47">
        <f>'Funde-Observations-Osservazioni'!A111</f>
        <v>97</v>
      </c>
      <c r="E98">
        <v>18</v>
      </c>
      <c r="G98" t="str">
        <f>IFERROR(VLOOKUP(TRIM('Funde-Observations-Osservazioni'!B111&amp;" "&amp;'Funde-Observations-Osservazioni'!C111&amp;" "&amp;'Funde-Observations-Osservazioni'!D111&amp;" "&amp;'Funde-Observations-Osservazioni'!E111&amp;" "&amp;'Funde-Observations-Osservazioni'!F111&amp;" "&amp;'Funde-Observations-Osservazioni'!G111&amp;" "&amp;'Funde-Observations-Osservazioni'!H111&amp;" "&amp;'Funde-Observations-Osservazioni'!I111&amp;" "&amp;'Funde-Observations-Osservazioni'!J111),Artenliste!$A$5:$B$2819,2,FALSE),"fill_in")</f>
        <v>fill_in</v>
      </c>
      <c r="I98" s="52" t="str">
        <f>IF(ISBLANK('Funde-Observations-Osservazioni'!R111),"fill_in",'Funde-Observations-Osservazioni'!R111)</f>
        <v>fill_in</v>
      </c>
      <c r="L98" t="str">
        <f>IF(ISBLANK('Funde-Observations-Osservazioni'!Q111),"",'Funde-Observations-Osservazioni'!Q111)</f>
        <v/>
      </c>
      <c r="M98" t="str">
        <f>IF(ISBLANK('Funde-Observations-Osservazioni'!L111),"fill_in",('Funde-Observations-Osservazioni'!L111-2000000))</f>
        <v>fill_in</v>
      </c>
      <c r="N98" t="str">
        <f>IF(ISBLANK('Funde-Observations-Osservazioni'!M111),"fill_in",('Funde-Observations-Osservazioni'!M111-1000000))</f>
        <v>fill_in</v>
      </c>
      <c r="O98" s="53" t="str">
        <f>IF(ISBLANK('Funde-Observations-Osservazioni'!N111),"",'Funde-Observations-Osservazioni'!N111)</f>
        <v/>
      </c>
      <c r="R98" t="s">
        <v>102</v>
      </c>
      <c r="T98" t="str">
        <f>IFERROR(VLOOKUP('Funde-Observations-Osservazioni'!AA111,Substrat_Liste!$E$5:$F$342,2,FALSE),"")</f>
        <v/>
      </c>
      <c r="U98" t="str">
        <f>IF(ISBLANK('Funde-Observations-Osservazioni'!Y111),"",'Funde-Observations-Osservazioni'!Y111)</f>
        <v/>
      </c>
      <c r="Z98" t="str">
        <f>IFERROR(VLOOKUP('Funde-Observations-Osservazioni'!T111,Status_Liste!$E$5:$F$16,2,FALSE),"fill_in")</f>
        <v>fill_in</v>
      </c>
      <c r="AH98" t="str">
        <f>IFERROR(VLOOKUP('Funde-Observations-Osservazioni'!$G$7,Datenschutzbestimmungen_Liste!$E$10:$F$11,2,FALSE),"fill_in")</f>
        <v>fill_in</v>
      </c>
      <c r="AI98" t="str">
        <f>IFERROR(VLOOKUP('Funde-Observations-Osservazioni'!$G$6,Datenschutzbestimmungen_Liste!$E$4:$F$5,2,FALSE),"fill_in")</f>
        <v>fill_in</v>
      </c>
      <c r="AK98" t="str">
        <f>IFERROR(VLOOKUP('Funde-Observations-Osservazioni'!V111,Herbar_Liste!$E$5:$F$113,2,FALSE),"")</f>
        <v/>
      </c>
      <c r="AL98" t="str">
        <f>IF(ISBLANK('Funde-Observations-Osservazioni'!U111),"",'Funde-Observations-Osservazioni'!U111)</f>
        <v/>
      </c>
      <c r="AM98">
        <f>'Funde-Observations-Osservazioni'!AJ111</f>
        <v>0</v>
      </c>
      <c r="AO98">
        <f>'Funde-Observations-Osservazioni'!AK111</f>
        <v>0</v>
      </c>
      <c r="AQ98" t="str">
        <f>IF(ISBLANK('Funde-Observations-Osservazioni'!AL111),"",'Funde-Observations-Osservazioni'!AL111)</f>
        <v/>
      </c>
      <c r="AY98" t="str">
        <f>IF(AND(ISBLANK('Funde-Observations-Osservazioni'!K111),ISBLANK('Funde-Observations-Osservazioni'!X111)),"",(IF((AND(NOT(ISBLANK('Funde-Observations-Osservazioni'!K111)),(NOT(ISBLANK('Funde-Observations-Osservazioni'!X111))))),'Funde-Observations-Osservazioni'!K111&amp;"; "&amp;'Funde-Observations-Osservazioni'!X111,IF(ISBLANK('Funde-Observations-Osservazioni'!K111),'Funde-Observations-Osservazioni'!X111,'Funde-Observations-Osservazioni'!K111))))</f>
        <v/>
      </c>
      <c r="BA98" t="str">
        <f>IF(ISBLANK('Funde-Observations-Osservazioni'!AC111),"",'Funde-Observations-Osservazioni'!AC111)</f>
        <v/>
      </c>
      <c r="BH98" t="str">
        <f>IFERROR(VLOOKUP('Funde-Observations-Osservazioni'!Z111,Lebensraum_Liste!$E$5:$F$322,2,FALSE),"")</f>
        <v/>
      </c>
      <c r="BJ98" t="str">
        <f>IFERROR(VLOOKUP('Funde-Observations-Osservazioni'!AB111,Landschaftsstruktur_Liste!$E$5:$F$157,2,FALSE),"")</f>
        <v/>
      </c>
      <c r="BK98" t="str">
        <f>IFERROR(VLOOKUP('Funde-Observations-Osservazioni'!AD111,Mikrohabitat_Liste!$E$5:$F$63,2,FALSE),"")</f>
        <v/>
      </c>
      <c r="BL98" t="str">
        <f>IFERROR(VLOOKUP('Funde-Observations-Osservazioni'!AE111,Spezialstandort_Liste!$E$5:$F$14,2,FALSE),"")</f>
        <v/>
      </c>
      <c r="BN98" t="str">
        <f>IFERROR(VLOOKUP('Funde-Observations-Osservazioni'!AG111,Auf_Moos_HolzlebBaumes_Liste!E$5:F$5,2,FALSE),"")</f>
        <v/>
      </c>
      <c r="BO98" t="str">
        <f>IFERROR(VLOOKUP('Funde-Observations-Osservazioni'!AH111,Auf_Moos_HolzlebBaumes_Liste!E$11:F$11,2,FALSE),"")</f>
        <v/>
      </c>
      <c r="BQ98" t="str">
        <f>IFERROR(VLOOKUP('Funde-Observations-Osservazioni'!AF111,Populationsgrösse_Liste!$E$5:$F$11,2,FALSE),"")</f>
        <v/>
      </c>
      <c r="CA98" t="str">
        <f>IFERROR(VLOOKUP('Funde-Observations-Osservazioni'!S111,Präzision_Datum_Liste!$E$5:$F$9,2,FALSE),"")</f>
        <v/>
      </c>
      <c r="CC98" t="s">
        <v>4199</v>
      </c>
    </row>
    <row r="99" spans="1:81" x14ac:dyDescent="0.25">
      <c r="A99" s="47">
        <f>'Funde-Observations-Osservazioni'!A112</f>
        <v>98</v>
      </c>
      <c r="E99">
        <v>18</v>
      </c>
      <c r="G99" t="str">
        <f>IFERROR(VLOOKUP(TRIM('Funde-Observations-Osservazioni'!B112&amp;" "&amp;'Funde-Observations-Osservazioni'!C112&amp;" "&amp;'Funde-Observations-Osservazioni'!D112&amp;" "&amp;'Funde-Observations-Osservazioni'!E112&amp;" "&amp;'Funde-Observations-Osservazioni'!F112&amp;" "&amp;'Funde-Observations-Osservazioni'!G112&amp;" "&amp;'Funde-Observations-Osservazioni'!H112&amp;" "&amp;'Funde-Observations-Osservazioni'!I112&amp;" "&amp;'Funde-Observations-Osservazioni'!J112),Artenliste!$A$5:$B$2819,2,FALSE),"fill_in")</f>
        <v>fill_in</v>
      </c>
      <c r="I99" s="52" t="str">
        <f>IF(ISBLANK('Funde-Observations-Osservazioni'!R112),"fill_in",'Funde-Observations-Osservazioni'!R112)</f>
        <v>fill_in</v>
      </c>
      <c r="L99" t="str">
        <f>IF(ISBLANK('Funde-Observations-Osservazioni'!Q112),"",'Funde-Observations-Osservazioni'!Q112)</f>
        <v/>
      </c>
      <c r="M99" t="str">
        <f>IF(ISBLANK('Funde-Observations-Osservazioni'!L112),"fill_in",('Funde-Observations-Osservazioni'!L112-2000000))</f>
        <v>fill_in</v>
      </c>
      <c r="N99" t="str">
        <f>IF(ISBLANK('Funde-Observations-Osservazioni'!M112),"fill_in",('Funde-Observations-Osservazioni'!M112-1000000))</f>
        <v>fill_in</v>
      </c>
      <c r="O99" s="53" t="str">
        <f>IF(ISBLANK('Funde-Observations-Osservazioni'!N112),"",'Funde-Observations-Osservazioni'!N112)</f>
        <v/>
      </c>
      <c r="R99" t="s">
        <v>102</v>
      </c>
      <c r="T99" t="str">
        <f>IFERROR(VLOOKUP('Funde-Observations-Osservazioni'!AA112,Substrat_Liste!$E$5:$F$342,2,FALSE),"")</f>
        <v/>
      </c>
      <c r="U99" t="str">
        <f>IF(ISBLANK('Funde-Observations-Osservazioni'!Y112),"",'Funde-Observations-Osservazioni'!Y112)</f>
        <v/>
      </c>
      <c r="Z99" t="str">
        <f>IFERROR(VLOOKUP('Funde-Observations-Osservazioni'!T112,Status_Liste!$E$5:$F$16,2,FALSE),"fill_in")</f>
        <v>fill_in</v>
      </c>
      <c r="AH99" t="str">
        <f>IFERROR(VLOOKUP('Funde-Observations-Osservazioni'!$G$7,Datenschutzbestimmungen_Liste!$E$10:$F$11,2,FALSE),"fill_in")</f>
        <v>fill_in</v>
      </c>
      <c r="AI99" t="str">
        <f>IFERROR(VLOOKUP('Funde-Observations-Osservazioni'!$G$6,Datenschutzbestimmungen_Liste!$E$4:$F$5,2,FALSE),"fill_in")</f>
        <v>fill_in</v>
      </c>
      <c r="AK99" t="str">
        <f>IFERROR(VLOOKUP('Funde-Observations-Osservazioni'!V112,Herbar_Liste!$E$5:$F$113,2,FALSE),"")</f>
        <v/>
      </c>
      <c r="AL99" t="str">
        <f>IF(ISBLANK('Funde-Observations-Osservazioni'!U112),"",'Funde-Observations-Osservazioni'!U112)</f>
        <v/>
      </c>
      <c r="AM99">
        <f>'Funde-Observations-Osservazioni'!AJ112</f>
        <v>0</v>
      </c>
      <c r="AO99">
        <f>'Funde-Observations-Osservazioni'!AK112</f>
        <v>0</v>
      </c>
      <c r="AQ99" t="str">
        <f>IF(ISBLANK('Funde-Observations-Osservazioni'!AL112),"",'Funde-Observations-Osservazioni'!AL112)</f>
        <v/>
      </c>
      <c r="AY99" t="str">
        <f>IF(AND(ISBLANK('Funde-Observations-Osservazioni'!K112),ISBLANK('Funde-Observations-Osservazioni'!X112)),"",(IF((AND(NOT(ISBLANK('Funde-Observations-Osservazioni'!K112)),(NOT(ISBLANK('Funde-Observations-Osservazioni'!X112))))),'Funde-Observations-Osservazioni'!K112&amp;"; "&amp;'Funde-Observations-Osservazioni'!X112,IF(ISBLANK('Funde-Observations-Osservazioni'!K112),'Funde-Observations-Osservazioni'!X112,'Funde-Observations-Osservazioni'!K112))))</f>
        <v/>
      </c>
      <c r="BA99" t="str">
        <f>IF(ISBLANK('Funde-Observations-Osservazioni'!AC112),"",'Funde-Observations-Osservazioni'!AC112)</f>
        <v/>
      </c>
      <c r="BH99" t="str">
        <f>IFERROR(VLOOKUP('Funde-Observations-Osservazioni'!Z112,Lebensraum_Liste!$E$5:$F$322,2,FALSE),"")</f>
        <v/>
      </c>
      <c r="BJ99" t="str">
        <f>IFERROR(VLOOKUP('Funde-Observations-Osservazioni'!AB112,Landschaftsstruktur_Liste!$E$5:$F$157,2,FALSE),"")</f>
        <v/>
      </c>
      <c r="BK99" t="str">
        <f>IFERROR(VLOOKUP('Funde-Observations-Osservazioni'!AD112,Mikrohabitat_Liste!$E$5:$F$63,2,FALSE),"")</f>
        <v/>
      </c>
      <c r="BL99" t="str">
        <f>IFERROR(VLOOKUP('Funde-Observations-Osservazioni'!AE112,Spezialstandort_Liste!$E$5:$F$14,2,FALSE),"")</f>
        <v/>
      </c>
      <c r="BN99" t="str">
        <f>IFERROR(VLOOKUP('Funde-Observations-Osservazioni'!AG112,Auf_Moos_HolzlebBaumes_Liste!E$5:F$5,2,FALSE),"")</f>
        <v/>
      </c>
      <c r="BO99" t="str">
        <f>IFERROR(VLOOKUP('Funde-Observations-Osservazioni'!AH112,Auf_Moos_HolzlebBaumes_Liste!E$11:F$11,2,FALSE),"")</f>
        <v/>
      </c>
      <c r="BQ99" t="str">
        <f>IFERROR(VLOOKUP('Funde-Observations-Osservazioni'!AF112,Populationsgrösse_Liste!$E$5:$F$11,2,FALSE),"")</f>
        <v/>
      </c>
      <c r="CA99" t="str">
        <f>IFERROR(VLOOKUP('Funde-Observations-Osservazioni'!S112,Präzision_Datum_Liste!$E$5:$F$9,2,FALSE),"")</f>
        <v/>
      </c>
      <c r="CC99" t="s">
        <v>4199</v>
      </c>
    </row>
    <row r="100" spans="1:81" x14ac:dyDescent="0.25">
      <c r="A100" s="47">
        <f>'Funde-Observations-Osservazioni'!A113</f>
        <v>99</v>
      </c>
      <c r="E100">
        <v>18</v>
      </c>
      <c r="G100" t="str">
        <f>IFERROR(VLOOKUP(TRIM('Funde-Observations-Osservazioni'!B113&amp;" "&amp;'Funde-Observations-Osservazioni'!C113&amp;" "&amp;'Funde-Observations-Osservazioni'!D113&amp;" "&amp;'Funde-Observations-Osservazioni'!E113&amp;" "&amp;'Funde-Observations-Osservazioni'!F113&amp;" "&amp;'Funde-Observations-Osservazioni'!G113&amp;" "&amp;'Funde-Observations-Osservazioni'!H113&amp;" "&amp;'Funde-Observations-Osservazioni'!I113&amp;" "&amp;'Funde-Observations-Osservazioni'!J113),Artenliste!$A$5:$B$2819,2,FALSE),"fill_in")</f>
        <v>fill_in</v>
      </c>
      <c r="I100" s="52" t="str">
        <f>IF(ISBLANK('Funde-Observations-Osservazioni'!R113),"fill_in",'Funde-Observations-Osservazioni'!R113)</f>
        <v>fill_in</v>
      </c>
      <c r="L100" t="str">
        <f>IF(ISBLANK('Funde-Observations-Osservazioni'!Q113),"",'Funde-Observations-Osservazioni'!Q113)</f>
        <v/>
      </c>
      <c r="M100" t="str">
        <f>IF(ISBLANK('Funde-Observations-Osservazioni'!L113),"fill_in",('Funde-Observations-Osservazioni'!L113-2000000))</f>
        <v>fill_in</v>
      </c>
      <c r="N100" t="str">
        <f>IF(ISBLANK('Funde-Observations-Osservazioni'!M113),"fill_in",('Funde-Observations-Osservazioni'!M113-1000000))</f>
        <v>fill_in</v>
      </c>
      <c r="O100" s="53" t="str">
        <f>IF(ISBLANK('Funde-Observations-Osservazioni'!N113),"",'Funde-Observations-Osservazioni'!N113)</f>
        <v/>
      </c>
      <c r="R100" t="s">
        <v>102</v>
      </c>
      <c r="T100" t="str">
        <f>IFERROR(VLOOKUP('Funde-Observations-Osservazioni'!AA113,Substrat_Liste!$E$5:$F$342,2,FALSE),"")</f>
        <v/>
      </c>
      <c r="U100" t="str">
        <f>IF(ISBLANK('Funde-Observations-Osservazioni'!Y113),"",'Funde-Observations-Osservazioni'!Y113)</f>
        <v/>
      </c>
      <c r="Z100" t="str">
        <f>IFERROR(VLOOKUP('Funde-Observations-Osservazioni'!T113,Status_Liste!$E$5:$F$16,2,FALSE),"fill_in")</f>
        <v>fill_in</v>
      </c>
      <c r="AH100" t="str">
        <f>IFERROR(VLOOKUP('Funde-Observations-Osservazioni'!$G$7,Datenschutzbestimmungen_Liste!$E$10:$F$11,2,FALSE),"fill_in")</f>
        <v>fill_in</v>
      </c>
      <c r="AI100" t="str">
        <f>IFERROR(VLOOKUP('Funde-Observations-Osservazioni'!$G$6,Datenschutzbestimmungen_Liste!$E$4:$F$5,2,FALSE),"fill_in")</f>
        <v>fill_in</v>
      </c>
      <c r="AK100" t="str">
        <f>IFERROR(VLOOKUP('Funde-Observations-Osservazioni'!V113,Herbar_Liste!$E$5:$F$113,2,FALSE),"")</f>
        <v/>
      </c>
      <c r="AL100" t="str">
        <f>IF(ISBLANK('Funde-Observations-Osservazioni'!U113),"",'Funde-Observations-Osservazioni'!U113)</f>
        <v/>
      </c>
      <c r="AM100">
        <f>'Funde-Observations-Osservazioni'!AJ113</f>
        <v>0</v>
      </c>
      <c r="AO100">
        <f>'Funde-Observations-Osservazioni'!AK113</f>
        <v>0</v>
      </c>
      <c r="AQ100" t="str">
        <f>IF(ISBLANK('Funde-Observations-Osservazioni'!AL113),"",'Funde-Observations-Osservazioni'!AL113)</f>
        <v/>
      </c>
      <c r="AY100" t="str">
        <f>IF(AND(ISBLANK('Funde-Observations-Osservazioni'!K113),ISBLANK('Funde-Observations-Osservazioni'!X113)),"",(IF((AND(NOT(ISBLANK('Funde-Observations-Osservazioni'!K113)),(NOT(ISBLANK('Funde-Observations-Osservazioni'!X113))))),'Funde-Observations-Osservazioni'!K113&amp;"; "&amp;'Funde-Observations-Osservazioni'!X113,IF(ISBLANK('Funde-Observations-Osservazioni'!K113),'Funde-Observations-Osservazioni'!X113,'Funde-Observations-Osservazioni'!K113))))</f>
        <v/>
      </c>
      <c r="BA100" t="str">
        <f>IF(ISBLANK('Funde-Observations-Osservazioni'!AC113),"",'Funde-Observations-Osservazioni'!AC113)</f>
        <v/>
      </c>
      <c r="BH100" t="str">
        <f>IFERROR(VLOOKUP('Funde-Observations-Osservazioni'!Z113,Lebensraum_Liste!$E$5:$F$322,2,FALSE),"")</f>
        <v/>
      </c>
      <c r="BJ100" t="str">
        <f>IFERROR(VLOOKUP('Funde-Observations-Osservazioni'!AB113,Landschaftsstruktur_Liste!$E$5:$F$157,2,FALSE),"")</f>
        <v/>
      </c>
      <c r="BK100" t="str">
        <f>IFERROR(VLOOKUP('Funde-Observations-Osservazioni'!AD113,Mikrohabitat_Liste!$E$5:$F$63,2,FALSE),"")</f>
        <v/>
      </c>
      <c r="BL100" t="str">
        <f>IFERROR(VLOOKUP('Funde-Observations-Osservazioni'!AE113,Spezialstandort_Liste!$E$5:$F$14,2,FALSE),"")</f>
        <v/>
      </c>
      <c r="BN100" t="str">
        <f>IFERROR(VLOOKUP('Funde-Observations-Osservazioni'!AG113,Auf_Moos_HolzlebBaumes_Liste!E$5:F$5,2,FALSE),"")</f>
        <v/>
      </c>
      <c r="BO100" t="str">
        <f>IFERROR(VLOOKUP('Funde-Observations-Osservazioni'!AH113,Auf_Moos_HolzlebBaumes_Liste!E$11:F$11,2,FALSE),"")</f>
        <v/>
      </c>
      <c r="BQ100" t="str">
        <f>IFERROR(VLOOKUP('Funde-Observations-Osservazioni'!AF113,Populationsgrösse_Liste!$E$5:$F$11,2,FALSE),"")</f>
        <v/>
      </c>
      <c r="CA100" t="str">
        <f>IFERROR(VLOOKUP('Funde-Observations-Osservazioni'!S113,Präzision_Datum_Liste!$E$5:$F$9,2,FALSE),"")</f>
        <v/>
      </c>
      <c r="CC100" t="s">
        <v>4199</v>
      </c>
    </row>
    <row r="101" spans="1:81" x14ac:dyDescent="0.25">
      <c r="A101" s="47">
        <f>'Funde-Observations-Osservazioni'!A114</f>
        <v>100</v>
      </c>
      <c r="E101">
        <v>18</v>
      </c>
      <c r="G101" t="str">
        <f>IFERROR(VLOOKUP(TRIM('Funde-Observations-Osservazioni'!B114&amp;" "&amp;'Funde-Observations-Osservazioni'!C114&amp;" "&amp;'Funde-Observations-Osservazioni'!D114&amp;" "&amp;'Funde-Observations-Osservazioni'!E114&amp;" "&amp;'Funde-Observations-Osservazioni'!F114&amp;" "&amp;'Funde-Observations-Osservazioni'!G114&amp;" "&amp;'Funde-Observations-Osservazioni'!H114&amp;" "&amp;'Funde-Observations-Osservazioni'!I114&amp;" "&amp;'Funde-Observations-Osservazioni'!J114),Artenliste!$A$5:$B$2819,2,FALSE),"fill_in")</f>
        <v>fill_in</v>
      </c>
      <c r="I101" s="52" t="str">
        <f>IF(ISBLANK('Funde-Observations-Osservazioni'!R114),"fill_in",'Funde-Observations-Osservazioni'!R114)</f>
        <v>fill_in</v>
      </c>
      <c r="L101" t="str">
        <f>IF(ISBLANK('Funde-Observations-Osservazioni'!Q114),"",'Funde-Observations-Osservazioni'!Q114)</f>
        <v/>
      </c>
      <c r="M101" t="str">
        <f>IF(ISBLANK('Funde-Observations-Osservazioni'!L114),"fill_in",('Funde-Observations-Osservazioni'!L114-2000000))</f>
        <v>fill_in</v>
      </c>
      <c r="N101" t="str">
        <f>IF(ISBLANK('Funde-Observations-Osservazioni'!M114),"fill_in",('Funde-Observations-Osservazioni'!M114-1000000))</f>
        <v>fill_in</v>
      </c>
      <c r="O101" s="53" t="str">
        <f>IF(ISBLANK('Funde-Observations-Osservazioni'!N114),"",'Funde-Observations-Osservazioni'!N114)</f>
        <v/>
      </c>
      <c r="R101" t="s">
        <v>102</v>
      </c>
      <c r="T101" t="str">
        <f>IFERROR(VLOOKUP('Funde-Observations-Osservazioni'!AA114,Substrat_Liste!$E$5:$F$342,2,FALSE),"")</f>
        <v/>
      </c>
      <c r="U101" t="str">
        <f>IF(ISBLANK('Funde-Observations-Osservazioni'!Y114),"",'Funde-Observations-Osservazioni'!Y114)</f>
        <v/>
      </c>
      <c r="Z101" t="str">
        <f>IFERROR(VLOOKUP('Funde-Observations-Osservazioni'!T114,Status_Liste!$E$5:$F$16,2,FALSE),"fill_in")</f>
        <v>fill_in</v>
      </c>
      <c r="AH101" t="str">
        <f>IFERROR(VLOOKUP('Funde-Observations-Osservazioni'!$G$7,Datenschutzbestimmungen_Liste!$E$10:$F$11,2,FALSE),"fill_in")</f>
        <v>fill_in</v>
      </c>
      <c r="AI101" t="str">
        <f>IFERROR(VLOOKUP('Funde-Observations-Osservazioni'!$G$6,Datenschutzbestimmungen_Liste!$E$4:$F$5,2,FALSE),"fill_in")</f>
        <v>fill_in</v>
      </c>
      <c r="AK101" t="str">
        <f>IFERROR(VLOOKUP('Funde-Observations-Osservazioni'!V114,Herbar_Liste!$E$5:$F$113,2,FALSE),"")</f>
        <v/>
      </c>
      <c r="AL101" t="str">
        <f>IF(ISBLANK('Funde-Observations-Osservazioni'!U114),"",'Funde-Observations-Osservazioni'!U114)</f>
        <v/>
      </c>
      <c r="AM101">
        <f>'Funde-Observations-Osservazioni'!AJ114</f>
        <v>0</v>
      </c>
      <c r="AO101">
        <f>'Funde-Observations-Osservazioni'!AK114</f>
        <v>0</v>
      </c>
      <c r="AQ101" t="str">
        <f>IF(ISBLANK('Funde-Observations-Osservazioni'!AL114),"",'Funde-Observations-Osservazioni'!AL114)</f>
        <v/>
      </c>
      <c r="AY101" t="str">
        <f>IF(AND(ISBLANK('Funde-Observations-Osservazioni'!K114),ISBLANK('Funde-Observations-Osservazioni'!X114)),"",(IF((AND(NOT(ISBLANK('Funde-Observations-Osservazioni'!K114)),(NOT(ISBLANK('Funde-Observations-Osservazioni'!X114))))),'Funde-Observations-Osservazioni'!K114&amp;"; "&amp;'Funde-Observations-Osservazioni'!X114,IF(ISBLANK('Funde-Observations-Osservazioni'!K114),'Funde-Observations-Osservazioni'!X114,'Funde-Observations-Osservazioni'!K114))))</f>
        <v/>
      </c>
      <c r="BA101" t="str">
        <f>IF(ISBLANK('Funde-Observations-Osservazioni'!AC114),"",'Funde-Observations-Osservazioni'!AC114)</f>
        <v/>
      </c>
      <c r="BH101" t="str">
        <f>IFERROR(VLOOKUP('Funde-Observations-Osservazioni'!Z114,Lebensraum_Liste!$E$5:$F$322,2,FALSE),"")</f>
        <v/>
      </c>
      <c r="BJ101" t="str">
        <f>IFERROR(VLOOKUP('Funde-Observations-Osservazioni'!AB114,Landschaftsstruktur_Liste!$E$5:$F$157,2,FALSE),"")</f>
        <v/>
      </c>
      <c r="BK101" t="str">
        <f>IFERROR(VLOOKUP('Funde-Observations-Osservazioni'!AD114,Mikrohabitat_Liste!$E$5:$F$63,2,FALSE),"")</f>
        <v/>
      </c>
      <c r="BL101" t="str">
        <f>IFERROR(VLOOKUP('Funde-Observations-Osservazioni'!AE114,Spezialstandort_Liste!$E$5:$F$14,2,FALSE),"")</f>
        <v/>
      </c>
      <c r="BN101" t="str">
        <f>IFERROR(VLOOKUP('Funde-Observations-Osservazioni'!AG114,Auf_Moos_HolzlebBaumes_Liste!E$5:F$5,2,FALSE),"")</f>
        <v/>
      </c>
      <c r="BO101" t="str">
        <f>IFERROR(VLOOKUP('Funde-Observations-Osservazioni'!AH114,Auf_Moos_HolzlebBaumes_Liste!E$11:F$11,2,FALSE),"")</f>
        <v/>
      </c>
      <c r="BQ101" t="str">
        <f>IFERROR(VLOOKUP('Funde-Observations-Osservazioni'!AF114,Populationsgrösse_Liste!$E$5:$F$11,2,FALSE),"")</f>
        <v/>
      </c>
      <c r="CA101" t="str">
        <f>IFERROR(VLOOKUP('Funde-Observations-Osservazioni'!S114,Präzision_Datum_Liste!$E$5:$F$9,2,FALSE),"")</f>
        <v/>
      </c>
      <c r="CC101" t="s">
        <v>4199</v>
      </c>
    </row>
    <row r="102" spans="1:81" x14ac:dyDescent="0.25">
      <c r="A102" s="47">
        <f>'Funde-Observations-Osservazioni'!A115</f>
        <v>101</v>
      </c>
      <c r="E102">
        <v>18</v>
      </c>
      <c r="G102" t="str">
        <f>IFERROR(VLOOKUP(TRIM('Funde-Observations-Osservazioni'!B115&amp;" "&amp;'Funde-Observations-Osservazioni'!C115&amp;" "&amp;'Funde-Observations-Osservazioni'!D115&amp;" "&amp;'Funde-Observations-Osservazioni'!E115&amp;" "&amp;'Funde-Observations-Osservazioni'!F115&amp;" "&amp;'Funde-Observations-Osservazioni'!G115&amp;" "&amp;'Funde-Observations-Osservazioni'!H115&amp;" "&amp;'Funde-Observations-Osservazioni'!I115&amp;" "&amp;'Funde-Observations-Osservazioni'!J115),Artenliste!$A$5:$B$2819,2,FALSE),"fill_in")</f>
        <v>fill_in</v>
      </c>
      <c r="I102" s="52" t="str">
        <f>IF(ISBLANK('Funde-Observations-Osservazioni'!R115),"fill_in",'Funde-Observations-Osservazioni'!R115)</f>
        <v>fill_in</v>
      </c>
      <c r="L102" t="str">
        <f>IF(ISBLANK('Funde-Observations-Osservazioni'!Q115),"",'Funde-Observations-Osservazioni'!Q115)</f>
        <v/>
      </c>
      <c r="M102" t="str">
        <f>IF(ISBLANK('Funde-Observations-Osservazioni'!L115),"fill_in",('Funde-Observations-Osservazioni'!L115-2000000))</f>
        <v>fill_in</v>
      </c>
      <c r="N102" t="str">
        <f>IF(ISBLANK('Funde-Observations-Osservazioni'!M115),"fill_in",('Funde-Observations-Osservazioni'!M115-1000000))</f>
        <v>fill_in</v>
      </c>
      <c r="O102" s="53" t="str">
        <f>IF(ISBLANK('Funde-Observations-Osservazioni'!N115),"",'Funde-Observations-Osservazioni'!N115)</f>
        <v/>
      </c>
      <c r="R102" t="s">
        <v>102</v>
      </c>
      <c r="T102" t="str">
        <f>IFERROR(VLOOKUP('Funde-Observations-Osservazioni'!AA115,Substrat_Liste!$E$5:$F$342,2,FALSE),"")</f>
        <v/>
      </c>
      <c r="U102" t="str">
        <f>IF(ISBLANK('Funde-Observations-Osservazioni'!Y115),"",'Funde-Observations-Osservazioni'!Y115)</f>
        <v/>
      </c>
      <c r="Z102" t="str">
        <f>IFERROR(VLOOKUP('Funde-Observations-Osservazioni'!T115,Status_Liste!$E$5:$F$16,2,FALSE),"fill_in")</f>
        <v>fill_in</v>
      </c>
      <c r="AH102" t="str">
        <f>IFERROR(VLOOKUP('Funde-Observations-Osservazioni'!$G$7,Datenschutzbestimmungen_Liste!$E$10:$F$11,2,FALSE),"fill_in")</f>
        <v>fill_in</v>
      </c>
      <c r="AI102" t="str">
        <f>IFERROR(VLOOKUP('Funde-Observations-Osservazioni'!$G$6,Datenschutzbestimmungen_Liste!$E$4:$F$5,2,FALSE),"fill_in")</f>
        <v>fill_in</v>
      </c>
      <c r="AK102" t="str">
        <f>IFERROR(VLOOKUP('Funde-Observations-Osservazioni'!V115,Herbar_Liste!$E$5:$F$113,2,FALSE),"")</f>
        <v/>
      </c>
      <c r="AL102" t="str">
        <f>IF(ISBLANK('Funde-Observations-Osservazioni'!U115),"",'Funde-Observations-Osservazioni'!U115)</f>
        <v/>
      </c>
      <c r="AM102">
        <f>'Funde-Observations-Osservazioni'!AJ115</f>
        <v>0</v>
      </c>
      <c r="AO102">
        <f>'Funde-Observations-Osservazioni'!AK115</f>
        <v>0</v>
      </c>
      <c r="AQ102" t="str">
        <f>IF(ISBLANK('Funde-Observations-Osservazioni'!AL115),"",'Funde-Observations-Osservazioni'!AL115)</f>
        <v/>
      </c>
      <c r="AY102" t="str">
        <f>IF(AND(ISBLANK('Funde-Observations-Osservazioni'!K115),ISBLANK('Funde-Observations-Osservazioni'!X115)),"",(IF((AND(NOT(ISBLANK('Funde-Observations-Osservazioni'!K115)),(NOT(ISBLANK('Funde-Observations-Osservazioni'!X115))))),'Funde-Observations-Osservazioni'!K115&amp;"; "&amp;'Funde-Observations-Osservazioni'!X115,IF(ISBLANK('Funde-Observations-Osservazioni'!K115),'Funde-Observations-Osservazioni'!X115,'Funde-Observations-Osservazioni'!K115))))</f>
        <v/>
      </c>
      <c r="BA102" t="str">
        <f>IF(ISBLANK('Funde-Observations-Osservazioni'!AC115),"",'Funde-Observations-Osservazioni'!AC115)</f>
        <v/>
      </c>
      <c r="BH102" t="str">
        <f>IFERROR(VLOOKUP('Funde-Observations-Osservazioni'!Z115,Lebensraum_Liste!$E$5:$F$322,2,FALSE),"")</f>
        <v/>
      </c>
      <c r="BJ102" t="str">
        <f>IFERROR(VLOOKUP('Funde-Observations-Osservazioni'!AB115,Landschaftsstruktur_Liste!$E$5:$F$157,2,FALSE),"")</f>
        <v/>
      </c>
      <c r="BK102" t="str">
        <f>IFERROR(VLOOKUP('Funde-Observations-Osservazioni'!AD115,Mikrohabitat_Liste!$E$5:$F$63,2,FALSE),"")</f>
        <v/>
      </c>
      <c r="BL102" t="str">
        <f>IFERROR(VLOOKUP('Funde-Observations-Osservazioni'!AE115,Spezialstandort_Liste!$E$5:$F$14,2,FALSE),"")</f>
        <v/>
      </c>
      <c r="BN102" t="str">
        <f>IFERROR(VLOOKUP('Funde-Observations-Osservazioni'!AG115,Auf_Moos_HolzlebBaumes_Liste!E$5:F$5,2,FALSE),"")</f>
        <v/>
      </c>
      <c r="BO102" t="str">
        <f>IFERROR(VLOOKUP('Funde-Observations-Osservazioni'!AH115,Auf_Moos_HolzlebBaumes_Liste!E$11:F$11,2,FALSE),"")</f>
        <v/>
      </c>
      <c r="BQ102" t="str">
        <f>IFERROR(VLOOKUP('Funde-Observations-Osservazioni'!AF115,Populationsgrösse_Liste!$E$5:$F$11,2,FALSE),"")</f>
        <v/>
      </c>
      <c r="CA102" t="str">
        <f>IFERROR(VLOOKUP('Funde-Observations-Osservazioni'!S115,Präzision_Datum_Liste!$E$5:$F$9,2,FALSE),"")</f>
        <v/>
      </c>
      <c r="CC102" t="s">
        <v>4199</v>
      </c>
    </row>
    <row r="103" spans="1:81" x14ac:dyDescent="0.25">
      <c r="A103" s="47">
        <f>'Funde-Observations-Osservazioni'!A116</f>
        <v>102</v>
      </c>
      <c r="E103">
        <v>18</v>
      </c>
      <c r="G103" t="str">
        <f>IFERROR(VLOOKUP(TRIM('Funde-Observations-Osservazioni'!B116&amp;" "&amp;'Funde-Observations-Osservazioni'!C116&amp;" "&amp;'Funde-Observations-Osservazioni'!D116&amp;" "&amp;'Funde-Observations-Osservazioni'!E116&amp;" "&amp;'Funde-Observations-Osservazioni'!F116&amp;" "&amp;'Funde-Observations-Osservazioni'!G116&amp;" "&amp;'Funde-Observations-Osservazioni'!H116&amp;" "&amp;'Funde-Observations-Osservazioni'!I116&amp;" "&amp;'Funde-Observations-Osservazioni'!J116),Artenliste!$A$5:$B$2819,2,FALSE),"fill_in")</f>
        <v>fill_in</v>
      </c>
      <c r="I103" s="52" t="str">
        <f>IF(ISBLANK('Funde-Observations-Osservazioni'!R116),"fill_in",'Funde-Observations-Osservazioni'!R116)</f>
        <v>fill_in</v>
      </c>
      <c r="L103" t="str">
        <f>IF(ISBLANK('Funde-Observations-Osservazioni'!Q116),"",'Funde-Observations-Osservazioni'!Q116)</f>
        <v/>
      </c>
      <c r="M103" t="str">
        <f>IF(ISBLANK('Funde-Observations-Osservazioni'!L116),"fill_in",('Funde-Observations-Osservazioni'!L116-2000000))</f>
        <v>fill_in</v>
      </c>
      <c r="N103" t="str">
        <f>IF(ISBLANK('Funde-Observations-Osservazioni'!M116),"fill_in",('Funde-Observations-Osservazioni'!M116-1000000))</f>
        <v>fill_in</v>
      </c>
      <c r="O103" s="53" t="str">
        <f>IF(ISBLANK('Funde-Observations-Osservazioni'!N116),"",'Funde-Observations-Osservazioni'!N116)</f>
        <v/>
      </c>
      <c r="R103" t="s">
        <v>102</v>
      </c>
      <c r="T103" t="str">
        <f>IFERROR(VLOOKUP('Funde-Observations-Osservazioni'!AA116,Substrat_Liste!$E$5:$F$342,2,FALSE),"")</f>
        <v/>
      </c>
      <c r="U103" t="str">
        <f>IF(ISBLANK('Funde-Observations-Osservazioni'!Y116),"",'Funde-Observations-Osservazioni'!Y116)</f>
        <v/>
      </c>
      <c r="Z103" t="str">
        <f>IFERROR(VLOOKUP('Funde-Observations-Osservazioni'!T116,Status_Liste!$E$5:$F$16,2,FALSE),"fill_in")</f>
        <v>fill_in</v>
      </c>
      <c r="AH103" t="str">
        <f>IFERROR(VLOOKUP('Funde-Observations-Osservazioni'!$G$7,Datenschutzbestimmungen_Liste!$E$10:$F$11,2,FALSE),"fill_in")</f>
        <v>fill_in</v>
      </c>
      <c r="AI103" t="str">
        <f>IFERROR(VLOOKUP('Funde-Observations-Osservazioni'!$G$6,Datenschutzbestimmungen_Liste!$E$4:$F$5,2,FALSE),"fill_in")</f>
        <v>fill_in</v>
      </c>
      <c r="AK103" t="str">
        <f>IFERROR(VLOOKUP('Funde-Observations-Osservazioni'!V116,Herbar_Liste!$E$5:$F$113,2,FALSE),"")</f>
        <v/>
      </c>
      <c r="AL103" t="str">
        <f>IF(ISBLANK('Funde-Observations-Osservazioni'!U116),"",'Funde-Observations-Osservazioni'!U116)</f>
        <v/>
      </c>
      <c r="AM103">
        <f>'Funde-Observations-Osservazioni'!AJ116</f>
        <v>0</v>
      </c>
      <c r="AO103">
        <f>'Funde-Observations-Osservazioni'!AK116</f>
        <v>0</v>
      </c>
      <c r="AQ103" t="str">
        <f>IF(ISBLANK('Funde-Observations-Osservazioni'!AL116),"",'Funde-Observations-Osservazioni'!AL116)</f>
        <v/>
      </c>
      <c r="AY103" t="str">
        <f>IF(AND(ISBLANK('Funde-Observations-Osservazioni'!K116),ISBLANK('Funde-Observations-Osservazioni'!X116)),"",(IF((AND(NOT(ISBLANK('Funde-Observations-Osservazioni'!K116)),(NOT(ISBLANK('Funde-Observations-Osservazioni'!X116))))),'Funde-Observations-Osservazioni'!K116&amp;"; "&amp;'Funde-Observations-Osservazioni'!X116,IF(ISBLANK('Funde-Observations-Osservazioni'!K116),'Funde-Observations-Osservazioni'!X116,'Funde-Observations-Osservazioni'!K116))))</f>
        <v/>
      </c>
      <c r="BA103" t="str">
        <f>IF(ISBLANK('Funde-Observations-Osservazioni'!AC116),"",'Funde-Observations-Osservazioni'!AC116)</f>
        <v/>
      </c>
      <c r="BH103" t="str">
        <f>IFERROR(VLOOKUP('Funde-Observations-Osservazioni'!Z116,Lebensraum_Liste!$E$5:$F$322,2,FALSE),"")</f>
        <v/>
      </c>
      <c r="BJ103" t="str">
        <f>IFERROR(VLOOKUP('Funde-Observations-Osservazioni'!AB116,Landschaftsstruktur_Liste!$E$5:$F$157,2,FALSE),"")</f>
        <v/>
      </c>
      <c r="BK103" t="str">
        <f>IFERROR(VLOOKUP('Funde-Observations-Osservazioni'!AD116,Mikrohabitat_Liste!$E$5:$F$63,2,FALSE),"")</f>
        <v/>
      </c>
      <c r="BL103" t="str">
        <f>IFERROR(VLOOKUP('Funde-Observations-Osservazioni'!AE116,Spezialstandort_Liste!$E$5:$F$14,2,FALSE),"")</f>
        <v/>
      </c>
      <c r="BN103" t="str">
        <f>IFERROR(VLOOKUP('Funde-Observations-Osservazioni'!AG116,Auf_Moos_HolzlebBaumes_Liste!E$5:F$5,2,FALSE),"")</f>
        <v/>
      </c>
      <c r="BO103" t="str">
        <f>IFERROR(VLOOKUP('Funde-Observations-Osservazioni'!AH116,Auf_Moos_HolzlebBaumes_Liste!E$11:F$11,2,FALSE),"")</f>
        <v/>
      </c>
      <c r="BQ103" t="str">
        <f>IFERROR(VLOOKUP('Funde-Observations-Osservazioni'!AF116,Populationsgrösse_Liste!$E$5:$F$11,2,FALSE),"")</f>
        <v/>
      </c>
      <c r="CA103" t="str">
        <f>IFERROR(VLOOKUP('Funde-Observations-Osservazioni'!S116,Präzision_Datum_Liste!$E$5:$F$9,2,FALSE),"")</f>
        <v/>
      </c>
      <c r="CC103" t="s">
        <v>4199</v>
      </c>
    </row>
    <row r="104" spans="1:81" x14ac:dyDescent="0.25">
      <c r="A104" s="47">
        <f>'Funde-Observations-Osservazioni'!A117</f>
        <v>103</v>
      </c>
      <c r="E104">
        <v>18</v>
      </c>
      <c r="G104" t="str">
        <f>IFERROR(VLOOKUP(TRIM('Funde-Observations-Osservazioni'!B117&amp;" "&amp;'Funde-Observations-Osservazioni'!C117&amp;" "&amp;'Funde-Observations-Osservazioni'!D117&amp;" "&amp;'Funde-Observations-Osservazioni'!E117&amp;" "&amp;'Funde-Observations-Osservazioni'!F117&amp;" "&amp;'Funde-Observations-Osservazioni'!G117&amp;" "&amp;'Funde-Observations-Osservazioni'!H117&amp;" "&amp;'Funde-Observations-Osservazioni'!I117&amp;" "&amp;'Funde-Observations-Osservazioni'!J117),Artenliste!$A$5:$B$2819,2,FALSE),"fill_in")</f>
        <v>fill_in</v>
      </c>
      <c r="I104" s="52" t="str">
        <f>IF(ISBLANK('Funde-Observations-Osservazioni'!R117),"fill_in",'Funde-Observations-Osservazioni'!R117)</f>
        <v>fill_in</v>
      </c>
      <c r="L104" t="str">
        <f>IF(ISBLANK('Funde-Observations-Osservazioni'!Q117),"",'Funde-Observations-Osservazioni'!Q117)</f>
        <v/>
      </c>
      <c r="M104" t="str">
        <f>IF(ISBLANK('Funde-Observations-Osservazioni'!L117),"fill_in",('Funde-Observations-Osservazioni'!L117-2000000))</f>
        <v>fill_in</v>
      </c>
      <c r="N104" t="str">
        <f>IF(ISBLANK('Funde-Observations-Osservazioni'!M117),"fill_in",('Funde-Observations-Osservazioni'!M117-1000000))</f>
        <v>fill_in</v>
      </c>
      <c r="O104" s="53" t="str">
        <f>IF(ISBLANK('Funde-Observations-Osservazioni'!N117),"",'Funde-Observations-Osservazioni'!N117)</f>
        <v/>
      </c>
      <c r="R104" t="s">
        <v>102</v>
      </c>
      <c r="T104" t="str">
        <f>IFERROR(VLOOKUP('Funde-Observations-Osservazioni'!AA117,Substrat_Liste!$E$5:$F$342,2,FALSE),"")</f>
        <v/>
      </c>
      <c r="U104" t="str">
        <f>IF(ISBLANK('Funde-Observations-Osservazioni'!Y117),"",'Funde-Observations-Osservazioni'!Y117)</f>
        <v/>
      </c>
      <c r="Z104" t="str">
        <f>IFERROR(VLOOKUP('Funde-Observations-Osservazioni'!T117,Status_Liste!$E$5:$F$16,2,FALSE),"fill_in")</f>
        <v>fill_in</v>
      </c>
      <c r="AH104" t="str">
        <f>IFERROR(VLOOKUP('Funde-Observations-Osservazioni'!$G$7,Datenschutzbestimmungen_Liste!$E$10:$F$11,2,FALSE),"fill_in")</f>
        <v>fill_in</v>
      </c>
      <c r="AI104" t="str">
        <f>IFERROR(VLOOKUP('Funde-Observations-Osservazioni'!$G$6,Datenschutzbestimmungen_Liste!$E$4:$F$5,2,FALSE),"fill_in")</f>
        <v>fill_in</v>
      </c>
      <c r="AK104" t="str">
        <f>IFERROR(VLOOKUP('Funde-Observations-Osservazioni'!V117,Herbar_Liste!$E$5:$F$113,2,FALSE),"")</f>
        <v/>
      </c>
      <c r="AL104" t="str">
        <f>IF(ISBLANK('Funde-Observations-Osservazioni'!U117),"",'Funde-Observations-Osservazioni'!U117)</f>
        <v/>
      </c>
      <c r="AM104">
        <f>'Funde-Observations-Osservazioni'!AJ117</f>
        <v>0</v>
      </c>
      <c r="AO104">
        <f>'Funde-Observations-Osservazioni'!AK117</f>
        <v>0</v>
      </c>
      <c r="AQ104" t="str">
        <f>IF(ISBLANK('Funde-Observations-Osservazioni'!AL117),"",'Funde-Observations-Osservazioni'!AL117)</f>
        <v/>
      </c>
      <c r="AY104" t="str">
        <f>IF(AND(ISBLANK('Funde-Observations-Osservazioni'!K117),ISBLANK('Funde-Observations-Osservazioni'!X117)),"",(IF((AND(NOT(ISBLANK('Funde-Observations-Osservazioni'!K117)),(NOT(ISBLANK('Funde-Observations-Osservazioni'!X117))))),'Funde-Observations-Osservazioni'!K117&amp;"; "&amp;'Funde-Observations-Osservazioni'!X117,IF(ISBLANK('Funde-Observations-Osservazioni'!K117),'Funde-Observations-Osservazioni'!X117,'Funde-Observations-Osservazioni'!K117))))</f>
        <v/>
      </c>
      <c r="BA104" t="str">
        <f>IF(ISBLANK('Funde-Observations-Osservazioni'!AC117),"",'Funde-Observations-Osservazioni'!AC117)</f>
        <v/>
      </c>
      <c r="BH104" t="str">
        <f>IFERROR(VLOOKUP('Funde-Observations-Osservazioni'!Z117,Lebensraum_Liste!$E$5:$F$322,2,FALSE),"")</f>
        <v/>
      </c>
      <c r="BJ104" t="str">
        <f>IFERROR(VLOOKUP('Funde-Observations-Osservazioni'!AB117,Landschaftsstruktur_Liste!$E$5:$F$157,2,FALSE),"")</f>
        <v/>
      </c>
      <c r="BK104" t="str">
        <f>IFERROR(VLOOKUP('Funde-Observations-Osservazioni'!AD117,Mikrohabitat_Liste!$E$5:$F$63,2,FALSE),"")</f>
        <v/>
      </c>
      <c r="BL104" t="str">
        <f>IFERROR(VLOOKUP('Funde-Observations-Osservazioni'!AE117,Spezialstandort_Liste!$E$5:$F$14,2,FALSE),"")</f>
        <v/>
      </c>
      <c r="BN104" t="str">
        <f>IFERROR(VLOOKUP('Funde-Observations-Osservazioni'!AG117,Auf_Moos_HolzlebBaumes_Liste!E$5:F$5,2,FALSE),"")</f>
        <v/>
      </c>
      <c r="BO104" t="str">
        <f>IFERROR(VLOOKUP('Funde-Observations-Osservazioni'!AH117,Auf_Moos_HolzlebBaumes_Liste!E$11:F$11,2,FALSE),"")</f>
        <v/>
      </c>
      <c r="BQ104" t="str">
        <f>IFERROR(VLOOKUP('Funde-Observations-Osservazioni'!AF117,Populationsgrösse_Liste!$E$5:$F$11,2,FALSE),"")</f>
        <v/>
      </c>
      <c r="CA104" t="str">
        <f>IFERROR(VLOOKUP('Funde-Observations-Osservazioni'!S117,Präzision_Datum_Liste!$E$5:$F$9,2,FALSE),"")</f>
        <v/>
      </c>
      <c r="CC104" t="s">
        <v>4199</v>
      </c>
    </row>
    <row r="105" spans="1:81" x14ac:dyDescent="0.25">
      <c r="A105" s="47">
        <f>'Funde-Observations-Osservazioni'!A118</f>
        <v>104</v>
      </c>
      <c r="E105">
        <v>18</v>
      </c>
      <c r="G105" t="str">
        <f>IFERROR(VLOOKUP(TRIM('Funde-Observations-Osservazioni'!B118&amp;" "&amp;'Funde-Observations-Osservazioni'!C118&amp;" "&amp;'Funde-Observations-Osservazioni'!D118&amp;" "&amp;'Funde-Observations-Osservazioni'!E118&amp;" "&amp;'Funde-Observations-Osservazioni'!F118&amp;" "&amp;'Funde-Observations-Osservazioni'!G118&amp;" "&amp;'Funde-Observations-Osservazioni'!H118&amp;" "&amp;'Funde-Observations-Osservazioni'!I118&amp;" "&amp;'Funde-Observations-Osservazioni'!J118),Artenliste!$A$5:$B$2819,2,FALSE),"fill_in")</f>
        <v>fill_in</v>
      </c>
      <c r="I105" s="52" t="str">
        <f>IF(ISBLANK('Funde-Observations-Osservazioni'!R118),"fill_in",'Funde-Observations-Osservazioni'!R118)</f>
        <v>fill_in</v>
      </c>
      <c r="L105" t="str">
        <f>IF(ISBLANK('Funde-Observations-Osservazioni'!Q118),"",'Funde-Observations-Osservazioni'!Q118)</f>
        <v/>
      </c>
      <c r="M105" t="str">
        <f>IF(ISBLANK('Funde-Observations-Osservazioni'!L118),"fill_in",('Funde-Observations-Osservazioni'!L118-2000000))</f>
        <v>fill_in</v>
      </c>
      <c r="N105" t="str">
        <f>IF(ISBLANK('Funde-Observations-Osservazioni'!M118),"fill_in",('Funde-Observations-Osservazioni'!M118-1000000))</f>
        <v>fill_in</v>
      </c>
      <c r="O105" s="53" t="str">
        <f>IF(ISBLANK('Funde-Observations-Osservazioni'!N118),"",'Funde-Observations-Osservazioni'!N118)</f>
        <v/>
      </c>
      <c r="R105" t="s">
        <v>102</v>
      </c>
      <c r="T105" t="str">
        <f>IFERROR(VLOOKUP('Funde-Observations-Osservazioni'!AA118,Substrat_Liste!$E$5:$F$342,2,FALSE),"")</f>
        <v/>
      </c>
      <c r="U105" t="str">
        <f>IF(ISBLANK('Funde-Observations-Osservazioni'!Y118),"",'Funde-Observations-Osservazioni'!Y118)</f>
        <v/>
      </c>
      <c r="Z105" t="str">
        <f>IFERROR(VLOOKUP('Funde-Observations-Osservazioni'!T118,Status_Liste!$E$5:$F$16,2,FALSE),"fill_in")</f>
        <v>fill_in</v>
      </c>
      <c r="AH105" t="str">
        <f>IFERROR(VLOOKUP('Funde-Observations-Osservazioni'!$G$7,Datenschutzbestimmungen_Liste!$E$10:$F$11,2,FALSE),"fill_in")</f>
        <v>fill_in</v>
      </c>
      <c r="AI105" t="str">
        <f>IFERROR(VLOOKUP('Funde-Observations-Osservazioni'!$G$6,Datenschutzbestimmungen_Liste!$E$4:$F$5,2,FALSE),"fill_in")</f>
        <v>fill_in</v>
      </c>
      <c r="AK105" t="str">
        <f>IFERROR(VLOOKUP('Funde-Observations-Osservazioni'!V118,Herbar_Liste!$E$5:$F$113,2,FALSE),"")</f>
        <v/>
      </c>
      <c r="AL105" t="str">
        <f>IF(ISBLANK('Funde-Observations-Osservazioni'!U118),"",'Funde-Observations-Osservazioni'!U118)</f>
        <v/>
      </c>
      <c r="AM105">
        <f>'Funde-Observations-Osservazioni'!AJ118</f>
        <v>0</v>
      </c>
      <c r="AO105">
        <f>'Funde-Observations-Osservazioni'!AK118</f>
        <v>0</v>
      </c>
      <c r="AQ105" t="str">
        <f>IF(ISBLANK('Funde-Observations-Osservazioni'!AL118),"",'Funde-Observations-Osservazioni'!AL118)</f>
        <v/>
      </c>
      <c r="AY105" t="str">
        <f>IF(AND(ISBLANK('Funde-Observations-Osservazioni'!K118),ISBLANK('Funde-Observations-Osservazioni'!X118)),"",(IF((AND(NOT(ISBLANK('Funde-Observations-Osservazioni'!K118)),(NOT(ISBLANK('Funde-Observations-Osservazioni'!X118))))),'Funde-Observations-Osservazioni'!K118&amp;"; "&amp;'Funde-Observations-Osservazioni'!X118,IF(ISBLANK('Funde-Observations-Osservazioni'!K118),'Funde-Observations-Osservazioni'!X118,'Funde-Observations-Osservazioni'!K118))))</f>
        <v/>
      </c>
      <c r="BA105" t="str">
        <f>IF(ISBLANK('Funde-Observations-Osservazioni'!AC118),"",'Funde-Observations-Osservazioni'!AC118)</f>
        <v/>
      </c>
      <c r="BH105" t="str">
        <f>IFERROR(VLOOKUP('Funde-Observations-Osservazioni'!Z118,Lebensraum_Liste!$E$5:$F$322,2,FALSE),"")</f>
        <v/>
      </c>
      <c r="BJ105" t="str">
        <f>IFERROR(VLOOKUP('Funde-Observations-Osservazioni'!AB118,Landschaftsstruktur_Liste!$E$5:$F$157,2,FALSE),"")</f>
        <v/>
      </c>
      <c r="BK105" t="str">
        <f>IFERROR(VLOOKUP('Funde-Observations-Osservazioni'!AD118,Mikrohabitat_Liste!$E$5:$F$63,2,FALSE),"")</f>
        <v/>
      </c>
      <c r="BL105" t="str">
        <f>IFERROR(VLOOKUP('Funde-Observations-Osservazioni'!AE118,Spezialstandort_Liste!$E$5:$F$14,2,FALSE),"")</f>
        <v/>
      </c>
      <c r="BN105" t="str">
        <f>IFERROR(VLOOKUP('Funde-Observations-Osservazioni'!AG118,Auf_Moos_HolzlebBaumes_Liste!E$5:F$5,2,FALSE),"")</f>
        <v/>
      </c>
      <c r="BO105" t="str">
        <f>IFERROR(VLOOKUP('Funde-Observations-Osservazioni'!AH118,Auf_Moos_HolzlebBaumes_Liste!E$11:F$11,2,FALSE),"")</f>
        <v/>
      </c>
      <c r="BQ105" t="str">
        <f>IFERROR(VLOOKUP('Funde-Observations-Osservazioni'!AF118,Populationsgrösse_Liste!$E$5:$F$11,2,FALSE),"")</f>
        <v/>
      </c>
      <c r="CA105" t="str">
        <f>IFERROR(VLOOKUP('Funde-Observations-Osservazioni'!S118,Präzision_Datum_Liste!$E$5:$F$9,2,FALSE),"")</f>
        <v/>
      </c>
      <c r="CC105" t="s">
        <v>4199</v>
      </c>
    </row>
    <row r="106" spans="1:81" x14ac:dyDescent="0.25">
      <c r="A106" s="47">
        <f>'Funde-Observations-Osservazioni'!A119</f>
        <v>105</v>
      </c>
      <c r="E106">
        <v>18</v>
      </c>
      <c r="G106" t="str">
        <f>IFERROR(VLOOKUP(TRIM('Funde-Observations-Osservazioni'!B119&amp;" "&amp;'Funde-Observations-Osservazioni'!C119&amp;" "&amp;'Funde-Observations-Osservazioni'!D119&amp;" "&amp;'Funde-Observations-Osservazioni'!E119&amp;" "&amp;'Funde-Observations-Osservazioni'!F119&amp;" "&amp;'Funde-Observations-Osservazioni'!G119&amp;" "&amp;'Funde-Observations-Osservazioni'!H119&amp;" "&amp;'Funde-Observations-Osservazioni'!I119&amp;" "&amp;'Funde-Observations-Osservazioni'!J119),Artenliste!$A$5:$B$2819,2,FALSE),"fill_in")</f>
        <v>fill_in</v>
      </c>
      <c r="I106" s="52" t="str">
        <f>IF(ISBLANK('Funde-Observations-Osservazioni'!R119),"fill_in",'Funde-Observations-Osservazioni'!R119)</f>
        <v>fill_in</v>
      </c>
      <c r="L106" t="str">
        <f>IF(ISBLANK('Funde-Observations-Osservazioni'!Q119),"",'Funde-Observations-Osservazioni'!Q119)</f>
        <v/>
      </c>
      <c r="M106" t="str">
        <f>IF(ISBLANK('Funde-Observations-Osservazioni'!L119),"fill_in",('Funde-Observations-Osservazioni'!L119-2000000))</f>
        <v>fill_in</v>
      </c>
      <c r="N106" t="str">
        <f>IF(ISBLANK('Funde-Observations-Osservazioni'!M119),"fill_in",('Funde-Observations-Osservazioni'!M119-1000000))</f>
        <v>fill_in</v>
      </c>
      <c r="O106" s="53" t="str">
        <f>IF(ISBLANK('Funde-Observations-Osservazioni'!N119),"",'Funde-Observations-Osservazioni'!N119)</f>
        <v/>
      </c>
      <c r="R106" t="s">
        <v>102</v>
      </c>
      <c r="T106" t="str">
        <f>IFERROR(VLOOKUP('Funde-Observations-Osservazioni'!AA119,Substrat_Liste!$E$5:$F$342,2,FALSE),"")</f>
        <v/>
      </c>
      <c r="U106" t="str">
        <f>IF(ISBLANK('Funde-Observations-Osservazioni'!Y119),"",'Funde-Observations-Osservazioni'!Y119)</f>
        <v/>
      </c>
      <c r="Z106" t="str">
        <f>IFERROR(VLOOKUP('Funde-Observations-Osservazioni'!T119,Status_Liste!$E$5:$F$16,2,FALSE),"fill_in")</f>
        <v>fill_in</v>
      </c>
      <c r="AH106" t="str">
        <f>IFERROR(VLOOKUP('Funde-Observations-Osservazioni'!$G$7,Datenschutzbestimmungen_Liste!$E$10:$F$11,2,FALSE),"fill_in")</f>
        <v>fill_in</v>
      </c>
      <c r="AI106" t="str">
        <f>IFERROR(VLOOKUP('Funde-Observations-Osservazioni'!$G$6,Datenschutzbestimmungen_Liste!$E$4:$F$5,2,FALSE),"fill_in")</f>
        <v>fill_in</v>
      </c>
      <c r="AK106" t="str">
        <f>IFERROR(VLOOKUP('Funde-Observations-Osservazioni'!V119,Herbar_Liste!$E$5:$F$113,2,FALSE),"")</f>
        <v/>
      </c>
      <c r="AL106" t="str">
        <f>IF(ISBLANK('Funde-Observations-Osservazioni'!U119),"",'Funde-Observations-Osservazioni'!U119)</f>
        <v/>
      </c>
      <c r="AM106">
        <f>'Funde-Observations-Osservazioni'!AJ119</f>
        <v>0</v>
      </c>
      <c r="AO106">
        <f>'Funde-Observations-Osservazioni'!AK119</f>
        <v>0</v>
      </c>
      <c r="AQ106" t="str">
        <f>IF(ISBLANK('Funde-Observations-Osservazioni'!AL119),"",'Funde-Observations-Osservazioni'!AL119)</f>
        <v/>
      </c>
      <c r="AY106" t="str">
        <f>IF(AND(ISBLANK('Funde-Observations-Osservazioni'!K119),ISBLANK('Funde-Observations-Osservazioni'!X119)),"",(IF((AND(NOT(ISBLANK('Funde-Observations-Osservazioni'!K119)),(NOT(ISBLANK('Funde-Observations-Osservazioni'!X119))))),'Funde-Observations-Osservazioni'!K119&amp;"; "&amp;'Funde-Observations-Osservazioni'!X119,IF(ISBLANK('Funde-Observations-Osservazioni'!K119),'Funde-Observations-Osservazioni'!X119,'Funde-Observations-Osservazioni'!K119))))</f>
        <v/>
      </c>
      <c r="BA106" t="str">
        <f>IF(ISBLANK('Funde-Observations-Osservazioni'!AC119),"",'Funde-Observations-Osservazioni'!AC119)</f>
        <v/>
      </c>
      <c r="BH106" t="str">
        <f>IFERROR(VLOOKUP('Funde-Observations-Osservazioni'!Z119,Lebensraum_Liste!$E$5:$F$322,2,FALSE),"")</f>
        <v/>
      </c>
      <c r="BJ106" t="str">
        <f>IFERROR(VLOOKUP('Funde-Observations-Osservazioni'!AB119,Landschaftsstruktur_Liste!$E$5:$F$157,2,FALSE),"")</f>
        <v/>
      </c>
      <c r="BK106" t="str">
        <f>IFERROR(VLOOKUP('Funde-Observations-Osservazioni'!AD119,Mikrohabitat_Liste!$E$5:$F$63,2,FALSE),"")</f>
        <v/>
      </c>
      <c r="BL106" t="str">
        <f>IFERROR(VLOOKUP('Funde-Observations-Osservazioni'!AE119,Spezialstandort_Liste!$E$5:$F$14,2,FALSE),"")</f>
        <v/>
      </c>
      <c r="BN106" t="str">
        <f>IFERROR(VLOOKUP('Funde-Observations-Osservazioni'!AG119,Auf_Moos_HolzlebBaumes_Liste!E$5:F$5,2,FALSE),"")</f>
        <v/>
      </c>
      <c r="BO106" t="str">
        <f>IFERROR(VLOOKUP('Funde-Observations-Osservazioni'!AH119,Auf_Moos_HolzlebBaumes_Liste!E$11:F$11,2,FALSE),"")</f>
        <v/>
      </c>
      <c r="BQ106" t="str">
        <f>IFERROR(VLOOKUP('Funde-Observations-Osservazioni'!AF119,Populationsgrösse_Liste!$E$5:$F$11,2,FALSE),"")</f>
        <v/>
      </c>
      <c r="CA106" t="str">
        <f>IFERROR(VLOOKUP('Funde-Observations-Osservazioni'!S119,Präzision_Datum_Liste!$E$5:$F$9,2,FALSE),"")</f>
        <v/>
      </c>
      <c r="CC106" t="s">
        <v>4199</v>
      </c>
    </row>
    <row r="107" spans="1:81" x14ac:dyDescent="0.25">
      <c r="A107" s="47">
        <f>'Funde-Observations-Osservazioni'!A120</f>
        <v>106</v>
      </c>
      <c r="E107">
        <v>18</v>
      </c>
      <c r="G107" t="str">
        <f>IFERROR(VLOOKUP(TRIM('Funde-Observations-Osservazioni'!B120&amp;" "&amp;'Funde-Observations-Osservazioni'!C120&amp;" "&amp;'Funde-Observations-Osservazioni'!D120&amp;" "&amp;'Funde-Observations-Osservazioni'!E120&amp;" "&amp;'Funde-Observations-Osservazioni'!F120&amp;" "&amp;'Funde-Observations-Osservazioni'!G120&amp;" "&amp;'Funde-Observations-Osservazioni'!H120&amp;" "&amp;'Funde-Observations-Osservazioni'!I120&amp;" "&amp;'Funde-Observations-Osservazioni'!J120),Artenliste!$A$5:$B$2819,2,FALSE),"fill_in")</f>
        <v>fill_in</v>
      </c>
      <c r="I107" s="52" t="str">
        <f>IF(ISBLANK('Funde-Observations-Osservazioni'!R120),"fill_in",'Funde-Observations-Osservazioni'!R120)</f>
        <v>fill_in</v>
      </c>
      <c r="L107" t="str">
        <f>IF(ISBLANK('Funde-Observations-Osservazioni'!Q120),"",'Funde-Observations-Osservazioni'!Q120)</f>
        <v/>
      </c>
      <c r="M107" t="str">
        <f>IF(ISBLANK('Funde-Observations-Osservazioni'!L120),"fill_in",('Funde-Observations-Osservazioni'!L120-2000000))</f>
        <v>fill_in</v>
      </c>
      <c r="N107" t="str">
        <f>IF(ISBLANK('Funde-Observations-Osservazioni'!M120),"fill_in",('Funde-Observations-Osservazioni'!M120-1000000))</f>
        <v>fill_in</v>
      </c>
      <c r="O107" s="53" t="str">
        <f>IF(ISBLANK('Funde-Observations-Osservazioni'!N120),"",'Funde-Observations-Osservazioni'!N120)</f>
        <v/>
      </c>
      <c r="R107" t="s">
        <v>102</v>
      </c>
      <c r="T107" t="str">
        <f>IFERROR(VLOOKUP('Funde-Observations-Osservazioni'!AA120,Substrat_Liste!$E$5:$F$342,2,FALSE),"")</f>
        <v/>
      </c>
      <c r="U107" t="str">
        <f>IF(ISBLANK('Funde-Observations-Osservazioni'!Y120),"",'Funde-Observations-Osservazioni'!Y120)</f>
        <v/>
      </c>
      <c r="Z107" t="str">
        <f>IFERROR(VLOOKUP('Funde-Observations-Osservazioni'!T120,Status_Liste!$E$5:$F$16,2,FALSE),"fill_in")</f>
        <v>fill_in</v>
      </c>
      <c r="AH107" t="str">
        <f>IFERROR(VLOOKUP('Funde-Observations-Osservazioni'!$G$7,Datenschutzbestimmungen_Liste!$E$10:$F$11,2,FALSE),"fill_in")</f>
        <v>fill_in</v>
      </c>
      <c r="AI107" t="str">
        <f>IFERROR(VLOOKUP('Funde-Observations-Osservazioni'!$G$6,Datenschutzbestimmungen_Liste!$E$4:$F$5,2,FALSE),"fill_in")</f>
        <v>fill_in</v>
      </c>
      <c r="AK107" t="str">
        <f>IFERROR(VLOOKUP('Funde-Observations-Osservazioni'!V120,Herbar_Liste!$E$5:$F$113,2,FALSE),"")</f>
        <v/>
      </c>
      <c r="AL107" t="str">
        <f>IF(ISBLANK('Funde-Observations-Osservazioni'!U120),"",'Funde-Observations-Osservazioni'!U120)</f>
        <v/>
      </c>
      <c r="AM107">
        <f>'Funde-Observations-Osservazioni'!AJ120</f>
        <v>0</v>
      </c>
      <c r="AO107">
        <f>'Funde-Observations-Osservazioni'!AK120</f>
        <v>0</v>
      </c>
      <c r="AQ107" t="str">
        <f>IF(ISBLANK('Funde-Observations-Osservazioni'!AL120),"",'Funde-Observations-Osservazioni'!AL120)</f>
        <v/>
      </c>
      <c r="AY107" t="str">
        <f>IF(AND(ISBLANK('Funde-Observations-Osservazioni'!K120),ISBLANK('Funde-Observations-Osservazioni'!X120)),"",(IF((AND(NOT(ISBLANK('Funde-Observations-Osservazioni'!K120)),(NOT(ISBLANK('Funde-Observations-Osservazioni'!X120))))),'Funde-Observations-Osservazioni'!K120&amp;"; "&amp;'Funde-Observations-Osservazioni'!X120,IF(ISBLANK('Funde-Observations-Osservazioni'!K120),'Funde-Observations-Osservazioni'!X120,'Funde-Observations-Osservazioni'!K120))))</f>
        <v/>
      </c>
      <c r="BA107" t="str">
        <f>IF(ISBLANK('Funde-Observations-Osservazioni'!AC120),"",'Funde-Observations-Osservazioni'!AC120)</f>
        <v/>
      </c>
      <c r="BH107" t="str">
        <f>IFERROR(VLOOKUP('Funde-Observations-Osservazioni'!Z120,Lebensraum_Liste!$E$5:$F$322,2,FALSE),"")</f>
        <v/>
      </c>
      <c r="BJ107" t="str">
        <f>IFERROR(VLOOKUP('Funde-Observations-Osservazioni'!AB120,Landschaftsstruktur_Liste!$E$5:$F$157,2,FALSE),"")</f>
        <v/>
      </c>
      <c r="BK107" t="str">
        <f>IFERROR(VLOOKUP('Funde-Observations-Osservazioni'!AD120,Mikrohabitat_Liste!$E$5:$F$63,2,FALSE),"")</f>
        <v/>
      </c>
      <c r="BL107" t="str">
        <f>IFERROR(VLOOKUP('Funde-Observations-Osservazioni'!AE120,Spezialstandort_Liste!$E$5:$F$14,2,FALSE),"")</f>
        <v/>
      </c>
      <c r="BN107" t="str">
        <f>IFERROR(VLOOKUP('Funde-Observations-Osservazioni'!AG120,Auf_Moos_HolzlebBaumes_Liste!E$5:F$5,2,FALSE),"")</f>
        <v/>
      </c>
      <c r="BO107" t="str">
        <f>IFERROR(VLOOKUP('Funde-Observations-Osservazioni'!AH120,Auf_Moos_HolzlebBaumes_Liste!E$11:F$11,2,FALSE),"")</f>
        <v/>
      </c>
      <c r="BQ107" t="str">
        <f>IFERROR(VLOOKUP('Funde-Observations-Osservazioni'!AF120,Populationsgrösse_Liste!$E$5:$F$11,2,FALSE),"")</f>
        <v/>
      </c>
      <c r="CA107" t="str">
        <f>IFERROR(VLOOKUP('Funde-Observations-Osservazioni'!S120,Präzision_Datum_Liste!$E$5:$F$9,2,FALSE),"")</f>
        <v/>
      </c>
      <c r="CC107" t="s">
        <v>4199</v>
      </c>
    </row>
    <row r="108" spans="1:81" x14ac:dyDescent="0.25">
      <c r="A108" s="47">
        <f>'Funde-Observations-Osservazioni'!A121</f>
        <v>107</v>
      </c>
      <c r="E108">
        <v>18</v>
      </c>
      <c r="G108" t="str">
        <f>IFERROR(VLOOKUP(TRIM('Funde-Observations-Osservazioni'!B121&amp;" "&amp;'Funde-Observations-Osservazioni'!C121&amp;" "&amp;'Funde-Observations-Osservazioni'!D121&amp;" "&amp;'Funde-Observations-Osservazioni'!E121&amp;" "&amp;'Funde-Observations-Osservazioni'!F121&amp;" "&amp;'Funde-Observations-Osservazioni'!G121&amp;" "&amp;'Funde-Observations-Osservazioni'!H121&amp;" "&amp;'Funde-Observations-Osservazioni'!I121&amp;" "&amp;'Funde-Observations-Osservazioni'!J121),Artenliste!$A$5:$B$2819,2,FALSE),"fill_in")</f>
        <v>fill_in</v>
      </c>
      <c r="I108" s="52" t="str">
        <f>IF(ISBLANK('Funde-Observations-Osservazioni'!R121),"fill_in",'Funde-Observations-Osservazioni'!R121)</f>
        <v>fill_in</v>
      </c>
      <c r="L108" t="str">
        <f>IF(ISBLANK('Funde-Observations-Osservazioni'!Q121),"",'Funde-Observations-Osservazioni'!Q121)</f>
        <v/>
      </c>
      <c r="M108" t="str">
        <f>IF(ISBLANK('Funde-Observations-Osservazioni'!L121),"fill_in",('Funde-Observations-Osservazioni'!L121-2000000))</f>
        <v>fill_in</v>
      </c>
      <c r="N108" t="str">
        <f>IF(ISBLANK('Funde-Observations-Osservazioni'!M121),"fill_in",('Funde-Observations-Osservazioni'!M121-1000000))</f>
        <v>fill_in</v>
      </c>
      <c r="O108" s="53" t="str">
        <f>IF(ISBLANK('Funde-Observations-Osservazioni'!N121),"",'Funde-Observations-Osservazioni'!N121)</f>
        <v/>
      </c>
      <c r="R108" t="s">
        <v>102</v>
      </c>
      <c r="T108" t="str">
        <f>IFERROR(VLOOKUP('Funde-Observations-Osservazioni'!AA121,Substrat_Liste!$E$5:$F$342,2,FALSE),"")</f>
        <v/>
      </c>
      <c r="U108" t="str">
        <f>IF(ISBLANK('Funde-Observations-Osservazioni'!Y121),"",'Funde-Observations-Osservazioni'!Y121)</f>
        <v/>
      </c>
      <c r="Z108" t="str">
        <f>IFERROR(VLOOKUP('Funde-Observations-Osservazioni'!T121,Status_Liste!$E$5:$F$16,2,FALSE),"fill_in")</f>
        <v>fill_in</v>
      </c>
      <c r="AH108" t="str">
        <f>IFERROR(VLOOKUP('Funde-Observations-Osservazioni'!$G$7,Datenschutzbestimmungen_Liste!$E$10:$F$11,2,FALSE),"fill_in")</f>
        <v>fill_in</v>
      </c>
      <c r="AI108" t="str">
        <f>IFERROR(VLOOKUP('Funde-Observations-Osservazioni'!$G$6,Datenschutzbestimmungen_Liste!$E$4:$F$5,2,FALSE),"fill_in")</f>
        <v>fill_in</v>
      </c>
      <c r="AK108" t="str">
        <f>IFERROR(VLOOKUP('Funde-Observations-Osservazioni'!V121,Herbar_Liste!$E$5:$F$113,2,FALSE),"")</f>
        <v/>
      </c>
      <c r="AL108" t="str">
        <f>IF(ISBLANK('Funde-Observations-Osservazioni'!U121),"",'Funde-Observations-Osservazioni'!U121)</f>
        <v/>
      </c>
      <c r="AM108">
        <f>'Funde-Observations-Osservazioni'!AJ121</f>
        <v>0</v>
      </c>
      <c r="AO108">
        <f>'Funde-Observations-Osservazioni'!AK121</f>
        <v>0</v>
      </c>
      <c r="AQ108" t="str">
        <f>IF(ISBLANK('Funde-Observations-Osservazioni'!AL121),"",'Funde-Observations-Osservazioni'!AL121)</f>
        <v/>
      </c>
      <c r="AY108" t="str">
        <f>IF(AND(ISBLANK('Funde-Observations-Osservazioni'!K121),ISBLANK('Funde-Observations-Osservazioni'!X121)),"",(IF((AND(NOT(ISBLANK('Funde-Observations-Osservazioni'!K121)),(NOT(ISBLANK('Funde-Observations-Osservazioni'!X121))))),'Funde-Observations-Osservazioni'!K121&amp;"; "&amp;'Funde-Observations-Osservazioni'!X121,IF(ISBLANK('Funde-Observations-Osservazioni'!K121),'Funde-Observations-Osservazioni'!X121,'Funde-Observations-Osservazioni'!K121))))</f>
        <v/>
      </c>
      <c r="BA108" t="str">
        <f>IF(ISBLANK('Funde-Observations-Osservazioni'!AC121),"",'Funde-Observations-Osservazioni'!AC121)</f>
        <v/>
      </c>
      <c r="BH108" t="str">
        <f>IFERROR(VLOOKUP('Funde-Observations-Osservazioni'!Z121,Lebensraum_Liste!$E$5:$F$322,2,FALSE),"")</f>
        <v/>
      </c>
      <c r="BJ108" t="str">
        <f>IFERROR(VLOOKUP('Funde-Observations-Osservazioni'!AB121,Landschaftsstruktur_Liste!$E$5:$F$157,2,FALSE),"")</f>
        <v/>
      </c>
      <c r="BK108" t="str">
        <f>IFERROR(VLOOKUP('Funde-Observations-Osservazioni'!AD121,Mikrohabitat_Liste!$E$5:$F$63,2,FALSE),"")</f>
        <v/>
      </c>
      <c r="BL108" t="str">
        <f>IFERROR(VLOOKUP('Funde-Observations-Osservazioni'!AE121,Spezialstandort_Liste!$E$5:$F$14,2,FALSE),"")</f>
        <v/>
      </c>
      <c r="BN108" t="str">
        <f>IFERROR(VLOOKUP('Funde-Observations-Osservazioni'!AG121,Auf_Moos_HolzlebBaumes_Liste!E$5:F$5,2,FALSE),"")</f>
        <v/>
      </c>
      <c r="BO108" t="str">
        <f>IFERROR(VLOOKUP('Funde-Observations-Osservazioni'!AH121,Auf_Moos_HolzlebBaumes_Liste!E$11:F$11,2,FALSE),"")</f>
        <v/>
      </c>
      <c r="BQ108" t="str">
        <f>IFERROR(VLOOKUP('Funde-Observations-Osservazioni'!AF121,Populationsgrösse_Liste!$E$5:$F$11,2,FALSE),"")</f>
        <v/>
      </c>
      <c r="CA108" t="str">
        <f>IFERROR(VLOOKUP('Funde-Observations-Osservazioni'!S121,Präzision_Datum_Liste!$E$5:$F$9,2,FALSE),"")</f>
        <v/>
      </c>
      <c r="CC108" t="s">
        <v>4199</v>
      </c>
    </row>
    <row r="109" spans="1:81" x14ac:dyDescent="0.25">
      <c r="A109" s="47">
        <f>'Funde-Observations-Osservazioni'!A122</f>
        <v>108</v>
      </c>
      <c r="E109">
        <v>18</v>
      </c>
      <c r="G109" t="str">
        <f>IFERROR(VLOOKUP(TRIM('Funde-Observations-Osservazioni'!B122&amp;" "&amp;'Funde-Observations-Osservazioni'!C122&amp;" "&amp;'Funde-Observations-Osservazioni'!D122&amp;" "&amp;'Funde-Observations-Osservazioni'!E122&amp;" "&amp;'Funde-Observations-Osservazioni'!F122&amp;" "&amp;'Funde-Observations-Osservazioni'!G122&amp;" "&amp;'Funde-Observations-Osservazioni'!H122&amp;" "&amp;'Funde-Observations-Osservazioni'!I122&amp;" "&amp;'Funde-Observations-Osservazioni'!J122),Artenliste!$A$5:$B$2819,2,FALSE),"fill_in")</f>
        <v>fill_in</v>
      </c>
      <c r="I109" s="52" t="str">
        <f>IF(ISBLANK('Funde-Observations-Osservazioni'!R122),"fill_in",'Funde-Observations-Osservazioni'!R122)</f>
        <v>fill_in</v>
      </c>
      <c r="L109" t="str">
        <f>IF(ISBLANK('Funde-Observations-Osservazioni'!Q122),"",'Funde-Observations-Osservazioni'!Q122)</f>
        <v/>
      </c>
      <c r="M109" t="str">
        <f>IF(ISBLANK('Funde-Observations-Osservazioni'!L122),"fill_in",('Funde-Observations-Osservazioni'!L122-2000000))</f>
        <v>fill_in</v>
      </c>
      <c r="N109" t="str">
        <f>IF(ISBLANK('Funde-Observations-Osservazioni'!M122),"fill_in",('Funde-Observations-Osservazioni'!M122-1000000))</f>
        <v>fill_in</v>
      </c>
      <c r="O109" s="53" t="str">
        <f>IF(ISBLANK('Funde-Observations-Osservazioni'!N122),"",'Funde-Observations-Osservazioni'!N122)</f>
        <v/>
      </c>
      <c r="R109" t="s">
        <v>102</v>
      </c>
      <c r="T109" t="str">
        <f>IFERROR(VLOOKUP('Funde-Observations-Osservazioni'!AA122,Substrat_Liste!$E$5:$F$342,2,FALSE),"")</f>
        <v/>
      </c>
      <c r="U109" t="str">
        <f>IF(ISBLANK('Funde-Observations-Osservazioni'!Y122),"",'Funde-Observations-Osservazioni'!Y122)</f>
        <v/>
      </c>
      <c r="Z109" t="str">
        <f>IFERROR(VLOOKUP('Funde-Observations-Osservazioni'!T122,Status_Liste!$E$5:$F$16,2,FALSE),"fill_in")</f>
        <v>fill_in</v>
      </c>
      <c r="AH109" t="str">
        <f>IFERROR(VLOOKUP('Funde-Observations-Osservazioni'!$G$7,Datenschutzbestimmungen_Liste!$E$10:$F$11,2,FALSE),"fill_in")</f>
        <v>fill_in</v>
      </c>
      <c r="AI109" t="str">
        <f>IFERROR(VLOOKUP('Funde-Observations-Osservazioni'!$G$6,Datenschutzbestimmungen_Liste!$E$4:$F$5,2,FALSE),"fill_in")</f>
        <v>fill_in</v>
      </c>
      <c r="AK109" t="str">
        <f>IFERROR(VLOOKUP('Funde-Observations-Osservazioni'!V122,Herbar_Liste!$E$5:$F$113,2,FALSE),"")</f>
        <v/>
      </c>
      <c r="AL109" t="str">
        <f>IF(ISBLANK('Funde-Observations-Osservazioni'!U122),"",'Funde-Observations-Osservazioni'!U122)</f>
        <v/>
      </c>
      <c r="AM109">
        <f>'Funde-Observations-Osservazioni'!AJ122</f>
        <v>0</v>
      </c>
      <c r="AO109">
        <f>'Funde-Observations-Osservazioni'!AK122</f>
        <v>0</v>
      </c>
      <c r="AQ109" t="str">
        <f>IF(ISBLANK('Funde-Observations-Osservazioni'!AL122),"",'Funde-Observations-Osservazioni'!AL122)</f>
        <v/>
      </c>
      <c r="AY109" t="str">
        <f>IF(AND(ISBLANK('Funde-Observations-Osservazioni'!K122),ISBLANK('Funde-Observations-Osservazioni'!X122)),"",(IF((AND(NOT(ISBLANK('Funde-Observations-Osservazioni'!K122)),(NOT(ISBLANK('Funde-Observations-Osservazioni'!X122))))),'Funde-Observations-Osservazioni'!K122&amp;"; "&amp;'Funde-Observations-Osservazioni'!X122,IF(ISBLANK('Funde-Observations-Osservazioni'!K122),'Funde-Observations-Osservazioni'!X122,'Funde-Observations-Osservazioni'!K122))))</f>
        <v/>
      </c>
      <c r="BA109" t="str">
        <f>IF(ISBLANK('Funde-Observations-Osservazioni'!AC122),"",'Funde-Observations-Osservazioni'!AC122)</f>
        <v/>
      </c>
      <c r="BH109" t="str">
        <f>IFERROR(VLOOKUP('Funde-Observations-Osservazioni'!Z122,Lebensraum_Liste!$E$5:$F$322,2,FALSE),"")</f>
        <v/>
      </c>
      <c r="BJ109" t="str">
        <f>IFERROR(VLOOKUP('Funde-Observations-Osservazioni'!AB122,Landschaftsstruktur_Liste!$E$5:$F$157,2,FALSE),"")</f>
        <v/>
      </c>
      <c r="BK109" t="str">
        <f>IFERROR(VLOOKUP('Funde-Observations-Osservazioni'!AD122,Mikrohabitat_Liste!$E$5:$F$63,2,FALSE),"")</f>
        <v/>
      </c>
      <c r="BL109" t="str">
        <f>IFERROR(VLOOKUP('Funde-Observations-Osservazioni'!AE122,Spezialstandort_Liste!$E$5:$F$14,2,FALSE),"")</f>
        <v/>
      </c>
      <c r="BN109" t="str">
        <f>IFERROR(VLOOKUP('Funde-Observations-Osservazioni'!AG122,Auf_Moos_HolzlebBaumes_Liste!E$5:F$5,2,FALSE),"")</f>
        <v/>
      </c>
      <c r="BO109" t="str">
        <f>IFERROR(VLOOKUP('Funde-Observations-Osservazioni'!AH122,Auf_Moos_HolzlebBaumes_Liste!E$11:F$11,2,FALSE),"")</f>
        <v/>
      </c>
      <c r="BQ109" t="str">
        <f>IFERROR(VLOOKUP('Funde-Observations-Osservazioni'!AF122,Populationsgrösse_Liste!$E$5:$F$11,2,FALSE),"")</f>
        <v/>
      </c>
      <c r="CA109" t="str">
        <f>IFERROR(VLOOKUP('Funde-Observations-Osservazioni'!S122,Präzision_Datum_Liste!$E$5:$F$9,2,FALSE),"")</f>
        <v/>
      </c>
      <c r="CC109" t="s">
        <v>4199</v>
      </c>
    </row>
    <row r="110" spans="1:81" x14ac:dyDescent="0.25">
      <c r="A110" s="47">
        <f>'Funde-Observations-Osservazioni'!A123</f>
        <v>109</v>
      </c>
      <c r="E110">
        <v>18</v>
      </c>
      <c r="G110" t="str">
        <f>IFERROR(VLOOKUP(TRIM('Funde-Observations-Osservazioni'!B123&amp;" "&amp;'Funde-Observations-Osservazioni'!C123&amp;" "&amp;'Funde-Observations-Osservazioni'!D123&amp;" "&amp;'Funde-Observations-Osservazioni'!E123&amp;" "&amp;'Funde-Observations-Osservazioni'!F123&amp;" "&amp;'Funde-Observations-Osservazioni'!G123&amp;" "&amp;'Funde-Observations-Osservazioni'!H123&amp;" "&amp;'Funde-Observations-Osservazioni'!I123&amp;" "&amp;'Funde-Observations-Osservazioni'!J123),Artenliste!$A$5:$B$2819,2,FALSE),"fill_in")</f>
        <v>fill_in</v>
      </c>
      <c r="I110" s="52" t="str">
        <f>IF(ISBLANK('Funde-Observations-Osservazioni'!R123),"fill_in",'Funde-Observations-Osservazioni'!R123)</f>
        <v>fill_in</v>
      </c>
      <c r="L110" t="str">
        <f>IF(ISBLANK('Funde-Observations-Osservazioni'!Q123),"",'Funde-Observations-Osservazioni'!Q123)</f>
        <v/>
      </c>
      <c r="M110" t="str">
        <f>IF(ISBLANK('Funde-Observations-Osservazioni'!L123),"fill_in",('Funde-Observations-Osservazioni'!L123-2000000))</f>
        <v>fill_in</v>
      </c>
      <c r="N110" t="str">
        <f>IF(ISBLANK('Funde-Observations-Osservazioni'!M123),"fill_in",('Funde-Observations-Osservazioni'!M123-1000000))</f>
        <v>fill_in</v>
      </c>
      <c r="O110" s="53" t="str">
        <f>IF(ISBLANK('Funde-Observations-Osservazioni'!N123),"",'Funde-Observations-Osservazioni'!N123)</f>
        <v/>
      </c>
      <c r="R110" t="s">
        <v>102</v>
      </c>
      <c r="T110" t="str">
        <f>IFERROR(VLOOKUP('Funde-Observations-Osservazioni'!AA123,Substrat_Liste!$E$5:$F$342,2,FALSE),"")</f>
        <v/>
      </c>
      <c r="U110" t="str">
        <f>IF(ISBLANK('Funde-Observations-Osservazioni'!Y123),"",'Funde-Observations-Osservazioni'!Y123)</f>
        <v/>
      </c>
      <c r="Z110" t="str">
        <f>IFERROR(VLOOKUP('Funde-Observations-Osservazioni'!T123,Status_Liste!$E$5:$F$16,2,FALSE),"fill_in")</f>
        <v>fill_in</v>
      </c>
      <c r="AH110" t="str">
        <f>IFERROR(VLOOKUP('Funde-Observations-Osservazioni'!$G$7,Datenschutzbestimmungen_Liste!$E$10:$F$11,2,FALSE),"fill_in")</f>
        <v>fill_in</v>
      </c>
      <c r="AI110" t="str">
        <f>IFERROR(VLOOKUP('Funde-Observations-Osservazioni'!$G$6,Datenschutzbestimmungen_Liste!$E$4:$F$5,2,FALSE),"fill_in")</f>
        <v>fill_in</v>
      </c>
      <c r="AK110" t="str">
        <f>IFERROR(VLOOKUP('Funde-Observations-Osservazioni'!V123,Herbar_Liste!$E$5:$F$113,2,FALSE),"")</f>
        <v/>
      </c>
      <c r="AL110" t="str">
        <f>IF(ISBLANK('Funde-Observations-Osservazioni'!U123),"",'Funde-Observations-Osservazioni'!U123)</f>
        <v/>
      </c>
      <c r="AM110">
        <f>'Funde-Observations-Osservazioni'!AJ123</f>
        <v>0</v>
      </c>
      <c r="AO110">
        <f>'Funde-Observations-Osservazioni'!AK123</f>
        <v>0</v>
      </c>
      <c r="AQ110" t="str">
        <f>IF(ISBLANK('Funde-Observations-Osservazioni'!AL123),"",'Funde-Observations-Osservazioni'!AL123)</f>
        <v/>
      </c>
      <c r="AY110" t="str">
        <f>IF(AND(ISBLANK('Funde-Observations-Osservazioni'!K123),ISBLANK('Funde-Observations-Osservazioni'!X123)),"",(IF((AND(NOT(ISBLANK('Funde-Observations-Osservazioni'!K123)),(NOT(ISBLANK('Funde-Observations-Osservazioni'!X123))))),'Funde-Observations-Osservazioni'!K123&amp;"; "&amp;'Funde-Observations-Osservazioni'!X123,IF(ISBLANK('Funde-Observations-Osservazioni'!K123),'Funde-Observations-Osservazioni'!X123,'Funde-Observations-Osservazioni'!K123))))</f>
        <v/>
      </c>
      <c r="BA110" t="str">
        <f>IF(ISBLANK('Funde-Observations-Osservazioni'!AC123),"",'Funde-Observations-Osservazioni'!AC123)</f>
        <v/>
      </c>
      <c r="BH110" t="str">
        <f>IFERROR(VLOOKUP('Funde-Observations-Osservazioni'!Z123,Lebensraum_Liste!$E$5:$F$322,2,FALSE),"")</f>
        <v/>
      </c>
      <c r="BJ110" t="str">
        <f>IFERROR(VLOOKUP('Funde-Observations-Osservazioni'!AB123,Landschaftsstruktur_Liste!$E$5:$F$157,2,FALSE),"")</f>
        <v/>
      </c>
      <c r="BK110" t="str">
        <f>IFERROR(VLOOKUP('Funde-Observations-Osservazioni'!AD123,Mikrohabitat_Liste!$E$5:$F$63,2,FALSE),"")</f>
        <v/>
      </c>
      <c r="BL110" t="str">
        <f>IFERROR(VLOOKUP('Funde-Observations-Osservazioni'!AE123,Spezialstandort_Liste!$E$5:$F$14,2,FALSE),"")</f>
        <v/>
      </c>
      <c r="BN110" t="str">
        <f>IFERROR(VLOOKUP('Funde-Observations-Osservazioni'!AG123,Auf_Moos_HolzlebBaumes_Liste!E$5:F$5,2,FALSE),"")</f>
        <v/>
      </c>
      <c r="BO110" t="str">
        <f>IFERROR(VLOOKUP('Funde-Observations-Osservazioni'!AH123,Auf_Moos_HolzlebBaumes_Liste!E$11:F$11,2,FALSE),"")</f>
        <v/>
      </c>
      <c r="BQ110" t="str">
        <f>IFERROR(VLOOKUP('Funde-Observations-Osservazioni'!AF123,Populationsgrösse_Liste!$E$5:$F$11,2,FALSE),"")</f>
        <v/>
      </c>
      <c r="CA110" t="str">
        <f>IFERROR(VLOOKUP('Funde-Observations-Osservazioni'!S123,Präzision_Datum_Liste!$E$5:$F$9,2,FALSE),"")</f>
        <v/>
      </c>
      <c r="CC110" t="s">
        <v>4199</v>
      </c>
    </row>
    <row r="111" spans="1:81" x14ac:dyDescent="0.25">
      <c r="A111" s="47">
        <f>'Funde-Observations-Osservazioni'!A124</f>
        <v>110</v>
      </c>
      <c r="E111">
        <v>18</v>
      </c>
      <c r="G111" t="str">
        <f>IFERROR(VLOOKUP(TRIM('Funde-Observations-Osservazioni'!B124&amp;" "&amp;'Funde-Observations-Osservazioni'!C124&amp;" "&amp;'Funde-Observations-Osservazioni'!D124&amp;" "&amp;'Funde-Observations-Osservazioni'!E124&amp;" "&amp;'Funde-Observations-Osservazioni'!F124&amp;" "&amp;'Funde-Observations-Osservazioni'!G124&amp;" "&amp;'Funde-Observations-Osservazioni'!H124&amp;" "&amp;'Funde-Observations-Osservazioni'!I124&amp;" "&amp;'Funde-Observations-Osservazioni'!J124),Artenliste!$A$5:$B$2819,2,FALSE),"fill_in")</f>
        <v>fill_in</v>
      </c>
      <c r="I111" s="52" t="str">
        <f>IF(ISBLANK('Funde-Observations-Osservazioni'!R124),"fill_in",'Funde-Observations-Osservazioni'!R124)</f>
        <v>fill_in</v>
      </c>
      <c r="L111" t="str">
        <f>IF(ISBLANK('Funde-Observations-Osservazioni'!Q124),"",'Funde-Observations-Osservazioni'!Q124)</f>
        <v/>
      </c>
      <c r="M111" t="str">
        <f>IF(ISBLANK('Funde-Observations-Osservazioni'!L124),"fill_in",('Funde-Observations-Osservazioni'!L124-2000000))</f>
        <v>fill_in</v>
      </c>
      <c r="N111" t="str">
        <f>IF(ISBLANK('Funde-Observations-Osservazioni'!M124),"fill_in",('Funde-Observations-Osservazioni'!M124-1000000))</f>
        <v>fill_in</v>
      </c>
      <c r="O111" s="53" t="str">
        <f>IF(ISBLANK('Funde-Observations-Osservazioni'!N124),"",'Funde-Observations-Osservazioni'!N124)</f>
        <v/>
      </c>
      <c r="R111" t="s">
        <v>102</v>
      </c>
      <c r="T111" t="str">
        <f>IFERROR(VLOOKUP('Funde-Observations-Osservazioni'!AA124,Substrat_Liste!$E$5:$F$342,2,FALSE),"")</f>
        <v/>
      </c>
      <c r="U111" t="str">
        <f>IF(ISBLANK('Funde-Observations-Osservazioni'!Y124),"",'Funde-Observations-Osservazioni'!Y124)</f>
        <v/>
      </c>
      <c r="Z111" t="str">
        <f>IFERROR(VLOOKUP('Funde-Observations-Osservazioni'!T124,Status_Liste!$E$5:$F$16,2,FALSE),"fill_in")</f>
        <v>fill_in</v>
      </c>
      <c r="AH111" t="str">
        <f>IFERROR(VLOOKUP('Funde-Observations-Osservazioni'!$G$7,Datenschutzbestimmungen_Liste!$E$10:$F$11,2,FALSE),"fill_in")</f>
        <v>fill_in</v>
      </c>
      <c r="AI111" t="str">
        <f>IFERROR(VLOOKUP('Funde-Observations-Osservazioni'!$G$6,Datenschutzbestimmungen_Liste!$E$4:$F$5,2,FALSE),"fill_in")</f>
        <v>fill_in</v>
      </c>
      <c r="AK111" t="str">
        <f>IFERROR(VLOOKUP('Funde-Observations-Osservazioni'!V124,Herbar_Liste!$E$5:$F$113,2,FALSE),"")</f>
        <v/>
      </c>
      <c r="AL111" t="str">
        <f>IF(ISBLANK('Funde-Observations-Osservazioni'!U124),"",'Funde-Observations-Osservazioni'!U124)</f>
        <v/>
      </c>
      <c r="AM111">
        <f>'Funde-Observations-Osservazioni'!AJ124</f>
        <v>0</v>
      </c>
      <c r="AO111">
        <f>'Funde-Observations-Osservazioni'!AK124</f>
        <v>0</v>
      </c>
      <c r="AQ111" t="str">
        <f>IF(ISBLANK('Funde-Observations-Osservazioni'!AL124),"",'Funde-Observations-Osservazioni'!AL124)</f>
        <v/>
      </c>
      <c r="AY111" t="str">
        <f>IF(AND(ISBLANK('Funde-Observations-Osservazioni'!K124),ISBLANK('Funde-Observations-Osservazioni'!X124)),"",(IF((AND(NOT(ISBLANK('Funde-Observations-Osservazioni'!K124)),(NOT(ISBLANK('Funde-Observations-Osservazioni'!X124))))),'Funde-Observations-Osservazioni'!K124&amp;"; "&amp;'Funde-Observations-Osservazioni'!X124,IF(ISBLANK('Funde-Observations-Osservazioni'!K124),'Funde-Observations-Osservazioni'!X124,'Funde-Observations-Osservazioni'!K124))))</f>
        <v/>
      </c>
      <c r="BA111" t="str">
        <f>IF(ISBLANK('Funde-Observations-Osservazioni'!AC124),"",'Funde-Observations-Osservazioni'!AC124)</f>
        <v/>
      </c>
      <c r="BH111" t="str">
        <f>IFERROR(VLOOKUP('Funde-Observations-Osservazioni'!Z124,Lebensraum_Liste!$E$5:$F$322,2,FALSE),"")</f>
        <v/>
      </c>
      <c r="BJ111" t="str">
        <f>IFERROR(VLOOKUP('Funde-Observations-Osservazioni'!AB124,Landschaftsstruktur_Liste!$E$5:$F$157,2,FALSE),"")</f>
        <v/>
      </c>
      <c r="BK111" t="str">
        <f>IFERROR(VLOOKUP('Funde-Observations-Osservazioni'!AD124,Mikrohabitat_Liste!$E$5:$F$63,2,FALSE),"")</f>
        <v/>
      </c>
      <c r="BL111" t="str">
        <f>IFERROR(VLOOKUP('Funde-Observations-Osservazioni'!AE124,Spezialstandort_Liste!$E$5:$F$14,2,FALSE),"")</f>
        <v/>
      </c>
      <c r="BN111" t="str">
        <f>IFERROR(VLOOKUP('Funde-Observations-Osservazioni'!AG124,Auf_Moos_HolzlebBaumes_Liste!E$5:F$5,2,FALSE),"")</f>
        <v/>
      </c>
      <c r="BO111" t="str">
        <f>IFERROR(VLOOKUP('Funde-Observations-Osservazioni'!AH124,Auf_Moos_HolzlebBaumes_Liste!E$11:F$11,2,FALSE),"")</f>
        <v/>
      </c>
      <c r="BQ111" t="str">
        <f>IFERROR(VLOOKUP('Funde-Observations-Osservazioni'!AF124,Populationsgrösse_Liste!$E$5:$F$11,2,FALSE),"")</f>
        <v/>
      </c>
      <c r="CA111" t="str">
        <f>IFERROR(VLOOKUP('Funde-Observations-Osservazioni'!S124,Präzision_Datum_Liste!$E$5:$F$9,2,FALSE),"")</f>
        <v/>
      </c>
      <c r="CC111" t="s">
        <v>4199</v>
      </c>
    </row>
    <row r="112" spans="1:81" x14ac:dyDescent="0.25">
      <c r="A112" s="47">
        <f>'Funde-Observations-Osservazioni'!A125</f>
        <v>111</v>
      </c>
      <c r="E112">
        <v>18</v>
      </c>
      <c r="G112" t="str">
        <f>IFERROR(VLOOKUP(TRIM('Funde-Observations-Osservazioni'!B125&amp;" "&amp;'Funde-Observations-Osservazioni'!C125&amp;" "&amp;'Funde-Observations-Osservazioni'!D125&amp;" "&amp;'Funde-Observations-Osservazioni'!E125&amp;" "&amp;'Funde-Observations-Osservazioni'!F125&amp;" "&amp;'Funde-Observations-Osservazioni'!G125&amp;" "&amp;'Funde-Observations-Osservazioni'!H125&amp;" "&amp;'Funde-Observations-Osservazioni'!I125&amp;" "&amp;'Funde-Observations-Osservazioni'!J125),Artenliste!$A$5:$B$2819,2,FALSE),"fill_in")</f>
        <v>fill_in</v>
      </c>
      <c r="I112" s="52" t="str">
        <f>IF(ISBLANK('Funde-Observations-Osservazioni'!R125),"fill_in",'Funde-Observations-Osservazioni'!R125)</f>
        <v>fill_in</v>
      </c>
      <c r="L112" t="str">
        <f>IF(ISBLANK('Funde-Observations-Osservazioni'!Q125),"",'Funde-Observations-Osservazioni'!Q125)</f>
        <v/>
      </c>
      <c r="M112" t="str">
        <f>IF(ISBLANK('Funde-Observations-Osservazioni'!L125),"fill_in",('Funde-Observations-Osservazioni'!L125-2000000))</f>
        <v>fill_in</v>
      </c>
      <c r="N112" t="str">
        <f>IF(ISBLANK('Funde-Observations-Osservazioni'!M125),"fill_in",('Funde-Observations-Osservazioni'!M125-1000000))</f>
        <v>fill_in</v>
      </c>
      <c r="O112" s="53" t="str">
        <f>IF(ISBLANK('Funde-Observations-Osservazioni'!N125),"",'Funde-Observations-Osservazioni'!N125)</f>
        <v/>
      </c>
      <c r="R112" t="s">
        <v>102</v>
      </c>
      <c r="T112" t="str">
        <f>IFERROR(VLOOKUP('Funde-Observations-Osservazioni'!AA125,Substrat_Liste!$E$5:$F$342,2,FALSE),"")</f>
        <v/>
      </c>
      <c r="U112" t="str">
        <f>IF(ISBLANK('Funde-Observations-Osservazioni'!Y125),"",'Funde-Observations-Osservazioni'!Y125)</f>
        <v/>
      </c>
      <c r="Z112" t="str">
        <f>IFERROR(VLOOKUP('Funde-Observations-Osservazioni'!T125,Status_Liste!$E$5:$F$16,2,FALSE),"fill_in")</f>
        <v>fill_in</v>
      </c>
      <c r="AH112" t="str">
        <f>IFERROR(VLOOKUP('Funde-Observations-Osservazioni'!$G$7,Datenschutzbestimmungen_Liste!$E$10:$F$11,2,FALSE),"fill_in")</f>
        <v>fill_in</v>
      </c>
      <c r="AI112" t="str">
        <f>IFERROR(VLOOKUP('Funde-Observations-Osservazioni'!$G$6,Datenschutzbestimmungen_Liste!$E$4:$F$5,2,FALSE),"fill_in")</f>
        <v>fill_in</v>
      </c>
      <c r="AK112" t="str">
        <f>IFERROR(VLOOKUP('Funde-Observations-Osservazioni'!V125,Herbar_Liste!$E$5:$F$113,2,FALSE),"")</f>
        <v/>
      </c>
      <c r="AL112" t="str">
        <f>IF(ISBLANK('Funde-Observations-Osservazioni'!U125),"",'Funde-Observations-Osservazioni'!U125)</f>
        <v/>
      </c>
      <c r="AM112">
        <f>'Funde-Observations-Osservazioni'!AJ125</f>
        <v>0</v>
      </c>
      <c r="AO112">
        <f>'Funde-Observations-Osservazioni'!AK125</f>
        <v>0</v>
      </c>
      <c r="AQ112" t="str">
        <f>IF(ISBLANK('Funde-Observations-Osservazioni'!AL125),"",'Funde-Observations-Osservazioni'!AL125)</f>
        <v/>
      </c>
      <c r="AY112" t="str">
        <f>IF(AND(ISBLANK('Funde-Observations-Osservazioni'!K125),ISBLANK('Funde-Observations-Osservazioni'!X125)),"",(IF((AND(NOT(ISBLANK('Funde-Observations-Osservazioni'!K125)),(NOT(ISBLANK('Funde-Observations-Osservazioni'!X125))))),'Funde-Observations-Osservazioni'!K125&amp;"; "&amp;'Funde-Observations-Osservazioni'!X125,IF(ISBLANK('Funde-Observations-Osservazioni'!K125),'Funde-Observations-Osservazioni'!X125,'Funde-Observations-Osservazioni'!K125))))</f>
        <v/>
      </c>
      <c r="BA112" t="str">
        <f>IF(ISBLANK('Funde-Observations-Osservazioni'!AC125),"",'Funde-Observations-Osservazioni'!AC125)</f>
        <v/>
      </c>
      <c r="BH112" t="str">
        <f>IFERROR(VLOOKUP('Funde-Observations-Osservazioni'!Z125,Lebensraum_Liste!$E$5:$F$322,2,FALSE),"")</f>
        <v/>
      </c>
      <c r="BJ112" t="str">
        <f>IFERROR(VLOOKUP('Funde-Observations-Osservazioni'!AB125,Landschaftsstruktur_Liste!$E$5:$F$157,2,FALSE),"")</f>
        <v/>
      </c>
      <c r="BK112" t="str">
        <f>IFERROR(VLOOKUP('Funde-Observations-Osservazioni'!AD125,Mikrohabitat_Liste!$E$5:$F$63,2,FALSE),"")</f>
        <v/>
      </c>
      <c r="BL112" t="str">
        <f>IFERROR(VLOOKUP('Funde-Observations-Osservazioni'!AE125,Spezialstandort_Liste!$E$5:$F$14,2,FALSE),"")</f>
        <v/>
      </c>
      <c r="BN112" t="str">
        <f>IFERROR(VLOOKUP('Funde-Observations-Osservazioni'!AG125,Auf_Moos_HolzlebBaumes_Liste!E$5:F$5,2,FALSE),"")</f>
        <v/>
      </c>
      <c r="BO112" t="str">
        <f>IFERROR(VLOOKUP('Funde-Observations-Osservazioni'!AH125,Auf_Moos_HolzlebBaumes_Liste!E$11:F$11,2,FALSE),"")</f>
        <v/>
      </c>
      <c r="BQ112" t="str">
        <f>IFERROR(VLOOKUP('Funde-Observations-Osservazioni'!AF125,Populationsgrösse_Liste!$E$5:$F$11,2,FALSE),"")</f>
        <v/>
      </c>
      <c r="CA112" t="str">
        <f>IFERROR(VLOOKUP('Funde-Observations-Osservazioni'!S125,Präzision_Datum_Liste!$E$5:$F$9,2,FALSE),"")</f>
        <v/>
      </c>
      <c r="CC112" t="s">
        <v>4199</v>
      </c>
    </row>
    <row r="113" spans="1:81" x14ac:dyDescent="0.25">
      <c r="A113" s="47">
        <f>'Funde-Observations-Osservazioni'!A126</f>
        <v>112</v>
      </c>
      <c r="E113">
        <v>18</v>
      </c>
      <c r="G113" t="str">
        <f>IFERROR(VLOOKUP(TRIM('Funde-Observations-Osservazioni'!B126&amp;" "&amp;'Funde-Observations-Osservazioni'!C126&amp;" "&amp;'Funde-Observations-Osservazioni'!D126&amp;" "&amp;'Funde-Observations-Osservazioni'!E126&amp;" "&amp;'Funde-Observations-Osservazioni'!F126&amp;" "&amp;'Funde-Observations-Osservazioni'!G126&amp;" "&amp;'Funde-Observations-Osservazioni'!H126&amp;" "&amp;'Funde-Observations-Osservazioni'!I126&amp;" "&amp;'Funde-Observations-Osservazioni'!J126),Artenliste!$A$5:$B$2819,2,FALSE),"fill_in")</f>
        <v>fill_in</v>
      </c>
      <c r="I113" s="52" t="str">
        <f>IF(ISBLANK('Funde-Observations-Osservazioni'!R126),"fill_in",'Funde-Observations-Osservazioni'!R126)</f>
        <v>fill_in</v>
      </c>
      <c r="L113" t="str">
        <f>IF(ISBLANK('Funde-Observations-Osservazioni'!Q126),"",'Funde-Observations-Osservazioni'!Q126)</f>
        <v/>
      </c>
      <c r="M113" t="str">
        <f>IF(ISBLANK('Funde-Observations-Osservazioni'!L126),"fill_in",('Funde-Observations-Osservazioni'!L126-2000000))</f>
        <v>fill_in</v>
      </c>
      <c r="N113" t="str">
        <f>IF(ISBLANK('Funde-Observations-Osservazioni'!M126),"fill_in",('Funde-Observations-Osservazioni'!M126-1000000))</f>
        <v>fill_in</v>
      </c>
      <c r="O113" s="53" t="str">
        <f>IF(ISBLANK('Funde-Observations-Osservazioni'!N126),"",'Funde-Observations-Osservazioni'!N126)</f>
        <v/>
      </c>
      <c r="R113" t="s">
        <v>102</v>
      </c>
      <c r="T113" t="str">
        <f>IFERROR(VLOOKUP('Funde-Observations-Osservazioni'!AA126,Substrat_Liste!$E$5:$F$342,2,FALSE),"")</f>
        <v/>
      </c>
      <c r="U113" t="str">
        <f>IF(ISBLANK('Funde-Observations-Osservazioni'!Y126),"",'Funde-Observations-Osservazioni'!Y126)</f>
        <v/>
      </c>
      <c r="Z113" t="str">
        <f>IFERROR(VLOOKUP('Funde-Observations-Osservazioni'!T126,Status_Liste!$E$5:$F$16,2,FALSE),"fill_in")</f>
        <v>fill_in</v>
      </c>
      <c r="AH113" t="str">
        <f>IFERROR(VLOOKUP('Funde-Observations-Osservazioni'!$G$7,Datenschutzbestimmungen_Liste!$E$10:$F$11,2,FALSE),"fill_in")</f>
        <v>fill_in</v>
      </c>
      <c r="AI113" t="str">
        <f>IFERROR(VLOOKUP('Funde-Observations-Osservazioni'!$G$6,Datenschutzbestimmungen_Liste!$E$4:$F$5,2,FALSE),"fill_in")</f>
        <v>fill_in</v>
      </c>
      <c r="AK113" t="str">
        <f>IFERROR(VLOOKUP('Funde-Observations-Osservazioni'!V126,Herbar_Liste!$E$5:$F$113,2,FALSE),"")</f>
        <v/>
      </c>
      <c r="AL113" t="str">
        <f>IF(ISBLANK('Funde-Observations-Osservazioni'!U126),"",'Funde-Observations-Osservazioni'!U126)</f>
        <v/>
      </c>
      <c r="AM113">
        <f>'Funde-Observations-Osservazioni'!AJ126</f>
        <v>0</v>
      </c>
      <c r="AO113">
        <f>'Funde-Observations-Osservazioni'!AK126</f>
        <v>0</v>
      </c>
      <c r="AQ113" t="str">
        <f>IF(ISBLANK('Funde-Observations-Osservazioni'!AL126),"",'Funde-Observations-Osservazioni'!AL126)</f>
        <v/>
      </c>
      <c r="AY113" t="str">
        <f>IF(AND(ISBLANK('Funde-Observations-Osservazioni'!K126),ISBLANK('Funde-Observations-Osservazioni'!X126)),"",(IF((AND(NOT(ISBLANK('Funde-Observations-Osservazioni'!K126)),(NOT(ISBLANK('Funde-Observations-Osservazioni'!X126))))),'Funde-Observations-Osservazioni'!K126&amp;"; "&amp;'Funde-Observations-Osservazioni'!X126,IF(ISBLANK('Funde-Observations-Osservazioni'!K126),'Funde-Observations-Osservazioni'!X126,'Funde-Observations-Osservazioni'!K126))))</f>
        <v/>
      </c>
      <c r="BA113" t="str">
        <f>IF(ISBLANK('Funde-Observations-Osservazioni'!AC126),"",'Funde-Observations-Osservazioni'!AC126)</f>
        <v/>
      </c>
      <c r="BH113" t="str">
        <f>IFERROR(VLOOKUP('Funde-Observations-Osservazioni'!Z126,Lebensraum_Liste!$E$5:$F$322,2,FALSE),"")</f>
        <v/>
      </c>
      <c r="BJ113" t="str">
        <f>IFERROR(VLOOKUP('Funde-Observations-Osservazioni'!AB126,Landschaftsstruktur_Liste!$E$5:$F$157,2,FALSE),"")</f>
        <v/>
      </c>
      <c r="BK113" t="str">
        <f>IFERROR(VLOOKUP('Funde-Observations-Osservazioni'!AD126,Mikrohabitat_Liste!$E$5:$F$63,2,FALSE),"")</f>
        <v/>
      </c>
      <c r="BL113" t="str">
        <f>IFERROR(VLOOKUP('Funde-Observations-Osservazioni'!AE126,Spezialstandort_Liste!$E$5:$F$14,2,FALSE),"")</f>
        <v/>
      </c>
      <c r="BN113" t="str">
        <f>IFERROR(VLOOKUP('Funde-Observations-Osservazioni'!AG126,Auf_Moos_HolzlebBaumes_Liste!E$5:F$5,2,FALSE),"")</f>
        <v/>
      </c>
      <c r="BO113" t="str">
        <f>IFERROR(VLOOKUP('Funde-Observations-Osservazioni'!AH126,Auf_Moos_HolzlebBaumes_Liste!E$11:F$11,2,FALSE),"")</f>
        <v/>
      </c>
      <c r="BQ113" t="str">
        <f>IFERROR(VLOOKUP('Funde-Observations-Osservazioni'!AF126,Populationsgrösse_Liste!$E$5:$F$11,2,FALSE),"")</f>
        <v/>
      </c>
      <c r="CA113" t="str">
        <f>IFERROR(VLOOKUP('Funde-Observations-Osservazioni'!S126,Präzision_Datum_Liste!$E$5:$F$9,2,FALSE),"")</f>
        <v/>
      </c>
      <c r="CC113" t="s">
        <v>4199</v>
      </c>
    </row>
    <row r="114" spans="1:81" x14ac:dyDescent="0.25">
      <c r="A114" s="47">
        <f>'Funde-Observations-Osservazioni'!A127</f>
        <v>113</v>
      </c>
      <c r="E114">
        <v>18</v>
      </c>
      <c r="G114" t="str">
        <f>IFERROR(VLOOKUP(TRIM('Funde-Observations-Osservazioni'!B127&amp;" "&amp;'Funde-Observations-Osservazioni'!C127&amp;" "&amp;'Funde-Observations-Osservazioni'!D127&amp;" "&amp;'Funde-Observations-Osservazioni'!E127&amp;" "&amp;'Funde-Observations-Osservazioni'!F127&amp;" "&amp;'Funde-Observations-Osservazioni'!G127&amp;" "&amp;'Funde-Observations-Osservazioni'!H127&amp;" "&amp;'Funde-Observations-Osservazioni'!I127&amp;" "&amp;'Funde-Observations-Osservazioni'!J127),Artenliste!$A$5:$B$2819,2,FALSE),"fill_in")</f>
        <v>fill_in</v>
      </c>
      <c r="I114" s="52" t="str">
        <f>IF(ISBLANK('Funde-Observations-Osservazioni'!R127),"fill_in",'Funde-Observations-Osservazioni'!R127)</f>
        <v>fill_in</v>
      </c>
      <c r="L114" t="str">
        <f>IF(ISBLANK('Funde-Observations-Osservazioni'!Q127),"",'Funde-Observations-Osservazioni'!Q127)</f>
        <v/>
      </c>
      <c r="M114" t="str">
        <f>IF(ISBLANK('Funde-Observations-Osservazioni'!L127),"fill_in",('Funde-Observations-Osservazioni'!L127-2000000))</f>
        <v>fill_in</v>
      </c>
      <c r="N114" t="str">
        <f>IF(ISBLANK('Funde-Observations-Osservazioni'!M127),"fill_in",('Funde-Observations-Osservazioni'!M127-1000000))</f>
        <v>fill_in</v>
      </c>
      <c r="O114" s="53" t="str">
        <f>IF(ISBLANK('Funde-Observations-Osservazioni'!N127),"",'Funde-Observations-Osservazioni'!N127)</f>
        <v/>
      </c>
      <c r="R114" t="s">
        <v>102</v>
      </c>
      <c r="T114" t="str">
        <f>IFERROR(VLOOKUP('Funde-Observations-Osservazioni'!AA127,Substrat_Liste!$E$5:$F$342,2,FALSE),"")</f>
        <v/>
      </c>
      <c r="U114" t="str">
        <f>IF(ISBLANK('Funde-Observations-Osservazioni'!Y127),"",'Funde-Observations-Osservazioni'!Y127)</f>
        <v/>
      </c>
      <c r="Z114" t="str">
        <f>IFERROR(VLOOKUP('Funde-Observations-Osservazioni'!T127,Status_Liste!$E$5:$F$16,2,FALSE),"fill_in")</f>
        <v>fill_in</v>
      </c>
      <c r="AH114" t="str">
        <f>IFERROR(VLOOKUP('Funde-Observations-Osservazioni'!$G$7,Datenschutzbestimmungen_Liste!$E$10:$F$11,2,FALSE),"fill_in")</f>
        <v>fill_in</v>
      </c>
      <c r="AI114" t="str">
        <f>IFERROR(VLOOKUP('Funde-Observations-Osservazioni'!$G$6,Datenschutzbestimmungen_Liste!$E$4:$F$5,2,FALSE),"fill_in")</f>
        <v>fill_in</v>
      </c>
      <c r="AK114" t="str">
        <f>IFERROR(VLOOKUP('Funde-Observations-Osservazioni'!V127,Herbar_Liste!$E$5:$F$113,2,FALSE),"")</f>
        <v/>
      </c>
      <c r="AL114" t="str">
        <f>IF(ISBLANK('Funde-Observations-Osservazioni'!U127),"",'Funde-Observations-Osservazioni'!U127)</f>
        <v/>
      </c>
      <c r="AM114">
        <f>'Funde-Observations-Osservazioni'!AJ127</f>
        <v>0</v>
      </c>
      <c r="AO114">
        <f>'Funde-Observations-Osservazioni'!AK127</f>
        <v>0</v>
      </c>
      <c r="AQ114" t="str">
        <f>IF(ISBLANK('Funde-Observations-Osservazioni'!AL127),"",'Funde-Observations-Osservazioni'!AL127)</f>
        <v/>
      </c>
      <c r="AY114" t="str">
        <f>IF(AND(ISBLANK('Funde-Observations-Osservazioni'!K127),ISBLANK('Funde-Observations-Osservazioni'!X127)),"",(IF((AND(NOT(ISBLANK('Funde-Observations-Osservazioni'!K127)),(NOT(ISBLANK('Funde-Observations-Osservazioni'!X127))))),'Funde-Observations-Osservazioni'!K127&amp;"; "&amp;'Funde-Observations-Osservazioni'!X127,IF(ISBLANK('Funde-Observations-Osservazioni'!K127),'Funde-Observations-Osservazioni'!X127,'Funde-Observations-Osservazioni'!K127))))</f>
        <v/>
      </c>
      <c r="BA114" t="str">
        <f>IF(ISBLANK('Funde-Observations-Osservazioni'!AC127),"",'Funde-Observations-Osservazioni'!AC127)</f>
        <v/>
      </c>
      <c r="BH114" t="str">
        <f>IFERROR(VLOOKUP('Funde-Observations-Osservazioni'!Z127,Lebensraum_Liste!$E$5:$F$322,2,FALSE),"")</f>
        <v/>
      </c>
      <c r="BJ114" t="str">
        <f>IFERROR(VLOOKUP('Funde-Observations-Osservazioni'!AB127,Landschaftsstruktur_Liste!$E$5:$F$157,2,FALSE),"")</f>
        <v/>
      </c>
      <c r="BK114" t="str">
        <f>IFERROR(VLOOKUP('Funde-Observations-Osservazioni'!AD127,Mikrohabitat_Liste!$E$5:$F$63,2,FALSE),"")</f>
        <v/>
      </c>
      <c r="BL114" t="str">
        <f>IFERROR(VLOOKUP('Funde-Observations-Osservazioni'!AE127,Spezialstandort_Liste!$E$5:$F$14,2,FALSE),"")</f>
        <v/>
      </c>
      <c r="BN114" t="str">
        <f>IFERROR(VLOOKUP('Funde-Observations-Osservazioni'!AG127,Auf_Moos_HolzlebBaumes_Liste!E$5:F$5,2,FALSE),"")</f>
        <v/>
      </c>
      <c r="BO114" t="str">
        <f>IFERROR(VLOOKUP('Funde-Observations-Osservazioni'!AH127,Auf_Moos_HolzlebBaumes_Liste!E$11:F$11,2,FALSE),"")</f>
        <v/>
      </c>
      <c r="BQ114" t="str">
        <f>IFERROR(VLOOKUP('Funde-Observations-Osservazioni'!AF127,Populationsgrösse_Liste!$E$5:$F$11,2,FALSE),"")</f>
        <v/>
      </c>
      <c r="CA114" t="str">
        <f>IFERROR(VLOOKUP('Funde-Observations-Osservazioni'!S127,Präzision_Datum_Liste!$E$5:$F$9,2,FALSE),"")</f>
        <v/>
      </c>
      <c r="CC114" t="s">
        <v>4199</v>
      </c>
    </row>
    <row r="115" spans="1:81" x14ac:dyDescent="0.25">
      <c r="A115" s="47">
        <f>'Funde-Observations-Osservazioni'!A128</f>
        <v>114</v>
      </c>
      <c r="E115">
        <v>18</v>
      </c>
      <c r="G115" t="str">
        <f>IFERROR(VLOOKUP(TRIM('Funde-Observations-Osservazioni'!B128&amp;" "&amp;'Funde-Observations-Osservazioni'!C128&amp;" "&amp;'Funde-Observations-Osservazioni'!D128&amp;" "&amp;'Funde-Observations-Osservazioni'!E128&amp;" "&amp;'Funde-Observations-Osservazioni'!F128&amp;" "&amp;'Funde-Observations-Osservazioni'!G128&amp;" "&amp;'Funde-Observations-Osservazioni'!H128&amp;" "&amp;'Funde-Observations-Osservazioni'!I128&amp;" "&amp;'Funde-Observations-Osservazioni'!J128),Artenliste!$A$5:$B$2819,2,FALSE),"fill_in")</f>
        <v>fill_in</v>
      </c>
      <c r="I115" s="52" t="str">
        <f>IF(ISBLANK('Funde-Observations-Osservazioni'!R128),"fill_in",'Funde-Observations-Osservazioni'!R128)</f>
        <v>fill_in</v>
      </c>
      <c r="L115" t="str">
        <f>IF(ISBLANK('Funde-Observations-Osservazioni'!Q128),"",'Funde-Observations-Osservazioni'!Q128)</f>
        <v/>
      </c>
      <c r="M115" t="str">
        <f>IF(ISBLANK('Funde-Observations-Osservazioni'!L128),"fill_in",('Funde-Observations-Osservazioni'!L128-2000000))</f>
        <v>fill_in</v>
      </c>
      <c r="N115" t="str">
        <f>IF(ISBLANK('Funde-Observations-Osservazioni'!M128),"fill_in",('Funde-Observations-Osservazioni'!M128-1000000))</f>
        <v>fill_in</v>
      </c>
      <c r="O115" s="53" t="str">
        <f>IF(ISBLANK('Funde-Observations-Osservazioni'!N128),"",'Funde-Observations-Osservazioni'!N128)</f>
        <v/>
      </c>
      <c r="R115" t="s">
        <v>102</v>
      </c>
      <c r="T115" t="str">
        <f>IFERROR(VLOOKUP('Funde-Observations-Osservazioni'!AA128,Substrat_Liste!$E$5:$F$342,2,FALSE),"")</f>
        <v/>
      </c>
      <c r="U115" t="str">
        <f>IF(ISBLANK('Funde-Observations-Osservazioni'!Y128),"",'Funde-Observations-Osservazioni'!Y128)</f>
        <v/>
      </c>
      <c r="Z115" t="str">
        <f>IFERROR(VLOOKUP('Funde-Observations-Osservazioni'!T128,Status_Liste!$E$5:$F$16,2,FALSE),"fill_in")</f>
        <v>fill_in</v>
      </c>
      <c r="AH115" t="str">
        <f>IFERROR(VLOOKUP('Funde-Observations-Osservazioni'!$G$7,Datenschutzbestimmungen_Liste!$E$10:$F$11,2,FALSE),"fill_in")</f>
        <v>fill_in</v>
      </c>
      <c r="AI115" t="str">
        <f>IFERROR(VLOOKUP('Funde-Observations-Osservazioni'!$G$6,Datenschutzbestimmungen_Liste!$E$4:$F$5,2,FALSE),"fill_in")</f>
        <v>fill_in</v>
      </c>
      <c r="AK115" t="str">
        <f>IFERROR(VLOOKUP('Funde-Observations-Osservazioni'!V128,Herbar_Liste!$E$5:$F$113,2,FALSE),"")</f>
        <v/>
      </c>
      <c r="AL115" t="str">
        <f>IF(ISBLANK('Funde-Observations-Osservazioni'!U128),"",'Funde-Observations-Osservazioni'!U128)</f>
        <v/>
      </c>
      <c r="AM115">
        <f>'Funde-Observations-Osservazioni'!AJ128</f>
        <v>0</v>
      </c>
      <c r="AO115">
        <f>'Funde-Observations-Osservazioni'!AK128</f>
        <v>0</v>
      </c>
      <c r="AQ115" t="str">
        <f>IF(ISBLANK('Funde-Observations-Osservazioni'!AL128),"",'Funde-Observations-Osservazioni'!AL128)</f>
        <v/>
      </c>
      <c r="AY115" t="str">
        <f>IF(AND(ISBLANK('Funde-Observations-Osservazioni'!K128),ISBLANK('Funde-Observations-Osservazioni'!X128)),"",(IF((AND(NOT(ISBLANK('Funde-Observations-Osservazioni'!K128)),(NOT(ISBLANK('Funde-Observations-Osservazioni'!X128))))),'Funde-Observations-Osservazioni'!K128&amp;"; "&amp;'Funde-Observations-Osservazioni'!X128,IF(ISBLANK('Funde-Observations-Osservazioni'!K128),'Funde-Observations-Osservazioni'!X128,'Funde-Observations-Osservazioni'!K128))))</f>
        <v/>
      </c>
      <c r="BA115" t="str">
        <f>IF(ISBLANK('Funde-Observations-Osservazioni'!AC128),"",'Funde-Observations-Osservazioni'!AC128)</f>
        <v/>
      </c>
      <c r="BH115" t="str">
        <f>IFERROR(VLOOKUP('Funde-Observations-Osservazioni'!Z128,Lebensraum_Liste!$E$5:$F$322,2,FALSE),"")</f>
        <v/>
      </c>
      <c r="BJ115" t="str">
        <f>IFERROR(VLOOKUP('Funde-Observations-Osservazioni'!AB128,Landschaftsstruktur_Liste!$E$5:$F$157,2,FALSE),"")</f>
        <v/>
      </c>
      <c r="BK115" t="str">
        <f>IFERROR(VLOOKUP('Funde-Observations-Osservazioni'!AD128,Mikrohabitat_Liste!$E$5:$F$63,2,FALSE),"")</f>
        <v/>
      </c>
      <c r="BL115" t="str">
        <f>IFERROR(VLOOKUP('Funde-Observations-Osservazioni'!AE128,Spezialstandort_Liste!$E$5:$F$14,2,FALSE),"")</f>
        <v/>
      </c>
      <c r="BN115" t="str">
        <f>IFERROR(VLOOKUP('Funde-Observations-Osservazioni'!AG128,Auf_Moos_HolzlebBaumes_Liste!E$5:F$5,2,FALSE),"")</f>
        <v/>
      </c>
      <c r="BO115" t="str">
        <f>IFERROR(VLOOKUP('Funde-Observations-Osservazioni'!AH128,Auf_Moos_HolzlebBaumes_Liste!E$11:F$11,2,FALSE),"")</f>
        <v/>
      </c>
      <c r="BQ115" t="str">
        <f>IFERROR(VLOOKUP('Funde-Observations-Osservazioni'!AF128,Populationsgrösse_Liste!$E$5:$F$11,2,FALSE),"")</f>
        <v/>
      </c>
      <c r="CA115" t="str">
        <f>IFERROR(VLOOKUP('Funde-Observations-Osservazioni'!S128,Präzision_Datum_Liste!$E$5:$F$9,2,FALSE),"")</f>
        <v/>
      </c>
      <c r="CC115" t="s">
        <v>4199</v>
      </c>
    </row>
    <row r="116" spans="1:81" x14ac:dyDescent="0.25">
      <c r="A116" s="47">
        <f>'Funde-Observations-Osservazioni'!A129</f>
        <v>115</v>
      </c>
      <c r="E116">
        <v>18</v>
      </c>
      <c r="G116" t="str">
        <f>IFERROR(VLOOKUP(TRIM('Funde-Observations-Osservazioni'!B129&amp;" "&amp;'Funde-Observations-Osservazioni'!C129&amp;" "&amp;'Funde-Observations-Osservazioni'!D129&amp;" "&amp;'Funde-Observations-Osservazioni'!E129&amp;" "&amp;'Funde-Observations-Osservazioni'!F129&amp;" "&amp;'Funde-Observations-Osservazioni'!G129&amp;" "&amp;'Funde-Observations-Osservazioni'!H129&amp;" "&amp;'Funde-Observations-Osservazioni'!I129&amp;" "&amp;'Funde-Observations-Osservazioni'!J129),Artenliste!$A$5:$B$2819,2,FALSE),"fill_in")</f>
        <v>fill_in</v>
      </c>
      <c r="I116" s="52" t="str">
        <f>IF(ISBLANK('Funde-Observations-Osservazioni'!R129),"fill_in",'Funde-Observations-Osservazioni'!R129)</f>
        <v>fill_in</v>
      </c>
      <c r="L116" t="str">
        <f>IF(ISBLANK('Funde-Observations-Osservazioni'!Q129),"",'Funde-Observations-Osservazioni'!Q129)</f>
        <v/>
      </c>
      <c r="M116" t="str">
        <f>IF(ISBLANK('Funde-Observations-Osservazioni'!L129),"fill_in",('Funde-Observations-Osservazioni'!L129-2000000))</f>
        <v>fill_in</v>
      </c>
      <c r="N116" t="str">
        <f>IF(ISBLANK('Funde-Observations-Osservazioni'!M129),"fill_in",('Funde-Observations-Osservazioni'!M129-1000000))</f>
        <v>fill_in</v>
      </c>
      <c r="O116" s="53" t="str">
        <f>IF(ISBLANK('Funde-Observations-Osservazioni'!N129),"",'Funde-Observations-Osservazioni'!N129)</f>
        <v/>
      </c>
      <c r="R116" t="s">
        <v>102</v>
      </c>
      <c r="T116" t="str">
        <f>IFERROR(VLOOKUP('Funde-Observations-Osservazioni'!AA129,Substrat_Liste!$E$5:$F$342,2,FALSE),"")</f>
        <v/>
      </c>
      <c r="U116" t="str">
        <f>IF(ISBLANK('Funde-Observations-Osservazioni'!Y129),"",'Funde-Observations-Osservazioni'!Y129)</f>
        <v/>
      </c>
      <c r="Z116" t="str">
        <f>IFERROR(VLOOKUP('Funde-Observations-Osservazioni'!T129,Status_Liste!$E$5:$F$16,2,FALSE),"fill_in")</f>
        <v>fill_in</v>
      </c>
      <c r="AH116" t="str">
        <f>IFERROR(VLOOKUP('Funde-Observations-Osservazioni'!$G$7,Datenschutzbestimmungen_Liste!$E$10:$F$11,2,FALSE),"fill_in")</f>
        <v>fill_in</v>
      </c>
      <c r="AI116" t="str">
        <f>IFERROR(VLOOKUP('Funde-Observations-Osservazioni'!$G$6,Datenschutzbestimmungen_Liste!$E$4:$F$5,2,FALSE),"fill_in")</f>
        <v>fill_in</v>
      </c>
      <c r="AK116" t="str">
        <f>IFERROR(VLOOKUP('Funde-Observations-Osservazioni'!V129,Herbar_Liste!$E$5:$F$113,2,FALSE),"")</f>
        <v/>
      </c>
      <c r="AL116" t="str">
        <f>IF(ISBLANK('Funde-Observations-Osservazioni'!U129),"",'Funde-Observations-Osservazioni'!U129)</f>
        <v/>
      </c>
      <c r="AM116">
        <f>'Funde-Observations-Osservazioni'!AJ129</f>
        <v>0</v>
      </c>
      <c r="AO116">
        <f>'Funde-Observations-Osservazioni'!AK129</f>
        <v>0</v>
      </c>
      <c r="AQ116" t="str">
        <f>IF(ISBLANK('Funde-Observations-Osservazioni'!AL129),"",'Funde-Observations-Osservazioni'!AL129)</f>
        <v/>
      </c>
      <c r="AY116" t="str">
        <f>IF(AND(ISBLANK('Funde-Observations-Osservazioni'!K129),ISBLANK('Funde-Observations-Osservazioni'!X129)),"",(IF((AND(NOT(ISBLANK('Funde-Observations-Osservazioni'!K129)),(NOT(ISBLANK('Funde-Observations-Osservazioni'!X129))))),'Funde-Observations-Osservazioni'!K129&amp;"; "&amp;'Funde-Observations-Osservazioni'!X129,IF(ISBLANK('Funde-Observations-Osservazioni'!K129),'Funde-Observations-Osservazioni'!X129,'Funde-Observations-Osservazioni'!K129))))</f>
        <v/>
      </c>
      <c r="BA116" t="str">
        <f>IF(ISBLANK('Funde-Observations-Osservazioni'!AC129),"",'Funde-Observations-Osservazioni'!AC129)</f>
        <v/>
      </c>
      <c r="BH116" t="str">
        <f>IFERROR(VLOOKUP('Funde-Observations-Osservazioni'!Z129,Lebensraum_Liste!$E$5:$F$322,2,FALSE),"")</f>
        <v/>
      </c>
      <c r="BJ116" t="str">
        <f>IFERROR(VLOOKUP('Funde-Observations-Osservazioni'!AB129,Landschaftsstruktur_Liste!$E$5:$F$157,2,FALSE),"")</f>
        <v/>
      </c>
      <c r="BK116" t="str">
        <f>IFERROR(VLOOKUP('Funde-Observations-Osservazioni'!AD129,Mikrohabitat_Liste!$E$5:$F$63,2,FALSE),"")</f>
        <v/>
      </c>
      <c r="BL116" t="str">
        <f>IFERROR(VLOOKUP('Funde-Observations-Osservazioni'!AE129,Spezialstandort_Liste!$E$5:$F$14,2,FALSE),"")</f>
        <v/>
      </c>
      <c r="BN116" t="str">
        <f>IFERROR(VLOOKUP('Funde-Observations-Osservazioni'!AG129,Auf_Moos_HolzlebBaumes_Liste!E$5:F$5,2,FALSE),"")</f>
        <v/>
      </c>
      <c r="BO116" t="str">
        <f>IFERROR(VLOOKUP('Funde-Observations-Osservazioni'!AH129,Auf_Moos_HolzlebBaumes_Liste!E$11:F$11,2,FALSE),"")</f>
        <v/>
      </c>
      <c r="BQ116" t="str">
        <f>IFERROR(VLOOKUP('Funde-Observations-Osservazioni'!AF129,Populationsgrösse_Liste!$E$5:$F$11,2,FALSE),"")</f>
        <v/>
      </c>
      <c r="CA116" t="str">
        <f>IFERROR(VLOOKUP('Funde-Observations-Osservazioni'!S129,Präzision_Datum_Liste!$E$5:$F$9,2,FALSE),"")</f>
        <v/>
      </c>
      <c r="CC116" t="s">
        <v>4199</v>
      </c>
    </row>
    <row r="117" spans="1:81" x14ac:dyDescent="0.25">
      <c r="A117" s="47">
        <f>'Funde-Observations-Osservazioni'!A130</f>
        <v>116</v>
      </c>
      <c r="E117">
        <v>18</v>
      </c>
      <c r="G117" t="str">
        <f>IFERROR(VLOOKUP(TRIM('Funde-Observations-Osservazioni'!B130&amp;" "&amp;'Funde-Observations-Osservazioni'!C130&amp;" "&amp;'Funde-Observations-Osservazioni'!D130&amp;" "&amp;'Funde-Observations-Osservazioni'!E130&amp;" "&amp;'Funde-Observations-Osservazioni'!F130&amp;" "&amp;'Funde-Observations-Osservazioni'!G130&amp;" "&amp;'Funde-Observations-Osservazioni'!H130&amp;" "&amp;'Funde-Observations-Osservazioni'!I130&amp;" "&amp;'Funde-Observations-Osservazioni'!J130),Artenliste!$A$5:$B$2819,2,FALSE),"fill_in")</f>
        <v>fill_in</v>
      </c>
      <c r="I117" s="52" t="str">
        <f>IF(ISBLANK('Funde-Observations-Osservazioni'!R130),"fill_in",'Funde-Observations-Osservazioni'!R130)</f>
        <v>fill_in</v>
      </c>
      <c r="L117" t="str">
        <f>IF(ISBLANK('Funde-Observations-Osservazioni'!Q130),"",'Funde-Observations-Osservazioni'!Q130)</f>
        <v/>
      </c>
      <c r="M117" t="str">
        <f>IF(ISBLANK('Funde-Observations-Osservazioni'!L130),"fill_in",('Funde-Observations-Osservazioni'!L130-2000000))</f>
        <v>fill_in</v>
      </c>
      <c r="N117" t="str">
        <f>IF(ISBLANK('Funde-Observations-Osservazioni'!M130),"fill_in",('Funde-Observations-Osservazioni'!M130-1000000))</f>
        <v>fill_in</v>
      </c>
      <c r="O117" s="53" t="str">
        <f>IF(ISBLANK('Funde-Observations-Osservazioni'!N130),"",'Funde-Observations-Osservazioni'!N130)</f>
        <v/>
      </c>
      <c r="R117" t="s">
        <v>102</v>
      </c>
      <c r="T117" t="str">
        <f>IFERROR(VLOOKUP('Funde-Observations-Osservazioni'!AA130,Substrat_Liste!$E$5:$F$342,2,FALSE),"")</f>
        <v/>
      </c>
      <c r="U117" t="str">
        <f>IF(ISBLANK('Funde-Observations-Osservazioni'!Y130),"",'Funde-Observations-Osservazioni'!Y130)</f>
        <v/>
      </c>
      <c r="Z117" t="str">
        <f>IFERROR(VLOOKUP('Funde-Observations-Osservazioni'!T130,Status_Liste!$E$5:$F$16,2,FALSE),"fill_in")</f>
        <v>fill_in</v>
      </c>
      <c r="AH117" t="str">
        <f>IFERROR(VLOOKUP('Funde-Observations-Osservazioni'!$G$7,Datenschutzbestimmungen_Liste!$E$10:$F$11,2,FALSE),"fill_in")</f>
        <v>fill_in</v>
      </c>
      <c r="AI117" t="str">
        <f>IFERROR(VLOOKUP('Funde-Observations-Osservazioni'!$G$6,Datenschutzbestimmungen_Liste!$E$4:$F$5,2,FALSE),"fill_in")</f>
        <v>fill_in</v>
      </c>
      <c r="AK117" t="str">
        <f>IFERROR(VLOOKUP('Funde-Observations-Osservazioni'!V130,Herbar_Liste!$E$5:$F$113,2,FALSE),"")</f>
        <v/>
      </c>
      <c r="AL117" t="str">
        <f>IF(ISBLANK('Funde-Observations-Osservazioni'!U130),"",'Funde-Observations-Osservazioni'!U130)</f>
        <v/>
      </c>
      <c r="AM117">
        <f>'Funde-Observations-Osservazioni'!AJ130</f>
        <v>0</v>
      </c>
      <c r="AO117">
        <f>'Funde-Observations-Osservazioni'!AK130</f>
        <v>0</v>
      </c>
      <c r="AQ117" t="str">
        <f>IF(ISBLANK('Funde-Observations-Osservazioni'!AL130),"",'Funde-Observations-Osservazioni'!AL130)</f>
        <v/>
      </c>
      <c r="AY117" t="str">
        <f>IF(AND(ISBLANK('Funde-Observations-Osservazioni'!K130),ISBLANK('Funde-Observations-Osservazioni'!X130)),"",(IF((AND(NOT(ISBLANK('Funde-Observations-Osservazioni'!K130)),(NOT(ISBLANK('Funde-Observations-Osservazioni'!X130))))),'Funde-Observations-Osservazioni'!K130&amp;"; "&amp;'Funde-Observations-Osservazioni'!X130,IF(ISBLANK('Funde-Observations-Osservazioni'!K130),'Funde-Observations-Osservazioni'!X130,'Funde-Observations-Osservazioni'!K130))))</f>
        <v/>
      </c>
      <c r="BA117" t="str">
        <f>IF(ISBLANK('Funde-Observations-Osservazioni'!AC130),"",'Funde-Observations-Osservazioni'!AC130)</f>
        <v/>
      </c>
      <c r="BH117" t="str">
        <f>IFERROR(VLOOKUP('Funde-Observations-Osservazioni'!Z130,Lebensraum_Liste!$E$5:$F$322,2,FALSE),"")</f>
        <v/>
      </c>
      <c r="BJ117" t="str">
        <f>IFERROR(VLOOKUP('Funde-Observations-Osservazioni'!AB130,Landschaftsstruktur_Liste!$E$5:$F$157,2,FALSE),"")</f>
        <v/>
      </c>
      <c r="BK117" t="str">
        <f>IFERROR(VLOOKUP('Funde-Observations-Osservazioni'!AD130,Mikrohabitat_Liste!$E$5:$F$63,2,FALSE),"")</f>
        <v/>
      </c>
      <c r="BL117" t="str">
        <f>IFERROR(VLOOKUP('Funde-Observations-Osservazioni'!AE130,Spezialstandort_Liste!$E$5:$F$14,2,FALSE),"")</f>
        <v/>
      </c>
      <c r="BN117" t="str">
        <f>IFERROR(VLOOKUP('Funde-Observations-Osservazioni'!AG130,Auf_Moos_HolzlebBaumes_Liste!E$5:F$5,2,FALSE),"")</f>
        <v/>
      </c>
      <c r="BO117" t="str">
        <f>IFERROR(VLOOKUP('Funde-Observations-Osservazioni'!AH130,Auf_Moos_HolzlebBaumes_Liste!E$11:F$11,2,FALSE),"")</f>
        <v/>
      </c>
      <c r="BQ117" t="str">
        <f>IFERROR(VLOOKUP('Funde-Observations-Osservazioni'!AF130,Populationsgrösse_Liste!$E$5:$F$11,2,FALSE),"")</f>
        <v/>
      </c>
      <c r="CA117" t="str">
        <f>IFERROR(VLOOKUP('Funde-Observations-Osservazioni'!S130,Präzision_Datum_Liste!$E$5:$F$9,2,FALSE),"")</f>
        <v/>
      </c>
      <c r="CC117" t="s">
        <v>4199</v>
      </c>
    </row>
    <row r="118" spans="1:81" x14ac:dyDescent="0.25">
      <c r="A118" s="47">
        <f>'Funde-Observations-Osservazioni'!A131</f>
        <v>117</v>
      </c>
      <c r="E118">
        <v>18</v>
      </c>
      <c r="G118" t="str">
        <f>IFERROR(VLOOKUP(TRIM('Funde-Observations-Osservazioni'!B131&amp;" "&amp;'Funde-Observations-Osservazioni'!C131&amp;" "&amp;'Funde-Observations-Osservazioni'!D131&amp;" "&amp;'Funde-Observations-Osservazioni'!E131&amp;" "&amp;'Funde-Observations-Osservazioni'!F131&amp;" "&amp;'Funde-Observations-Osservazioni'!G131&amp;" "&amp;'Funde-Observations-Osservazioni'!H131&amp;" "&amp;'Funde-Observations-Osservazioni'!I131&amp;" "&amp;'Funde-Observations-Osservazioni'!J131),Artenliste!$A$5:$B$2819,2,FALSE),"fill_in")</f>
        <v>fill_in</v>
      </c>
      <c r="I118" s="52" t="str">
        <f>IF(ISBLANK('Funde-Observations-Osservazioni'!R131),"fill_in",'Funde-Observations-Osservazioni'!R131)</f>
        <v>fill_in</v>
      </c>
      <c r="L118" t="str">
        <f>IF(ISBLANK('Funde-Observations-Osservazioni'!Q131),"",'Funde-Observations-Osservazioni'!Q131)</f>
        <v/>
      </c>
      <c r="M118" t="str">
        <f>IF(ISBLANK('Funde-Observations-Osservazioni'!L131),"fill_in",('Funde-Observations-Osservazioni'!L131-2000000))</f>
        <v>fill_in</v>
      </c>
      <c r="N118" t="str">
        <f>IF(ISBLANK('Funde-Observations-Osservazioni'!M131),"fill_in",('Funde-Observations-Osservazioni'!M131-1000000))</f>
        <v>fill_in</v>
      </c>
      <c r="O118" s="53" t="str">
        <f>IF(ISBLANK('Funde-Observations-Osservazioni'!N131),"",'Funde-Observations-Osservazioni'!N131)</f>
        <v/>
      </c>
      <c r="R118" t="s">
        <v>102</v>
      </c>
      <c r="T118" t="str">
        <f>IFERROR(VLOOKUP('Funde-Observations-Osservazioni'!AA131,Substrat_Liste!$E$5:$F$342,2,FALSE),"")</f>
        <v/>
      </c>
      <c r="U118" t="str">
        <f>IF(ISBLANK('Funde-Observations-Osservazioni'!Y131),"",'Funde-Observations-Osservazioni'!Y131)</f>
        <v/>
      </c>
      <c r="Z118" t="str">
        <f>IFERROR(VLOOKUP('Funde-Observations-Osservazioni'!T131,Status_Liste!$E$5:$F$16,2,FALSE),"fill_in")</f>
        <v>fill_in</v>
      </c>
      <c r="AH118" t="str">
        <f>IFERROR(VLOOKUP('Funde-Observations-Osservazioni'!$G$7,Datenschutzbestimmungen_Liste!$E$10:$F$11,2,FALSE),"fill_in")</f>
        <v>fill_in</v>
      </c>
      <c r="AI118" t="str">
        <f>IFERROR(VLOOKUP('Funde-Observations-Osservazioni'!$G$6,Datenschutzbestimmungen_Liste!$E$4:$F$5,2,FALSE),"fill_in")</f>
        <v>fill_in</v>
      </c>
      <c r="AK118" t="str">
        <f>IFERROR(VLOOKUP('Funde-Observations-Osservazioni'!V131,Herbar_Liste!$E$5:$F$113,2,FALSE),"")</f>
        <v/>
      </c>
      <c r="AL118" t="str">
        <f>IF(ISBLANK('Funde-Observations-Osservazioni'!U131),"",'Funde-Observations-Osservazioni'!U131)</f>
        <v/>
      </c>
      <c r="AM118">
        <f>'Funde-Observations-Osservazioni'!AJ131</f>
        <v>0</v>
      </c>
      <c r="AO118">
        <f>'Funde-Observations-Osservazioni'!AK131</f>
        <v>0</v>
      </c>
      <c r="AQ118" t="str">
        <f>IF(ISBLANK('Funde-Observations-Osservazioni'!AL131),"",'Funde-Observations-Osservazioni'!AL131)</f>
        <v/>
      </c>
      <c r="AY118" t="str">
        <f>IF(AND(ISBLANK('Funde-Observations-Osservazioni'!K131),ISBLANK('Funde-Observations-Osservazioni'!X131)),"",(IF((AND(NOT(ISBLANK('Funde-Observations-Osservazioni'!K131)),(NOT(ISBLANK('Funde-Observations-Osservazioni'!X131))))),'Funde-Observations-Osservazioni'!K131&amp;"; "&amp;'Funde-Observations-Osservazioni'!X131,IF(ISBLANK('Funde-Observations-Osservazioni'!K131),'Funde-Observations-Osservazioni'!X131,'Funde-Observations-Osservazioni'!K131))))</f>
        <v/>
      </c>
      <c r="BA118" t="str">
        <f>IF(ISBLANK('Funde-Observations-Osservazioni'!AC131),"",'Funde-Observations-Osservazioni'!AC131)</f>
        <v/>
      </c>
      <c r="BH118" t="str">
        <f>IFERROR(VLOOKUP('Funde-Observations-Osservazioni'!Z131,Lebensraum_Liste!$E$5:$F$322,2,FALSE),"")</f>
        <v/>
      </c>
      <c r="BJ118" t="str">
        <f>IFERROR(VLOOKUP('Funde-Observations-Osservazioni'!AB131,Landschaftsstruktur_Liste!$E$5:$F$157,2,FALSE),"")</f>
        <v/>
      </c>
      <c r="BK118" t="str">
        <f>IFERROR(VLOOKUP('Funde-Observations-Osservazioni'!AD131,Mikrohabitat_Liste!$E$5:$F$63,2,FALSE),"")</f>
        <v/>
      </c>
      <c r="BL118" t="str">
        <f>IFERROR(VLOOKUP('Funde-Observations-Osservazioni'!AE131,Spezialstandort_Liste!$E$5:$F$14,2,FALSE),"")</f>
        <v/>
      </c>
      <c r="BN118" t="str">
        <f>IFERROR(VLOOKUP('Funde-Observations-Osservazioni'!AG131,Auf_Moos_HolzlebBaumes_Liste!E$5:F$5,2,FALSE),"")</f>
        <v/>
      </c>
      <c r="BO118" t="str">
        <f>IFERROR(VLOOKUP('Funde-Observations-Osservazioni'!AH131,Auf_Moos_HolzlebBaumes_Liste!E$11:F$11,2,FALSE),"")</f>
        <v/>
      </c>
      <c r="BQ118" t="str">
        <f>IFERROR(VLOOKUP('Funde-Observations-Osservazioni'!AF131,Populationsgrösse_Liste!$E$5:$F$11,2,FALSE),"")</f>
        <v/>
      </c>
      <c r="CA118" t="str">
        <f>IFERROR(VLOOKUP('Funde-Observations-Osservazioni'!S131,Präzision_Datum_Liste!$E$5:$F$9,2,FALSE),"")</f>
        <v/>
      </c>
      <c r="CC118" t="s">
        <v>4199</v>
      </c>
    </row>
    <row r="119" spans="1:81" x14ac:dyDescent="0.25">
      <c r="A119" s="47">
        <f>'Funde-Observations-Osservazioni'!A132</f>
        <v>118</v>
      </c>
      <c r="E119">
        <v>18</v>
      </c>
      <c r="G119" t="str">
        <f>IFERROR(VLOOKUP(TRIM('Funde-Observations-Osservazioni'!B132&amp;" "&amp;'Funde-Observations-Osservazioni'!C132&amp;" "&amp;'Funde-Observations-Osservazioni'!D132&amp;" "&amp;'Funde-Observations-Osservazioni'!E132&amp;" "&amp;'Funde-Observations-Osservazioni'!F132&amp;" "&amp;'Funde-Observations-Osservazioni'!G132&amp;" "&amp;'Funde-Observations-Osservazioni'!H132&amp;" "&amp;'Funde-Observations-Osservazioni'!I132&amp;" "&amp;'Funde-Observations-Osservazioni'!J132),Artenliste!$A$5:$B$2819,2,FALSE),"fill_in")</f>
        <v>fill_in</v>
      </c>
      <c r="I119" s="52" t="str">
        <f>IF(ISBLANK('Funde-Observations-Osservazioni'!R132),"fill_in",'Funde-Observations-Osservazioni'!R132)</f>
        <v>fill_in</v>
      </c>
      <c r="L119" t="str">
        <f>IF(ISBLANK('Funde-Observations-Osservazioni'!Q132),"",'Funde-Observations-Osservazioni'!Q132)</f>
        <v/>
      </c>
      <c r="M119" t="str">
        <f>IF(ISBLANK('Funde-Observations-Osservazioni'!L132),"fill_in",('Funde-Observations-Osservazioni'!L132-2000000))</f>
        <v>fill_in</v>
      </c>
      <c r="N119" t="str">
        <f>IF(ISBLANK('Funde-Observations-Osservazioni'!M132),"fill_in",('Funde-Observations-Osservazioni'!M132-1000000))</f>
        <v>fill_in</v>
      </c>
      <c r="O119" s="53" t="str">
        <f>IF(ISBLANK('Funde-Observations-Osservazioni'!N132),"",'Funde-Observations-Osservazioni'!N132)</f>
        <v/>
      </c>
      <c r="R119" t="s">
        <v>102</v>
      </c>
      <c r="T119" t="str">
        <f>IFERROR(VLOOKUP('Funde-Observations-Osservazioni'!AA132,Substrat_Liste!$E$5:$F$342,2,FALSE),"")</f>
        <v/>
      </c>
      <c r="U119" t="str">
        <f>IF(ISBLANK('Funde-Observations-Osservazioni'!Y132),"",'Funde-Observations-Osservazioni'!Y132)</f>
        <v/>
      </c>
      <c r="Z119" t="str">
        <f>IFERROR(VLOOKUP('Funde-Observations-Osservazioni'!T132,Status_Liste!$E$5:$F$16,2,FALSE),"fill_in")</f>
        <v>fill_in</v>
      </c>
      <c r="AH119" t="str">
        <f>IFERROR(VLOOKUP('Funde-Observations-Osservazioni'!$G$7,Datenschutzbestimmungen_Liste!$E$10:$F$11,2,FALSE),"fill_in")</f>
        <v>fill_in</v>
      </c>
      <c r="AI119" t="str">
        <f>IFERROR(VLOOKUP('Funde-Observations-Osservazioni'!$G$6,Datenschutzbestimmungen_Liste!$E$4:$F$5,2,FALSE),"fill_in")</f>
        <v>fill_in</v>
      </c>
      <c r="AK119" t="str">
        <f>IFERROR(VLOOKUP('Funde-Observations-Osservazioni'!V132,Herbar_Liste!$E$5:$F$113,2,FALSE),"")</f>
        <v/>
      </c>
      <c r="AL119" t="str">
        <f>IF(ISBLANK('Funde-Observations-Osservazioni'!U132),"",'Funde-Observations-Osservazioni'!U132)</f>
        <v/>
      </c>
      <c r="AM119">
        <f>'Funde-Observations-Osservazioni'!AJ132</f>
        <v>0</v>
      </c>
      <c r="AO119">
        <f>'Funde-Observations-Osservazioni'!AK132</f>
        <v>0</v>
      </c>
      <c r="AQ119" t="str">
        <f>IF(ISBLANK('Funde-Observations-Osservazioni'!AL132),"",'Funde-Observations-Osservazioni'!AL132)</f>
        <v/>
      </c>
      <c r="AY119" t="str">
        <f>IF(AND(ISBLANK('Funde-Observations-Osservazioni'!K132),ISBLANK('Funde-Observations-Osservazioni'!X132)),"",(IF((AND(NOT(ISBLANK('Funde-Observations-Osservazioni'!K132)),(NOT(ISBLANK('Funde-Observations-Osservazioni'!X132))))),'Funde-Observations-Osservazioni'!K132&amp;"; "&amp;'Funde-Observations-Osservazioni'!X132,IF(ISBLANK('Funde-Observations-Osservazioni'!K132),'Funde-Observations-Osservazioni'!X132,'Funde-Observations-Osservazioni'!K132))))</f>
        <v/>
      </c>
      <c r="BA119" t="str">
        <f>IF(ISBLANK('Funde-Observations-Osservazioni'!AC132),"",'Funde-Observations-Osservazioni'!AC132)</f>
        <v/>
      </c>
      <c r="BH119" t="str">
        <f>IFERROR(VLOOKUP('Funde-Observations-Osservazioni'!Z132,Lebensraum_Liste!$E$5:$F$322,2,FALSE),"")</f>
        <v/>
      </c>
      <c r="BJ119" t="str">
        <f>IFERROR(VLOOKUP('Funde-Observations-Osservazioni'!AB132,Landschaftsstruktur_Liste!$E$5:$F$157,2,FALSE),"")</f>
        <v/>
      </c>
      <c r="BK119" t="str">
        <f>IFERROR(VLOOKUP('Funde-Observations-Osservazioni'!AD132,Mikrohabitat_Liste!$E$5:$F$63,2,FALSE),"")</f>
        <v/>
      </c>
      <c r="BL119" t="str">
        <f>IFERROR(VLOOKUP('Funde-Observations-Osservazioni'!AE132,Spezialstandort_Liste!$E$5:$F$14,2,FALSE),"")</f>
        <v/>
      </c>
      <c r="BN119" t="str">
        <f>IFERROR(VLOOKUP('Funde-Observations-Osservazioni'!AG132,Auf_Moos_HolzlebBaumes_Liste!E$5:F$5,2,FALSE),"")</f>
        <v/>
      </c>
      <c r="BO119" t="str">
        <f>IFERROR(VLOOKUP('Funde-Observations-Osservazioni'!AH132,Auf_Moos_HolzlebBaumes_Liste!E$11:F$11,2,FALSE),"")</f>
        <v/>
      </c>
      <c r="BQ119" t="str">
        <f>IFERROR(VLOOKUP('Funde-Observations-Osservazioni'!AF132,Populationsgrösse_Liste!$E$5:$F$11,2,FALSE),"")</f>
        <v/>
      </c>
      <c r="CA119" t="str">
        <f>IFERROR(VLOOKUP('Funde-Observations-Osservazioni'!S132,Präzision_Datum_Liste!$E$5:$F$9,2,FALSE),"")</f>
        <v/>
      </c>
      <c r="CC119" t="s">
        <v>4199</v>
      </c>
    </row>
    <row r="120" spans="1:81" x14ac:dyDescent="0.25">
      <c r="A120" s="47">
        <f>'Funde-Observations-Osservazioni'!A133</f>
        <v>119</v>
      </c>
      <c r="E120">
        <v>18</v>
      </c>
      <c r="G120" t="str">
        <f>IFERROR(VLOOKUP(TRIM('Funde-Observations-Osservazioni'!B133&amp;" "&amp;'Funde-Observations-Osservazioni'!C133&amp;" "&amp;'Funde-Observations-Osservazioni'!D133&amp;" "&amp;'Funde-Observations-Osservazioni'!E133&amp;" "&amp;'Funde-Observations-Osservazioni'!F133&amp;" "&amp;'Funde-Observations-Osservazioni'!G133&amp;" "&amp;'Funde-Observations-Osservazioni'!H133&amp;" "&amp;'Funde-Observations-Osservazioni'!I133&amp;" "&amp;'Funde-Observations-Osservazioni'!J133),Artenliste!$A$5:$B$2819,2,FALSE),"fill_in")</f>
        <v>fill_in</v>
      </c>
      <c r="I120" s="52" t="str">
        <f>IF(ISBLANK('Funde-Observations-Osservazioni'!R133),"fill_in",'Funde-Observations-Osservazioni'!R133)</f>
        <v>fill_in</v>
      </c>
      <c r="L120" t="str">
        <f>IF(ISBLANK('Funde-Observations-Osservazioni'!Q133),"",'Funde-Observations-Osservazioni'!Q133)</f>
        <v/>
      </c>
      <c r="M120" t="str">
        <f>IF(ISBLANK('Funde-Observations-Osservazioni'!L133),"fill_in",('Funde-Observations-Osservazioni'!L133-2000000))</f>
        <v>fill_in</v>
      </c>
      <c r="N120" t="str">
        <f>IF(ISBLANK('Funde-Observations-Osservazioni'!M133),"fill_in",('Funde-Observations-Osservazioni'!M133-1000000))</f>
        <v>fill_in</v>
      </c>
      <c r="O120" s="53" t="str">
        <f>IF(ISBLANK('Funde-Observations-Osservazioni'!N133),"",'Funde-Observations-Osservazioni'!N133)</f>
        <v/>
      </c>
      <c r="R120" t="s">
        <v>102</v>
      </c>
      <c r="T120" t="str">
        <f>IFERROR(VLOOKUP('Funde-Observations-Osservazioni'!AA133,Substrat_Liste!$E$5:$F$342,2,FALSE),"")</f>
        <v/>
      </c>
      <c r="U120" t="str">
        <f>IF(ISBLANK('Funde-Observations-Osservazioni'!Y133),"",'Funde-Observations-Osservazioni'!Y133)</f>
        <v/>
      </c>
      <c r="Z120" t="str">
        <f>IFERROR(VLOOKUP('Funde-Observations-Osservazioni'!T133,Status_Liste!$E$5:$F$16,2,FALSE),"fill_in")</f>
        <v>fill_in</v>
      </c>
      <c r="AH120" t="str">
        <f>IFERROR(VLOOKUP('Funde-Observations-Osservazioni'!$G$7,Datenschutzbestimmungen_Liste!$E$10:$F$11,2,FALSE),"fill_in")</f>
        <v>fill_in</v>
      </c>
      <c r="AI120" t="str">
        <f>IFERROR(VLOOKUP('Funde-Observations-Osservazioni'!$G$6,Datenschutzbestimmungen_Liste!$E$4:$F$5,2,FALSE),"fill_in")</f>
        <v>fill_in</v>
      </c>
      <c r="AK120" t="str">
        <f>IFERROR(VLOOKUP('Funde-Observations-Osservazioni'!V133,Herbar_Liste!$E$5:$F$113,2,FALSE),"")</f>
        <v/>
      </c>
      <c r="AL120" t="str">
        <f>IF(ISBLANK('Funde-Observations-Osservazioni'!U133),"",'Funde-Observations-Osservazioni'!U133)</f>
        <v/>
      </c>
      <c r="AM120">
        <f>'Funde-Observations-Osservazioni'!AJ133</f>
        <v>0</v>
      </c>
      <c r="AO120">
        <f>'Funde-Observations-Osservazioni'!AK133</f>
        <v>0</v>
      </c>
      <c r="AQ120" t="str">
        <f>IF(ISBLANK('Funde-Observations-Osservazioni'!AL133),"",'Funde-Observations-Osservazioni'!AL133)</f>
        <v/>
      </c>
      <c r="AY120" t="str">
        <f>IF(AND(ISBLANK('Funde-Observations-Osservazioni'!K133),ISBLANK('Funde-Observations-Osservazioni'!X133)),"",(IF((AND(NOT(ISBLANK('Funde-Observations-Osservazioni'!K133)),(NOT(ISBLANK('Funde-Observations-Osservazioni'!X133))))),'Funde-Observations-Osservazioni'!K133&amp;"; "&amp;'Funde-Observations-Osservazioni'!X133,IF(ISBLANK('Funde-Observations-Osservazioni'!K133),'Funde-Observations-Osservazioni'!X133,'Funde-Observations-Osservazioni'!K133))))</f>
        <v/>
      </c>
      <c r="BA120" t="str">
        <f>IF(ISBLANK('Funde-Observations-Osservazioni'!AC133),"",'Funde-Observations-Osservazioni'!AC133)</f>
        <v/>
      </c>
      <c r="BH120" t="str">
        <f>IFERROR(VLOOKUP('Funde-Observations-Osservazioni'!Z133,Lebensraum_Liste!$E$5:$F$322,2,FALSE),"")</f>
        <v/>
      </c>
      <c r="BJ120" t="str">
        <f>IFERROR(VLOOKUP('Funde-Observations-Osservazioni'!AB133,Landschaftsstruktur_Liste!$E$5:$F$157,2,FALSE),"")</f>
        <v/>
      </c>
      <c r="BK120" t="str">
        <f>IFERROR(VLOOKUP('Funde-Observations-Osservazioni'!AD133,Mikrohabitat_Liste!$E$5:$F$63,2,FALSE),"")</f>
        <v/>
      </c>
      <c r="BL120" t="str">
        <f>IFERROR(VLOOKUP('Funde-Observations-Osservazioni'!AE133,Spezialstandort_Liste!$E$5:$F$14,2,FALSE),"")</f>
        <v/>
      </c>
      <c r="BN120" t="str">
        <f>IFERROR(VLOOKUP('Funde-Observations-Osservazioni'!AG133,Auf_Moos_HolzlebBaumes_Liste!E$5:F$5,2,FALSE),"")</f>
        <v/>
      </c>
      <c r="BO120" t="str">
        <f>IFERROR(VLOOKUP('Funde-Observations-Osservazioni'!AH133,Auf_Moos_HolzlebBaumes_Liste!E$11:F$11,2,FALSE),"")</f>
        <v/>
      </c>
      <c r="BQ120" t="str">
        <f>IFERROR(VLOOKUP('Funde-Observations-Osservazioni'!AF133,Populationsgrösse_Liste!$E$5:$F$11,2,FALSE),"")</f>
        <v/>
      </c>
      <c r="CA120" t="str">
        <f>IFERROR(VLOOKUP('Funde-Observations-Osservazioni'!S133,Präzision_Datum_Liste!$E$5:$F$9,2,FALSE),"")</f>
        <v/>
      </c>
      <c r="CC120" t="s">
        <v>4199</v>
      </c>
    </row>
    <row r="121" spans="1:81" x14ac:dyDescent="0.25">
      <c r="A121" s="47">
        <f>'Funde-Observations-Osservazioni'!A134</f>
        <v>120</v>
      </c>
      <c r="E121">
        <v>18</v>
      </c>
      <c r="G121" t="str">
        <f>IFERROR(VLOOKUP(TRIM('Funde-Observations-Osservazioni'!B134&amp;" "&amp;'Funde-Observations-Osservazioni'!C134&amp;" "&amp;'Funde-Observations-Osservazioni'!D134&amp;" "&amp;'Funde-Observations-Osservazioni'!E134&amp;" "&amp;'Funde-Observations-Osservazioni'!F134&amp;" "&amp;'Funde-Observations-Osservazioni'!G134&amp;" "&amp;'Funde-Observations-Osservazioni'!H134&amp;" "&amp;'Funde-Observations-Osservazioni'!I134&amp;" "&amp;'Funde-Observations-Osservazioni'!J134),Artenliste!$A$5:$B$2819,2,FALSE),"fill_in")</f>
        <v>fill_in</v>
      </c>
      <c r="I121" s="52" t="str">
        <f>IF(ISBLANK('Funde-Observations-Osservazioni'!R134),"fill_in",'Funde-Observations-Osservazioni'!R134)</f>
        <v>fill_in</v>
      </c>
      <c r="L121" t="str">
        <f>IF(ISBLANK('Funde-Observations-Osservazioni'!Q134),"",'Funde-Observations-Osservazioni'!Q134)</f>
        <v/>
      </c>
      <c r="M121" t="str">
        <f>IF(ISBLANK('Funde-Observations-Osservazioni'!L134),"fill_in",('Funde-Observations-Osservazioni'!L134-2000000))</f>
        <v>fill_in</v>
      </c>
      <c r="N121" t="str">
        <f>IF(ISBLANK('Funde-Observations-Osservazioni'!M134),"fill_in",('Funde-Observations-Osservazioni'!M134-1000000))</f>
        <v>fill_in</v>
      </c>
      <c r="O121" s="53" t="str">
        <f>IF(ISBLANK('Funde-Observations-Osservazioni'!N134),"",'Funde-Observations-Osservazioni'!N134)</f>
        <v/>
      </c>
      <c r="R121" t="s">
        <v>102</v>
      </c>
      <c r="T121" t="str">
        <f>IFERROR(VLOOKUP('Funde-Observations-Osservazioni'!AA134,Substrat_Liste!$E$5:$F$342,2,FALSE),"")</f>
        <v/>
      </c>
      <c r="U121" t="str">
        <f>IF(ISBLANK('Funde-Observations-Osservazioni'!Y134),"",'Funde-Observations-Osservazioni'!Y134)</f>
        <v/>
      </c>
      <c r="Z121" t="str">
        <f>IFERROR(VLOOKUP('Funde-Observations-Osservazioni'!T134,Status_Liste!$E$5:$F$16,2,FALSE),"fill_in")</f>
        <v>fill_in</v>
      </c>
      <c r="AH121" t="str">
        <f>IFERROR(VLOOKUP('Funde-Observations-Osservazioni'!$G$7,Datenschutzbestimmungen_Liste!$E$10:$F$11,2,FALSE),"fill_in")</f>
        <v>fill_in</v>
      </c>
      <c r="AI121" t="str">
        <f>IFERROR(VLOOKUP('Funde-Observations-Osservazioni'!$G$6,Datenschutzbestimmungen_Liste!$E$4:$F$5,2,FALSE),"fill_in")</f>
        <v>fill_in</v>
      </c>
      <c r="AK121" t="str">
        <f>IFERROR(VLOOKUP('Funde-Observations-Osservazioni'!V134,Herbar_Liste!$E$5:$F$113,2,FALSE),"")</f>
        <v/>
      </c>
      <c r="AL121" t="str">
        <f>IF(ISBLANK('Funde-Observations-Osservazioni'!U134),"",'Funde-Observations-Osservazioni'!U134)</f>
        <v/>
      </c>
      <c r="AM121">
        <f>'Funde-Observations-Osservazioni'!AJ134</f>
        <v>0</v>
      </c>
      <c r="AO121">
        <f>'Funde-Observations-Osservazioni'!AK134</f>
        <v>0</v>
      </c>
      <c r="AQ121" t="str">
        <f>IF(ISBLANK('Funde-Observations-Osservazioni'!AL134),"",'Funde-Observations-Osservazioni'!AL134)</f>
        <v/>
      </c>
      <c r="AY121" t="str">
        <f>IF(AND(ISBLANK('Funde-Observations-Osservazioni'!K134),ISBLANK('Funde-Observations-Osservazioni'!X134)),"",(IF((AND(NOT(ISBLANK('Funde-Observations-Osservazioni'!K134)),(NOT(ISBLANK('Funde-Observations-Osservazioni'!X134))))),'Funde-Observations-Osservazioni'!K134&amp;"; "&amp;'Funde-Observations-Osservazioni'!X134,IF(ISBLANK('Funde-Observations-Osservazioni'!K134),'Funde-Observations-Osservazioni'!X134,'Funde-Observations-Osservazioni'!K134))))</f>
        <v/>
      </c>
      <c r="BA121" t="str">
        <f>IF(ISBLANK('Funde-Observations-Osservazioni'!AC134),"",'Funde-Observations-Osservazioni'!AC134)</f>
        <v/>
      </c>
      <c r="BH121" t="str">
        <f>IFERROR(VLOOKUP('Funde-Observations-Osservazioni'!Z134,Lebensraum_Liste!$E$5:$F$322,2,FALSE),"")</f>
        <v/>
      </c>
      <c r="BJ121" t="str">
        <f>IFERROR(VLOOKUP('Funde-Observations-Osservazioni'!AB134,Landschaftsstruktur_Liste!$E$5:$F$157,2,FALSE),"")</f>
        <v/>
      </c>
      <c r="BK121" t="str">
        <f>IFERROR(VLOOKUP('Funde-Observations-Osservazioni'!AD134,Mikrohabitat_Liste!$E$5:$F$63,2,FALSE),"")</f>
        <v/>
      </c>
      <c r="BL121" t="str">
        <f>IFERROR(VLOOKUP('Funde-Observations-Osservazioni'!AE134,Spezialstandort_Liste!$E$5:$F$14,2,FALSE),"")</f>
        <v/>
      </c>
      <c r="BN121" t="str">
        <f>IFERROR(VLOOKUP('Funde-Observations-Osservazioni'!AG134,Auf_Moos_HolzlebBaumes_Liste!E$5:F$5,2,FALSE),"")</f>
        <v/>
      </c>
      <c r="BO121" t="str">
        <f>IFERROR(VLOOKUP('Funde-Observations-Osservazioni'!AH134,Auf_Moos_HolzlebBaumes_Liste!E$11:F$11,2,FALSE),"")</f>
        <v/>
      </c>
      <c r="BQ121" t="str">
        <f>IFERROR(VLOOKUP('Funde-Observations-Osservazioni'!AF134,Populationsgrösse_Liste!$E$5:$F$11,2,FALSE),"")</f>
        <v/>
      </c>
      <c r="CA121" t="str">
        <f>IFERROR(VLOOKUP('Funde-Observations-Osservazioni'!S134,Präzision_Datum_Liste!$E$5:$F$9,2,FALSE),"")</f>
        <v/>
      </c>
      <c r="CC121" t="s">
        <v>4199</v>
      </c>
    </row>
    <row r="122" spans="1:81" x14ac:dyDescent="0.25">
      <c r="A122" s="47">
        <f>'Funde-Observations-Osservazioni'!A135</f>
        <v>121</v>
      </c>
      <c r="E122">
        <v>18</v>
      </c>
      <c r="G122" t="str">
        <f>IFERROR(VLOOKUP(TRIM('Funde-Observations-Osservazioni'!B135&amp;" "&amp;'Funde-Observations-Osservazioni'!C135&amp;" "&amp;'Funde-Observations-Osservazioni'!D135&amp;" "&amp;'Funde-Observations-Osservazioni'!E135&amp;" "&amp;'Funde-Observations-Osservazioni'!F135&amp;" "&amp;'Funde-Observations-Osservazioni'!G135&amp;" "&amp;'Funde-Observations-Osservazioni'!H135&amp;" "&amp;'Funde-Observations-Osservazioni'!I135&amp;" "&amp;'Funde-Observations-Osservazioni'!J135),Artenliste!$A$5:$B$2819,2,FALSE),"fill_in")</f>
        <v>fill_in</v>
      </c>
      <c r="I122" s="52" t="str">
        <f>IF(ISBLANK('Funde-Observations-Osservazioni'!R135),"fill_in",'Funde-Observations-Osservazioni'!R135)</f>
        <v>fill_in</v>
      </c>
      <c r="L122" t="str">
        <f>IF(ISBLANK('Funde-Observations-Osservazioni'!Q135),"",'Funde-Observations-Osservazioni'!Q135)</f>
        <v/>
      </c>
      <c r="M122" t="str">
        <f>IF(ISBLANK('Funde-Observations-Osservazioni'!L135),"fill_in",('Funde-Observations-Osservazioni'!L135-2000000))</f>
        <v>fill_in</v>
      </c>
      <c r="N122" t="str">
        <f>IF(ISBLANK('Funde-Observations-Osservazioni'!M135),"fill_in",('Funde-Observations-Osservazioni'!M135-1000000))</f>
        <v>fill_in</v>
      </c>
      <c r="O122" s="53" t="str">
        <f>IF(ISBLANK('Funde-Observations-Osservazioni'!N135),"",'Funde-Observations-Osservazioni'!N135)</f>
        <v/>
      </c>
      <c r="R122" t="s">
        <v>102</v>
      </c>
      <c r="T122" t="str">
        <f>IFERROR(VLOOKUP('Funde-Observations-Osservazioni'!AA135,Substrat_Liste!$E$5:$F$342,2,FALSE),"")</f>
        <v/>
      </c>
      <c r="U122" t="str">
        <f>IF(ISBLANK('Funde-Observations-Osservazioni'!Y135),"",'Funde-Observations-Osservazioni'!Y135)</f>
        <v/>
      </c>
      <c r="Z122" t="str">
        <f>IFERROR(VLOOKUP('Funde-Observations-Osservazioni'!T135,Status_Liste!$E$5:$F$16,2,FALSE),"fill_in")</f>
        <v>fill_in</v>
      </c>
      <c r="AH122" t="str">
        <f>IFERROR(VLOOKUP('Funde-Observations-Osservazioni'!$G$7,Datenschutzbestimmungen_Liste!$E$10:$F$11,2,FALSE),"fill_in")</f>
        <v>fill_in</v>
      </c>
      <c r="AI122" t="str">
        <f>IFERROR(VLOOKUP('Funde-Observations-Osservazioni'!$G$6,Datenschutzbestimmungen_Liste!$E$4:$F$5,2,FALSE),"fill_in")</f>
        <v>fill_in</v>
      </c>
      <c r="AK122" t="str">
        <f>IFERROR(VLOOKUP('Funde-Observations-Osservazioni'!V135,Herbar_Liste!$E$5:$F$113,2,FALSE),"")</f>
        <v/>
      </c>
      <c r="AL122" t="str">
        <f>IF(ISBLANK('Funde-Observations-Osservazioni'!U135),"",'Funde-Observations-Osservazioni'!U135)</f>
        <v/>
      </c>
      <c r="AM122">
        <f>'Funde-Observations-Osservazioni'!AJ135</f>
        <v>0</v>
      </c>
      <c r="AO122">
        <f>'Funde-Observations-Osservazioni'!AK135</f>
        <v>0</v>
      </c>
      <c r="AQ122" t="str">
        <f>IF(ISBLANK('Funde-Observations-Osservazioni'!AL135),"",'Funde-Observations-Osservazioni'!AL135)</f>
        <v/>
      </c>
      <c r="AY122" t="str">
        <f>IF(AND(ISBLANK('Funde-Observations-Osservazioni'!K135),ISBLANK('Funde-Observations-Osservazioni'!X135)),"",(IF((AND(NOT(ISBLANK('Funde-Observations-Osservazioni'!K135)),(NOT(ISBLANK('Funde-Observations-Osservazioni'!X135))))),'Funde-Observations-Osservazioni'!K135&amp;"; "&amp;'Funde-Observations-Osservazioni'!X135,IF(ISBLANK('Funde-Observations-Osservazioni'!K135),'Funde-Observations-Osservazioni'!X135,'Funde-Observations-Osservazioni'!K135))))</f>
        <v/>
      </c>
      <c r="BA122" t="str">
        <f>IF(ISBLANK('Funde-Observations-Osservazioni'!AC135),"",'Funde-Observations-Osservazioni'!AC135)</f>
        <v/>
      </c>
      <c r="BH122" t="str">
        <f>IFERROR(VLOOKUP('Funde-Observations-Osservazioni'!Z135,Lebensraum_Liste!$E$5:$F$322,2,FALSE),"")</f>
        <v/>
      </c>
      <c r="BJ122" t="str">
        <f>IFERROR(VLOOKUP('Funde-Observations-Osservazioni'!AB135,Landschaftsstruktur_Liste!$E$5:$F$157,2,FALSE),"")</f>
        <v/>
      </c>
      <c r="BK122" t="str">
        <f>IFERROR(VLOOKUP('Funde-Observations-Osservazioni'!AD135,Mikrohabitat_Liste!$E$5:$F$63,2,FALSE),"")</f>
        <v/>
      </c>
      <c r="BL122" t="str">
        <f>IFERROR(VLOOKUP('Funde-Observations-Osservazioni'!AE135,Spezialstandort_Liste!$E$5:$F$14,2,FALSE),"")</f>
        <v/>
      </c>
      <c r="BN122" t="str">
        <f>IFERROR(VLOOKUP('Funde-Observations-Osservazioni'!AG135,Auf_Moos_HolzlebBaumes_Liste!E$5:F$5,2,FALSE),"")</f>
        <v/>
      </c>
      <c r="BO122" t="str">
        <f>IFERROR(VLOOKUP('Funde-Observations-Osservazioni'!AH135,Auf_Moos_HolzlebBaumes_Liste!E$11:F$11,2,FALSE),"")</f>
        <v/>
      </c>
      <c r="BQ122" t="str">
        <f>IFERROR(VLOOKUP('Funde-Observations-Osservazioni'!AF135,Populationsgrösse_Liste!$E$5:$F$11,2,FALSE),"")</f>
        <v/>
      </c>
      <c r="CA122" t="str">
        <f>IFERROR(VLOOKUP('Funde-Observations-Osservazioni'!S135,Präzision_Datum_Liste!$E$5:$F$9,2,FALSE),"")</f>
        <v/>
      </c>
      <c r="CC122" t="s">
        <v>4199</v>
      </c>
    </row>
    <row r="123" spans="1:81" x14ac:dyDescent="0.25">
      <c r="A123" s="47">
        <f>'Funde-Observations-Osservazioni'!A136</f>
        <v>122</v>
      </c>
      <c r="E123">
        <v>18</v>
      </c>
      <c r="G123" t="str">
        <f>IFERROR(VLOOKUP(TRIM('Funde-Observations-Osservazioni'!B136&amp;" "&amp;'Funde-Observations-Osservazioni'!C136&amp;" "&amp;'Funde-Observations-Osservazioni'!D136&amp;" "&amp;'Funde-Observations-Osservazioni'!E136&amp;" "&amp;'Funde-Observations-Osservazioni'!F136&amp;" "&amp;'Funde-Observations-Osservazioni'!G136&amp;" "&amp;'Funde-Observations-Osservazioni'!H136&amp;" "&amp;'Funde-Observations-Osservazioni'!I136&amp;" "&amp;'Funde-Observations-Osservazioni'!J136),Artenliste!$A$5:$B$2819,2,FALSE),"fill_in")</f>
        <v>fill_in</v>
      </c>
      <c r="I123" s="52" t="str">
        <f>IF(ISBLANK('Funde-Observations-Osservazioni'!R136),"fill_in",'Funde-Observations-Osservazioni'!R136)</f>
        <v>fill_in</v>
      </c>
      <c r="L123" t="str">
        <f>IF(ISBLANK('Funde-Observations-Osservazioni'!Q136),"",'Funde-Observations-Osservazioni'!Q136)</f>
        <v/>
      </c>
      <c r="M123" t="str">
        <f>IF(ISBLANK('Funde-Observations-Osservazioni'!L136),"fill_in",('Funde-Observations-Osservazioni'!L136-2000000))</f>
        <v>fill_in</v>
      </c>
      <c r="N123" t="str">
        <f>IF(ISBLANK('Funde-Observations-Osservazioni'!M136),"fill_in",('Funde-Observations-Osservazioni'!M136-1000000))</f>
        <v>fill_in</v>
      </c>
      <c r="O123" s="53" t="str">
        <f>IF(ISBLANK('Funde-Observations-Osservazioni'!N136),"",'Funde-Observations-Osservazioni'!N136)</f>
        <v/>
      </c>
      <c r="R123" t="s">
        <v>102</v>
      </c>
      <c r="T123" t="str">
        <f>IFERROR(VLOOKUP('Funde-Observations-Osservazioni'!AA136,Substrat_Liste!$E$5:$F$342,2,FALSE),"")</f>
        <v/>
      </c>
      <c r="U123" t="str">
        <f>IF(ISBLANK('Funde-Observations-Osservazioni'!Y136),"",'Funde-Observations-Osservazioni'!Y136)</f>
        <v/>
      </c>
      <c r="Z123" t="str">
        <f>IFERROR(VLOOKUP('Funde-Observations-Osservazioni'!T136,Status_Liste!$E$5:$F$16,2,FALSE),"fill_in")</f>
        <v>fill_in</v>
      </c>
      <c r="AH123" t="str">
        <f>IFERROR(VLOOKUP('Funde-Observations-Osservazioni'!$G$7,Datenschutzbestimmungen_Liste!$E$10:$F$11,2,FALSE),"fill_in")</f>
        <v>fill_in</v>
      </c>
      <c r="AI123" t="str">
        <f>IFERROR(VLOOKUP('Funde-Observations-Osservazioni'!$G$6,Datenschutzbestimmungen_Liste!$E$4:$F$5,2,FALSE),"fill_in")</f>
        <v>fill_in</v>
      </c>
      <c r="AK123" t="str">
        <f>IFERROR(VLOOKUP('Funde-Observations-Osservazioni'!V136,Herbar_Liste!$E$5:$F$113,2,FALSE),"")</f>
        <v/>
      </c>
      <c r="AL123" t="str">
        <f>IF(ISBLANK('Funde-Observations-Osservazioni'!U136),"",'Funde-Observations-Osservazioni'!U136)</f>
        <v/>
      </c>
      <c r="AM123">
        <f>'Funde-Observations-Osservazioni'!AJ136</f>
        <v>0</v>
      </c>
      <c r="AO123">
        <f>'Funde-Observations-Osservazioni'!AK136</f>
        <v>0</v>
      </c>
      <c r="AQ123" t="str">
        <f>IF(ISBLANK('Funde-Observations-Osservazioni'!AL136),"",'Funde-Observations-Osservazioni'!AL136)</f>
        <v/>
      </c>
      <c r="AY123" t="str">
        <f>IF(AND(ISBLANK('Funde-Observations-Osservazioni'!K136),ISBLANK('Funde-Observations-Osservazioni'!X136)),"",(IF((AND(NOT(ISBLANK('Funde-Observations-Osservazioni'!K136)),(NOT(ISBLANK('Funde-Observations-Osservazioni'!X136))))),'Funde-Observations-Osservazioni'!K136&amp;"; "&amp;'Funde-Observations-Osservazioni'!X136,IF(ISBLANK('Funde-Observations-Osservazioni'!K136),'Funde-Observations-Osservazioni'!X136,'Funde-Observations-Osservazioni'!K136))))</f>
        <v/>
      </c>
      <c r="BA123" t="str">
        <f>IF(ISBLANK('Funde-Observations-Osservazioni'!AC136),"",'Funde-Observations-Osservazioni'!AC136)</f>
        <v/>
      </c>
      <c r="BH123" t="str">
        <f>IFERROR(VLOOKUP('Funde-Observations-Osservazioni'!Z136,Lebensraum_Liste!$E$5:$F$322,2,FALSE),"")</f>
        <v/>
      </c>
      <c r="BJ123" t="str">
        <f>IFERROR(VLOOKUP('Funde-Observations-Osservazioni'!AB136,Landschaftsstruktur_Liste!$E$5:$F$157,2,FALSE),"")</f>
        <v/>
      </c>
      <c r="BK123" t="str">
        <f>IFERROR(VLOOKUP('Funde-Observations-Osservazioni'!AD136,Mikrohabitat_Liste!$E$5:$F$63,2,FALSE),"")</f>
        <v/>
      </c>
      <c r="BL123" t="str">
        <f>IFERROR(VLOOKUP('Funde-Observations-Osservazioni'!AE136,Spezialstandort_Liste!$E$5:$F$14,2,FALSE),"")</f>
        <v/>
      </c>
      <c r="BN123" t="str">
        <f>IFERROR(VLOOKUP('Funde-Observations-Osservazioni'!AG136,Auf_Moos_HolzlebBaumes_Liste!E$5:F$5,2,FALSE),"")</f>
        <v/>
      </c>
      <c r="BO123" t="str">
        <f>IFERROR(VLOOKUP('Funde-Observations-Osservazioni'!AH136,Auf_Moos_HolzlebBaumes_Liste!E$11:F$11,2,FALSE),"")</f>
        <v/>
      </c>
      <c r="BQ123" t="str">
        <f>IFERROR(VLOOKUP('Funde-Observations-Osservazioni'!AF136,Populationsgrösse_Liste!$E$5:$F$11,2,FALSE),"")</f>
        <v/>
      </c>
      <c r="CA123" t="str">
        <f>IFERROR(VLOOKUP('Funde-Observations-Osservazioni'!S136,Präzision_Datum_Liste!$E$5:$F$9,2,FALSE),"")</f>
        <v/>
      </c>
      <c r="CC123" t="s">
        <v>4199</v>
      </c>
    </row>
    <row r="124" spans="1:81" x14ac:dyDescent="0.25">
      <c r="A124" s="47">
        <f>'Funde-Observations-Osservazioni'!A137</f>
        <v>123</v>
      </c>
      <c r="E124">
        <v>18</v>
      </c>
      <c r="G124" t="str">
        <f>IFERROR(VLOOKUP(TRIM('Funde-Observations-Osservazioni'!B137&amp;" "&amp;'Funde-Observations-Osservazioni'!C137&amp;" "&amp;'Funde-Observations-Osservazioni'!D137&amp;" "&amp;'Funde-Observations-Osservazioni'!E137&amp;" "&amp;'Funde-Observations-Osservazioni'!F137&amp;" "&amp;'Funde-Observations-Osservazioni'!G137&amp;" "&amp;'Funde-Observations-Osservazioni'!H137&amp;" "&amp;'Funde-Observations-Osservazioni'!I137&amp;" "&amp;'Funde-Observations-Osservazioni'!J137),Artenliste!$A$5:$B$2819,2,FALSE),"fill_in")</f>
        <v>fill_in</v>
      </c>
      <c r="I124" s="52" t="str">
        <f>IF(ISBLANK('Funde-Observations-Osservazioni'!R137),"fill_in",'Funde-Observations-Osservazioni'!R137)</f>
        <v>fill_in</v>
      </c>
      <c r="L124" t="str">
        <f>IF(ISBLANK('Funde-Observations-Osservazioni'!Q137),"",'Funde-Observations-Osservazioni'!Q137)</f>
        <v/>
      </c>
      <c r="M124" t="str">
        <f>IF(ISBLANK('Funde-Observations-Osservazioni'!L137),"fill_in",('Funde-Observations-Osservazioni'!L137-2000000))</f>
        <v>fill_in</v>
      </c>
      <c r="N124" t="str">
        <f>IF(ISBLANK('Funde-Observations-Osservazioni'!M137),"fill_in",('Funde-Observations-Osservazioni'!M137-1000000))</f>
        <v>fill_in</v>
      </c>
      <c r="O124" s="53" t="str">
        <f>IF(ISBLANK('Funde-Observations-Osservazioni'!N137),"",'Funde-Observations-Osservazioni'!N137)</f>
        <v/>
      </c>
      <c r="R124" t="s">
        <v>102</v>
      </c>
      <c r="T124" t="str">
        <f>IFERROR(VLOOKUP('Funde-Observations-Osservazioni'!AA137,Substrat_Liste!$E$5:$F$342,2,FALSE),"")</f>
        <v/>
      </c>
      <c r="U124" t="str">
        <f>IF(ISBLANK('Funde-Observations-Osservazioni'!Y137),"",'Funde-Observations-Osservazioni'!Y137)</f>
        <v/>
      </c>
      <c r="Z124" t="str">
        <f>IFERROR(VLOOKUP('Funde-Observations-Osservazioni'!T137,Status_Liste!$E$5:$F$16,2,FALSE),"fill_in")</f>
        <v>fill_in</v>
      </c>
      <c r="AH124" t="str">
        <f>IFERROR(VLOOKUP('Funde-Observations-Osservazioni'!$G$7,Datenschutzbestimmungen_Liste!$E$10:$F$11,2,FALSE),"fill_in")</f>
        <v>fill_in</v>
      </c>
      <c r="AI124" t="str">
        <f>IFERROR(VLOOKUP('Funde-Observations-Osservazioni'!$G$6,Datenschutzbestimmungen_Liste!$E$4:$F$5,2,FALSE),"fill_in")</f>
        <v>fill_in</v>
      </c>
      <c r="AK124" t="str">
        <f>IFERROR(VLOOKUP('Funde-Observations-Osservazioni'!V137,Herbar_Liste!$E$5:$F$113,2,FALSE),"")</f>
        <v/>
      </c>
      <c r="AL124" t="str">
        <f>IF(ISBLANK('Funde-Observations-Osservazioni'!U137),"",'Funde-Observations-Osservazioni'!U137)</f>
        <v/>
      </c>
      <c r="AM124">
        <f>'Funde-Observations-Osservazioni'!AJ137</f>
        <v>0</v>
      </c>
      <c r="AO124">
        <f>'Funde-Observations-Osservazioni'!AK137</f>
        <v>0</v>
      </c>
      <c r="AQ124" t="str">
        <f>IF(ISBLANK('Funde-Observations-Osservazioni'!AL137),"",'Funde-Observations-Osservazioni'!AL137)</f>
        <v/>
      </c>
      <c r="AY124" t="str">
        <f>IF(AND(ISBLANK('Funde-Observations-Osservazioni'!K137),ISBLANK('Funde-Observations-Osservazioni'!X137)),"",(IF((AND(NOT(ISBLANK('Funde-Observations-Osservazioni'!K137)),(NOT(ISBLANK('Funde-Observations-Osservazioni'!X137))))),'Funde-Observations-Osservazioni'!K137&amp;"; "&amp;'Funde-Observations-Osservazioni'!X137,IF(ISBLANK('Funde-Observations-Osservazioni'!K137),'Funde-Observations-Osservazioni'!X137,'Funde-Observations-Osservazioni'!K137))))</f>
        <v/>
      </c>
      <c r="BA124" t="str">
        <f>IF(ISBLANK('Funde-Observations-Osservazioni'!AC137),"",'Funde-Observations-Osservazioni'!AC137)</f>
        <v/>
      </c>
      <c r="BH124" t="str">
        <f>IFERROR(VLOOKUP('Funde-Observations-Osservazioni'!Z137,Lebensraum_Liste!$E$5:$F$322,2,FALSE),"")</f>
        <v/>
      </c>
      <c r="BJ124" t="str">
        <f>IFERROR(VLOOKUP('Funde-Observations-Osservazioni'!AB137,Landschaftsstruktur_Liste!$E$5:$F$157,2,FALSE),"")</f>
        <v/>
      </c>
      <c r="BK124" t="str">
        <f>IFERROR(VLOOKUP('Funde-Observations-Osservazioni'!AD137,Mikrohabitat_Liste!$E$5:$F$63,2,FALSE),"")</f>
        <v/>
      </c>
      <c r="BL124" t="str">
        <f>IFERROR(VLOOKUP('Funde-Observations-Osservazioni'!AE137,Spezialstandort_Liste!$E$5:$F$14,2,FALSE),"")</f>
        <v/>
      </c>
      <c r="BN124" t="str">
        <f>IFERROR(VLOOKUP('Funde-Observations-Osservazioni'!AG137,Auf_Moos_HolzlebBaumes_Liste!E$5:F$5,2,FALSE),"")</f>
        <v/>
      </c>
      <c r="BO124" t="str">
        <f>IFERROR(VLOOKUP('Funde-Observations-Osservazioni'!AH137,Auf_Moos_HolzlebBaumes_Liste!E$11:F$11,2,FALSE),"")</f>
        <v/>
      </c>
      <c r="BQ124" t="str">
        <f>IFERROR(VLOOKUP('Funde-Observations-Osservazioni'!AF137,Populationsgrösse_Liste!$E$5:$F$11,2,FALSE),"")</f>
        <v/>
      </c>
      <c r="CA124" t="str">
        <f>IFERROR(VLOOKUP('Funde-Observations-Osservazioni'!S137,Präzision_Datum_Liste!$E$5:$F$9,2,FALSE),"")</f>
        <v/>
      </c>
      <c r="CC124" t="s">
        <v>4199</v>
      </c>
    </row>
    <row r="125" spans="1:81" x14ac:dyDescent="0.25">
      <c r="A125" s="47">
        <f>'Funde-Observations-Osservazioni'!A138</f>
        <v>124</v>
      </c>
      <c r="E125">
        <v>18</v>
      </c>
      <c r="G125" t="str">
        <f>IFERROR(VLOOKUP(TRIM('Funde-Observations-Osservazioni'!B138&amp;" "&amp;'Funde-Observations-Osservazioni'!C138&amp;" "&amp;'Funde-Observations-Osservazioni'!D138&amp;" "&amp;'Funde-Observations-Osservazioni'!E138&amp;" "&amp;'Funde-Observations-Osservazioni'!F138&amp;" "&amp;'Funde-Observations-Osservazioni'!G138&amp;" "&amp;'Funde-Observations-Osservazioni'!H138&amp;" "&amp;'Funde-Observations-Osservazioni'!I138&amp;" "&amp;'Funde-Observations-Osservazioni'!J138),Artenliste!$A$5:$B$2819,2,FALSE),"fill_in")</f>
        <v>fill_in</v>
      </c>
      <c r="I125" s="52" t="str">
        <f>IF(ISBLANK('Funde-Observations-Osservazioni'!R138),"fill_in",'Funde-Observations-Osservazioni'!R138)</f>
        <v>fill_in</v>
      </c>
      <c r="L125" t="str">
        <f>IF(ISBLANK('Funde-Observations-Osservazioni'!Q138),"",'Funde-Observations-Osservazioni'!Q138)</f>
        <v/>
      </c>
      <c r="M125" t="str">
        <f>IF(ISBLANK('Funde-Observations-Osservazioni'!L138),"fill_in",('Funde-Observations-Osservazioni'!L138-2000000))</f>
        <v>fill_in</v>
      </c>
      <c r="N125" t="str">
        <f>IF(ISBLANK('Funde-Observations-Osservazioni'!M138),"fill_in",('Funde-Observations-Osservazioni'!M138-1000000))</f>
        <v>fill_in</v>
      </c>
      <c r="O125" s="53" t="str">
        <f>IF(ISBLANK('Funde-Observations-Osservazioni'!N138),"",'Funde-Observations-Osservazioni'!N138)</f>
        <v/>
      </c>
      <c r="R125" t="s">
        <v>102</v>
      </c>
      <c r="T125" t="str">
        <f>IFERROR(VLOOKUP('Funde-Observations-Osservazioni'!AA138,Substrat_Liste!$E$5:$F$342,2,FALSE),"")</f>
        <v/>
      </c>
      <c r="U125" t="str">
        <f>IF(ISBLANK('Funde-Observations-Osservazioni'!Y138),"",'Funde-Observations-Osservazioni'!Y138)</f>
        <v/>
      </c>
      <c r="Z125" t="str">
        <f>IFERROR(VLOOKUP('Funde-Observations-Osservazioni'!T138,Status_Liste!$E$5:$F$16,2,FALSE),"fill_in")</f>
        <v>fill_in</v>
      </c>
      <c r="AH125" t="str">
        <f>IFERROR(VLOOKUP('Funde-Observations-Osservazioni'!$G$7,Datenschutzbestimmungen_Liste!$E$10:$F$11,2,FALSE),"fill_in")</f>
        <v>fill_in</v>
      </c>
      <c r="AI125" t="str">
        <f>IFERROR(VLOOKUP('Funde-Observations-Osservazioni'!$G$6,Datenschutzbestimmungen_Liste!$E$4:$F$5,2,FALSE),"fill_in")</f>
        <v>fill_in</v>
      </c>
      <c r="AK125" t="str">
        <f>IFERROR(VLOOKUP('Funde-Observations-Osservazioni'!V138,Herbar_Liste!$E$5:$F$113,2,FALSE),"")</f>
        <v/>
      </c>
      <c r="AL125" t="str">
        <f>IF(ISBLANK('Funde-Observations-Osservazioni'!U138),"",'Funde-Observations-Osservazioni'!U138)</f>
        <v/>
      </c>
      <c r="AM125">
        <f>'Funde-Observations-Osservazioni'!AJ138</f>
        <v>0</v>
      </c>
      <c r="AO125">
        <f>'Funde-Observations-Osservazioni'!AK138</f>
        <v>0</v>
      </c>
      <c r="AQ125" t="str">
        <f>IF(ISBLANK('Funde-Observations-Osservazioni'!AL138),"",'Funde-Observations-Osservazioni'!AL138)</f>
        <v/>
      </c>
      <c r="AY125" t="str">
        <f>IF(AND(ISBLANK('Funde-Observations-Osservazioni'!K138),ISBLANK('Funde-Observations-Osservazioni'!X138)),"",(IF((AND(NOT(ISBLANK('Funde-Observations-Osservazioni'!K138)),(NOT(ISBLANK('Funde-Observations-Osservazioni'!X138))))),'Funde-Observations-Osservazioni'!K138&amp;"; "&amp;'Funde-Observations-Osservazioni'!X138,IF(ISBLANK('Funde-Observations-Osservazioni'!K138),'Funde-Observations-Osservazioni'!X138,'Funde-Observations-Osservazioni'!K138))))</f>
        <v/>
      </c>
      <c r="BA125" t="str">
        <f>IF(ISBLANK('Funde-Observations-Osservazioni'!AC138),"",'Funde-Observations-Osservazioni'!AC138)</f>
        <v/>
      </c>
      <c r="BH125" t="str">
        <f>IFERROR(VLOOKUP('Funde-Observations-Osservazioni'!Z138,Lebensraum_Liste!$E$5:$F$322,2,FALSE),"")</f>
        <v/>
      </c>
      <c r="BJ125" t="str">
        <f>IFERROR(VLOOKUP('Funde-Observations-Osservazioni'!AB138,Landschaftsstruktur_Liste!$E$5:$F$157,2,FALSE),"")</f>
        <v/>
      </c>
      <c r="BK125" t="str">
        <f>IFERROR(VLOOKUP('Funde-Observations-Osservazioni'!AD138,Mikrohabitat_Liste!$E$5:$F$63,2,FALSE),"")</f>
        <v/>
      </c>
      <c r="BL125" t="str">
        <f>IFERROR(VLOOKUP('Funde-Observations-Osservazioni'!AE138,Spezialstandort_Liste!$E$5:$F$14,2,FALSE),"")</f>
        <v/>
      </c>
      <c r="BN125" t="str">
        <f>IFERROR(VLOOKUP('Funde-Observations-Osservazioni'!AG138,Auf_Moos_HolzlebBaumes_Liste!E$5:F$5,2,FALSE),"")</f>
        <v/>
      </c>
      <c r="BO125" t="str">
        <f>IFERROR(VLOOKUP('Funde-Observations-Osservazioni'!AH138,Auf_Moos_HolzlebBaumes_Liste!E$11:F$11,2,FALSE),"")</f>
        <v/>
      </c>
      <c r="BQ125" t="str">
        <f>IFERROR(VLOOKUP('Funde-Observations-Osservazioni'!AF138,Populationsgrösse_Liste!$E$5:$F$11,2,FALSE),"")</f>
        <v/>
      </c>
      <c r="CA125" t="str">
        <f>IFERROR(VLOOKUP('Funde-Observations-Osservazioni'!S138,Präzision_Datum_Liste!$E$5:$F$9,2,FALSE),"")</f>
        <v/>
      </c>
      <c r="CC125" t="s">
        <v>4199</v>
      </c>
    </row>
    <row r="126" spans="1:81" x14ac:dyDescent="0.25">
      <c r="A126" s="47">
        <f>'Funde-Observations-Osservazioni'!A139</f>
        <v>125</v>
      </c>
      <c r="E126">
        <v>18</v>
      </c>
      <c r="G126" t="str">
        <f>IFERROR(VLOOKUP(TRIM('Funde-Observations-Osservazioni'!B139&amp;" "&amp;'Funde-Observations-Osservazioni'!C139&amp;" "&amp;'Funde-Observations-Osservazioni'!D139&amp;" "&amp;'Funde-Observations-Osservazioni'!E139&amp;" "&amp;'Funde-Observations-Osservazioni'!F139&amp;" "&amp;'Funde-Observations-Osservazioni'!G139&amp;" "&amp;'Funde-Observations-Osservazioni'!H139&amp;" "&amp;'Funde-Observations-Osservazioni'!I139&amp;" "&amp;'Funde-Observations-Osservazioni'!J139),Artenliste!$A$5:$B$2819,2,FALSE),"fill_in")</f>
        <v>fill_in</v>
      </c>
      <c r="I126" s="52" t="str">
        <f>IF(ISBLANK('Funde-Observations-Osservazioni'!R139),"fill_in",'Funde-Observations-Osservazioni'!R139)</f>
        <v>fill_in</v>
      </c>
      <c r="L126" t="str">
        <f>IF(ISBLANK('Funde-Observations-Osservazioni'!Q139),"",'Funde-Observations-Osservazioni'!Q139)</f>
        <v/>
      </c>
      <c r="M126" t="str">
        <f>IF(ISBLANK('Funde-Observations-Osservazioni'!L139),"fill_in",('Funde-Observations-Osservazioni'!L139-2000000))</f>
        <v>fill_in</v>
      </c>
      <c r="N126" t="str">
        <f>IF(ISBLANK('Funde-Observations-Osservazioni'!M139),"fill_in",('Funde-Observations-Osservazioni'!M139-1000000))</f>
        <v>fill_in</v>
      </c>
      <c r="O126" s="53" t="str">
        <f>IF(ISBLANK('Funde-Observations-Osservazioni'!N139),"",'Funde-Observations-Osservazioni'!N139)</f>
        <v/>
      </c>
      <c r="R126" t="s">
        <v>102</v>
      </c>
      <c r="T126" t="str">
        <f>IFERROR(VLOOKUP('Funde-Observations-Osservazioni'!AA139,Substrat_Liste!$E$5:$F$342,2,FALSE),"")</f>
        <v/>
      </c>
      <c r="U126" t="str">
        <f>IF(ISBLANK('Funde-Observations-Osservazioni'!Y139),"",'Funde-Observations-Osservazioni'!Y139)</f>
        <v/>
      </c>
      <c r="Z126" t="str">
        <f>IFERROR(VLOOKUP('Funde-Observations-Osservazioni'!T139,Status_Liste!$E$5:$F$16,2,FALSE),"fill_in")</f>
        <v>fill_in</v>
      </c>
      <c r="AH126" t="str">
        <f>IFERROR(VLOOKUP('Funde-Observations-Osservazioni'!$G$7,Datenschutzbestimmungen_Liste!$E$10:$F$11,2,FALSE),"fill_in")</f>
        <v>fill_in</v>
      </c>
      <c r="AI126" t="str">
        <f>IFERROR(VLOOKUP('Funde-Observations-Osservazioni'!$G$6,Datenschutzbestimmungen_Liste!$E$4:$F$5,2,FALSE),"fill_in")</f>
        <v>fill_in</v>
      </c>
      <c r="AK126" t="str">
        <f>IFERROR(VLOOKUP('Funde-Observations-Osservazioni'!V139,Herbar_Liste!$E$5:$F$113,2,FALSE),"")</f>
        <v/>
      </c>
      <c r="AL126" t="str">
        <f>IF(ISBLANK('Funde-Observations-Osservazioni'!U139),"",'Funde-Observations-Osservazioni'!U139)</f>
        <v/>
      </c>
      <c r="AM126">
        <f>'Funde-Observations-Osservazioni'!AJ139</f>
        <v>0</v>
      </c>
      <c r="AO126">
        <f>'Funde-Observations-Osservazioni'!AK139</f>
        <v>0</v>
      </c>
      <c r="AQ126" t="str">
        <f>IF(ISBLANK('Funde-Observations-Osservazioni'!AL139),"",'Funde-Observations-Osservazioni'!AL139)</f>
        <v/>
      </c>
      <c r="AY126" t="str">
        <f>IF(AND(ISBLANK('Funde-Observations-Osservazioni'!K139),ISBLANK('Funde-Observations-Osservazioni'!X139)),"",(IF((AND(NOT(ISBLANK('Funde-Observations-Osservazioni'!K139)),(NOT(ISBLANK('Funde-Observations-Osservazioni'!X139))))),'Funde-Observations-Osservazioni'!K139&amp;"; "&amp;'Funde-Observations-Osservazioni'!X139,IF(ISBLANK('Funde-Observations-Osservazioni'!K139),'Funde-Observations-Osservazioni'!X139,'Funde-Observations-Osservazioni'!K139))))</f>
        <v/>
      </c>
      <c r="BA126" t="str">
        <f>IF(ISBLANK('Funde-Observations-Osservazioni'!AC139),"",'Funde-Observations-Osservazioni'!AC139)</f>
        <v/>
      </c>
      <c r="BH126" t="str">
        <f>IFERROR(VLOOKUP('Funde-Observations-Osservazioni'!Z139,Lebensraum_Liste!$E$5:$F$322,2,FALSE),"")</f>
        <v/>
      </c>
      <c r="BJ126" t="str">
        <f>IFERROR(VLOOKUP('Funde-Observations-Osservazioni'!AB139,Landschaftsstruktur_Liste!$E$5:$F$157,2,FALSE),"")</f>
        <v/>
      </c>
      <c r="BK126" t="str">
        <f>IFERROR(VLOOKUP('Funde-Observations-Osservazioni'!AD139,Mikrohabitat_Liste!$E$5:$F$63,2,FALSE),"")</f>
        <v/>
      </c>
      <c r="BL126" t="str">
        <f>IFERROR(VLOOKUP('Funde-Observations-Osservazioni'!AE139,Spezialstandort_Liste!$E$5:$F$14,2,FALSE),"")</f>
        <v/>
      </c>
      <c r="BN126" t="str">
        <f>IFERROR(VLOOKUP('Funde-Observations-Osservazioni'!AG139,Auf_Moos_HolzlebBaumes_Liste!E$5:F$5,2,FALSE),"")</f>
        <v/>
      </c>
      <c r="BO126" t="str">
        <f>IFERROR(VLOOKUP('Funde-Observations-Osservazioni'!AH139,Auf_Moos_HolzlebBaumes_Liste!E$11:F$11,2,FALSE),"")</f>
        <v/>
      </c>
      <c r="BQ126" t="str">
        <f>IFERROR(VLOOKUP('Funde-Observations-Osservazioni'!AF139,Populationsgrösse_Liste!$E$5:$F$11,2,FALSE),"")</f>
        <v/>
      </c>
      <c r="CA126" t="str">
        <f>IFERROR(VLOOKUP('Funde-Observations-Osservazioni'!S139,Präzision_Datum_Liste!$E$5:$F$9,2,FALSE),"")</f>
        <v/>
      </c>
      <c r="CC126" t="s">
        <v>4199</v>
      </c>
    </row>
    <row r="127" spans="1:81" x14ac:dyDescent="0.25">
      <c r="A127" s="47">
        <f>'Funde-Observations-Osservazioni'!A140</f>
        <v>126</v>
      </c>
      <c r="E127">
        <v>18</v>
      </c>
      <c r="G127" t="str">
        <f>IFERROR(VLOOKUP(TRIM('Funde-Observations-Osservazioni'!B140&amp;" "&amp;'Funde-Observations-Osservazioni'!C140&amp;" "&amp;'Funde-Observations-Osservazioni'!D140&amp;" "&amp;'Funde-Observations-Osservazioni'!E140&amp;" "&amp;'Funde-Observations-Osservazioni'!F140&amp;" "&amp;'Funde-Observations-Osservazioni'!G140&amp;" "&amp;'Funde-Observations-Osservazioni'!H140&amp;" "&amp;'Funde-Observations-Osservazioni'!I140&amp;" "&amp;'Funde-Observations-Osservazioni'!J140),Artenliste!$A$5:$B$2819,2,FALSE),"fill_in")</f>
        <v>fill_in</v>
      </c>
      <c r="I127" s="52" t="str">
        <f>IF(ISBLANK('Funde-Observations-Osservazioni'!R140),"fill_in",'Funde-Observations-Osservazioni'!R140)</f>
        <v>fill_in</v>
      </c>
      <c r="L127" t="str">
        <f>IF(ISBLANK('Funde-Observations-Osservazioni'!Q140),"",'Funde-Observations-Osservazioni'!Q140)</f>
        <v/>
      </c>
      <c r="M127" t="str">
        <f>IF(ISBLANK('Funde-Observations-Osservazioni'!L140),"fill_in",('Funde-Observations-Osservazioni'!L140-2000000))</f>
        <v>fill_in</v>
      </c>
      <c r="N127" t="str">
        <f>IF(ISBLANK('Funde-Observations-Osservazioni'!M140),"fill_in",('Funde-Observations-Osservazioni'!M140-1000000))</f>
        <v>fill_in</v>
      </c>
      <c r="O127" s="53" t="str">
        <f>IF(ISBLANK('Funde-Observations-Osservazioni'!N140),"",'Funde-Observations-Osservazioni'!N140)</f>
        <v/>
      </c>
      <c r="R127" t="s">
        <v>102</v>
      </c>
      <c r="T127" t="str">
        <f>IFERROR(VLOOKUP('Funde-Observations-Osservazioni'!AA140,Substrat_Liste!$E$5:$F$342,2,FALSE),"")</f>
        <v/>
      </c>
      <c r="U127" t="str">
        <f>IF(ISBLANK('Funde-Observations-Osservazioni'!Y140),"",'Funde-Observations-Osservazioni'!Y140)</f>
        <v/>
      </c>
      <c r="Z127" t="str">
        <f>IFERROR(VLOOKUP('Funde-Observations-Osservazioni'!T140,Status_Liste!$E$5:$F$16,2,FALSE),"fill_in")</f>
        <v>fill_in</v>
      </c>
      <c r="AH127" t="str">
        <f>IFERROR(VLOOKUP('Funde-Observations-Osservazioni'!$G$7,Datenschutzbestimmungen_Liste!$E$10:$F$11,2,FALSE),"fill_in")</f>
        <v>fill_in</v>
      </c>
      <c r="AI127" t="str">
        <f>IFERROR(VLOOKUP('Funde-Observations-Osservazioni'!$G$6,Datenschutzbestimmungen_Liste!$E$4:$F$5,2,FALSE),"fill_in")</f>
        <v>fill_in</v>
      </c>
      <c r="AK127" t="str">
        <f>IFERROR(VLOOKUP('Funde-Observations-Osservazioni'!V140,Herbar_Liste!$E$5:$F$113,2,FALSE),"")</f>
        <v/>
      </c>
      <c r="AL127" t="str">
        <f>IF(ISBLANK('Funde-Observations-Osservazioni'!U140),"",'Funde-Observations-Osservazioni'!U140)</f>
        <v/>
      </c>
      <c r="AM127">
        <f>'Funde-Observations-Osservazioni'!AJ140</f>
        <v>0</v>
      </c>
      <c r="AO127">
        <f>'Funde-Observations-Osservazioni'!AK140</f>
        <v>0</v>
      </c>
      <c r="AQ127" t="str">
        <f>IF(ISBLANK('Funde-Observations-Osservazioni'!AL140),"",'Funde-Observations-Osservazioni'!AL140)</f>
        <v/>
      </c>
      <c r="AY127" t="str">
        <f>IF(AND(ISBLANK('Funde-Observations-Osservazioni'!K140),ISBLANK('Funde-Observations-Osservazioni'!X140)),"",(IF((AND(NOT(ISBLANK('Funde-Observations-Osservazioni'!K140)),(NOT(ISBLANK('Funde-Observations-Osservazioni'!X140))))),'Funde-Observations-Osservazioni'!K140&amp;"; "&amp;'Funde-Observations-Osservazioni'!X140,IF(ISBLANK('Funde-Observations-Osservazioni'!K140),'Funde-Observations-Osservazioni'!X140,'Funde-Observations-Osservazioni'!K140))))</f>
        <v/>
      </c>
      <c r="BA127" t="str">
        <f>IF(ISBLANK('Funde-Observations-Osservazioni'!AC140),"",'Funde-Observations-Osservazioni'!AC140)</f>
        <v/>
      </c>
      <c r="BH127" t="str">
        <f>IFERROR(VLOOKUP('Funde-Observations-Osservazioni'!Z140,Lebensraum_Liste!$E$5:$F$322,2,FALSE),"")</f>
        <v/>
      </c>
      <c r="BJ127" t="str">
        <f>IFERROR(VLOOKUP('Funde-Observations-Osservazioni'!AB140,Landschaftsstruktur_Liste!$E$5:$F$157,2,FALSE),"")</f>
        <v/>
      </c>
      <c r="BK127" t="str">
        <f>IFERROR(VLOOKUP('Funde-Observations-Osservazioni'!AD140,Mikrohabitat_Liste!$E$5:$F$63,2,FALSE),"")</f>
        <v/>
      </c>
      <c r="BL127" t="str">
        <f>IFERROR(VLOOKUP('Funde-Observations-Osservazioni'!AE140,Spezialstandort_Liste!$E$5:$F$14,2,FALSE),"")</f>
        <v/>
      </c>
      <c r="BN127" t="str">
        <f>IFERROR(VLOOKUP('Funde-Observations-Osservazioni'!AG140,Auf_Moos_HolzlebBaumes_Liste!E$5:F$5,2,FALSE),"")</f>
        <v/>
      </c>
      <c r="BO127" t="str">
        <f>IFERROR(VLOOKUP('Funde-Observations-Osservazioni'!AH140,Auf_Moos_HolzlebBaumes_Liste!E$11:F$11,2,FALSE),"")</f>
        <v/>
      </c>
      <c r="BQ127" t="str">
        <f>IFERROR(VLOOKUP('Funde-Observations-Osservazioni'!AF140,Populationsgrösse_Liste!$E$5:$F$11,2,FALSE),"")</f>
        <v/>
      </c>
      <c r="CA127" t="str">
        <f>IFERROR(VLOOKUP('Funde-Observations-Osservazioni'!S140,Präzision_Datum_Liste!$E$5:$F$9,2,FALSE),"")</f>
        <v/>
      </c>
      <c r="CC127" t="s">
        <v>4199</v>
      </c>
    </row>
    <row r="128" spans="1:81" x14ac:dyDescent="0.25">
      <c r="A128" s="47">
        <f>'Funde-Observations-Osservazioni'!A141</f>
        <v>127</v>
      </c>
      <c r="E128">
        <v>18</v>
      </c>
      <c r="G128" t="str">
        <f>IFERROR(VLOOKUP(TRIM('Funde-Observations-Osservazioni'!B141&amp;" "&amp;'Funde-Observations-Osservazioni'!C141&amp;" "&amp;'Funde-Observations-Osservazioni'!D141&amp;" "&amp;'Funde-Observations-Osservazioni'!E141&amp;" "&amp;'Funde-Observations-Osservazioni'!F141&amp;" "&amp;'Funde-Observations-Osservazioni'!G141&amp;" "&amp;'Funde-Observations-Osservazioni'!H141&amp;" "&amp;'Funde-Observations-Osservazioni'!I141&amp;" "&amp;'Funde-Observations-Osservazioni'!J141),Artenliste!$A$5:$B$2819,2,FALSE),"fill_in")</f>
        <v>fill_in</v>
      </c>
      <c r="I128" s="52" t="str">
        <f>IF(ISBLANK('Funde-Observations-Osservazioni'!R141),"fill_in",'Funde-Observations-Osservazioni'!R141)</f>
        <v>fill_in</v>
      </c>
      <c r="L128" t="str">
        <f>IF(ISBLANK('Funde-Observations-Osservazioni'!Q141),"",'Funde-Observations-Osservazioni'!Q141)</f>
        <v/>
      </c>
      <c r="M128" t="str">
        <f>IF(ISBLANK('Funde-Observations-Osservazioni'!L141),"fill_in",('Funde-Observations-Osservazioni'!L141-2000000))</f>
        <v>fill_in</v>
      </c>
      <c r="N128" t="str">
        <f>IF(ISBLANK('Funde-Observations-Osservazioni'!M141),"fill_in",('Funde-Observations-Osservazioni'!M141-1000000))</f>
        <v>fill_in</v>
      </c>
      <c r="O128" s="53" t="str">
        <f>IF(ISBLANK('Funde-Observations-Osservazioni'!N141),"",'Funde-Observations-Osservazioni'!N141)</f>
        <v/>
      </c>
      <c r="R128" t="s">
        <v>102</v>
      </c>
      <c r="T128" t="str">
        <f>IFERROR(VLOOKUP('Funde-Observations-Osservazioni'!AA141,Substrat_Liste!$E$5:$F$342,2,FALSE),"")</f>
        <v/>
      </c>
      <c r="U128" t="str">
        <f>IF(ISBLANK('Funde-Observations-Osservazioni'!Y141),"",'Funde-Observations-Osservazioni'!Y141)</f>
        <v/>
      </c>
      <c r="Z128" t="str">
        <f>IFERROR(VLOOKUP('Funde-Observations-Osservazioni'!T141,Status_Liste!$E$5:$F$16,2,FALSE),"fill_in")</f>
        <v>fill_in</v>
      </c>
      <c r="AH128" t="str">
        <f>IFERROR(VLOOKUP('Funde-Observations-Osservazioni'!$G$7,Datenschutzbestimmungen_Liste!$E$10:$F$11,2,FALSE),"fill_in")</f>
        <v>fill_in</v>
      </c>
      <c r="AI128" t="str">
        <f>IFERROR(VLOOKUP('Funde-Observations-Osservazioni'!$G$6,Datenschutzbestimmungen_Liste!$E$4:$F$5,2,FALSE),"fill_in")</f>
        <v>fill_in</v>
      </c>
      <c r="AK128" t="str">
        <f>IFERROR(VLOOKUP('Funde-Observations-Osservazioni'!V141,Herbar_Liste!$E$5:$F$113,2,FALSE),"")</f>
        <v/>
      </c>
      <c r="AL128" t="str">
        <f>IF(ISBLANK('Funde-Observations-Osservazioni'!U141),"",'Funde-Observations-Osservazioni'!U141)</f>
        <v/>
      </c>
      <c r="AM128">
        <f>'Funde-Observations-Osservazioni'!AJ141</f>
        <v>0</v>
      </c>
      <c r="AO128">
        <f>'Funde-Observations-Osservazioni'!AK141</f>
        <v>0</v>
      </c>
      <c r="AQ128" t="str">
        <f>IF(ISBLANK('Funde-Observations-Osservazioni'!AL141),"",'Funde-Observations-Osservazioni'!AL141)</f>
        <v/>
      </c>
      <c r="AY128" t="str">
        <f>IF(AND(ISBLANK('Funde-Observations-Osservazioni'!K141),ISBLANK('Funde-Observations-Osservazioni'!X141)),"",(IF((AND(NOT(ISBLANK('Funde-Observations-Osservazioni'!K141)),(NOT(ISBLANK('Funde-Observations-Osservazioni'!X141))))),'Funde-Observations-Osservazioni'!K141&amp;"; "&amp;'Funde-Observations-Osservazioni'!X141,IF(ISBLANK('Funde-Observations-Osservazioni'!K141),'Funde-Observations-Osservazioni'!X141,'Funde-Observations-Osservazioni'!K141))))</f>
        <v/>
      </c>
      <c r="BA128" t="str">
        <f>IF(ISBLANK('Funde-Observations-Osservazioni'!AC141),"",'Funde-Observations-Osservazioni'!AC141)</f>
        <v/>
      </c>
      <c r="BH128" t="str">
        <f>IFERROR(VLOOKUP('Funde-Observations-Osservazioni'!Z141,Lebensraum_Liste!$E$5:$F$322,2,FALSE),"")</f>
        <v/>
      </c>
      <c r="BJ128" t="str">
        <f>IFERROR(VLOOKUP('Funde-Observations-Osservazioni'!AB141,Landschaftsstruktur_Liste!$E$5:$F$157,2,FALSE),"")</f>
        <v/>
      </c>
      <c r="BK128" t="str">
        <f>IFERROR(VLOOKUP('Funde-Observations-Osservazioni'!AD141,Mikrohabitat_Liste!$E$5:$F$63,2,FALSE),"")</f>
        <v/>
      </c>
      <c r="BL128" t="str">
        <f>IFERROR(VLOOKUP('Funde-Observations-Osservazioni'!AE141,Spezialstandort_Liste!$E$5:$F$14,2,FALSE),"")</f>
        <v/>
      </c>
      <c r="BN128" t="str">
        <f>IFERROR(VLOOKUP('Funde-Observations-Osservazioni'!AG141,Auf_Moos_HolzlebBaumes_Liste!E$5:F$5,2,FALSE),"")</f>
        <v/>
      </c>
      <c r="BO128" t="str">
        <f>IFERROR(VLOOKUP('Funde-Observations-Osservazioni'!AH141,Auf_Moos_HolzlebBaumes_Liste!E$11:F$11,2,FALSE),"")</f>
        <v/>
      </c>
      <c r="BQ128" t="str">
        <f>IFERROR(VLOOKUP('Funde-Observations-Osservazioni'!AF141,Populationsgrösse_Liste!$E$5:$F$11,2,FALSE),"")</f>
        <v/>
      </c>
      <c r="CA128" t="str">
        <f>IFERROR(VLOOKUP('Funde-Observations-Osservazioni'!S141,Präzision_Datum_Liste!$E$5:$F$9,2,FALSE),"")</f>
        <v/>
      </c>
      <c r="CC128" t="s">
        <v>4199</v>
      </c>
    </row>
    <row r="129" spans="1:81" x14ac:dyDescent="0.25">
      <c r="A129" s="47">
        <f>'Funde-Observations-Osservazioni'!A142</f>
        <v>128</v>
      </c>
      <c r="E129">
        <v>18</v>
      </c>
      <c r="G129" t="str">
        <f>IFERROR(VLOOKUP(TRIM('Funde-Observations-Osservazioni'!B142&amp;" "&amp;'Funde-Observations-Osservazioni'!C142&amp;" "&amp;'Funde-Observations-Osservazioni'!D142&amp;" "&amp;'Funde-Observations-Osservazioni'!E142&amp;" "&amp;'Funde-Observations-Osservazioni'!F142&amp;" "&amp;'Funde-Observations-Osservazioni'!G142&amp;" "&amp;'Funde-Observations-Osservazioni'!H142&amp;" "&amp;'Funde-Observations-Osservazioni'!I142&amp;" "&amp;'Funde-Observations-Osservazioni'!J142),Artenliste!$A$5:$B$2819,2,FALSE),"fill_in")</f>
        <v>fill_in</v>
      </c>
      <c r="I129" s="52" t="str">
        <f>IF(ISBLANK('Funde-Observations-Osservazioni'!R142),"fill_in",'Funde-Observations-Osservazioni'!R142)</f>
        <v>fill_in</v>
      </c>
      <c r="L129" t="str">
        <f>IF(ISBLANK('Funde-Observations-Osservazioni'!Q142),"",'Funde-Observations-Osservazioni'!Q142)</f>
        <v/>
      </c>
      <c r="M129" t="str">
        <f>IF(ISBLANK('Funde-Observations-Osservazioni'!L142),"fill_in",('Funde-Observations-Osservazioni'!L142-2000000))</f>
        <v>fill_in</v>
      </c>
      <c r="N129" t="str">
        <f>IF(ISBLANK('Funde-Observations-Osservazioni'!M142),"fill_in",('Funde-Observations-Osservazioni'!M142-1000000))</f>
        <v>fill_in</v>
      </c>
      <c r="O129" s="53" t="str">
        <f>IF(ISBLANK('Funde-Observations-Osservazioni'!N142),"",'Funde-Observations-Osservazioni'!N142)</f>
        <v/>
      </c>
      <c r="R129" t="s">
        <v>102</v>
      </c>
      <c r="T129" t="str">
        <f>IFERROR(VLOOKUP('Funde-Observations-Osservazioni'!AA142,Substrat_Liste!$E$5:$F$342,2,FALSE),"")</f>
        <v/>
      </c>
      <c r="U129" t="str">
        <f>IF(ISBLANK('Funde-Observations-Osservazioni'!Y142),"",'Funde-Observations-Osservazioni'!Y142)</f>
        <v/>
      </c>
      <c r="Z129" t="str">
        <f>IFERROR(VLOOKUP('Funde-Observations-Osservazioni'!T142,Status_Liste!$E$5:$F$16,2,FALSE),"fill_in")</f>
        <v>fill_in</v>
      </c>
      <c r="AH129" t="str">
        <f>IFERROR(VLOOKUP('Funde-Observations-Osservazioni'!$G$7,Datenschutzbestimmungen_Liste!$E$10:$F$11,2,FALSE),"fill_in")</f>
        <v>fill_in</v>
      </c>
      <c r="AI129" t="str">
        <f>IFERROR(VLOOKUP('Funde-Observations-Osservazioni'!$G$6,Datenschutzbestimmungen_Liste!$E$4:$F$5,2,FALSE),"fill_in")</f>
        <v>fill_in</v>
      </c>
      <c r="AK129" t="str">
        <f>IFERROR(VLOOKUP('Funde-Observations-Osservazioni'!V142,Herbar_Liste!$E$5:$F$113,2,FALSE),"")</f>
        <v/>
      </c>
      <c r="AL129" t="str">
        <f>IF(ISBLANK('Funde-Observations-Osservazioni'!U142),"",'Funde-Observations-Osservazioni'!U142)</f>
        <v/>
      </c>
      <c r="AM129">
        <f>'Funde-Observations-Osservazioni'!AJ142</f>
        <v>0</v>
      </c>
      <c r="AO129">
        <f>'Funde-Observations-Osservazioni'!AK142</f>
        <v>0</v>
      </c>
      <c r="AQ129" t="str">
        <f>IF(ISBLANK('Funde-Observations-Osservazioni'!AL142),"",'Funde-Observations-Osservazioni'!AL142)</f>
        <v/>
      </c>
      <c r="AY129" t="str">
        <f>IF(AND(ISBLANK('Funde-Observations-Osservazioni'!K142),ISBLANK('Funde-Observations-Osservazioni'!X142)),"",(IF((AND(NOT(ISBLANK('Funde-Observations-Osservazioni'!K142)),(NOT(ISBLANK('Funde-Observations-Osservazioni'!X142))))),'Funde-Observations-Osservazioni'!K142&amp;"; "&amp;'Funde-Observations-Osservazioni'!X142,IF(ISBLANK('Funde-Observations-Osservazioni'!K142),'Funde-Observations-Osservazioni'!X142,'Funde-Observations-Osservazioni'!K142))))</f>
        <v/>
      </c>
      <c r="BA129" t="str">
        <f>IF(ISBLANK('Funde-Observations-Osservazioni'!AC142),"",'Funde-Observations-Osservazioni'!AC142)</f>
        <v/>
      </c>
      <c r="BH129" t="str">
        <f>IFERROR(VLOOKUP('Funde-Observations-Osservazioni'!Z142,Lebensraum_Liste!$E$5:$F$322,2,FALSE),"")</f>
        <v/>
      </c>
      <c r="BJ129" t="str">
        <f>IFERROR(VLOOKUP('Funde-Observations-Osservazioni'!AB142,Landschaftsstruktur_Liste!$E$5:$F$157,2,FALSE),"")</f>
        <v/>
      </c>
      <c r="BK129" t="str">
        <f>IFERROR(VLOOKUP('Funde-Observations-Osservazioni'!AD142,Mikrohabitat_Liste!$E$5:$F$63,2,FALSE),"")</f>
        <v/>
      </c>
      <c r="BL129" t="str">
        <f>IFERROR(VLOOKUP('Funde-Observations-Osservazioni'!AE142,Spezialstandort_Liste!$E$5:$F$14,2,FALSE),"")</f>
        <v/>
      </c>
      <c r="BN129" t="str">
        <f>IFERROR(VLOOKUP('Funde-Observations-Osservazioni'!AG142,Auf_Moos_HolzlebBaumes_Liste!E$5:F$5,2,FALSE),"")</f>
        <v/>
      </c>
      <c r="BO129" t="str">
        <f>IFERROR(VLOOKUP('Funde-Observations-Osservazioni'!AH142,Auf_Moos_HolzlebBaumes_Liste!E$11:F$11,2,FALSE),"")</f>
        <v/>
      </c>
      <c r="BQ129" t="str">
        <f>IFERROR(VLOOKUP('Funde-Observations-Osservazioni'!AF142,Populationsgrösse_Liste!$E$5:$F$11,2,FALSE),"")</f>
        <v/>
      </c>
      <c r="CA129" t="str">
        <f>IFERROR(VLOOKUP('Funde-Observations-Osservazioni'!S142,Präzision_Datum_Liste!$E$5:$F$9,2,FALSE),"")</f>
        <v/>
      </c>
      <c r="CC129" t="s">
        <v>4199</v>
      </c>
    </row>
    <row r="130" spans="1:81" x14ac:dyDescent="0.25">
      <c r="A130" s="47">
        <f>'Funde-Observations-Osservazioni'!A143</f>
        <v>129</v>
      </c>
      <c r="E130">
        <v>18</v>
      </c>
      <c r="G130" t="str">
        <f>IFERROR(VLOOKUP(TRIM('Funde-Observations-Osservazioni'!B143&amp;" "&amp;'Funde-Observations-Osservazioni'!C143&amp;" "&amp;'Funde-Observations-Osservazioni'!D143&amp;" "&amp;'Funde-Observations-Osservazioni'!E143&amp;" "&amp;'Funde-Observations-Osservazioni'!F143&amp;" "&amp;'Funde-Observations-Osservazioni'!G143&amp;" "&amp;'Funde-Observations-Osservazioni'!H143&amp;" "&amp;'Funde-Observations-Osservazioni'!I143&amp;" "&amp;'Funde-Observations-Osservazioni'!J143),Artenliste!$A$5:$B$2819,2,FALSE),"fill_in")</f>
        <v>fill_in</v>
      </c>
      <c r="I130" s="52" t="str">
        <f>IF(ISBLANK('Funde-Observations-Osservazioni'!R143),"fill_in",'Funde-Observations-Osservazioni'!R143)</f>
        <v>fill_in</v>
      </c>
      <c r="L130" t="str">
        <f>IF(ISBLANK('Funde-Observations-Osservazioni'!Q143),"",'Funde-Observations-Osservazioni'!Q143)</f>
        <v/>
      </c>
      <c r="M130" t="str">
        <f>IF(ISBLANK('Funde-Observations-Osservazioni'!L143),"fill_in",('Funde-Observations-Osservazioni'!L143-2000000))</f>
        <v>fill_in</v>
      </c>
      <c r="N130" t="str">
        <f>IF(ISBLANK('Funde-Observations-Osservazioni'!M143),"fill_in",('Funde-Observations-Osservazioni'!M143-1000000))</f>
        <v>fill_in</v>
      </c>
      <c r="O130" s="53" t="str">
        <f>IF(ISBLANK('Funde-Observations-Osservazioni'!N143),"",'Funde-Observations-Osservazioni'!N143)</f>
        <v/>
      </c>
      <c r="R130" t="s">
        <v>102</v>
      </c>
      <c r="T130" t="str">
        <f>IFERROR(VLOOKUP('Funde-Observations-Osservazioni'!AA143,Substrat_Liste!$E$5:$F$342,2,FALSE),"")</f>
        <v/>
      </c>
      <c r="U130" t="str">
        <f>IF(ISBLANK('Funde-Observations-Osservazioni'!Y143),"",'Funde-Observations-Osservazioni'!Y143)</f>
        <v/>
      </c>
      <c r="Z130" t="str">
        <f>IFERROR(VLOOKUP('Funde-Observations-Osservazioni'!T143,Status_Liste!$E$5:$F$16,2,FALSE),"fill_in")</f>
        <v>fill_in</v>
      </c>
      <c r="AH130" t="str">
        <f>IFERROR(VLOOKUP('Funde-Observations-Osservazioni'!$G$7,Datenschutzbestimmungen_Liste!$E$10:$F$11,2,FALSE),"fill_in")</f>
        <v>fill_in</v>
      </c>
      <c r="AI130" t="str">
        <f>IFERROR(VLOOKUP('Funde-Observations-Osservazioni'!$G$6,Datenschutzbestimmungen_Liste!$E$4:$F$5,2,FALSE),"fill_in")</f>
        <v>fill_in</v>
      </c>
      <c r="AK130" t="str">
        <f>IFERROR(VLOOKUP('Funde-Observations-Osservazioni'!V143,Herbar_Liste!$E$5:$F$113,2,FALSE),"")</f>
        <v/>
      </c>
      <c r="AL130" t="str">
        <f>IF(ISBLANK('Funde-Observations-Osservazioni'!U143),"",'Funde-Observations-Osservazioni'!U143)</f>
        <v/>
      </c>
      <c r="AM130">
        <f>'Funde-Observations-Osservazioni'!AJ143</f>
        <v>0</v>
      </c>
      <c r="AO130">
        <f>'Funde-Observations-Osservazioni'!AK143</f>
        <v>0</v>
      </c>
      <c r="AQ130" t="str">
        <f>IF(ISBLANK('Funde-Observations-Osservazioni'!AL143),"",'Funde-Observations-Osservazioni'!AL143)</f>
        <v/>
      </c>
      <c r="AY130" t="str">
        <f>IF(AND(ISBLANK('Funde-Observations-Osservazioni'!K143),ISBLANK('Funde-Observations-Osservazioni'!X143)),"",(IF((AND(NOT(ISBLANK('Funde-Observations-Osservazioni'!K143)),(NOT(ISBLANK('Funde-Observations-Osservazioni'!X143))))),'Funde-Observations-Osservazioni'!K143&amp;"; "&amp;'Funde-Observations-Osservazioni'!X143,IF(ISBLANK('Funde-Observations-Osservazioni'!K143),'Funde-Observations-Osservazioni'!X143,'Funde-Observations-Osservazioni'!K143))))</f>
        <v/>
      </c>
      <c r="BA130" t="str">
        <f>IF(ISBLANK('Funde-Observations-Osservazioni'!AC143),"",'Funde-Observations-Osservazioni'!AC143)</f>
        <v/>
      </c>
      <c r="BH130" t="str">
        <f>IFERROR(VLOOKUP('Funde-Observations-Osservazioni'!Z143,Lebensraum_Liste!$E$5:$F$322,2,FALSE),"")</f>
        <v/>
      </c>
      <c r="BJ130" t="str">
        <f>IFERROR(VLOOKUP('Funde-Observations-Osservazioni'!AB143,Landschaftsstruktur_Liste!$E$5:$F$157,2,FALSE),"")</f>
        <v/>
      </c>
      <c r="BK130" t="str">
        <f>IFERROR(VLOOKUP('Funde-Observations-Osservazioni'!AD143,Mikrohabitat_Liste!$E$5:$F$63,2,FALSE),"")</f>
        <v/>
      </c>
      <c r="BL130" t="str">
        <f>IFERROR(VLOOKUP('Funde-Observations-Osservazioni'!AE143,Spezialstandort_Liste!$E$5:$F$14,2,FALSE),"")</f>
        <v/>
      </c>
      <c r="BN130" t="str">
        <f>IFERROR(VLOOKUP('Funde-Observations-Osservazioni'!AG143,Auf_Moos_HolzlebBaumes_Liste!E$5:F$5,2,FALSE),"")</f>
        <v/>
      </c>
      <c r="BO130" t="str">
        <f>IFERROR(VLOOKUP('Funde-Observations-Osservazioni'!AH143,Auf_Moos_HolzlebBaumes_Liste!E$11:F$11,2,FALSE),"")</f>
        <v/>
      </c>
      <c r="BQ130" t="str">
        <f>IFERROR(VLOOKUP('Funde-Observations-Osservazioni'!AF143,Populationsgrösse_Liste!$E$5:$F$11,2,FALSE),"")</f>
        <v/>
      </c>
      <c r="CA130" t="str">
        <f>IFERROR(VLOOKUP('Funde-Observations-Osservazioni'!S143,Präzision_Datum_Liste!$E$5:$F$9,2,FALSE),"")</f>
        <v/>
      </c>
      <c r="CC130" t="s">
        <v>4199</v>
      </c>
    </row>
    <row r="131" spans="1:81" x14ac:dyDescent="0.25">
      <c r="A131" s="47">
        <f>'Funde-Observations-Osservazioni'!A144</f>
        <v>130</v>
      </c>
      <c r="E131">
        <v>18</v>
      </c>
      <c r="G131" t="str">
        <f>IFERROR(VLOOKUP(TRIM('Funde-Observations-Osservazioni'!B144&amp;" "&amp;'Funde-Observations-Osservazioni'!C144&amp;" "&amp;'Funde-Observations-Osservazioni'!D144&amp;" "&amp;'Funde-Observations-Osservazioni'!E144&amp;" "&amp;'Funde-Observations-Osservazioni'!F144&amp;" "&amp;'Funde-Observations-Osservazioni'!G144&amp;" "&amp;'Funde-Observations-Osservazioni'!H144&amp;" "&amp;'Funde-Observations-Osservazioni'!I144&amp;" "&amp;'Funde-Observations-Osservazioni'!J144),Artenliste!$A$5:$B$2819,2,FALSE),"fill_in")</f>
        <v>fill_in</v>
      </c>
      <c r="I131" s="52" t="str">
        <f>IF(ISBLANK('Funde-Observations-Osservazioni'!R144),"fill_in",'Funde-Observations-Osservazioni'!R144)</f>
        <v>fill_in</v>
      </c>
      <c r="L131" t="str">
        <f>IF(ISBLANK('Funde-Observations-Osservazioni'!Q144),"",'Funde-Observations-Osservazioni'!Q144)</f>
        <v/>
      </c>
      <c r="M131" t="str">
        <f>IF(ISBLANK('Funde-Observations-Osservazioni'!L144),"fill_in",('Funde-Observations-Osservazioni'!L144-2000000))</f>
        <v>fill_in</v>
      </c>
      <c r="N131" t="str">
        <f>IF(ISBLANK('Funde-Observations-Osservazioni'!M144),"fill_in",('Funde-Observations-Osservazioni'!M144-1000000))</f>
        <v>fill_in</v>
      </c>
      <c r="O131" s="53" t="str">
        <f>IF(ISBLANK('Funde-Observations-Osservazioni'!N144),"",'Funde-Observations-Osservazioni'!N144)</f>
        <v/>
      </c>
      <c r="R131" t="s">
        <v>102</v>
      </c>
      <c r="T131" t="str">
        <f>IFERROR(VLOOKUP('Funde-Observations-Osservazioni'!AA144,Substrat_Liste!$E$5:$F$342,2,FALSE),"")</f>
        <v/>
      </c>
      <c r="U131" t="str">
        <f>IF(ISBLANK('Funde-Observations-Osservazioni'!Y144),"",'Funde-Observations-Osservazioni'!Y144)</f>
        <v/>
      </c>
      <c r="Z131" t="str">
        <f>IFERROR(VLOOKUP('Funde-Observations-Osservazioni'!T144,Status_Liste!$E$5:$F$16,2,FALSE),"fill_in")</f>
        <v>fill_in</v>
      </c>
      <c r="AH131" t="str">
        <f>IFERROR(VLOOKUP('Funde-Observations-Osservazioni'!$G$7,Datenschutzbestimmungen_Liste!$E$10:$F$11,2,FALSE),"fill_in")</f>
        <v>fill_in</v>
      </c>
      <c r="AI131" t="str">
        <f>IFERROR(VLOOKUP('Funde-Observations-Osservazioni'!$G$6,Datenschutzbestimmungen_Liste!$E$4:$F$5,2,FALSE),"fill_in")</f>
        <v>fill_in</v>
      </c>
      <c r="AK131" t="str">
        <f>IFERROR(VLOOKUP('Funde-Observations-Osservazioni'!V144,Herbar_Liste!$E$5:$F$113,2,FALSE),"")</f>
        <v/>
      </c>
      <c r="AL131" t="str">
        <f>IF(ISBLANK('Funde-Observations-Osservazioni'!U144),"",'Funde-Observations-Osservazioni'!U144)</f>
        <v/>
      </c>
      <c r="AM131">
        <f>'Funde-Observations-Osservazioni'!AJ144</f>
        <v>0</v>
      </c>
      <c r="AO131">
        <f>'Funde-Observations-Osservazioni'!AK144</f>
        <v>0</v>
      </c>
      <c r="AQ131" t="str">
        <f>IF(ISBLANK('Funde-Observations-Osservazioni'!AL144),"",'Funde-Observations-Osservazioni'!AL144)</f>
        <v/>
      </c>
      <c r="AY131" t="str">
        <f>IF(AND(ISBLANK('Funde-Observations-Osservazioni'!K144),ISBLANK('Funde-Observations-Osservazioni'!X144)),"",(IF((AND(NOT(ISBLANK('Funde-Observations-Osservazioni'!K144)),(NOT(ISBLANK('Funde-Observations-Osservazioni'!X144))))),'Funde-Observations-Osservazioni'!K144&amp;"; "&amp;'Funde-Observations-Osservazioni'!X144,IF(ISBLANK('Funde-Observations-Osservazioni'!K144),'Funde-Observations-Osservazioni'!X144,'Funde-Observations-Osservazioni'!K144))))</f>
        <v/>
      </c>
      <c r="BA131" t="str">
        <f>IF(ISBLANK('Funde-Observations-Osservazioni'!AC144),"",'Funde-Observations-Osservazioni'!AC144)</f>
        <v/>
      </c>
      <c r="BH131" t="str">
        <f>IFERROR(VLOOKUP('Funde-Observations-Osservazioni'!Z144,Lebensraum_Liste!$E$5:$F$322,2,FALSE),"")</f>
        <v/>
      </c>
      <c r="BJ131" t="str">
        <f>IFERROR(VLOOKUP('Funde-Observations-Osservazioni'!AB144,Landschaftsstruktur_Liste!$E$5:$F$157,2,FALSE),"")</f>
        <v/>
      </c>
      <c r="BK131" t="str">
        <f>IFERROR(VLOOKUP('Funde-Observations-Osservazioni'!AD144,Mikrohabitat_Liste!$E$5:$F$63,2,FALSE),"")</f>
        <v/>
      </c>
      <c r="BL131" t="str">
        <f>IFERROR(VLOOKUP('Funde-Observations-Osservazioni'!AE144,Spezialstandort_Liste!$E$5:$F$14,2,FALSE),"")</f>
        <v/>
      </c>
      <c r="BN131" t="str">
        <f>IFERROR(VLOOKUP('Funde-Observations-Osservazioni'!AG144,Auf_Moos_HolzlebBaumes_Liste!E$5:F$5,2,FALSE),"")</f>
        <v/>
      </c>
      <c r="BO131" t="str">
        <f>IFERROR(VLOOKUP('Funde-Observations-Osservazioni'!AH144,Auf_Moos_HolzlebBaumes_Liste!E$11:F$11,2,FALSE),"")</f>
        <v/>
      </c>
      <c r="BQ131" t="str">
        <f>IFERROR(VLOOKUP('Funde-Observations-Osservazioni'!AF144,Populationsgrösse_Liste!$E$5:$F$11,2,FALSE),"")</f>
        <v/>
      </c>
      <c r="CA131" t="str">
        <f>IFERROR(VLOOKUP('Funde-Observations-Osservazioni'!S144,Präzision_Datum_Liste!$E$5:$F$9,2,FALSE),"")</f>
        <v/>
      </c>
      <c r="CC131" t="s">
        <v>4199</v>
      </c>
    </row>
    <row r="132" spans="1:81" x14ac:dyDescent="0.25">
      <c r="A132" s="47">
        <f>'Funde-Observations-Osservazioni'!A145</f>
        <v>131</v>
      </c>
      <c r="E132">
        <v>18</v>
      </c>
      <c r="G132" t="str">
        <f>IFERROR(VLOOKUP(TRIM('Funde-Observations-Osservazioni'!B145&amp;" "&amp;'Funde-Observations-Osservazioni'!C145&amp;" "&amp;'Funde-Observations-Osservazioni'!D145&amp;" "&amp;'Funde-Observations-Osservazioni'!E145&amp;" "&amp;'Funde-Observations-Osservazioni'!F145&amp;" "&amp;'Funde-Observations-Osservazioni'!G145&amp;" "&amp;'Funde-Observations-Osservazioni'!H145&amp;" "&amp;'Funde-Observations-Osservazioni'!I145&amp;" "&amp;'Funde-Observations-Osservazioni'!J145),Artenliste!$A$5:$B$2819,2,FALSE),"fill_in")</f>
        <v>fill_in</v>
      </c>
      <c r="I132" s="52" t="str">
        <f>IF(ISBLANK('Funde-Observations-Osservazioni'!R145),"fill_in",'Funde-Observations-Osservazioni'!R145)</f>
        <v>fill_in</v>
      </c>
      <c r="L132" t="str">
        <f>IF(ISBLANK('Funde-Observations-Osservazioni'!Q145),"",'Funde-Observations-Osservazioni'!Q145)</f>
        <v/>
      </c>
      <c r="M132" t="str">
        <f>IF(ISBLANK('Funde-Observations-Osservazioni'!L145),"fill_in",('Funde-Observations-Osservazioni'!L145-2000000))</f>
        <v>fill_in</v>
      </c>
      <c r="N132" t="str">
        <f>IF(ISBLANK('Funde-Observations-Osservazioni'!M145),"fill_in",('Funde-Observations-Osservazioni'!M145-1000000))</f>
        <v>fill_in</v>
      </c>
      <c r="O132" s="53" t="str">
        <f>IF(ISBLANK('Funde-Observations-Osservazioni'!N145),"",'Funde-Observations-Osservazioni'!N145)</f>
        <v/>
      </c>
      <c r="R132" t="s">
        <v>102</v>
      </c>
      <c r="T132" t="str">
        <f>IFERROR(VLOOKUP('Funde-Observations-Osservazioni'!AA145,Substrat_Liste!$E$5:$F$342,2,FALSE),"")</f>
        <v/>
      </c>
      <c r="U132" t="str">
        <f>IF(ISBLANK('Funde-Observations-Osservazioni'!Y145),"",'Funde-Observations-Osservazioni'!Y145)</f>
        <v/>
      </c>
      <c r="Z132" t="str">
        <f>IFERROR(VLOOKUP('Funde-Observations-Osservazioni'!T145,Status_Liste!$E$5:$F$16,2,FALSE),"fill_in")</f>
        <v>fill_in</v>
      </c>
      <c r="AH132" t="str">
        <f>IFERROR(VLOOKUP('Funde-Observations-Osservazioni'!$G$7,Datenschutzbestimmungen_Liste!$E$10:$F$11,2,FALSE),"fill_in")</f>
        <v>fill_in</v>
      </c>
      <c r="AI132" t="str">
        <f>IFERROR(VLOOKUP('Funde-Observations-Osservazioni'!$G$6,Datenschutzbestimmungen_Liste!$E$4:$F$5,2,FALSE),"fill_in")</f>
        <v>fill_in</v>
      </c>
      <c r="AK132" t="str">
        <f>IFERROR(VLOOKUP('Funde-Observations-Osservazioni'!V145,Herbar_Liste!$E$5:$F$113,2,FALSE),"")</f>
        <v/>
      </c>
      <c r="AL132" t="str">
        <f>IF(ISBLANK('Funde-Observations-Osservazioni'!U145),"",'Funde-Observations-Osservazioni'!U145)</f>
        <v/>
      </c>
      <c r="AM132">
        <f>'Funde-Observations-Osservazioni'!AJ145</f>
        <v>0</v>
      </c>
      <c r="AO132">
        <f>'Funde-Observations-Osservazioni'!AK145</f>
        <v>0</v>
      </c>
      <c r="AQ132" t="str">
        <f>IF(ISBLANK('Funde-Observations-Osservazioni'!AL145),"",'Funde-Observations-Osservazioni'!AL145)</f>
        <v/>
      </c>
      <c r="AY132" t="str">
        <f>IF(AND(ISBLANK('Funde-Observations-Osservazioni'!K145),ISBLANK('Funde-Observations-Osservazioni'!X145)),"",(IF((AND(NOT(ISBLANK('Funde-Observations-Osservazioni'!K145)),(NOT(ISBLANK('Funde-Observations-Osservazioni'!X145))))),'Funde-Observations-Osservazioni'!K145&amp;"; "&amp;'Funde-Observations-Osservazioni'!X145,IF(ISBLANK('Funde-Observations-Osservazioni'!K145),'Funde-Observations-Osservazioni'!X145,'Funde-Observations-Osservazioni'!K145))))</f>
        <v/>
      </c>
      <c r="BA132" t="str">
        <f>IF(ISBLANK('Funde-Observations-Osservazioni'!AC145),"",'Funde-Observations-Osservazioni'!AC145)</f>
        <v/>
      </c>
      <c r="BH132" t="str">
        <f>IFERROR(VLOOKUP('Funde-Observations-Osservazioni'!Z145,Lebensraum_Liste!$E$5:$F$322,2,FALSE),"")</f>
        <v/>
      </c>
      <c r="BJ132" t="str">
        <f>IFERROR(VLOOKUP('Funde-Observations-Osservazioni'!AB145,Landschaftsstruktur_Liste!$E$5:$F$157,2,FALSE),"")</f>
        <v/>
      </c>
      <c r="BK132" t="str">
        <f>IFERROR(VLOOKUP('Funde-Observations-Osservazioni'!AD145,Mikrohabitat_Liste!$E$5:$F$63,2,FALSE),"")</f>
        <v/>
      </c>
      <c r="BL132" t="str">
        <f>IFERROR(VLOOKUP('Funde-Observations-Osservazioni'!AE145,Spezialstandort_Liste!$E$5:$F$14,2,FALSE),"")</f>
        <v/>
      </c>
      <c r="BN132" t="str">
        <f>IFERROR(VLOOKUP('Funde-Observations-Osservazioni'!AG145,Auf_Moos_HolzlebBaumes_Liste!E$5:F$5,2,FALSE),"")</f>
        <v/>
      </c>
      <c r="BO132" t="str">
        <f>IFERROR(VLOOKUP('Funde-Observations-Osservazioni'!AH145,Auf_Moos_HolzlebBaumes_Liste!E$11:F$11,2,FALSE),"")</f>
        <v/>
      </c>
      <c r="BQ132" t="str">
        <f>IFERROR(VLOOKUP('Funde-Observations-Osservazioni'!AF145,Populationsgrösse_Liste!$E$5:$F$11,2,FALSE),"")</f>
        <v/>
      </c>
      <c r="CA132" t="str">
        <f>IFERROR(VLOOKUP('Funde-Observations-Osservazioni'!S145,Präzision_Datum_Liste!$E$5:$F$9,2,FALSE),"")</f>
        <v/>
      </c>
      <c r="CC132" t="s">
        <v>4199</v>
      </c>
    </row>
    <row r="133" spans="1:81" x14ac:dyDescent="0.25">
      <c r="A133" s="47">
        <f>'Funde-Observations-Osservazioni'!A146</f>
        <v>132</v>
      </c>
      <c r="E133">
        <v>18</v>
      </c>
      <c r="G133" t="str">
        <f>IFERROR(VLOOKUP(TRIM('Funde-Observations-Osservazioni'!B146&amp;" "&amp;'Funde-Observations-Osservazioni'!C146&amp;" "&amp;'Funde-Observations-Osservazioni'!D146&amp;" "&amp;'Funde-Observations-Osservazioni'!E146&amp;" "&amp;'Funde-Observations-Osservazioni'!F146&amp;" "&amp;'Funde-Observations-Osservazioni'!G146&amp;" "&amp;'Funde-Observations-Osservazioni'!H146&amp;" "&amp;'Funde-Observations-Osservazioni'!I146&amp;" "&amp;'Funde-Observations-Osservazioni'!J146),Artenliste!$A$5:$B$2819,2,FALSE),"fill_in")</f>
        <v>fill_in</v>
      </c>
      <c r="I133" s="52" t="str">
        <f>IF(ISBLANK('Funde-Observations-Osservazioni'!R146),"fill_in",'Funde-Observations-Osservazioni'!R146)</f>
        <v>fill_in</v>
      </c>
      <c r="L133" t="str">
        <f>IF(ISBLANK('Funde-Observations-Osservazioni'!Q146),"",'Funde-Observations-Osservazioni'!Q146)</f>
        <v/>
      </c>
      <c r="M133" t="str">
        <f>IF(ISBLANK('Funde-Observations-Osservazioni'!L146),"fill_in",('Funde-Observations-Osservazioni'!L146-2000000))</f>
        <v>fill_in</v>
      </c>
      <c r="N133" t="str">
        <f>IF(ISBLANK('Funde-Observations-Osservazioni'!M146),"fill_in",('Funde-Observations-Osservazioni'!M146-1000000))</f>
        <v>fill_in</v>
      </c>
      <c r="O133" s="53" t="str">
        <f>IF(ISBLANK('Funde-Observations-Osservazioni'!N146),"",'Funde-Observations-Osservazioni'!N146)</f>
        <v/>
      </c>
      <c r="R133" t="s">
        <v>102</v>
      </c>
      <c r="T133" t="str">
        <f>IFERROR(VLOOKUP('Funde-Observations-Osservazioni'!AA146,Substrat_Liste!$E$5:$F$342,2,FALSE),"")</f>
        <v/>
      </c>
      <c r="U133" t="str">
        <f>IF(ISBLANK('Funde-Observations-Osservazioni'!Y146),"",'Funde-Observations-Osservazioni'!Y146)</f>
        <v/>
      </c>
      <c r="Z133" t="str">
        <f>IFERROR(VLOOKUP('Funde-Observations-Osservazioni'!T146,Status_Liste!$E$5:$F$16,2,FALSE),"fill_in")</f>
        <v>fill_in</v>
      </c>
      <c r="AH133" t="str">
        <f>IFERROR(VLOOKUP('Funde-Observations-Osservazioni'!$G$7,Datenschutzbestimmungen_Liste!$E$10:$F$11,2,FALSE),"fill_in")</f>
        <v>fill_in</v>
      </c>
      <c r="AI133" t="str">
        <f>IFERROR(VLOOKUP('Funde-Observations-Osservazioni'!$G$6,Datenschutzbestimmungen_Liste!$E$4:$F$5,2,FALSE),"fill_in")</f>
        <v>fill_in</v>
      </c>
      <c r="AK133" t="str">
        <f>IFERROR(VLOOKUP('Funde-Observations-Osservazioni'!V146,Herbar_Liste!$E$5:$F$113,2,FALSE),"")</f>
        <v/>
      </c>
      <c r="AL133" t="str">
        <f>IF(ISBLANK('Funde-Observations-Osservazioni'!U146),"",'Funde-Observations-Osservazioni'!U146)</f>
        <v/>
      </c>
      <c r="AM133">
        <f>'Funde-Observations-Osservazioni'!AJ146</f>
        <v>0</v>
      </c>
      <c r="AO133">
        <f>'Funde-Observations-Osservazioni'!AK146</f>
        <v>0</v>
      </c>
      <c r="AQ133" t="str">
        <f>IF(ISBLANK('Funde-Observations-Osservazioni'!AL146),"",'Funde-Observations-Osservazioni'!AL146)</f>
        <v/>
      </c>
      <c r="AY133" t="str">
        <f>IF(AND(ISBLANK('Funde-Observations-Osservazioni'!K146),ISBLANK('Funde-Observations-Osservazioni'!X146)),"",(IF((AND(NOT(ISBLANK('Funde-Observations-Osservazioni'!K146)),(NOT(ISBLANK('Funde-Observations-Osservazioni'!X146))))),'Funde-Observations-Osservazioni'!K146&amp;"; "&amp;'Funde-Observations-Osservazioni'!X146,IF(ISBLANK('Funde-Observations-Osservazioni'!K146),'Funde-Observations-Osservazioni'!X146,'Funde-Observations-Osservazioni'!K146))))</f>
        <v/>
      </c>
      <c r="BA133" t="str">
        <f>IF(ISBLANK('Funde-Observations-Osservazioni'!AC146),"",'Funde-Observations-Osservazioni'!AC146)</f>
        <v/>
      </c>
      <c r="BH133" t="str">
        <f>IFERROR(VLOOKUP('Funde-Observations-Osservazioni'!Z146,Lebensraum_Liste!$E$5:$F$322,2,FALSE),"")</f>
        <v/>
      </c>
      <c r="BJ133" t="str">
        <f>IFERROR(VLOOKUP('Funde-Observations-Osservazioni'!AB146,Landschaftsstruktur_Liste!$E$5:$F$157,2,FALSE),"")</f>
        <v/>
      </c>
      <c r="BK133" t="str">
        <f>IFERROR(VLOOKUP('Funde-Observations-Osservazioni'!AD146,Mikrohabitat_Liste!$E$5:$F$63,2,FALSE),"")</f>
        <v/>
      </c>
      <c r="BL133" t="str">
        <f>IFERROR(VLOOKUP('Funde-Observations-Osservazioni'!AE146,Spezialstandort_Liste!$E$5:$F$14,2,FALSE),"")</f>
        <v/>
      </c>
      <c r="BN133" t="str">
        <f>IFERROR(VLOOKUP('Funde-Observations-Osservazioni'!AG146,Auf_Moos_HolzlebBaumes_Liste!E$5:F$5,2,FALSE),"")</f>
        <v/>
      </c>
      <c r="BO133" t="str">
        <f>IFERROR(VLOOKUP('Funde-Observations-Osservazioni'!AH146,Auf_Moos_HolzlebBaumes_Liste!E$11:F$11,2,FALSE),"")</f>
        <v/>
      </c>
      <c r="BQ133" t="str">
        <f>IFERROR(VLOOKUP('Funde-Observations-Osservazioni'!AF146,Populationsgrösse_Liste!$E$5:$F$11,2,FALSE),"")</f>
        <v/>
      </c>
      <c r="CA133" t="str">
        <f>IFERROR(VLOOKUP('Funde-Observations-Osservazioni'!S146,Präzision_Datum_Liste!$E$5:$F$9,2,FALSE),"")</f>
        <v/>
      </c>
      <c r="CC133" t="s">
        <v>4199</v>
      </c>
    </row>
    <row r="134" spans="1:81" x14ac:dyDescent="0.25">
      <c r="A134" s="47">
        <f>'Funde-Observations-Osservazioni'!A147</f>
        <v>133</v>
      </c>
      <c r="E134">
        <v>18</v>
      </c>
      <c r="G134" t="str">
        <f>IFERROR(VLOOKUP(TRIM('Funde-Observations-Osservazioni'!B147&amp;" "&amp;'Funde-Observations-Osservazioni'!C147&amp;" "&amp;'Funde-Observations-Osservazioni'!D147&amp;" "&amp;'Funde-Observations-Osservazioni'!E147&amp;" "&amp;'Funde-Observations-Osservazioni'!F147&amp;" "&amp;'Funde-Observations-Osservazioni'!G147&amp;" "&amp;'Funde-Observations-Osservazioni'!H147&amp;" "&amp;'Funde-Observations-Osservazioni'!I147&amp;" "&amp;'Funde-Observations-Osservazioni'!J147),Artenliste!$A$5:$B$2819,2,FALSE),"fill_in")</f>
        <v>fill_in</v>
      </c>
      <c r="I134" s="52" t="str">
        <f>IF(ISBLANK('Funde-Observations-Osservazioni'!R147),"fill_in",'Funde-Observations-Osservazioni'!R147)</f>
        <v>fill_in</v>
      </c>
      <c r="L134" t="str">
        <f>IF(ISBLANK('Funde-Observations-Osservazioni'!Q147),"",'Funde-Observations-Osservazioni'!Q147)</f>
        <v/>
      </c>
      <c r="M134" t="str">
        <f>IF(ISBLANK('Funde-Observations-Osservazioni'!L147),"fill_in",('Funde-Observations-Osservazioni'!L147-2000000))</f>
        <v>fill_in</v>
      </c>
      <c r="N134" t="str">
        <f>IF(ISBLANK('Funde-Observations-Osservazioni'!M147),"fill_in",('Funde-Observations-Osservazioni'!M147-1000000))</f>
        <v>fill_in</v>
      </c>
      <c r="O134" s="53" t="str">
        <f>IF(ISBLANK('Funde-Observations-Osservazioni'!N147),"",'Funde-Observations-Osservazioni'!N147)</f>
        <v/>
      </c>
      <c r="R134" t="s">
        <v>102</v>
      </c>
      <c r="T134" t="str">
        <f>IFERROR(VLOOKUP('Funde-Observations-Osservazioni'!AA147,Substrat_Liste!$E$5:$F$342,2,FALSE),"")</f>
        <v/>
      </c>
      <c r="U134" t="str">
        <f>IF(ISBLANK('Funde-Observations-Osservazioni'!Y147),"",'Funde-Observations-Osservazioni'!Y147)</f>
        <v/>
      </c>
      <c r="Z134" t="str">
        <f>IFERROR(VLOOKUP('Funde-Observations-Osservazioni'!T147,Status_Liste!$E$5:$F$16,2,FALSE),"fill_in")</f>
        <v>fill_in</v>
      </c>
      <c r="AH134" t="str">
        <f>IFERROR(VLOOKUP('Funde-Observations-Osservazioni'!$G$7,Datenschutzbestimmungen_Liste!$E$10:$F$11,2,FALSE),"fill_in")</f>
        <v>fill_in</v>
      </c>
      <c r="AI134" t="str">
        <f>IFERROR(VLOOKUP('Funde-Observations-Osservazioni'!$G$6,Datenschutzbestimmungen_Liste!$E$4:$F$5,2,FALSE),"fill_in")</f>
        <v>fill_in</v>
      </c>
      <c r="AK134" t="str">
        <f>IFERROR(VLOOKUP('Funde-Observations-Osservazioni'!V147,Herbar_Liste!$E$5:$F$113,2,FALSE),"")</f>
        <v/>
      </c>
      <c r="AL134" t="str">
        <f>IF(ISBLANK('Funde-Observations-Osservazioni'!U147),"",'Funde-Observations-Osservazioni'!U147)</f>
        <v/>
      </c>
      <c r="AM134">
        <f>'Funde-Observations-Osservazioni'!AJ147</f>
        <v>0</v>
      </c>
      <c r="AO134">
        <f>'Funde-Observations-Osservazioni'!AK147</f>
        <v>0</v>
      </c>
      <c r="AQ134" t="str">
        <f>IF(ISBLANK('Funde-Observations-Osservazioni'!AL147),"",'Funde-Observations-Osservazioni'!AL147)</f>
        <v/>
      </c>
      <c r="AY134" t="str">
        <f>IF(AND(ISBLANK('Funde-Observations-Osservazioni'!K147),ISBLANK('Funde-Observations-Osservazioni'!X147)),"",(IF((AND(NOT(ISBLANK('Funde-Observations-Osservazioni'!K147)),(NOT(ISBLANK('Funde-Observations-Osservazioni'!X147))))),'Funde-Observations-Osservazioni'!K147&amp;"; "&amp;'Funde-Observations-Osservazioni'!X147,IF(ISBLANK('Funde-Observations-Osservazioni'!K147),'Funde-Observations-Osservazioni'!X147,'Funde-Observations-Osservazioni'!K147))))</f>
        <v/>
      </c>
      <c r="BA134" t="str">
        <f>IF(ISBLANK('Funde-Observations-Osservazioni'!AC147),"",'Funde-Observations-Osservazioni'!AC147)</f>
        <v/>
      </c>
      <c r="BH134" t="str">
        <f>IFERROR(VLOOKUP('Funde-Observations-Osservazioni'!Z147,Lebensraum_Liste!$E$5:$F$322,2,FALSE),"")</f>
        <v/>
      </c>
      <c r="BJ134" t="str">
        <f>IFERROR(VLOOKUP('Funde-Observations-Osservazioni'!AB147,Landschaftsstruktur_Liste!$E$5:$F$157,2,FALSE),"")</f>
        <v/>
      </c>
      <c r="BK134" t="str">
        <f>IFERROR(VLOOKUP('Funde-Observations-Osservazioni'!AD147,Mikrohabitat_Liste!$E$5:$F$63,2,FALSE),"")</f>
        <v/>
      </c>
      <c r="BL134" t="str">
        <f>IFERROR(VLOOKUP('Funde-Observations-Osservazioni'!AE147,Spezialstandort_Liste!$E$5:$F$14,2,FALSE),"")</f>
        <v/>
      </c>
      <c r="BN134" t="str">
        <f>IFERROR(VLOOKUP('Funde-Observations-Osservazioni'!AG147,Auf_Moos_HolzlebBaumes_Liste!E$5:F$5,2,FALSE),"")</f>
        <v/>
      </c>
      <c r="BO134" t="str">
        <f>IFERROR(VLOOKUP('Funde-Observations-Osservazioni'!AH147,Auf_Moos_HolzlebBaumes_Liste!E$11:F$11,2,FALSE),"")</f>
        <v/>
      </c>
      <c r="BQ134" t="str">
        <f>IFERROR(VLOOKUP('Funde-Observations-Osservazioni'!AF147,Populationsgrösse_Liste!$E$5:$F$11,2,FALSE),"")</f>
        <v/>
      </c>
      <c r="CA134" t="str">
        <f>IFERROR(VLOOKUP('Funde-Observations-Osservazioni'!S147,Präzision_Datum_Liste!$E$5:$F$9,2,FALSE),"")</f>
        <v/>
      </c>
      <c r="CC134" t="s">
        <v>4199</v>
      </c>
    </row>
    <row r="135" spans="1:81" x14ac:dyDescent="0.25">
      <c r="A135" s="47">
        <f>'Funde-Observations-Osservazioni'!A148</f>
        <v>134</v>
      </c>
      <c r="E135">
        <v>18</v>
      </c>
      <c r="G135" t="str">
        <f>IFERROR(VLOOKUP(TRIM('Funde-Observations-Osservazioni'!B148&amp;" "&amp;'Funde-Observations-Osservazioni'!C148&amp;" "&amp;'Funde-Observations-Osservazioni'!D148&amp;" "&amp;'Funde-Observations-Osservazioni'!E148&amp;" "&amp;'Funde-Observations-Osservazioni'!F148&amp;" "&amp;'Funde-Observations-Osservazioni'!G148&amp;" "&amp;'Funde-Observations-Osservazioni'!H148&amp;" "&amp;'Funde-Observations-Osservazioni'!I148&amp;" "&amp;'Funde-Observations-Osservazioni'!J148),Artenliste!$A$5:$B$2819,2,FALSE),"fill_in")</f>
        <v>fill_in</v>
      </c>
      <c r="I135" s="52" t="str">
        <f>IF(ISBLANK('Funde-Observations-Osservazioni'!R148),"fill_in",'Funde-Observations-Osservazioni'!R148)</f>
        <v>fill_in</v>
      </c>
      <c r="L135" t="str">
        <f>IF(ISBLANK('Funde-Observations-Osservazioni'!Q148),"",'Funde-Observations-Osservazioni'!Q148)</f>
        <v/>
      </c>
      <c r="M135" t="str">
        <f>IF(ISBLANK('Funde-Observations-Osservazioni'!L148),"fill_in",('Funde-Observations-Osservazioni'!L148-2000000))</f>
        <v>fill_in</v>
      </c>
      <c r="N135" t="str">
        <f>IF(ISBLANK('Funde-Observations-Osservazioni'!M148),"fill_in",('Funde-Observations-Osservazioni'!M148-1000000))</f>
        <v>fill_in</v>
      </c>
      <c r="O135" s="53" t="str">
        <f>IF(ISBLANK('Funde-Observations-Osservazioni'!N148),"",'Funde-Observations-Osservazioni'!N148)</f>
        <v/>
      </c>
      <c r="R135" t="s">
        <v>102</v>
      </c>
      <c r="T135" t="str">
        <f>IFERROR(VLOOKUP('Funde-Observations-Osservazioni'!AA148,Substrat_Liste!$E$5:$F$342,2,FALSE),"")</f>
        <v/>
      </c>
      <c r="U135" t="str">
        <f>IF(ISBLANK('Funde-Observations-Osservazioni'!Y148),"",'Funde-Observations-Osservazioni'!Y148)</f>
        <v/>
      </c>
      <c r="Z135" t="str">
        <f>IFERROR(VLOOKUP('Funde-Observations-Osservazioni'!T148,Status_Liste!$E$5:$F$16,2,FALSE),"fill_in")</f>
        <v>fill_in</v>
      </c>
      <c r="AH135" t="str">
        <f>IFERROR(VLOOKUP('Funde-Observations-Osservazioni'!$G$7,Datenschutzbestimmungen_Liste!$E$10:$F$11,2,FALSE),"fill_in")</f>
        <v>fill_in</v>
      </c>
      <c r="AI135" t="str">
        <f>IFERROR(VLOOKUP('Funde-Observations-Osservazioni'!$G$6,Datenschutzbestimmungen_Liste!$E$4:$F$5,2,FALSE),"fill_in")</f>
        <v>fill_in</v>
      </c>
      <c r="AK135" t="str">
        <f>IFERROR(VLOOKUP('Funde-Observations-Osservazioni'!V148,Herbar_Liste!$E$5:$F$113,2,FALSE),"")</f>
        <v/>
      </c>
      <c r="AL135" t="str">
        <f>IF(ISBLANK('Funde-Observations-Osservazioni'!U148),"",'Funde-Observations-Osservazioni'!U148)</f>
        <v/>
      </c>
      <c r="AM135">
        <f>'Funde-Observations-Osservazioni'!AJ148</f>
        <v>0</v>
      </c>
      <c r="AO135">
        <f>'Funde-Observations-Osservazioni'!AK148</f>
        <v>0</v>
      </c>
      <c r="AQ135" t="str">
        <f>IF(ISBLANK('Funde-Observations-Osservazioni'!AL148),"",'Funde-Observations-Osservazioni'!AL148)</f>
        <v/>
      </c>
      <c r="AY135" t="str">
        <f>IF(AND(ISBLANK('Funde-Observations-Osservazioni'!K148),ISBLANK('Funde-Observations-Osservazioni'!X148)),"",(IF((AND(NOT(ISBLANK('Funde-Observations-Osservazioni'!K148)),(NOT(ISBLANK('Funde-Observations-Osservazioni'!X148))))),'Funde-Observations-Osservazioni'!K148&amp;"; "&amp;'Funde-Observations-Osservazioni'!X148,IF(ISBLANK('Funde-Observations-Osservazioni'!K148),'Funde-Observations-Osservazioni'!X148,'Funde-Observations-Osservazioni'!K148))))</f>
        <v/>
      </c>
      <c r="BA135" t="str">
        <f>IF(ISBLANK('Funde-Observations-Osservazioni'!AC148),"",'Funde-Observations-Osservazioni'!AC148)</f>
        <v/>
      </c>
      <c r="BH135" t="str">
        <f>IFERROR(VLOOKUP('Funde-Observations-Osservazioni'!Z148,Lebensraum_Liste!$E$5:$F$322,2,FALSE),"")</f>
        <v/>
      </c>
      <c r="BJ135" t="str">
        <f>IFERROR(VLOOKUP('Funde-Observations-Osservazioni'!AB148,Landschaftsstruktur_Liste!$E$5:$F$157,2,FALSE),"")</f>
        <v/>
      </c>
      <c r="BK135" t="str">
        <f>IFERROR(VLOOKUP('Funde-Observations-Osservazioni'!AD148,Mikrohabitat_Liste!$E$5:$F$63,2,FALSE),"")</f>
        <v/>
      </c>
      <c r="BL135" t="str">
        <f>IFERROR(VLOOKUP('Funde-Observations-Osservazioni'!AE148,Spezialstandort_Liste!$E$5:$F$14,2,FALSE),"")</f>
        <v/>
      </c>
      <c r="BN135" t="str">
        <f>IFERROR(VLOOKUP('Funde-Observations-Osservazioni'!AG148,Auf_Moos_HolzlebBaumes_Liste!E$5:F$5,2,FALSE),"")</f>
        <v/>
      </c>
      <c r="BO135" t="str">
        <f>IFERROR(VLOOKUP('Funde-Observations-Osservazioni'!AH148,Auf_Moos_HolzlebBaumes_Liste!E$11:F$11,2,FALSE),"")</f>
        <v/>
      </c>
      <c r="BQ135" t="str">
        <f>IFERROR(VLOOKUP('Funde-Observations-Osservazioni'!AF148,Populationsgrösse_Liste!$E$5:$F$11,2,FALSE),"")</f>
        <v/>
      </c>
      <c r="CA135" t="str">
        <f>IFERROR(VLOOKUP('Funde-Observations-Osservazioni'!S148,Präzision_Datum_Liste!$E$5:$F$9,2,FALSE),"")</f>
        <v/>
      </c>
      <c r="CC135" t="s">
        <v>4199</v>
      </c>
    </row>
    <row r="136" spans="1:81" x14ac:dyDescent="0.25">
      <c r="A136" s="47">
        <f>'Funde-Observations-Osservazioni'!A149</f>
        <v>135</v>
      </c>
      <c r="E136">
        <v>18</v>
      </c>
      <c r="G136" t="str">
        <f>IFERROR(VLOOKUP(TRIM('Funde-Observations-Osservazioni'!B149&amp;" "&amp;'Funde-Observations-Osservazioni'!C149&amp;" "&amp;'Funde-Observations-Osservazioni'!D149&amp;" "&amp;'Funde-Observations-Osservazioni'!E149&amp;" "&amp;'Funde-Observations-Osservazioni'!F149&amp;" "&amp;'Funde-Observations-Osservazioni'!G149&amp;" "&amp;'Funde-Observations-Osservazioni'!H149&amp;" "&amp;'Funde-Observations-Osservazioni'!I149&amp;" "&amp;'Funde-Observations-Osservazioni'!J149),Artenliste!$A$5:$B$2819,2,FALSE),"fill_in")</f>
        <v>fill_in</v>
      </c>
      <c r="I136" s="52" t="str">
        <f>IF(ISBLANK('Funde-Observations-Osservazioni'!R149),"fill_in",'Funde-Observations-Osservazioni'!R149)</f>
        <v>fill_in</v>
      </c>
      <c r="L136" t="str">
        <f>IF(ISBLANK('Funde-Observations-Osservazioni'!Q149),"",'Funde-Observations-Osservazioni'!Q149)</f>
        <v/>
      </c>
      <c r="M136" t="str">
        <f>IF(ISBLANK('Funde-Observations-Osservazioni'!L149),"fill_in",('Funde-Observations-Osservazioni'!L149-2000000))</f>
        <v>fill_in</v>
      </c>
      <c r="N136" t="str">
        <f>IF(ISBLANK('Funde-Observations-Osservazioni'!M149),"fill_in",('Funde-Observations-Osservazioni'!M149-1000000))</f>
        <v>fill_in</v>
      </c>
      <c r="O136" s="53" t="str">
        <f>IF(ISBLANK('Funde-Observations-Osservazioni'!N149),"",'Funde-Observations-Osservazioni'!N149)</f>
        <v/>
      </c>
      <c r="R136" t="s">
        <v>102</v>
      </c>
      <c r="T136" t="str">
        <f>IFERROR(VLOOKUP('Funde-Observations-Osservazioni'!AA149,Substrat_Liste!$E$5:$F$342,2,FALSE),"")</f>
        <v/>
      </c>
      <c r="U136" t="str">
        <f>IF(ISBLANK('Funde-Observations-Osservazioni'!Y149),"",'Funde-Observations-Osservazioni'!Y149)</f>
        <v/>
      </c>
      <c r="Z136" t="str">
        <f>IFERROR(VLOOKUP('Funde-Observations-Osservazioni'!T149,Status_Liste!$E$5:$F$16,2,FALSE),"fill_in")</f>
        <v>fill_in</v>
      </c>
      <c r="AH136" t="str">
        <f>IFERROR(VLOOKUP('Funde-Observations-Osservazioni'!$G$7,Datenschutzbestimmungen_Liste!$E$10:$F$11,2,FALSE),"fill_in")</f>
        <v>fill_in</v>
      </c>
      <c r="AI136" t="str">
        <f>IFERROR(VLOOKUP('Funde-Observations-Osservazioni'!$G$6,Datenschutzbestimmungen_Liste!$E$4:$F$5,2,FALSE),"fill_in")</f>
        <v>fill_in</v>
      </c>
      <c r="AK136" t="str">
        <f>IFERROR(VLOOKUP('Funde-Observations-Osservazioni'!V149,Herbar_Liste!$E$5:$F$113,2,FALSE),"")</f>
        <v/>
      </c>
      <c r="AL136" t="str">
        <f>IF(ISBLANK('Funde-Observations-Osservazioni'!U149),"",'Funde-Observations-Osservazioni'!U149)</f>
        <v/>
      </c>
      <c r="AM136">
        <f>'Funde-Observations-Osservazioni'!AJ149</f>
        <v>0</v>
      </c>
      <c r="AO136">
        <f>'Funde-Observations-Osservazioni'!AK149</f>
        <v>0</v>
      </c>
      <c r="AQ136" t="str">
        <f>IF(ISBLANK('Funde-Observations-Osservazioni'!AL149),"",'Funde-Observations-Osservazioni'!AL149)</f>
        <v/>
      </c>
      <c r="AY136" t="str">
        <f>IF(AND(ISBLANK('Funde-Observations-Osservazioni'!K149),ISBLANK('Funde-Observations-Osservazioni'!X149)),"",(IF((AND(NOT(ISBLANK('Funde-Observations-Osservazioni'!K149)),(NOT(ISBLANK('Funde-Observations-Osservazioni'!X149))))),'Funde-Observations-Osservazioni'!K149&amp;"; "&amp;'Funde-Observations-Osservazioni'!X149,IF(ISBLANK('Funde-Observations-Osservazioni'!K149),'Funde-Observations-Osservazioni'!X149,'Funde-Observations-Osservazioni'!K149))))</f>
        <v/>
      </c>
      <c r="BA136" t="str">
        <f>IF(ISBLANK('Funde-Observations-Osservazioni'!AC149),"",'Funde-Observations-Osservazioni'!AC149)</f>
        <v/>
      </c>
      <c r="BH136" t="str">
        <f>IFERROR(VLOOKUP('Funde-Observations-Osservazioni'!Z149,Lebensraum_Liste!$E$5:$F$322,2,FALSE),"")</f>
        <v/>
      </c>
      <c r="BJ136" t="str">
        <f>IFERROR(VLOOKUP('Funde-Observations-Osservazioni'!AB149,Landschaftsstruktur_Liste!$E$5:$F$157,2,FALSE),"")</f>
        <v/>
      </c>
      <c r="BK136" t="str">
        <f>IFERROR(VLOOKUP('Funde-Observations-Osservazioni'!AD149,Mikrohabitat_Liste!$E$5:$F$63,2,FALSE),"")</f>
        <v/>
      </c>
      <c r="BL136" t="str">
        <f>IFERROR(VLOOKUP('Funde-Observations-Osservazioni'!AE149,Spezialstandort_Liste!$E$5:$F$14,2,FALSE),"")</f>
        <v/>
      </c>
      <c r="BN136" t="str">
        <f>IFERROR(VLOOKUP('Funde-Observations-Osservazioni'!AG149,Auf_Moos_HolzlebBaumes_Liste!E$5:F$5,2,FALSE),"")</f>
        <v/>
      </c>
      <c r="BO136" t="str">
        <f>IFERROR(VLOOKUP('Funde-Observations-Osservazioni'!AH149,Auf_Moos_HolzlebBaumes_Liste!E$11:F$11,2,FALSE),"")</f>
        <v/>
      </c>
      <c r="BQ136" t="str">
        <f>IFERROR(VLOOKUP('Funde-Observations-Osservazioni'!AF149,Populationsgrösse_Liste!$E$5:$F$11,2,FALSE),"")</f>
        <v/>
      </c>
      <c r="CA136" t="str">
        <f>IFERROR(VLOOKUP('Funde-Observations-Osservazioni'!S149,Präzision_Datum_Liste!$E$5:$F$9,2,FALSE),"")</f>
        <v/>
      </c>
      <c r="CC136" t="s">
        <v>4199</v>
      </c>
    </row>
    <row r="137" spans="1:81" x14ac:dyDescent="0.25">
      <c r="A137" s="47">
        <f>'Funde-Observations-Osservazioni'!A150</f>
        <v>136</v>
      </c>
      <c r="E137">
        <v>18</v>
      </c>
      <c r="G137" t="str">
        <f>IFERROR(VLOOKUP(TRIM('Funde-Observations-Osservazioni'!B150&amp;" "&amp;'Funde-Observations-Osservazioni'!C150&amp;" "&amp;'Funde-Observations-Osservazioni'!D150&amp;" "&amp;'Funde-Observations-Osservazioni'!E150&amp;" "&amp;'Funde-Observations-Osservazioni'!F150&amp;" "&amp;'Funde-Observations-Osservazioni'!G150&amp;" "&amp;'Funde-Observations-Osservazioni'!H150&amp;" "&amp;'Funde-Observations-Osservazioni'!I150&amp;" "&amp;'Funde-Observations-Osservazioni'!J150),Artenliste!$A$5:$B$2819,2,FALSE),"fill_in")</f>
        <v>fill_in</v>
      </c>
      <c r="I137" s="52" t="str">
        <f>IF(ISBLANK('Funde-Observations-Osservazioni'!R150),"fill_in",'Funde-Observations-Osservazioni'!R150)</f>
        <v>fill_in</v>
      </c>
      <c r="L137" t="str">
        <f>IF(ISBLANK('Funde-Observations-Osservazioni'!Q150),"",'Funde-Observations-Osservazioni'!Q150)</f>
        <v/>
      </c>
      <c r="M137" t="str">
        <f>IF(ISBLANK('Funde-Observations-Osservazioni'!L150),"fill_in",('Funde-Observations-Osservazioni'!L150-2000000))</f>
        <v>fill_in</v>
      </c>
      <c r="N137" t="str">
        <f>IF(ISBLANK('Funde-Observations-Osservazioni'!M150),"fill_in",('Funde-Observations-Osservazioni'!M150-1000000))</f>
        <v>fill_in</v>
      </c>
      <c r="O137" s="53" t="str">
        <f>IF(ISBLANK('Funde-Observations-Osservazioni'!N150),"",'Funde-Observations-Osservazioni'!N150)</f>
        <v/>
      </c>
      <c r="R137" t="s">
        <v>102</v>
      </c>
      <c r="T137" t="str">
        <f>IFERROR(VLOOKUP('Funde-Observations-Osservazioni'!AA150,Substrat_Liste!$E$5:$F$342,2,FALSE),"")</f>
        <v/>
      </c>
      <c r="U137" t="str">
        <f>IF(ISBLANK('Funde-Observations-Osservazioni'!Y150),"",'Funde-Observations-Osservazioni'!Y150)</f>
        <v/>
      </c>
      <c r="Z137" t="str">
        <f>IFERROR(VLOOKUP('Funde-Observations-Osservazioni'!T150,Status_Liste!$E$5:$F$16,2,FALSE),"fill_in")</f>
        <v>fill_in</v>
      </c>
      <c r="AH137" t="str">
        <f>IFERROR(VLOOKUP('Funde-Observations-Osservazioni'!$G$7,Datenschutzbestimmungen_Liste!$E$10:$F$11,2,FALSE),"fill_in")</f>
        <v>fill_in</v>
      </c>
      <c r="AI137" t="str">
        <f>IFERROR(VLOOKUP('Funde-Observations-Osservazioni'!$G$6,Datenschutzbestimmungen_Liste!$E$4:$F$5,2,FALSE),"fill_in")</f>
        <v>fill_in</v>
      </c>
      <c r="AK137" t="str">
        <f>IFERROR(VLOOKUP('Funde-Observations-Osservazioni'!V150,Herbar_Liste!$E$5:$F$113,2,FALSE),"")</f>
        <v/>
      </c>
      <c r="AL137" t="str">
        <f>IF(ISBLANK('Funde-Observations-Osservazioni'!U150),"",'Funde-Observations-Osservazioni'!U150)</f>
        <v/>
      </c>
      <c r="AM137">
        <f>'Funde-Observations-Osservazioni'!AJ150</f>
        <v>0</v>
      </c>
      <c r="AO137">
        <f>'Funde-Observations-Osservazioni'!AK150</f>
        <v>0</v>
      </c>
      <c r="AQ137" t="str">
        <f>IF(ISBLANK('Funde-Observations-Osservazioni'!AL150),"",'Funde-Observations-Osservazioni'!AL150)</f>
        <v/>
      </c>
      <c r="AY137" t="str">
        <f>IF(AND(ISBLANK('Funde-Observations-Osservazioni'!K150),ISBLANK('Funde-Observations-Osservazioni'!X150)),"",(IF((AND(NOT(ISBLANK('Funde-Observations-Osservazioni'!K150)),(NOT(ISBLANK('Funde-Observations-Osservazioni'!X150))))),'Funde-Observations-Osservazioni'!K150&amp;"; "&amp;'Funde-Observations-Osservazioni'!X150,IF(ISBLANK('Funde-Observations-Osservazioni'!K150),'Funde-Observations-Osservazioni'!X150,'Funde-Observations-Osservazioni'!K150))))</f>
        <v/>
      </c>
      <c r="BA137" t="str">
        <f>IF(ISBLANK('Funde-Observations-Osservazioni'!AC150),"",'Funde-Observations-Osservazioni'!AC150)</f>
        <v/>
      </c>
      <c r="BH137" t="str">
        <f>IFERROR(VLOOKUP('Funde-Observations-Osservazioni'!Z150,Lebensraum_Liste!$E$5:$F$322,2,FALSE),"")</f>
        <v/>
      </c>
      <c r="BJ137" t="str">
        <f>IFERROR(VLOOKUP('Funde-Observations-Osservazioni'!AB150,Landschaftsstruktur_Liste!$E$5:$F$157,2,FALSE),"")</f>
        <v/>
      </c>
      <c r="BK137" t="str">
        <f>IFERROR(VLOOKUP('Funde-Observations-Osservazioni'!AD150,Mikrohabitat_Liste!$E$5:$F$63,2,FALSE),"")</f>
        <v/>
      </c>
      <c r="BL137" t="str">
        <f>IFERROR(VLOOKUP('Funde-Observations-Osservazioni'!AE150,Spezialstandort_Liste!$E$5:$F$14,2,FALSE),"")</f>
        <v/>
      </c>
      <c r="BN137" t="str">
        <f>IFERROR(VLOOKUP('Funde-Observations-Osservazioni'!AG150,Auf_Moos_HolzlebBaumes_Liste!E$5:F$5,2,FALSE),"")</f>
        <v/>
      </c>
      <c r="BO137" t="str">
        <f>IFERROR(VLOOKUP('Funde-Observations-Osservazioni'!AH150,Auf_Moos_HolzlebBaumes_Liste!E$11:F$11,2,FALSE),"")</f>
        <v/>
      </c>
      <c r="BQ137" t="str">
        <f>IFERROR(VLOOKUP('Funde-Observations-Osservazioni'!AF150,Populationsgrösse_Liste!$E$5:$F$11,2,FALSE),"")</f>
        <v/>
      </c>
      <c r="CA137" t="str">
        <f>IFERROR(VLOOKUP('Funde-Observations-Osservazioni'!S150,Präzision_Datum_Liste!$E$5:$F$9,2,FALSE),"")</f>
        <v/>
      </c>
      <c r="CC137" t="s">
        <v>4199</v>
      </c>
    </row>
    <row r="138" spans="1:81" x14ac:dyDescent="0.25">
      <c r="A138" s="47">
        <f>'Funde-Observations-Osservazioni'!A151</f>
        <v>137</v>
      </c>
      <c r="E138">
        <v>18</v>
      </c>
      <c r="G138" t="str">
        <f>IFERROR(VLOOKUP(TRIM('Funde-Observations-Osservazioni'!B151&amp;" "&amp;'Funde-Observations-Osservazioni'!C151&amp;" "&amp;'Funde-Observations-Osservazioni'!D151&amp;" "&amp;'Funde-Observations-Osservazioni'!E151&amp;" "&amp;'Funde-Observations-Osservazioni'!F151&amp;" "&amp;'Funde-Observations-Osservazioni'!G151&amp;" "&amp;'Funde-Observations-Osservazioni'!H151&amp;" "&amp;'Funde-Observations-Osservazioni'!I151&amp;" "&amp;'Funde-Observations-Osservazioni'!J151),Artenliste!$A$5:$B$2819,2,FALSE),"fill_in")</f>
        <v>fill_in</v>
      </c>
      <c r="I138" s="52" t="str">
        <f>IF(ISBLANK('Funde-Observations-Osservazioni'!R151),"fill_in",'Funde-Observations-Osservazioni'!R151)</f>
        <v>fill_in</v>
      </c>
      <c r="L138" t="str">
        <f>IF(ISBLANK('Funde-Observations-Osservazioni'!Q151),"",'Funde-Observations-Osservazioni'!Q151)</f>
        <v/>
      </c>
      <c r="M138" t="str">
        <f>IF(ISBLANK('Funde-Observations-Osservazioni'!L151),"fill_in",('Funde-Observations-Osservazioni'!L151-2000000))</f>
        <v>fill_in</v>
      </c>
      <c r="N138" t="str">
        <f>IF(ISBLANK('Funde-Observations-Osservazioni'!M151),"fill_in",('Funde-Observations-Osservazioni'!M151-1000000))</f>
        <v>fill_in</v>
      </c>
      <c r="O138" s="53" t="str">
        <f>IF(ISBLANK('Funde-Observations-Osservazioni'!N151),"",'Funde-Observations-Osservazioni'!N151)</f>
        <v/>
      </c>
      <c r="R138" t="s">
        <v>102</v>
      </c>
      <c r="T138" t="str">
        <f>IFERROR(VLOOKUP('Funde-Observations-Osservazioni'!AA151,Substrat_Liste!$E$5:$F$342,2,FALSE),"")</f>
        <v/>
      </c>
      <c r="U138" t="str">
        <f>IF(ISBLANK('Funde-Observations-Osservazioni'!Y151),"",'Funde-Observations-Osservazioni'!Y151)</f>
        <v/>
      </c>
      <c r="Z138" t="str">
        <f>IFERROR(VLOOKUP('Funde-Observations-Osservazioni'!T151,Status_Liste!$E$5:$F$16,2,FALSE),"fill_in")</f>
        <v>fill_in</v>
      </c>
      <c r="AH138" t="str">
        <f>IFERROR(VLOOKUP('Funde-Observations-Osservazioni'!$G$7,Datenschutzbestimmungen_Liste!$E$10:$F$11,2,FALSE),"fill_in")</f>
        <v>fill_in</v>
      </c>
      <c r="AI138" t="str">
        <f>IFERROR(VLOOKUP('Funde-Observations-Osservazioni'!$G$6,Datenschutzbestimmungen_Liste!$E$4:$F$5,2,FALSE),"fill_in")</f>
        <v>fill_in</v>
      </c>
      <c r="AK138" t="str">
        <f>IFERROR(VLOOKUP('Funde-Observations-Osservazioni'!V151,Herbar_Liste!$E$5:$F$113,2,FALSE),"")</f>
        <v/>
      </c>
      <c r="AL138" t="str">
        <f>IF(ISBLANK('Funde-Observations-Osservazioni'!U151),"",'Funde-Observations-Osservazioni'!U151)</f>
        <v/>
      </c>
      <c r="AM138">
        <f>'Funde-Observations-Osservazioni'!AJ151</f>
        <v>0</v>
      </c>
      <c r="AO138">
        <f>'Funde-Observations-Osservazioni'!AK151</f>
        <v>0</v>
      </c>
      <c r="AQ138" t="str">
        <f>IF(ISBLANK('Funde-Observations-Osservazioni'!AL151),"",'Funde-Observations-Osservazioni'!AL151)</f>
        <v/>
      </c>
      <c r="AY138" t="str">
        <f>IF(AND(ISBLANK('Funde-Observations-Osservazioni'!K151),ISBLANK('Funde-Observations-Osservazioni'!X151)),"",(IF((AND(NOT(ISBLANK('Funde-Observations-Osservazioni'!K151)),(NOT(ISBLANK('Funde-Observations-Osservazioni'!X151))))),'Funde-Observations-Osservazioni'!K151&amp;"; "&amp;'Funde-Observations-Osservazioni'!X151,IF(ISBLANK('Funde-Observations-Osservazioni'!K151),'Funde-Observations-Osservazioni'!X151,'Funde-Observations-Osservazioni'!K151))))</f>
        <v/>
      </c>
      <c r="BA138" t="str">
        <f>IF(ISBLANK('Funde-Observations-Osservazioni'!AC151),"",'Funde-Observations-Osservazioni'!AC151)</f>
        <v/>
      </c>
      <c r="BH138" t="str">
        <f>IFERROR(VLOOKUP('Funde-Observations-Osservazioni'!Z151,Lebensraum_Liste!$E$5:$F$322,2,FALSE),"")</f>
        <v/>
      </c>
      <c r="BJ138" t="str">
        <f>IFERROR(VLOOKUP('Funde-Observations-Osservazioni'!AB151,Landschaftsstruktur_Liste!$E$5:$F$157,2,FALSE),"")</f>
        <v/>
      </c>
      <c r="BK138" t="str">
        <f>IFERROR(VLOOKUP('Funde-Observations-Osservazioni'!AD151,Mikrohabitat_Liste!$E$5:$F$63,2,FALSE),"")</f>
        <v/>
      </c>
      <c r="BL138" t="str">
        <f>IFERROR(VLOOKUP('Funde-Observations-Osservazioni'!AE151,Spezialstandort_Liste!$E$5:$F$14,2,FALSE),"")</f>
        <v/>
      </c>
      <c r="BN138" t="str">
        <f>IFERROR(VLOOKUP('Funde-Observations-Osservazioni'!AG151,Auf_Moos_HolzlebBaumes_Liste!E$5:F$5,2,FALSE),"")</f>
        <v/>
      </c>
      <c r="BO138" t="str">
        <f>IFERROR(VLOOKUP('Funde-Observations-Osservazioni'!AH151,Auf_Moos_HolzlebBaumes_Liste!E$11:F$11,2,FALSE),"")</f>
        <v/>
      </c>
      <c r="BQ138" t="str">
        <f>IFERROR(VLOOKUP('Funde-Observations-Osservazioni'!AF151,Populationsgrösse_Liste!$E$5:$F$11,2,FALSE),"")</f>
        <v/>
      </c>
      <c r="CA138" t="str">
        <f>IFERROR(VLOOKUP('Funde-Observations-Osservazioni'!S151,Präzision_Datum_Liste!$E$5:$F$9,2,FALSE),"")</f>
        <v/>
      </c>
      <c r="CC138" t="s">
        <v>4199</v>
      </c>
    </row>
    <row r="139" spans="1:81" x14ac:dyDescent="0.25">
      <c r="A139" s="47">
        <f>'Funde-Observations-Osservazioni'!A152</f>
        <v>138</v>
      </c>
      <c r="E139">
        <v>18</v>
      </c>
      <c r="G139" t="str">
        <f>IFERROR(VLOOKUP(TRIM('Funde-Observations-Osservazioni'!B152&amp;" "&amp;'Funde-Observations-Osservazioni'!C152&amp;" "&amp;'Funde-Observations-Osservazioni'!D152&amp;" "&amp;'Funde-Observations-Osservazioni'!E152&amp;" "&amp;'Funde-Observations-Osservazioni'!F152&amp;" "&amp;'Funde-Observations-Osservazioni'!G152&amp;" "&amp;'Funde-Observations-Osservazioni'!H152&amp;" "&amp;'Funde-Observations-Osservazioni'!I152&amp;" "&amp;'Funde-Observations-Osservazioni'!J152),Artenliste!$A$5:$B$2819,2,FALSE),"fill_in")</f>
        <v>fill_in</v>
      </c>
      <c r="I139" s="52" t="str">
        <f>IF(ISBLANK('Funde-Observations-Osservazioni'!R152),"fill_in",'Funde-Observations-Osservazioni'!R152)</f>
        <v>fill_in</v>
      </c>
      <c r="L139" t="str">
        <f>IF(ISBLANK('Funde-Observations-Osservazioni'!Q152),"",'Funde-Observations-Osservazioni'!Q152)</f>
        <v/>
      </c>
      <c r="M139" t="str">
        <f>IF(ISBLANK('Funde-Observations-Osservazioni'!L152),"fill_in",('Funde-Observations-Osservazioni'!L152-2000000))</f>
        <v>fill_in</v>
      </c>
      <c r="N139" t="str">
        <f>IF(ISBLANK('Funde-Observations-Osservazioni'!M152),"fill_in",('Funde-Observations-Osservazioni'!M152-1000000))</f>
        <v>fill_in</v>
      </c>
      <c r="O139" s="53" t="str">
        <f>IF(ISBLANK('Funde-Observations-Osservazioni'!N152),"",'Funde-Observations-Osservazioni'!N152)</f>
        <v/>
      </c>
      <c r="R139" t="s">
        <v>102</v>
      </c>
      <c r="T139" t="str">
        <f>IFERROR(VLOOKUP('Funde-Observations-Osservazioni'!AA152,Substrat_Liste!$E$5:$F$342,2,FALSE),"")</f>
        <v/>
      </c>
      <c r="U139" t="str">
        <f>IF(ISBLANK('Funde-Observations-Osservazioni'!Y152),"",'Funde-Observations-Osservazioni'!Y152)</f>
        <v/>
      </c>
      <c r="Z139" t="str">
        <f>IFERROR(VLOOKUP('Funde-Observations-Osservazioni'!T152,Status_Liste!$E$5:$F$16,2,FALSE),"fill_in")</f>
        <v>fill_in</v>
      </c>
      <c r="AH139" t="str">
        <f>IFERROR(VLOOKUP('Funde-Observations-Osservazioni'!$G$7,Datenschutzbestimmungen_Liste!$E$10:$F$11,2,FALSE),"fill_in")</f>
        <v>fill_in</v>
      </c>
      <c r="AI139" t="str">
        <f>IFERROR(VLOOKUP('Funde-Observations-Osservazioni'!$G$6,Datenschutzbestimmungen_Liste!$E$4:$F$5,2,FALSE),"fill_in")</f>
        <v>fill_in</v>
      </c>
      <c r="AK139" t="str">
        <f>IFERROR(VLOOKUP('Funde-Observations-Osservazioni'!V152,Herbar_Liste!$E$5:$F$113,2,FALSE),"")</f>
        <v/>
      </c>
      <c r="AL139" t="str">
        <f>IF(ISBLANK('Funde-Observations-Osservazioni'!U152),"",'Funde-Observations-Osservazioni'!U152)</f>
        <v/>
      </c>
      <c r="AM139">
        <f>'Funde-Observations-Osservazioni'!AJ152</f>
        <v>0</v>
      </c>
      <c r="AO139">
        <f>'Funde-Observations-Osservazioni'!AK152</f>
        <v>0</v>
      </c>
      <c r="AQ139" t="str">
        <f>IF(ISBLANK('Funde-Observations-Osservazioni'!AL152),"",'Funde-Observations-Osservazioni'!AL152)</f>
        <v/>
      </c>
      <c r="AY139" t="str">
        <f>IF(AND(ISBLANK('Funde-Observations-Osservazioni'!K152),ISBLANK('Funde-Observations-Osservazioni'!X152)),"",(IF((AND(NOT(ISBLANK('Funde-Observations-Osservazioni'!K152)),(NOT(ISBLANK('Funde-Observations-Osservazioni'!X152))))),'Funde-Observations-Osservazioni'!K152&amp;"; "&amp;'Funde-Observations-Osservazioni'!X152,IF(ISBLANK('Funde-Observations-Osservazioni'!K152),'Funde-Observations-Osservazioni'!X152,'Funde-Observations-Osservazioni'!K152))))</f>
        <v/>
      </c>
      <c r="BA139" t="str">
        <f>IF(ISBLANK('Funde-Observations-Osservazioni'!AC152),"",'Funde-Observations-Osservazioni'!AC152)</f>
        <v/>
      </c>
      <c r="BH139" t="str">
        <f>IFERROR(VLOOKUP('Funde-Observations-Osservazioni'!Z152,Lebensraum_Liste!$E$5:$F$322,2,FALSE),"")</f>
        <v/>
      </c>
      <c r="BJ139" t="str">
        <f>IFERROR(VLOOKUP('Funde-Observations-Osservazioni'!AB152,Landschaftsstruktur_Liste!$E$5:$F$157,2,FALSE),"")</f>
        <v/>
      </c>
      <c r="BK139" t="str">
        <f>IFERROR(VLOOKUP('Funde-Observations-Osservazioni'!AD152,Mikrohabitat_Liste!$E$5:$F$63,2,FALSE),"")</f>
        <v/>
      </c>
      <c r="BL139" t="str">
        <f>IFERROR(VLOOKUP('Funde-Observations-Osservazioni'!AE152,Spezialstandort_Liste!$E$5:$F$14,2,FALSE),"")</f>
        <v/>
      </c>
      <c r="BN139" t="str">
        <f>IFERROR(VLOOKUP('Funde-Observations-Osservazioni'!AG152,Auf_Moos_HolzlebBaumes_Liste!E$5:F$5,2,FALSE),"")</f>
        <v/>
      </c>
      <c r="BO139" t="str">
        <f>IFERROR(VLOOKUP('Funde-Observations-Osservazioni'!AH152,Auf_Moos_HolzlebBaumes_Liste!E$11:F$11,2,FALSE),"")</f>
        <v/>
      </c>
      <c r="BQ139" t="str">
        <f>IFERROR(VLOOKUP('Funde-Observations-Osservazioni'!AF152,Populationsgrösse_Liste!$E$5:$F$11,2,FALSE),"")</f>
        <v/>
      </c>
      <c r="CA139" t="str">
        <f>IFERROR(VLOOKUP('Funde-Observations-Osservazioni'!S152,Präzision_Datum_Liste!$E$5:$F$9,2,FALSE),"")</f>
        <v/>
      </c>
      <c r="CC139" t="s">
        <v>4199</v>
      </c>
    </row>
    <row r="140" spans="1:81" x14ac:dyDescent="0.25">
      <c r="A140" s="47">
        <f>'Funde-Observations-Osservazioni'!A153</f>
        <v>139</v>
      </c>
      <c r="E140">
        <v>18</v>
      </c>
      <c r="G140" t="str">
        <f>IFERROR(VLOOKUP(TRIM('Funde-Observations-Osservazioni'!B153&amp;" "&amp;'Funde-Observations-Osservazioni'!C153&amp;" "&amp;'Funde-Observations-Osservazioni'!D153&amp;" "&amp;'Funde-Observations-Osservazioni'!E153&amp;" "&amp;'Funde-Observations-Osservazioni'!F153&amp;" "&amp;'Funde-Observations-Osservazioni'!G153&amp;" "&amp;'Funde-Observations-Osservazioni'!H153&amp;" "&amp;'Funde-Observations-Osservazioni'!I153&amp;" "&amp;'Funde-Observations-Osservazioni'!J153),Artenliste!$A$5:$B$2819,2,FALSE),"fill_in")</f>
        <v>fill_in</v>
      </c>
      <c r="I140" s="52" t="str">
        <f>IF(ISBLANK('Funde-Observations-Osservazioni'!R153),"fill_in",'Funde-Observations-Osservazioni'!R153)</f>
        <v>fill_in</v>
      </c>
      <c r="L140" t="str">
        <f>IF(ISBLANK('Funde-Observations-Osservazioni'!Q153),"",'Funde-Observations-Osservazioni'!Q153)</f>
        <v/>
      </c>
      <c r="M140" t="str">
        <f>IF(ISBLANK('Funde-Observations-Osservazioni'!L153),"fill_in",('Funde-Observations-Osservazioni'!L153-2000000))</f>
        <v>fill_in</v>
      </c>
      <c r="N140" t="str">
        <f>IF(ISBLANK('Funde-Observations-Osservazioni'!M153),"fill_in",('Funde-Observations-Osservazioni'!M153-1000000))</f>
        <v>fill_in</v>
      </c>
      <c r="O140" s="53" t="str">
        <f>IF(ISBLANK('Funde-Observations-Osservazioni'!N153),"",'Funde-Observations-Osservazioni'!N153)</f>
        <v/>
      </c>
      <c r="R140" t="s">
        <v>102</v>
      </c>
      <c r="T140" t="str">
        <f>IFERROR(VLOOKUP('Funde-Observations-Osservazioni'!AA153,Substrat_Liste!$E$5:$F$342,2,FALSE),"")</f>
        <v/>
      </c>
      <c r="U140" t="str">
        <f>IF(ISBLANK('Funde-Observations-Osservazioni'!Y153),"",'Funde-Observations-Osservazioni'!Y153)</f>
        <v/>
      </c>
      <c r="Z140" t="str">
        <f>IFERROR(VLOOKUP('Funde-Observations-Osservazioni'!T153,Status_Liste!$E$5:$F$16,2,FALSE),"fill_in")</f>
        <v>fill_in</v>
      </c>
      <c r="AH140" t="str">
        <f>IFERROR(VLOOKUP('Funde-Observations-Osservazioni'!$G$7,Datenschutzbestimmungen_Liste!$E$10:$F$11,2,FALSE),"fill_in")</f>
        <v>fill_in</v>
      </c>
      <c r="AI140" t="str">
        <f>IFERROR(VLOOKUP('Funde-Observations-Osservazioni'!$G$6,Datenschutzbestimmungen_Liste!$E$4:$F$5,2,FALSE),"fill_in")</f>
        <v>fill_in</v>
      </c>
      <c r="AK140" t="str">
        <f>IFERROR(VLOOKUP('Funde-Observations-Osservazioni'!V153,Herbar_Liste!$E$5:$F$113,2,FALSE),"")</f>
        <v/>
      </c>
      <c r="AL140" t="str">
        <f>IF(ISBLANK('Funde-Observations-Osservazioni'!U153),"",'Funde-Observations-Osservazioni'!U153)</f>
        <v/>
      </c>
      <c r="AM140">
        <f>'Funde-Observations-Osservazioni'!AJ153</f>
        <v>0</v>
      </c>
      <c r="AO140">
        <f>'Funde-Observations-Osservazioni'!AK153</f>
        <v>0</v>
      </c>
      <c r="AQ140" t="str">
        <f>IF(ISBLANK('Funde-Observations-Osservazioni'!AL153),"",'Funde-Observations-Osservazioni'!AL153)</f>
        <v/>
      </c>
      <c r="AY140" t="str">
        <f>IF(AND(ISBLANK('Funde-Observations-Osservazioni'!K153),ISBLANK('Funde-Observations-Osservazioni'!X153)),"",(IF((AND(NOT(ISBLANK('Funde-Observations-Osservazioni'!K153)),(NOT(ISBLANK('Funde-Observations-Osservazioni'!X153))))),'Funde-Observations-Osservazioni'!K153&amp;"; "&amp;'Funde-Observations-Osservazioni'!X153,IF(ISBLANK('Funde-Observations-Osservazioni'!K153),'Funde-Observations-Osservazioni'!X153,'Funde-Observations-Osservazioni'!K153))))</f>
        <v/>
      </c>
      <c r="BA140" t="str">
        <f>IF(ISBLANK('Funde-Observations-Osservazioni'!AC153),"",'Funde-Observations-Osservazioni'!AC153)</f>
        <v/>
      </c>
      <c r="BH140" t="str">
        <f>IFERROR(VLOOKUP('Funde-Observations-Osservazioni'!Z153,Lebensraum_Liste!$E$5:$F$322,2,FALSE),"")</f>
        <v/>
      </c>
      <c r="BJ140" t="str">
        <f>IFERROR(VLOOKUP('Funde-Observations-Osservazioni'!AB153,Landschaftsstruktur_Liste!$E$5:$F$157,2,FALSE),"")</f>
        <v/>
      </c>
      <c r="BK140" t="str">
        <f>IFERROR(VLOOKUP('Funde-Observations-Osservazioni'!AD153,Mikrohabitat_Liste!$E$5:$F$63,2,FALSE),"")</f>
        <v/>
      </c>
      <c r="BL140" t="str">
        <f>IFERROR(VLOOKUP('Funde-Observations-Osservazioni'!AE153,Spezialstandort_Liste!$E$5:$F$14,2,FALSE),"")</f>
        <v/>
      </c>
      <c r="BN140" t="str">
        <f>IFERROR(VLOOKUP('Funde-Observations-Osservazioni'!AG153,Auf_Moos_HolzlebBaumes_Liste!E$5:F$5,2,FALSE),"")</f>
        <v/>
      </c>
      <c r="BO140" t="str">
        <f>IFERROR(VLOOKUP('Funde-Observations-Osservazioni'!AH153,Auf_Moos_HolzlebBaumes_Liste!E$11:F$11,2,FALSE),"")</f>
        <v/>
      </c>
      <c r="BQ140" t="str">
        <f>IFERROR(VLOOKUP('Funde-Observations-Osservazioni'!AF153,Populationsgrösse_Liste!$E$5:$F$11,2,FALSE),"")</f>
        <v/>
      </c>
      <c r="CA140" t="str">
        <f>IFERROR(VLOOKUP('Funde-Observations-Osservazioni'!S153,Präzision_Datum_Liste!$E$5:$F$9,2,FALSE),"")</f>
        <v/>
      </c>
      <c r="CC140" t="s">
        <v>4199</v>
      </c>
    </row>
    <row r="141" spans="1:81" x14ac:dyDescent="0.25">
      <c r="A141" s="47">
        <f>'Funde-Observations-Osservazioni'!A154</f>
        <v>140</v>
      </c>
      <c r="E141">
        <v>18</v>
      </c>
      <c r="G141" t="str">
        <f>IFERROR(VLOOKUP(TRIM('Funde-Observations-Osservazioni'!B154&amp;" "&amp;'Funde-Observations-Osservazioni'!C154&amp;" "&amp;'Funde-Observations-Osservazioni'!D154&amp;" "&amp;'Funde-Observations-Osservazioni'!E154&amp;" "&amp;'Funde-Observations-Osservazioni'!F154&amp;" "&amp;'Funde-Observations-Osservazioni'!G154&amp;" "&amp;'Funde-Observations-Osservazioni'!H154&amp;" "&amp;'Funde-Observations-Osservazioni'!I154&amp;" "&amp;'Funde-Observations-Osservazioni'!J154),Artenliste!$A$5:$B$2819,2,FALSE),"fill_in")</f>
        <v>fill_in</v>
      </c>
      <c r="I141" s="52" t="str">
        <f>IF(ISBLANK('Funde-Observations-Osservazioni'!R154),"fill_in",'Funde-Observations-Osservazioni'!R154)</f>
        <v>fill_in</v>
      </c>
      <c r="L141" t="str">
        <f>IF(ISBLANK('Funde-Observations-Osservazioni'!Q154),"",'Funde-Observations-Osservazioni'!Q154)</f>
        <v/>
      </c>
      <c r="M141" t="str">
        <f>IF(ISBLANK('Funde-Observations-Osservazioni'!L154),"fill_in",('Funde-Observations-Osservazioni'!L154-2000000))</f>
        <v>fill_in</v>
      </c>
      <c r="N141" t="str">
        <f>IF(ISBLANK('Funde-Observations-Osservazioni'!M154),"fill_in",('Funde-Observations-Osservazioni'!M154-1000000))</f>
        <v>fill_in</v>
      </c>
      <c r="O141" s="53" t="str">
        <f>IF(ISBLANK('Funde-Observations-Osservazioni'!N154),"",'Funde-Observations-Osservazioni'!N154)</f>
        <v/>
      </c>
      <c r="R141" t="s">
        <v>102</v>
      </c>
      <c r="T141" t="str">
        <f>IFERROR(VLOOKUP('Funde-Observations-Osservazioni'!AA154,Substrat_Liste!$E$5:$F$342,2,FALSE),"")</f>
        <v/>
      </c>
      <c r="U141" t="str">
        <f>IF(ISBLANK('Funde-Observations-Osservazioni'!Y154),"",'Funde-Observations-Osservazioni'!Y154)</f>
        <v/>
      </c>
      <c r="Z141" t="str">
        <f>IFERROR(VLOOKUP('Funde-Observations-Osservazioni'!T154,Status_Liste!$E$5:$F$16,2,FALSE),"fill_in")</f>
        <v>fill_in</v>
      </c>
      <c r="AH141" t="str">
        <f>IFERROR(VLOOKUP('Funde-Observations-Osservazioni'!$G$7,Datenschutzbestimmungen_Liste!$E$10:$F$11,2,FALSE),"fill_in")</f>
        <v>fill_in</v>
      </c>
      <c r="AI141" t="str">
        <f>IFERROR(VLOOKUP('Funde-Observations-Osservazioni'!$G$6,Datenschutzbestimmungen_Liste!$E$4:$F$5,2,FALSE),"fill_in")</f>
        <v>fill_in</v>
      </c>
      <c r="AK141" t="str">
        <f>IFERROR(VLOOKUP('Funde-Observations-Osservazioni'!V154,Herbar_Liste!$E$5:$F$113,2,FALSE),"")</f>
        <v/>
      </c>
      <c r="AL141" t="str">
        <f>IF(ISBLANK('Funde-Observations-Osservazioni'!U154),"",'Funde-Observations-Osservazioni'!U154)</f>
        <v/>
      </c>
      <c r="AM141">
        <f>'Funde-Observations-Osservazioni'!AJ154</f>
        <v>0</v>
      </c>
      <c r="AO141">
        <f>'Funde-Observations-Osservazioni'!AK154</f>
        <v>0</v>
      </c>
      <c r="AQ141" t="str">
        <f>IF(ISBLANK('Funde-Observations-Osservazioni'!AL154),"",'Funde-Observations-Osservazioni'!AL154)</f>
        <v/>
      </c>
      <c r="AY141" t="str">
        <f>IF(AND(ISBLANK('Funde-Observations-Osservazioni'!K154),ISBLANK('Funde-Observations-Osservazioni'!X154)),"",(IF((AND(NOT(ISBLANK('Funde-Observations-Osservazioni'!K154)),(NOT(ISBLANK('Funde-Observations-Osservazioni'!X154))))),'Funde-Observations-Osservazioni'!K154&amp;"; "&amp;'Funde-Observations-Osservazioni'!X154,IF(ISBLANK('Funde-Observations-Osservazioni'!K154),'Funde-Observations-Osservazioni'!X154,'Funde-Observations-Osservazioni'!K154))))</f>
        <v/>
      </c>
      <c r="BA141" t="str">
        <f>IF(ISBLANK('Funde-Observations-Osservazioni'!AC154),"",'Funde-Observations-Osservazioni'!AC154)</f>
        <v/>
      </c>
      <c r="BH141" t="str">
        <f>IFERROR(VLOOKUP('Funde-Observations-Osservazioni'!Z154,Lebensraum_Liste!$E$5:$F$322,2,FALSE),"")</f>
        <v/>
      </c>
      <c r="BJ141" t="str">
        <f>IFERROR(VLOOKUP('Funde-Observations-Osservazioni'!AB154,Landschaftsstruktur_Liste!$E$5:$F$157,2,FALSE),"")</f>
        <v/>
      </c>
      <c r="BK141" t="str">
        <f>IFERROR(VLOOKUP('Funde-Observations-Osservazioni'!AD154,Mikrohabitat_Liste!$E$5:$F$63,2,FALSE),"")</f>
        <v/>
      </c>
      <c r="BL141" t="str">
        <f>IFERROR(VLOOKUP('Funde-Observations-Osservazioni'!AE154,Spezialstandort_Liste!$E$5:$F$14,2,FALSE),"")</f>
        <v/>
      </c>
      <c r="BN141" t="str">
        <f>IFERROR(VLOOKUP('Funde-Observations-Osservazioni'!AG154,Auf_Moos_HolzlebBaumes_Liste!E$5:F$5,2,FALSE),"")</f>
        <v/>
      </c>
      <c r="BO141" t="str">
        <f>IFERROR(VLOOKUP('Funde-Observations-Osservazioni'!AH154,Auf_Moos_HolzlebBaumes_Liste!E$11:F$11,2,FALSE),"")</f>
        <v/>
      </c>
      <c r="BQ141" t="str">
        <f>IFERROR(VLOOKUP('Funde-Observations-Osservazioni'!AF154,Populationsgrösse_Liste!$E$5:$F$11,2,FALSE),"")</f>
        <v/>
      </c>
      <c r="CA141" t="str">
        <f>IFERROR(VLOOKUP('Funde-Observations-Osservazioni'!S154,Präzision_Datum_Liste!$E$5:$F$9,2,FALSE),"")</f>
        <v/>
      </c>
      <c r="CC141" t="s">
        <v>4199</v>
      </c>
    </row>
    <row r="142" spans="1:81" x14ac:dyDescent="0.25">
      <c r="A142" s="47">
        <f>'Funde-Observations-Osservazioni'!A155</f>
        <v>141</v>
      </c>
      <c r="E142">
        <v>18</v>
      </c>
      <c r="G142" t="str">
        <f>IFERROR(VLOOKUP(TRIM('Funde-Observations-Osservazioni'!B155&amp;" "&amp;'Funde-Observations-Osservazioni'!C155&amp;" "&amp;'Funde-Observations-Osservazioni'!D155&amp;" "&amp;'Funde-Observations-Osservazioni'!E155&amp;" "&amp;'Funde-Observations-Osservazioni'!F155&amp;" "&amp;'Funde-Observations-Osservazioni'!G155&amp;" "&amp;'Funde-Observations-Osservazioni'!H155&amp;" "&amp;'Funde-Observations-Osservazioni'!I155&amp;" "&amp;'Funde-Observations-Osservazioni'!J155),Artenliste!$A$5:$B$2819,2,FALSE),"fill_in")</f>
        <v>fill_in</v>
      </c>
      <c r="I142" s="52" t="str">
        <f>IF(ISBLANK('Funde-Observations-Osservazioni'!R155),"fill_in",'Funde-Observations-Osservazioni'!R155)</f>
        <v>fill_in</v>
      </c>
      <c r="L142" t="str">
        <f>IF(ISBLANK('Funde-Observations-Osservazioni'!Q155),"",'Funde-Observations-Osservazioni'!Q155)</f>
        <v/>
      </c>
      <c r="M142" t="str">
        <f>IF(ISBLANK('Funde-Observations-Osservazioni'!L155),"fill_in",('Funde-Observations-Osservazioni'!L155-2000000))</f>
        <v>fill_in</v>
      </c>
      <c r="N142" t="str">
        <f>IF(ISBLANK('Funde-Observations-Osservazioni'!M155),"fill_in",('Funde-Observations-Osservazioni'!M155-1000000))</f>
        <v>fill_in</v>
      </c>
      <c r="O142" s="53" t="str">
        <f>IF(ISBLANK('Funde-Observations-Osservazioni'!N155),"",'Funde-Observations-Osservazioni'!N155)</f>
        <v/>
      </c>
      <c r="R142" t="s">
        <v>102</v>
      </c>
      <c r="T142" t="str">
        <f>IFERROR(VLOOKUP('Funde-Observations-Osservazioni'!AA155,Substrat_Liste!$E$5:$F$342,2,FALSE),"")</f>
        <v/>
      </c>
      <c r="U142" t="str">
        <f>IF(ISBLANK('Funde-Observations-Osservazioni'!Y155),"",'Funde-Observations-Osservazioni'!Y155)</f>
        <v/>
      </c>
      <c r="Z142" t="str">
        <f>IFERROR(VLOOKUP('Funde-Observations-Osservazioni'!T155,Status_Liste!$E$5:$F$16,2,FALSE),"fill_in")</f>
        <v>fill_in</v>
      </c>
      <c r="AH142" t="str">
        <f>IFERROR(VLOOKUP('Funde-Observations-Osservazioni'!$G$7,Datenschutzbestimmungen_Liste!$E$10:$F$11,2,FALSE),"fill_in")</f>
        <v>fill_in</v>
      </c>
      <c r="AI142" t="str">
        <f>IFERROR(VLOOKUP('Funde-Observations-Osservazioni'!$G$6,Datenschutzbestimmungen_Liste!$E$4:$F$5,2,FALSE),"fill_in")</f>
        <v>fill_in</v>
      </c>
      <c r="AK142" t="str">
        <f>IFERROR(VLOOKUP('Funde-Observations-Osservazioni'!V155,Herbar_Liste!$E$5:$F$113,2,FALSE),"")</f>
        <v/>
      </c>
      <c r="AL142" t="str">
        <f>IF(ISBLANK('Funde-Observations-Osservazioni'!U155),"",'Funde-Observations-Osservazioni'!U155)</f>
        <v/>
      </c>
      <c r="AM142">
        <f>'Funde-Observations-Osservazioni'!AJ155</f>
        <v>0</v>
      </c>
      <c r="AO142">
        <f>'Funde-Observations-Osservazioni'!AK155</f>
        <v>0</v>
      </c>
      <c r="AQ142" t="str">
        <f>IF(ISBLANK('Funde-Observations-Osservazioni'!AL155),"",'Funde-Observations-Osservazioni'!AL155)</f>
        <v/>
      </c>
      <c r="AY142" t="str">
        <f>IF(AND(ISBLANK('Funde-Observations-Osservazioni'!K155),ISBLANK('Funde-Observations-Osservazioni'!X155)),"",(IF((AND(NOT(ISBLANK('Funde-Observations-Osservazioni'!K155)),(NOT(ISBLANK('Funde-Observations-Osservazioni'!X155))))),'Funde-Observations-Osservazioni'!K155&amp;"; "&amp;'Funde-Observations-Osservazioni'!X155,IF(ISBLANK('Funde-Observations-Osservazioni'!K155),'Funde-Observations-Osservazioni'!X155,'Funde-Observations-Osservazioni'!K155))))</f>
        <v/>
      </c>
      <c r="BA142" t="str">
        <f>IF(ISBLANK('Funde-Observations-Osservazioni'!AC155),"",'Funde-Observations-Osservazioni'!AC155)</f>
        <v/>
      </c>
      <c r="BH142" t="str">
        <f>IFERROR(VLOOKUP('Funde-Observations-Osservazioni'!Z155,Lebensraum_Liste!$E$5:$F$322,2,FALSE),"")</f>
        <v/>
      </c>
      <c r="BJ142" t="str">
        <f>IFERROR(VLOOKUP('Funde-Observations-Osservazioni'!AB155,Landschaftsstruktur_Liste!$E$5:$F$157,2,FALSE),"")</f>
        <v/>
      </c>
      <c r="BK142" t="str">
        <f>IFERROR(VLOOKUP('Funde-Observations-Osservazioni'!AD155,Mikrohabitat_Liste!$E$5:$F$63,2,FALSE),"")</f>
        <v/>
      </c>
      <c r="BL142" t="str">
        <f>IFERROR(VLOOKUP('Funde-Observations-Osservazioni'!AE155,Spezialstandort_Liste!$E$5:$F$14,2,FALSE),"")</f>
        <v/>
      </c>
      <c r="BN142" t="str">
        <f>IFERROR(VLOOKUP('Funde-Observations-Osservazioni'!AG155,Auf_Moos_HolzlebBaumes_Liste!E$5:F$5,2,FALSE),"")</f>
        <v/>
      </c>
      <c r="BO142" t="str">
        <f>IFERROR(VLOOKUP('Funde-Observations-Osservazioni'!AH155,Auf_Moos_HolzlebBaumes_Liste!E$11:F$11,2,FALSE),"")</f>
        <v/>
      </c>
      <c r="BQ142" t="str">
        <f>IFERROR(VLOOKUP('Funde-Observations-Osservazioni'!AF155,Populationsgrösse_Liste!$E$5:$F$11,2,FALSE),"")</f>
        <v/>
      </c>
      <c r="CA142" t="str">
        <f>IFERROR(VLOOKUP('Funde-Observations-Osservazioni'!S155,Präzision_Datum_Liste!$E$5:$F$9,2,FALSE),"")</f>
        <v/>
      </c>
      <c r="CC142" t="s">
        <v>4199</v>
      </c>
    </row>
    <row r="143" spans="1:81" x14ac:dyDescent="0.25">
      <c r="A143" s="47">
        <f>'Funde-Observations-Osservazioni'!A156</f>
        <v>142</v>
      </c>
      <c r="E143">
        <v>18</v>
      </c>
      <c r="G143" t="str">
        <f>IFERROR(VLOOKUP(TRIM('Funde-Observations-Osservazioni'!B156&amp;" "&amp;'Funde-Observations-Osservazioni'!C156&amp;" "&amp;'Funde-Observations-Osservazioni'!D156&amp;" "&amp;'Funde-Observations-Osservazioni'!E156&amp;" "&amp;'Funde-Observations-Osservazioni'!F156&amp;" "&amp;'Funde-Observations-Osservazioni'!G156&amp;" "&amp;'Funde-Observations-Osservazioni'!H156&amp;" "&amp;'Funde-Observations-Osservazioni'!I156&amp;" "&amp;'Funde-Observations-Osservazioni'!J156),Artenliste!$A$5:$B$2819,2,FALSE),"fill_in")</f>
        <v>fill_in</v>
      </c>
      <c r="I143" s="52" t="str">
        <f>IF(ISBLANK('Funde-Observations-Osservazioni'!R156),"fill_in",'Funde-Observations-Osservazioni'!R156)</f>
        <v>fill_in</v>
      </c>
      <c r="L143" t="str">
        <f>IF(ISBLANK('Funde-Observations-Osservazioni'!Q156),"",'Funde-Observations-Osservazioni'!Q156)</f>
        <v/>
      </c>
      <c r="M143" t="str">
        <f>IF(ISBLANK('Funde-Observations-Osservazioni'!L156),"fill_in",('Funde-Observations-Osservazioni'!L156-2000000))</f>
        <v>fill_in</v>
      </c>
      <c r="N143" t="str">
        <f>IF(ISBLANK('Funde-Observations-Osservazioni'!M156),"fill_in",('Funde-Observations-Osservazioni'!M156-1000000))</f>
        <v>fill_in</v>
      </c>
      <c r="O143" s="53" t="str">
        <f>IF(ISBLANK('Funde-Observations-Osservazioni'!N156),"",'Funde-Observations-Osservazioni'!N156)</f>
        <v/>
      </c>
      <c r="R143" t="s">
        <v>102</v>
      </c>
      <c r="T143" t="str">
        <f>IFERROR(VLOOKUP('Funde-Observations-Osservazioni'!AA156,Substrat_Liste!$E$5:$F$342,2,FALSE),"")</f>
        <v/>
      </c>
      <c r="U143" t="str">
        <f>IF(ISBLANK('Funde-Observations-Osservazioni'!Y156),"",'Funde-Observations-Osservazioni'!Y156)</f>
        <v/>
      </c>
      <c r="Z143" t="str">
        <f>IFERROR(VLOOKUP('Funde-Observations-Osservazioni'!T156,Status_Liste!$E$5:$F$16,2,FALSE),"fill_in")</f>
        <v>fill_in</v>
      </c>
      <c r="AH143" t="str">
        <f>IFERROR(VLOOKUP('Funde-Observations-Osservazioni'!$G$7,Datenschutzbestimmungen_Liste!$E$10:$F$11,2,FALSE),"fill_in")</f>
        <v>fill_in</v>
      </c>
      <c r="AI143" t="str">
        <f>IFERROR(VLOOKUP('Funde-Observations-Osservazioni'!$G$6,Datenschutzbestimmungen_Liste!$E$4:$F$5,2,FALSE),"fill_in")</f>
        <v>fill_in</v>
      </c>
      <c r="AK143" t="str">
        <f>IFERROR(VLOOKUP('Funde-Observations-Osservazioni'!V156,Herbar_Liste!$E$5:$F$113,2,FALSE),"")</f>
        <v/>
      </c>
      <c r="AL143" t="str">
        <f>IF(ISBLANK('Funde-Observations-Osservazioni'!U156),"",'Funde-Observations-Osservazioni'!U156)</f>
        <v/>
      </c>
      <c r="AM143">
        <f>'Funde-Observations-Osservazioni'!AJ156</f>
        <v>0</v>
      </c>
      <c r="AO143">
        <f>'Funde-Observations-Osservazioni'!AK156</f>
        <v>0</v>
      </c>
      <c r="AQ143" t="str">
        <f>IF(ISBLANK('Funde-Observations-Osservazioni'!AL156),"",'Funde-Observations-Osservazioni'!AL156)</f>
        <v/>
      </c>
      <c r="AY143" t="str">
        <f>IF(AND(ISBLANK('Funde-Observations-Osservazioni'!K156),ISBLANK('Funde-Observations-Osservazioni'!X156)),"",(IF((AND(NOT(ISBLANK('Funde-Observations-Osservazioni'!K156)),(NOT(ISBLANK('Funde-Observations-Osservazioni'!X156))))),'Funde-Observations-Osservazioni'!K156&amp;"; "&amp;'Funde-Observations-Osservazioni'!X156,IF(ISBLANK('Funde-Observations-Osservazioni'!K156),'Funde-Observations-Osservazioni'!X156,'Funde-Observations-Osservazioni'!K156))))</f>
        <v/>
      </c>
      <c r="BA143" t="str">
        <f>IF(ISBLANK('Funde-Observations-Osservazioni'!AC156),"",'Funde-Observations-Osservazioni'!AC156)</f>
        <v/>
      </c>
      <c r="BH143" t="str">
        <f>IFERROR(VLOOKUP('Funde-Observations-Osservazioni'!Z156,Lebensraum_Liste!$E$5:$F$322,2,FALSE),"")</f>
        <v/>
      </c>
      <c r="BJ143" t="str">
        <f>IFERROR(VLOOKUP('Funde-Observations-Osservazioni'!AB156,Landschaftsstruktur_Liste!$E$5:$F$157,2,FALSE),"")</f>
        <v/>
      </c>
      <c r="BK143" t="str">
        <f>IFERROR(VLOOKUP('Funde-Observations-Osservazioni'!AD156,Mikrohabitat_Liste!$E$5:$F$63,2,FALSE),"")</f>
        <v/>
      </c>
      <c r="BL143" t="str">
        <f>IFERROR(VLOOKUP('Funde-Observations-Osservazioni'!AE156,Spezialstandort_Liste!$E$5:$F$14,2,FALSE),"")</f>
        <v/>
      </c>
      <c r="BN143" t="str">
        <f>IFERROR(VLOOKUP('Funde-Observations-Osservazioni'!AG156,Auf_Moos_HolzlebBaumes_Liste!E$5:F$5,2,FALSE),"")</f>
        <v/>
      </c>
      <c r="BO143" t="str">
        <f>IFERROR(VLOOKUP('Funde-Observations-Osservazioni'!AH156,Auf_Moos_HolzlebBaumes_Liste!E$11:F$11,2,FALSE),"")</f>
        <v/>
      </c>
      <c r="BQ143" t="str">
        <f>IFERROR(VLOOKUP('Funde-Observations-Osservazioni'!AF156,Populationsgrösse_Liste!$E$5:$F$11,2,FALSE),"")</f>
        <v/>
      </c>
      <c r="CA143" t="str">
        <f>IFERROR(VLOOKUP('Funde-Observations-Osservazioni'!S156,Präzision_Datum_Liste!$E$5:$F$9,2,FALSE),"")</f>
        <v/>
      </c>
      <c r="CC143" t="s">
        <v>4199</v>
      </c>
    </row>
    <row r="144" spans="1:81" x14ac:dyDescent="0.25">
      <c r="A144" s="47">
        <f>'Funde-Observations-Osservazioni'!A157</f>
        <v>143</v>
      </c>
      <c r="E144">
        <v>18</v>
      </c>
      <c r="G144" t="str">
        <f>IFERROR(VLOOKUP(TRIM('Funde-Observations-Osservazioni'!B157&amp;" "&amp;'Funde-Observations-Osservazioni'!C157&amp;" "&amp;'Funde-Observations-Osservazioni'!D157&amp;" "&amp;'Funde-Observations-Osservazioni'!E157&amp;" "&amp;'Funde-Observations-Osservazioni'!F157&amp;" "&amp;'Funde-Observations-Osservazioni'!G157&amp;" "&amp;'Funde-Observations-Osservazioni'!H157&amp;" "&amp;'Funde-Observations-Osservazioni'!I157&amp;" "&amp;'Funde-Observations-Osservazioni'!J157),Artenliste!$A$5:$B$2819,2,FALSE),"fill_in")</f>
        <v>fill_in</v>
      </c>
      <c r="I144" s="52" t="str">
        <f>IF(ISBLANK('Funde-Observations-Osservazioni'!R157),"fill_in",'Funde-Observations-Osservazioni'!R157)</f>
        <v>fill_in</v>
      </c>
      <c r="L144" t="str">
        <f>IF(ISBLANK('Funde-Observations-Osservazioni'!Q157),"",'Funde-Observations-Osservazioni'!Q157)</f>
        <v/>
      </c>
      <c r="M144" t="str">
        <f>IF(ISBLANK('Funde-Observations-Osservazioni'!L157),"fill_in",('Funde-Observations-Osservazioni'!L157-2000000))</f>
        <v>fill_in</v>
      </c>
      <c r="N144" t="str">
        <f>IF(ISBLANK('Funde-Observations-Osservazioni'!M157),"fill_in",('Funde-Observations-Osservazioni'!M157-1000000))</f>
        <v>fill_in</v>
      </c>
      <c r="O144" s="53" t="str">
        <f>IF(ISBLANK('Funde-Observations-Osservazioni'!N157),"",'Funde-Observations-Osservazioni'!N157)</f>
        <v/>
      </c>
      <c r="R144" t="s">
        <v>102</v>
      </c>
      <c r="T144" t="str">
        <f>IFERROR(VLOOKUP('Funde-Observations-Osservazioni'!AA157,Substrat_Liste!$E$5:$F$342,2,FALSE),"")</f>
        <v/>
      </c>
      <c r="U144" t="str">
        <f>IF(ISBLANK('Funde-Observations-Osservazioni'!Y157),"",'Funde-Observations-Osservazioni'!Y157)</f>
        <v/>
      </c>
      <c r="Z144" t="str">
        <f>IFERROR(VLOOKUP('Funde-Observations-Osservazioni'!T157,Status_Liste!$E$5:$F$16,2,FALSE),"fill_in")</f>
        <v>fill_in</v>
      </c>
      <c r="AH144" t="str">
        <f>IFERROR(VLOOKUP('Funde-Observations-Osservazioni'!$G$7,Datenschutzbestimmungen_Liste!$E$10:$F$11,2,FALSE),"fill_in")</f>
        <v>fill_in</v>
      </c>
      <c r="AI144" t="str">
        <f>IFERROR(VLOOKUP('Funde-Observations-Osservazioni'!$G$6,Datenschutzbestimmungen_Liste!$E$4:$F$5,2,FALSE),"fill_in")</f>
        <v>fill_in</v>
      </c>
      <c r="AK144" t="str">
        <f>IFERROR(VLOOKUP('Funde-Observations-Osservazioni'!V157,Herbar_Liste!$E$5:$F$113,2,FALSE),"")</f>
        <v/>
      </c>
      <c r="AL144" t="str">
        <f>IF(ISBLANK('Funde-Observations-Osservazioni'!U157),"",'Funde-Observations-Osservazioni'!U157)</f>
        <v/>
      </c>
      <c r="AM144">
        <f>'Funde-Observations-Osservazioni'!AJ157</f>
        <v>0</v>
      </c>
      <c r="AO144">
        <f>'Funde-Observations-Osservazioni'!AK157</f>
        <v>0</v>
      </c>
      <c r="AQ144" t="str">
        <f>IF(ISBLANK('Funde-Observations-Osservazioni'!AL157),"",'Funde-Observations-Osservazioni'!AL157)</f>
        <v/>
      </c>
      <c r="AY144" t="str">
        <f>IF(AND(ISBLANK('Funde-Observations-Osservazioni'!K157),ISBLANK('Funde-Observations-Osservazioni'!X157)),"",(IF((AND(NOT(ISBLANK('Funde-Observations-Osservazioni'!K157)),(NOT(ISBLANK('Funde-Observations-Osservazioni'!X157))))),'Funde-Observations-Osservazioni'!K157&amp;"; "&amp;'Funde-Observations-Osservazioni'!X157,IF(ISBLANK('Funde-Observations-Osservazioni'!K157),'Funde-Observations-Osservazioni'!X157,'Funde-Observations-Osservazioni'!K157))))</f>
        <v/>
      </c>
      <c r="BA144" t="str">
        <f>IF(ISBLANK('Funde-Observations-Osservazioni'!AC157),"",'Funde-Observations-Osservazioni'!AC157)</f>
        <v/>
      </c>
      <c r="BH144" t="str">
        <f>IFERROR(VLOOKUP('Funde-Observations-Osservazioni'!Z157,Lebensraum_Liste!$E$5:$F$322,2,FALSE),"")</f>
        <v/>
      </c>
      <c r="BJ144" t="str">
        <f>IFERROR(VLOOKUP('Funde-Observations-Osservazioni'!AB157,Landschaftsstruktur_Liste!$E$5:$F$157,2,FALSE),"")</f>
        <v/>
      </c>
      <c r="BK144" t="str">
        <f>IFERROR(VLOOKUP('Funde-Observations-Osservazioni'!AD157,Mikrohabitat_Liste!$E$5:$F$63,2,FALSE),"")</f>
        <v/>
      </c>
      <c r="BL144" t="str">
        <f>IFERROR(VLOOKUP('Funde-Observations-Osservazioni'!AE157,Spezialstandort_Liste!$E$5:$F$14,2,FALSE),"")</f>
        <v/>
      </c>
      <c r="BN144" t="str">
        <f>IFERROR(VLOOKUP('Funde-Observations-Osservazioni'!AG157,Auf_Moos_HolzlebBaumes_Liste!E$5:F$5,2,FALSE),"")</f>
        <v/>
      </c>
      <c r="BO144" t="str">
        <f>IFERROR(VLOOKUP('Funde-Observations-Osservazioni'!AH157,Auf_Moos_HolzlebBaumes_Liste!E$11:F$11,2,FALSE),"")</f>
        <v/>
      </c>
      <c r="BQ144" t="str">
        <f>IFERROR(VLOOKUP('Funde-Observations-Osservazioni'!AF157,Populationsgrösse_Liste!$E$5:$F$11,2,FALSE),"")</f>
        <v/>
      </c>
      <c r="CA144" t="str">
        <f>IFERROR(VLOOKUP('Funde-Observations-Osservazioni'!S157,Präzision_Datum_Liste!$E$5:$F$9,2,FALSE),"")</f>
        <v/>
      </c>
      <c r="CC144" t="s">
        <v>4199</v>
      </c>
    </row>
    <row r="145" spans="1:81" x14ac:dyDescent="0.25">
      <c r="A145" s="47">
        <f>'Funde-Observations-Osservazioni'!A158</f>
        <v>144</v>
      </c>
      <c r="E145">
        <v>18</v>
      </c>
      <c r="G145" t="str">
        <f>IFERROR(VLOOKUP(TRIM('Funde-Observations-Osservazioni'!B158&amp;" "&amp;'Funde-Observations-Osservazioni'!C158&amp;" "&amp;'Funde-Observations-Osservazioni'!D158&amp;" "&amp;'Funde-Observations-Osservazioni'!E158&amp;" "&amp;'Funde-Observations-Osservazioni'!F158&amp;" "&amp;'Funde-Observations-Osservazioni'!G158&amp;" "&amp;'Funde-Observations-Osservazioni'!H158&amp;" "&amp;'Funde-Observations-Osservazioni'!I158&amp;" "&amp;'Funde-Observations-Osservazioni'!J158),Artenliste!$A$5:$B$2819,2,FALSE),"fill_in")</f>
        <v>fill_in</v>
      </c>
      <c r="I145" s="52" t="str">
        <f>IF(ISBLANK('Funde-Observations-Osservazioni'!R158),"fill_in",'Funde-Observations-Osservazioni'!R158)</f>
        <v>fill_in</v>
      </c>
      <c r="L145" t="str">
        <f>IF(ISBLANK('Funde-Observations-Osservazioni'!Q158),"",'Funde-Observations-Osservazioni'!Q158)</f>
        <v/>
      </c>
      <c r="M145" t="str">
        <f>IF(ISBLANK('Funde-Observations-Osservazioni'!L158),"fill_in",('Funde-Observations-Osservazioni'!L158-2000000))</f>
        <v>fill_in</v>
      </c>
      <c r="N145" t="str">
        <f>IF(ISBLANK('Funde-Observations-Osservazioni'!M158),"fill_in",('Funde-Observations-Osservazioni'!M158-1000000))</f>
        <v>fill_in</v>
      </c>
      <c r="O145" s="53" t="str">
        <f>IF(ISBLANK('Funde-Observations-Osservazioni'!N158),"",'Funde-Observations-Osservazioni'!N158)</f>
        <v/>
      </c>
      <c r="R145" t="s">
        <v>102</v>
      </c>
      <c r="T145" t="str">
        <f>IFERROR(VLOOKUP('Funde-Observations-Osservazioni'!AA158,Substrat_Liste!$E$5:$F$342,2,FALSE),"")</f>
        <v/>
      </c>
      <c r="U145" t="str">
        <f>IF(ISBLANK('Funde-Observations-Osservazioni'!Y158),"",'Funde-Observations-Osservazioni'!Y158)</f>
        <v/>
      </c>
      <c r="Z145" t="str">
        <f>IFERROR(VLOOKUP('Funde-Observations-Osservazioni'!T158,Status_Liste!$E$5:$F$16,2,FALSE),"fill_in")</f>
        <v>fill_in</v>
      </c>
      <c r="AH145" t="str">
        <f>IFERROR(VLOOKUP('Funde-Observations-Osservazioni'!$G$7,Datenschutzbestimmungen_Liste!$E$10:$F$11,2,FALSE),"fill_in")</f>
        <v>fill_in</v>
      </c>
      <c r="AI145" t="str">
        <f>IFERROR(VLOOKUP('Funde-Observations-Osservazioni'!$G$6,Datenschutzbestimmungen_Liste!$E$4:$F$5,2,FALSE),"fill_in")</f>
        <v>fill_in</v>
      </c>
      <c r="AK145" t="str">
        <f>IFERROR(VLOOKUP('Funde-Observations-Osservazioni'!V158,Herbar_Liste!$E$5:$F$113,2,FALSE),"")</f>
        <v/>
      </c>
      <c r="AL145" t="str">
        <f>IF(ISBLANK('Funde-Observations-Osservazioni'!U158),"",'Funde-Observations-Osservazioni'!U158)</f>
        <v/>
      </c>
      <c r="AM145">
        <f>'Funde-Observations-Osservazioni'!AJ158</f>
        <v>0</v>
      </c>
      <c r="AO145">
        <f>'Funde-Observations-Osservazioni'!AK158</f>
        <v>0</v>
      </c>
      <c r="AQ145" t="str">
        <f>IF(ISBLANK('Funde-Observations-Osservazioni'!AL158),"",'Funde-Observations-Osservazioni'!AL158)</f>
        <v/>
      </c>
      <c r="AY145" t="str">
        <f>IF(AND(ISBLANK('Funde-Observations-Osservazioni'!K158),ISBLANK('Funde-Observations-Osservazioni'!X158)),"",(IF((AND(NOT(ISBLANK('Funde-Observations-Osservazioni'!K158)),(NOT(ISBLANK('Funde-Observations-Osservazioni'!X158))))),'Funde-Observations-Osservazioni'!K158&amp;"; "&amp;'Funde-Observations-Osservazioni'!X158,IF(ISBLANK('Funde-Observations-Osservazioni'!K158),'Funde-Observations-Osservazioni'!X158,'Funde-Observations-Osservazioni'!K158))))</f>
        <v/>
      </c>
      <c r="BA145" t="str">
        <f>IF(ISBLANK('Funde-Observations-Osservazioni'!AC158),"",'Funde-Observations-Osservazioni'!AC158)</f>
        <v/>
      </c>
      <c r="BH145" t="str">
        <f>IFERROR(VLOOKUP('Funde-Observations-Osservazioni'!Z158,Lebensraum_Liste!$E$5:$F$322,2,FALSE),"")</f>
        <v/>
      </c>
      <c r="BJ145" t="str">
        <f>IFERROR(VLOOKUP('Funde-Observations-Osservazioni'!AB158,Landschaftsstruktur_Liste!$E$5:$F$157,2,FALSE),"")</f>
        <v/>
      </c>
      <c r="BK145" t="str">
        <f>IFERROR(VLOOKUP('Funde-Observations-Osservazioni'!AD158,Mikrohabitat_Liste!$E$5:$F$63,2,FALSE),"")</f>
        <v/>
      </c>
      <c r="BL145" t="str">
        <f>IFERROR(VLOOKUP('Funde-Observations-Osservazioni'!AE158,Spezialstandort_Liste!$E$5:$F$14,2,FALSE),"")</f>
        <v/>
      </c>
      <c r="BN145" t="str">
        <f>IFERROR(VLOOKUP('Funde-Observations-Osservazioni'!AG158,Auf_Moos_HolzlebBaumes_Liste!E$5:F$5,2,FALSE),"")</f>
        <v/>
      </c>
      <c r="BO145" t="str">
        <f>IFERROR(VLOOKUP('Funde-Observations-Osservazioni'!AH158,Auf_Moos_HolzlebBaumes_Liste!E$11:F$11,2,FALSE),"")</f>
        <v/>
      </c>
      <c r="BQ145" t="str">
        <f>IFERROR(VLOOKUP('Funde-Observations-Osservazioni'!AF158,Populationsgrösse_Liste!$E$5:$F$11,2,FALSE),"")</f>
        <v/>
      </c>
      <c r="CA145" t="str">
        <f>IFERROR(VLOOKUP('Funde-Observations-Osservazioni'!S158,Präzision_Datum_Liste!$E$5:$F$9,2,FALSE),"")</f>
        <v/>
      </c>
      <c r="CC145" t="s">
        <v>4199</v>
      </c>
    </row>
    <row r="146" spans="1:81" x14ac:dyDescent="0.25">
      <c r="A146" s="47">
        <f>'Funde-Observations-Osservazioni'!A159</f>
        <v>145</v>
      </c>
      <c r="E146">
        <v>18</v>
      </c>
      <c r="G146" t="str">
        <f>IFERROR(VLOOKUP(TRIM('Funde-Observations-Osservazioni'!B159&amp;" "&amp;'Funde-Observations-Osservazioni'!C159&amp;" "&amp;'Funde-Observations-Osservazioni'!D159&amp;" "&amp;'Funde-Observations-Osservazioni'!E159&amp;" "&amp;'Funde-Observations-Osservazioni'!F159&amp;" "&amp;'Funde-Observations-Osservazioni'!G159&amp;" "&amp;'Funde-Observations-Osservazioni'!H159&amp;" "&amp;'Funde-Observations-Osservazioni'!I159&amp;" "&amp;'Funde-Observations-Osservazioni'!J159),Artenliste!$A$5:$B$2819,2,FALSE),"fill_in")</f>
        <v>fill_in</v>
      </c>
      <c r="I146" s="52" t="str">
        <f>IF(ISBLANK('Funde-Observations-Osservazioni'!R159),"fill_in",'Funde-Observations-Osservazioni'!R159)</f>
        <v>fill_in</v>
      </c>
      <c r="L146" t="str">
        <f>IF(ISBLANK('Funde-Observations-Osservazioni'!Q159),"",'Funde-Observations-Osservazioni'!Q159)</f>
        <v/>
      </c>
      <c r="M146" t="str">
        <f>IF(ISBLANK('Funde-Observations-Osservazioni'!L159),"fill_in",('Funde-Observations-Osservazioni'!L159-2000000))</f>
        <v>fill_in</v>
      </c>
      <c r="N146" t="str">
        <f>IF(ISBLANK('Funde-Observations-Osservazioni'!M159),"fill_in",('Funde-Observations-Osservazioni'!M159-1000000))</f>
        <v>fill_in</v>
      </c>
      <c r="O146" s="53" t="str">
        <f>IF(ISBLANK('Funde-Observations-Osservazioni'!N159),"",'Funde-Observations-Osservazioni'!N159)</f>
        <v/>
      </c>
      <c r="R146" t="s">
        <v>102</v>
      </c>
      <c r="T146" t="str">
        <f>IFERROR(VLOOKUP('Funde-Observations-Osservazioni'!AA159,Substrat_Liste!$E$5:$F$342,2,FALSE),"")</f>
        <v/>
      </c>
      <c r="U146" t="str">
        <f>IF(ISBLANK('Funde-Observations-Osservazioni'!Y159),"",'Funde-Observations-Osservazioni'!Y159)</f>
        <v/>
      </c>
      <c r="Z146" t="str">
        <f>IFERROR(VLOOKUP('Funde-Observations-Osservazioni'!T159,Status_Liste!$E$5:$F$16,2,FALSE),"fill_in")</f>
        <v>fill_in</v>
      </c>
      <c r="AH146" t="str">
        <f>IFERROR(VLOOKUP('Funde-Observations-Osservazioni'!$G$7,Datenschutzbestimmungen_Liste!$E$10:$F$11,2,FALSE),"fill_in")</f>
        <v>fill_in</v>
      </c>
      <c r="AI146" t="str">
        <f>IFERROR(VLOOKUP('Funde-Observations-Osservazioni'!$G$6,Datenschutzbestimmungen_Liste!$E$4:$F$5,2,FALSE),"fill_in")</f>
        <v>fill_in</v>
      </c>
      <c r="AK146" t="str">
        <f>IFERROR(VLOOKUP('Funde-Observations-Osservazioni'!V159,Herbar_Liste!$E$5:$F$113,2,FALSE),"")</f>
        <v/>
      </c>
      <c r="AL146" t="str">
        <f>IF(ISBLANK('Funde-Observations-Osservazioni'!U159),"",'Funde-Observations-Osservazioni'!U159)</f>
        <v/>
      </c>
      <c r="AM146">
        <f>'Funde-Observations-Osservazioni'!AJ159</f>
        <v>0</v>
      </c>
      <c r="AO146">
        <f>'Funde-Observations-Osservazioni'!AK159</f>
        <v>0</v>
      </c>
      <c r="AQ146" t="str">
        <f>IF(ISBLANK('Funde-Observations-Osservazioni'!AL159),"",'Funde-Observations-Osservazioni'!AL159)</f>
        <v/>
      </c>
      <c r="AY146" t="str">
        <f>IF(AND(ISBLANK('Funde-Observations-Osservazioni'!K159),ISBLANK('Funde-Observations-Osservazioni'!X159)),"",(IF((AND(NOT(ISBLANK('Funde-Observations-Osservazioni'!K159)),(NOT(ISBLANK('Funde-Observations-Osservazioni'!X159))))),'Funde-Observations-Osservazioni'!K159&amp;"; "&amp;'Funde-Observations-Osservazioni'!X159,IF(ISBLANK('Funde-Observations-Osservazioni'!K159),'Funde-Observations-Osservazioni'!X159,'Funde-Observations-Osservazioni'!K159))))</f>
        <v/>
      </c>
      <c r="BA146" t="str">
        <f>IF(ISBLANK('Funde-Observations-Osservazioni'!AC159),"",'Funde-Observations-Osservazioni'!AC159)</f>
        <v/>
      </c>
      <c r="BH146" t="str">
        <f>IFERROR(VLOOKUP('Funde-Observations-Osservazioni'!Z159,Lebensraum_Liste!$E$5:$F$322,2,FALSE),"")</f>
        <v/>
      </c>
      <c r="BJ146" t="str">
        <f>IFERROR(VLOOKUP('Funde-Observations-Osservazioni'!AB159,Landschaftsstruktur_Liste!$E$5:$F$157,2,FALSE),"")</f>
        <v/>
      </c>
      <c r="BK146" t="str">
        <f>IFERROR(VLOOKUP('Funde-Observations-Osservazioni'!AD159,Mikrohabitat_Liste!$E$5:$F$63,2,FALSE),"")</f>
        <v/>
      </c>
      <c r="BL146" t="str">
        <f>IFERROR(VLOOKUP('Funde-Observations-Osservazioni'!AE159,Spezialstandort_Liste!$E$5:$F$14,2,FALSE),"")</f>
        <v/>
      </c>
      <c r="BN146" t="str">
        <f>IFERROR(VLOOKUP('Funde-Observations-Osservazioni'!AG159,Auf_Moos_HolzlebBaumes_Liste!E$5:F$5,2,FALSE),"")</f>
        <v/>
      </c>
      <c r="BO146" t="str">
        <f>IFERROR(VLOOKUP('Funde-Observations-Osservazioni'!AH159,Auf_Moos_HolzlebBaumes_Liste!E$11:F$11,2,FALSE),"")</f>
        <v/>
      </c>
      <c r="BQ146" t="str">
        <f>IFERROR(VLOOKUP('Funde-Observations-Osservazioni'!AF159,Populationsgrösse_Liste!$E$5:$F$11,2,FALSE),"")</f>
        <v/>
      </c>
      <c r="CA146" t="str">
        <f>IFERROR(VLOOKUP('Funde-Observations-Osservazioni'!S159,Präzision_Datum_Liste!$E$5:$F$9,2,FALSE),"")</f>
        <v/>
      </c>
      <c r="CC146" t="s">
        <v>4199</v>
      </c>
    </row>
    <row r="147" spans="1:81" x14ac:dyDescent="0.25">
      <c r="A147" s="47">
        <f>'Funde-Observations-Osservazioni'!A160</f>
        <v>146</v>
      </c>
      <c r="E147">
        <v>18</v>
      </c>
      <c r="G147" t="str">
        <f>IFERROR(VLOOKUP(TRIM('Funde-Observations-Osservazioni'!B160&amp;" "&amp;'Funde-Observations-Osservazioni'!C160&amp;" "&amp;'Funde-Observations-Osservazioni'!D160&amp;" "&amp;'Funde-Observations-Osservazioni'!E160&amp;" "&amp;'Funde-Observations-Osservazioni'!F160&amp;" "&amp;'Funde-Observations-Osservazioni'!G160&amp;" "&amp;'Funde-Observations-Osservazioni'!H160&amp;" "&amp;'Funde-Observations-Osservazioni'!I160&amp;" "&amp;'Funde-Observations-Osservazioni'!J160),Artenliste!$A$5:$B$2819,2,FALSE),"fill_in")</f>
        <v>fill_in</v>
      </c>
      <c r="I147" s="52" t="str">
        <f>IF(ISBLANK('Funde-Observations-Osservazioni'!R160),"fill_in",'Funde-Observations-Osservazioni'!R160)</f>
        <v>fill_in</v>
      </c>
      <c r="L147" t="str">
        <f>IF(ISBLANK('Funde-Observations-Osservazioni'!Q160),"",'Funde-Observations-Osservazioni'!Q160)</f>
        <v/>
      </c>
      <c r="M147" t="str">
        <f>IF(ISBLANK('Funde-Observations-Osservazioni'!L160),"fill_in",('Funde-Observations-Osservazioni'!L160-2000000))</f>
        <v>fill_in</v>
      </c>
      <c r="N147" t="str">
        <f>IF(ISBLANK('Funde-Observations-Osservazioni'!M160),"fill_in",('Funde-Observations-Osservazioni'!M160-1000000))</f>
        <v>fill_in</v>
      </c>
      <c r="O147" s="53" t="str">
        <f>IF(ISBLANK('Funde-Observations-Osservazioni'!N160),"",'Funde-Observations-Osservazioni'!N160)</f>
        <v/>
      </c>
      <c r="R147" t="s">
        <v>102</v>
      </c>
      <c r="T147" t="str">
        <f>IFERROR(VLOOKUP('Funde-Observations-Osservazioni'!AA160,Substrat_Liste!$E$5:$F$342,2,FALSE),"")</f>
        <v/>
      </c>
      <c r="U147" t="str">
        <f>IF(ISBLANK('Funde-Observations-Osservazioni'!Y160),"",'Funde-Observations-Osservazioni'!Y160)</f>
        <v/>
      </c>
      <c r="Z147" t="str">
        <f>IFERROR(VLOOKUP('Funde-Observations-Osservazioni'!T160,Status_Liste!$E$5:$F$16,2,FALSE),"fill_in")</f>
        <v>fill_in</v>
      </c>
      <c r="AH147" t="str">
        <f>IFERROR(VLOOKUP('Funde-Observations-Osservazioni'!$G$7,Datenschutzbestimmungen_Liste!$E$10:$F$11,2,FALSE),"fill_in")</f>
        <v>fill_in</v>
      </c>
      <c r="AI147" t="str">
        <f>IFERROR(VLOOKUP('Funde-Observations-Osservazioni'!$G$6,Datenschutzbestimmungen_Liste!$E$4:$F$5,2,FALSE),"fill_in")</f>
        <v>fill_in</v>
      </c>
      <c r="AK147" t="str">
        <f>IFERROR(VLOOKUP('Funde-Observations-Osservazioni'!V160,Herbar_Liste!$E$5:$F$113,2,FALSE),"")</f>
        <v/>
      </c>
      <c r="AL147" t="str">
        <f>IF(ISBLANK('Funde-Observations-Osservazioni'!U160),"",'Funde-Observations-Osservazioni'!U160)</f>
        <v/>
      </c>
      <c r="AM147">
        <f>'Funde-Observations-Osservazioni'!AJ160</f>
        <v>0</v>
      </c>
      <c r="AO147">
        <f>'Funde-Observations-Osservazioni'!AK160</f>
        <v>0</v>
      </c>
      <c r="AQ147" t="str">
        <f>IF(ISBLANK('Funde-Observations-Osservazioni'!AL160),"",'Funde-Observations-Osservazioni'!AL160)</f>
        <v/>
      </c>
      <c r="AY147" t="str">
        <f>IF(AND(ISBLANK('Funde-Observations-Osservazioni'!K160),ISBLANK('Funde-Observations-Osservazioni'!X160)),"",(IF((AND(NOT(ISBLANK('Funde-Observations-Osservazioni'!K160)),(NOT(ISBLANK('Funde-Observations-Osservazioni'!X160))))),'Funde-Observations-Osservazioni'!K160&amp;"; "&amp;'Funde-Observations-Osservazioni'!X160,IF(ISBLANK('Funde-Observations-Osservazioni'!K160),'Funde-Observations-Osservazioni'!X160,'Funde-Observations-Osservazioni'!K160))))</f>
        <v/>
      </c>
      <c r="BA147" t="str">
        <f>IF(ISBLANK('Funde-Observations-Osservazioni'!AC160),"",'Funde-Observations-Osservazioni'!AC160)</f>
        <v/>
      </c>
      <c r="BH147" t="str">
        <f>IFERROR(VLOOKUP('Funde-Observations-Osservazioni'!Z160,Lebensraum_Liste!$E$5:$F$322,2,FALSE),"")</f>
        <v/>
      </c>
      <c r="BJ147" t="str">
        <f>IFERROR(VLOOKUP('Funde-Observations-Osservazioni'!AB160,Landschaftsstruktur_Liste!$E$5:$F$157,2,FALSE),"")</f>
        <v/>
      </c>
      <c r="BK147" t="str">
        <f>IFERROR(VLOOKUP('Funde-Observations-Osservazioni'!AD160,Mikrohabitat_Liste!$E$5:$F$63,2,FALSE),"")</f>
        <v/>
      </c>
      <c r="BL147" t="str">
        <f>IFERROR(VLOOKUP('Funde-Observations-Osservazioni'!AE160,Spezialstandort_Liste!$E$5:$F$14,2,FALSE),"")</f>
        <v/>
      </c>
      <c r="BN147" t="str">
        <f>IFERROR(VLOOKUP('Funde-Observations-Osservazioni'!AG160,Auf_Moos_HolzlebBaumes_Liste!E$5:F$5,2,FALSE),"")</f>
        <v/>
      </c>
      <c r="BO147" t="str">
        <f>IFERROR(VLOOKUP('Funde-Observations-Osservazioni'!AH160,Auf_Moos_HolzlebBaumes_Liste!E$11:F$11,2,FALSE),"")</f>
        <v/>
      </c>
      <c r="BQ147" t="str">
        <f>IFERROR(VLOOKUP('Funde-Observations-Osservazioni'!AF160,Populationsgrösse_Liste!$E$5:$F$11,2,FALSE),"")</f>
        <v/>
      </c>
      <c r="CA147" t="str">
        <f>IFERROR(VLOOKUP('Funde-Observations-Osservazioni'!S160,Präzision_Datum_Liste!$E$5:$F$9,2,FALSE),"")</f>
        <v/>
      </c>
      <c r="CC147" t="s">
        <v>4199</v>
      </c>
    </row>
    <row r="148" spans="1:81" x14ac:dyDescent="0.25">
      <c r="A148" s="47">
        <f>'Funde-Observations-Osservazioni'!A161</f>
        <v>147</v>
      </c>
      <c r="E148">
        <v>18</v>
      </c>
      <c r="G148" t="str">
        <f>IFERROR(VLOOKUP(TRIM('Funde-Observations-Osservazioni'!B161&amp;" "&amp;'Funde-Observations-Osservazioni'!C161&amp;" "&amp;'Funde-Observations-Osservazioni'!D161&amp;" "&amp;'Funde-Observations-Osservazioni'!E161&amp;" "&amp;'Funde-Observations-Osservazioni'!F161&amp;" "&amp;'Funde-Observations-Osservazioni'!G161&amp;" "&amp;'Funde-Observations-Osservazioni'!H161&amp;" "&amp;'Funde-Observations-Osservazioni'!I161&amp;" "&amp;'Funde-Observations-Osservazioni'!J161),Artenliste!$A$5:$B$2819,2,FALSE),"fill_in")</f>
        <v>fill_in</v>
      </c>
      <c r="I148" s="52" t="str">
        <f>IF(ISBLANK('Funde-Observations-Osservazioni'!R161),"fill_in",'Funde-Observations-Osservazioni'!R161)</f>
        <v>fill_in</v>
      </c>
      <c r="L148" t="str">
        <f>IF(ISBLANK('Funde-Observations-Osservazioni'!Q161),"",'Funde-Observations-Osservazioni'!Q161)</f>
        <v/>
      </c>
      <c r="M148" t="str">
        <f>IF(ISBLANK('Funde-Observations-Osservazioni'!L161),"fill_in",('Funde-Observations-Osservazioni'!L161-2000000))</f>
        <v>fill_in</v>
      </c>
      <c r="N148" t="str">
        <f>IF(ISBLANK('Funde-Observations-Osservazioni'!M161),"fill_in",('Funde-Observations-Osservazioni'!M161-1000000))</f>
        <v>fill_in</v>
      </c>
      <c r="O148" s="53" t="str">
        <f>IF(ISBLANK('Funde-Observations-Osservazioni'!N161),"",'Funde-Observations-Osservazioni'!N161)</f>
        <v/>
      </c>
      <c r="R148" t="s">
        <v>102</v>
      </c>
      <c r="T148" t="str">
        <f>IFERROR(VLOOKUP('Funde-Observations-Osservazioni'!AA161,Substrat_Liste!$E$5:$F$342,2,FALSE),"")</f>
        <v/>
      </c>
      <c r="U148" t="str">
        <f>IF(ISBLANK('Funde-Observations-Osservazioni'!Y161),"",'Funde-Observations-Osservazioni'!Y161)</f>
        <v/>
      </c>
      <c r="Z148" t="str">
        <f>IFERROR(VLOOKUP('Funde-Observations-Osservazioni'!T161,Status_Liste!$E$5:$F$16,2,FALSE),"fill_in")</f>
        <v>fill_in</v>
      </c>
      <c r="AH148" t="str">
        <f>IFERROR(VLOOKUP('Funde-Observations-Osservazioni'!$G$7,Datenschutzbestimmungen_Liste!$E$10:$F$11,2,FALSE),"fill_in")</f>
        <v>fill_in</v>
      </c>
      <c r="AI148" t="str">
        <f>IFERROR(VLOOKUP('Funde-Observations-Osservazioni'!$G$6,Datenschutzbestimmungen_Liste!$E$4:$F$5,2,FALSE),"fill_in")</f>
        <v>fill_in</v>
      </c>
      <c r="AK148" t="str">
        <f>IFERROR(VLOOKUP('Funde-Observations-Osservazioni'!V161,Herbar_Liste!$E$5:$F$113,2,FALSE),"")</f>
        <v/>
      </c>
      <c r="AL148" t="str">
        <f>IF(ISBLANK('Funde-Observations-Osservazioni'!U161),"",'Funde-Observations-Osservazioni'!U161)</f>
        <v/>
      </c>
      <c r="AM148">
        <f>'Funde-Observations-Osservazioni'!AJ161</f>
        <v>0</v>
      </c>
      <c r="AO148">
        <f>'Funde-Observations-Osservazioni'!AK161</f>
        <v>0</v>
      </c>
      <c r="AQ148" t="str">
        <f>IF(ISBLANK('Funde-Observations-Osservazioni'!AL161),"",'Funde-Observations-Osservazioni'!AL161)</f>
        <v/>
      </c>
      <c r="AY148" t="str">
        <f>IF(AND(ISBLANK('Funde-Observations-Osservazioni'!K161),ISBLANK('Funde-Observations-Osservazioni'!X161)),"",(IF((AND(NOT(ISBLANK('Funde-Observations-Osservazioni'!K161)),(NOT(ISBLANK('Funde-Observations-Osservazioni'!X161))))),'Funde-Observations-Osservazioni'!K161&amp;"; "&amp;'Funde-Observations-Osservazioni'!X161,IF(ISBLANK('Funde-Observations-Osservazioni'!K161),'Funde-Observations-Osservazioni'!X161,'Funde-Observations-Osservazioni'!K161))))</f>
        <v/>
      </c>
      <c r="BA148" t="str">
        <f>IF(ISBLANK('Funde-Observations-Osservazioni'!AC161),"",'Funde-Observations-Osservazioni'!AC161)</f>
        <v/>
      </c>
      <c r="BH148" t="str">
        <f>IFERROR(VLOOKUP('Funde-Observations-Osservazioni'!Z161,Lebensraum_Liste!$E$5:$F$322,2,FALSE),"")</f>
        <v/>
      </c>
      <c r="BJ148" t="str">
        <f>IFERROR(VLOOKUP('Funde-Observations-Osservazioni'!AB161,Landschaftsstruktur_Liste!$E$5:$F$157,2,FALSE),"")</f>
        <v/>
      </c>
      <c r="BK148" t="str">
        <f>IFERROR(VLOOKUP('Funde-Observations-Osservazioni'!AD161,Mikrohabitat_Liste!$E$5:$F$63,2,FALSE),"")</f>
        <v/>
      </c>
      <c r="BL148" t="str">
        <f>IFERROR(VLOOKUP('Funde-Observations-Osservazioni'!AE161,Spezialstandort_Liste!$E$5:$F$14,2,FALSE),"")</f>
        <v/>
      </c>
      <c r="BN148" t="str">
        <f>IFERROR(VLOOKUP('Funde-Observations-Osservazioni'!AG161,Auf_Moos_HolzlebBaumes_Liste!E$5:F$5,2,FALSE),"")</f>
        <v/>
      </c>
      <c r="BO148" t="str">
        <f>IFERROR(VLOOKUP('Funde-Observations-Osservazioni'!AH161,Auf_Moos_HolzlebBaumes_Liste!E$11:F$11,2,FALSE),"")</f>
        <v/>
      </c>
      <c r="BQ148" t="str">
        <f>IFERROR(VLOOKUP('Funde-Observations-Osservazioni'!AF161,Populationsgrösse_Liste!$E$5:$F$11,2,FALSE),"")</f>
        <v/>
      </c>
      <c r="CA148" t="str">
        <f>IFERROR(VLOOKUP('Funde-Observations-Osservazioni'!S161,Präzision_Datum_Liste!$E$5:$F$9,2,FALSE),"")</f>
        <v/>
      </c>
      <c r="CC148" t="s">
        <v>4199</v>
      </c>
    </row>
    <row r="149" spans="1:81" x14ac:dyDescent="0.25">
      <c r="A149" s="47">
        <f>'Funde-Observations-Osservazioni'!A162</f>
        <v>148</v>
      </c>
      <c r="E149">
        <v>18</v>
      </c>
      <c r="G149" t="str">
        <f>IFERROR(VLOOKUP(TRIM('Funde-Observations-Osservazioni'!B162&amp;" "&amp;'Funde-Observations-Osservazioni'!C162&amp;" "&amp;'Funde-Observations-Osservazioni'!D162&amp;" "&amp;'Funde-Observations-Osservazioni'!E162&amp;" "&amp;'Funde-Observations-Osservazioni'!F162&amp;" "&amp;'Funde-Observations-Osservazioni'!G162&amp;" "&amp;'Funde-Observations-Osservazioni'!H162&amp;" "&amp;'Funde-Observations-Osservazioni'!I162&amp;" "&amp;'Funde-Observations-Osservazioni'!J162),Artenliste!$A$5:$B$2819,2,FALSE),"fill_in")</f>
        <v>fill_in</v>
      </c>
      <c r="I149" s="52" t="str">
        <f>IF(ISBLANK('Funde-Observations-Osservazioni'!R162),"fill_in",'Funde-Observations-Osservazioni'!R162)</f>
        <v>fill_in</v>
      </c>
      <c r="L149" t="str">
        <f>IF(ISBLANK('Funde-Observations-Osservazioni'!Q162),"",'Funde-Observations-Osservazioni'!Q162)</f>
        <v/>
      </c>
      <c r="M149" t="str">
        <f>IF(ISBLANK('Funde-Observations-Osservazioni'!L162),"fill_in",('Funde-Observations-Osservazioni'!L162-2000000))</f>
        <v>fill_in</v>
      </c>
      <c r="N149" t="str">
        <f>IF(ISBLANK('Funde-Observations-Osservazioni'!M162),"fill_in",('Funde-Observations-Osservazioni'!M162-1000000))</f>
        <v>fill_in</v>
      </c>
      <c r="O149" s="53" t="str">
        <f>IF(ISBLANK('Funde-Observations-Osservazioni'!N162),"",'Funde-Observations-Osservazioni'!N162)</f>
        <v/>
      </c>
      <c r="R149" t="s">
        <v>102</v>
      </c>
      <c r="T149" t="str">
        <f>IFERROR(VLOOKUP('Funde-Observations-Osservazioni'!AA162,Substrat_Liste!$E$5:$F$342,2,FALSE),"")</f>
        <v/>
      </c>
      <c r="U149" t="str">
        <f>IF(ISBLANK('Funde-Observations-Osservazioni'!Y162),"",'Funde-Observations-Osservazioni'!Y162)</f>
        <v/>
      </c>
      <c r="Z149" t="str">
        <f>IFERROR(VLOOKUP('Funde-Observations-Osservazioni'!T162,Status_Liste!$E$5:$F$16,2,FALSE),"fill_in")</f>
        <v>fill_in</v>
      </c>
      <c r="AH149" t="str">
        <f>IFERROR(VLOOKUP('Funde-Observations-Osservazioni'!$G$7,Datenschutzbestimmungen_Liste!$E$10:$F$11,2,FALSE),"fill_in")</f>
        <v>fill_in</v>
      </c>
      <c r="AI149" t="str">
        <f>IFERROR(VLOOKUP('Funde-Observations-Osservazioni'!$G$6,Datenschutzbestimmungen_Liste!$E$4:$F$5,2,FALSE),"fill_in")</f>
        <v>fill_in</v>
      </c>
      <c r="AK149" t="str">
        <f>IFERROR(VLOOKUP('Funde-Observations-Osservazioni'!V162,Herbar_Liste!$E$5:$F$113,2,FALSE),"")</f>
        <v/>
      </c>
      <c r="AL149" t="str">
        <f>IF(ISBLANK('Funde-Observations-Osservazioni'!U162),"",'Funde-Observations-Osservazioni'!U162)</f>
        <v/>
      </c>
      <c r="AM149">
        <f>'Funde-Observations-Osservazioni'!AJ162</f>
        <v>0</v>
      </c>
      <c r="AO149">
        <f>'Funde-Observations-Osservazioni'!AK162</f>
        <v>0</v>
      </c>
      <c r="AQ149" t="str">
        <f>IF(ISBLANK('Funde-Observations-Osservazioni'!AL162),"",'Funde-Observations-Osservazioni'!AL162)</f>
        <v/>
      </c>
      <c r="AY149" t="str">
        <f>IF(AND(ISBLANK('Funde-Observations-Osservazioni'!K162),ISBLANK('Funde-Observations-Osservazioni'!X162)),"",(IF((AND(NOT(ISBLANK('Funde-Observations-Osservazioni'!K162)),(NOT(ISBLANK('Funde-Observations-Osservazioni'!X162))))),'Funde-Observations-Osservazioni'!K162&amp;"; "&amp;'Funde-Observations-Osservazioni'!X162,IF(ISBLANK('Funde-Observations-Osservazioni'!K162),'Funde-Observations-Osservazioni'!X162,'Funde-Observations-Osservazioni'!K162))))</f>
        <v/>
      </c>
      <c r="BA149" t="str">
        <f>IF(ISBLANK('Funde-Observations-Osservazioni'!AC162),"",'Funde-Observations-Osservazioni'!AC162)</f>
        <v/>
      </c>
      <c r="BH149" t="str">
        <f>IFERROR(VLOOKUP('Funde-Observations-Osservazioni'!Z162,Lebensraum_Liste!$E$5:$F$322,2,FALSE),"")</f>
        <v/>
      </c>
      <c r="BJ149" t="str">
        <f>IFERROR(VLOOKUP('Funde-Observations-Osservazioni'!AB162,Landschaftsstruktur_Liste!$E$5:$F$157,2,FALSE),"")</f>
        <v/>
      </c>
      <c r="BK149" t="str">
        <f>IFERROR(VLOOKUP('Funde-Observations-Osservazioni'!AD162,Mikrohabitat_Liste!$E$5:$F$63,2,FALSE),"")</f>
        <v/>
      </c>
      <c r="BL149" t="str">
        <f>IFERROR(VLOOKUP('Funde-Observations-Osservazioni'!AE162,Spezialstandort_Liste!$E$5:$F$14,2,FALSE),"")</f>
        <v/>
      </c>
      <c r="BN149" t="str">
        <f>IFERROR(VLOOKUP('Funde-Observations-Osservazioni'!AG162,Auf_Moos_HolzlebBaumes_Liste!E$5:F$5,2,FALSE),"")</f>
        <v/>
      </c>
      <c r="BO149" t="str">
        <f>IFERROR(VLOOKUP('Funde-Observations-Osservazioni'!AH162,Auf_Moos_HolzlebBaumes_Liste!E$11:F$11,2,FALSE),"")</f>
        <v/>
      </c>
      <c r="BQ149" t="str">
        <f>IFERROR(VLOOKUP('Funde-Observations-Osservazioni'!AF162,Populationsgrösse_Liste!$E$5:$F$11,2,FALSE),"")</f>
        <v/>
      </c>
      <c r="CA149" t="str">
        <f>IFERROR(VLOOKUP('Funde-Observations-Osservazioni'!S162,Präzision_Datum_Liste!$E$5:$F$9,2,FALSE),"")</f>
        <v/>
      </c>
      <c r="CC149" t="s">
        <v>4199</v>
      </c>
    </row>
    <row r="150" spans="1:81" x14ac:dyDescent="0.25">
      <c r="A150" s="47">
        <f>'Funde-Observations-Osservazioni'!A163</f>
        <v>149</v>
      </c>
      <c r="E150">
        <v>18</v>
      </c>
      <c r="G150" t="str">
        <f>IFERROR(VLOOKUP(TRIM('Funde-Observations-Osservazioni'!B163&amp;" "&amp;'Funde-Observations-Osservazioni'!C163&amp;" "&amp;'Funde-Observations-Osservazioni'!D163&amp;" "&amp;'Funde-Observations-Osservazioni'!E163&amp;" "&amp;'Funde-Observations-Osservazioni'!F163&amp;" "&amp;'Funde-Observations-Osservazioni'!G163&amp;" "&amp;'Funde-Observations-Osservazioni'!H163&amp;" "&amp;'Funde-Observations-Osservazioni'!I163&amp;" "&amp;'Funde-Observations-Osservazioni'!J163),Artenliste!$A$5:$B$2819,2,FALSE),"fill_in")</f>
        <v>fill_in</v>
      </c>
      <c r="I150" s="52" t="str">
        <f>IF(ISBLANK('Funde-Observations-Osservazioni'!R163),"fill_in",'Funde-Observations-Osservazioni'!R163)</f>
        <v>fill_in</v>
      </c>
      <c r="L150" t="str">
        <f>IF(ISBLANK('Funde-Observations-Osservazioni'!Q163),"",'Funde-Observations-Osservazioni'!Q163)</f>
        <v/>
      </c>
      <c r="M150" t="str">
        <f>IF(ISBLANK('Funde-Observations-Osservazioni'!L163),"fill_in",('Funde-Observations-Osservazioni'!L163-2000000))</f>
        <v>fill_in</v>
      </c>
      <c r="N150" t="str">
        <f>IF(ISBLANK('Funde-Observations-Osservazioni'!M163),"fill_in",('Funde-Observations-Osservazioni'!M163-1000000))</f>
        <v>fill_in</v>
      </c>
      <c r="O150" s="53" t="str">
        <f>IF(ISBLANK('Funde-Observations-Osservazioni'!N163),"",'Funde-Observations-Osservazioni'!N163)</f>
        <v/>
      </c>
      <c r="R150" t="s">
        <v>102</v>
      </c>
      <c r="T150" t="str">
        <f>IFERROR(VLOOKUP('Funde-Observations-Osservazioni'!AA163,Substrat_Liste!$E$5:$F$342,2,FALSE),"")</f>
        <v/>
      </c>
      <c r="U150" t="str">
        <f>IF(ISBLANK('Funde-Observations-Osservazioni'!Y163),"",'Funde-Observations-Osservazioni'!Y163)</f>
        <v/>
      </c>
      <c r="Z150" t="str">
        <f>IFERROR(VLOOKUP('Funde-Observations-Osservazioni'!T163,Status_Liste!$E$5:$F$16,2,FALSE),"fill_in")</f>
        <v>fill_in</v>
      </c>
      <c r="AH150" t="str">
        <f>IFERROR(VLOOKUP('Funde-Observations-Osservazioni'!$G$7,Datenschutzbestimmungen_Liste!$E$10:$F$11,2,FALSE),"fill_in")</f>
        <v>fill_in</v>
      </c>
      <c r="AI150" t="str">
        <f>IFERROR(VLOOKUP('Funde-Observations-Osservazioni'!$G$6,Datenschutzbestimmungen_Liste!$E$4:$F$5,2,FALSE),"fill_in")</f>
        <v>fill_in</v>
      </c>
      <c r="AK150" t="str">
        <f>IFERROR(VLOOKUP('Funde-Observations-Osservazioni'!V163,Herbar_Liste!$E$5:$F$113,2,FALSE),"")</f>
        <v/>
      </c>
      <c r="AL150" t="str">
        <f>IF(ISBLANK('Funde-Observations-Osservazioni'!U163),"",'Funde-Observations-Osservazioni'!U163)</f>
        <v/>
      </c>
      <c r="AM150">
        <f>'Funde-Observations-Osservazioni'!AJ163</f>
        <v>0</v>
      </c>
      <c r="AO150">
        <f>'Funde-Observations-Osservazioni'!AK163</f>
        <v>0</v>
      </c>
      <c r="AQ150" t="str">
        <f>IF(ISBLANK('Funde-Observations-Osservazioni'!AL163),"",'Funde-Observations-Osservazioni'!AL163)</f>
        <v/>
      </c>
      <c r="AY150" t="str">
        <f>IF(AND(ISBLANK('Funde-Observations-Osservazioni'!K163),ISBLANK('Funde-Observations-Osservazioni'!X163)),"",(IF((AND(NOT(ISBLANK('Funde-Observations-Osservazioni'!K163)),(NOT(ISBLANK('Funde-Observations-Osservazioni'!X163))))),'Funde-Observations-Osservazioni'!K163&amp;"; "&amp;'Funde-Observations-Osservazioni'!X163,IF(ISBLANK('Funde-Observations-Osservazioni'!K163),'Funde-Observations-Osservazioni'!X163,'Funde-Observations-Osservazioni'!K163))))</f>
        <v/>
      </c>
      <c r="BA150" t="str">
        <f>IF(ISBLANK('Funde-Observations-Osservazioni'!AC163),"",'Funde-Observations-Osservazioni'!AC163)</f>
        <v/>
      </c>
      <c r="BH150" t="str">
        <f>IFERROR(VLOOKUP('Funde-Observations-Osservazioni'!Z163,Lebensraum_Liste!$E$5:$F$322,2,FALSE),"")</f>
        <v/>
      </c>
      <c r="BJ150" t="str">
        <f>IFERROR(VLOOKUP('Funde-Observations-Osservazioni'!AB163,Landschaftsstruktur_Liste!$E$5:$F$157,2,FALSE),"")</f>
        <v/>
      </c>
      <c r="BK150" t="str">
        <f>IFERROR(VLOOKUP('Funde-Observations-Osservazioni'!AD163,Mikrohabitat_Liste!$E$5:$F$63,2,FALSE),"")</f>
        <v/>
      </c>
      <c r="BL150" t="str">
        <f>IFERROR(VLOOKUP('Funde-Observations-Osservazioni'!AE163,Spezialstandort_Liste!$E$5:$F$14,2,FALSE),"")</f>
        <v/>
      </c>
      <c r="BN150" t="str">
        <f>IFERROR(VLOOKUP('Funde-Observations-Osservazioni'!AG163,Auf_Moos_HolzlebBaumes_Liste!E$5:F$5,2,FALSE),"")</f>
        <v/>
      </c>
      <c r="BO150" t="str">
        <f>IFERROR(VLOOKUP('Funde-Observations-Osservazioni'!AH163,Auf_Moos_HolzlebBaumes_Liste!E$11:F$11,2,FALSE),"")</f>
        <v/>
      </c>
      <c r="BQ150" t="str">
        <f>IFERROR(VLOOKUP('Funde-Observations-Osservazioni'!AF163,Populationsgrösse_Liste!$E$5:$F$11,2,FALSE),"")</f>
        <v/>
      </c>
      <c r="CA150" t="str">
        <f>IFERROR(VLOOKUP('Funde-Observations-Osservazioni'!S163,Präzision_Datum_Liste!$E$5:$F$9,2,FALSE),"")</f>
        <v/>
      </c>
      <c r="CC150" t="s">
        <v>4199</v>
      </c>
    </row>
    <row r="151" spans="1:81" x14ac:dyDescent="0.25">
      <c r="A151" s="47">
        <f>'Funde-Observations-Osservazioni'!A164</f>
        <v>150</v>
      </c>
      <c r="E151">
        <v>18</v>
      </c>
      <c r="G151" t="str">
        <f>IFERROR(VLOOKUP(TRIM('Funde-Observations-Osservazioni'!B164&amp;" "&amp;'Funde-Observations-Osservazioni'!C164&amp;" "&amp;'Funde-Observations-Osservazioni'!D164&amp;" "&amp;'Funde-Observations-Osservazioni'!E164&amp;" "&amp;'Funde-Observations-Osservazioni'!F164&amp;" "&amp;'Funde-Observations-Osservazioni'!G164&amp;" "&amp;'Funde-Observations-Osservazioni'!H164&amp;" "&amp;'Funde-Observations-Osservazioni'!I164&amp;" "&amp;'Funde-Observations-Osservazioni'!J164),Artenliste!$A$5:$B$2819,2,FALSE),"fill_in")</f>
        <v>fill_in</v>
      </c>
      <c r="I151" s="52" t="str">
        <f>IF(ISBLANK('Funde-Observations-Osservazioni'!R164),"fill_in",'Funde-Observations-Osservazioni'!R164)</f>
        <v>fill_in</v>
      </c>
      <c r="L151" t="str">
        <f>IF(ISBLANK('Funde-Observations-Osservazioni'!Q164),"",'Funde-Observations-Osservazioni'!Q164)</f>
        <v/>
      </c>
      <c r="M151" t="str">
        <f>IF(ISBLANK('Funde-Observations-Osservazioni'!L164),"fill_in",('Funde-Observations-Osservazioni'!L164-2000000))</f>
        <v>fill_in</v>
      </c>
      <c r="N151" t="str">
        <f>IF(ISBLANK('Funde-Observations-Osservazioni'!M164),"fill_in",('Funde-Observations-Osservazioni'!M164-1000000))</f>
        <v>fill_in</v>
      </c>
      <c r="O151" s="53" t="str">
        <f>IF(ISBLANK('Funde-Observations-Osservazioni'!N164),"",'Funde-Observations-Osservazioni'!N164)</f>
        <v/>
      </c>
      <c r="R151" t="s">
        <v>102</v>
      </c>
      <c r="T151" t="str">
        <f>IFERROR(VLOOKUP('Funde-Observations-Osservazioni'!AA164,Substrat_Liste!$E$5:$F$342,2,FALSE),"")</f>
        <v/>
      </c>
      <c r="U151" t="str">
        <f>IF(ISBLANK('Funde-Observations-Osservazioni'!Y164),"",'Funde-Observations-Osservazioni'!Y164)</f>
        <v/>
      </c>
      <c r="Z151" t="str">
        <f>IFERROR(VLOOKUP('Funde-Observations-Osservazioni'!T164,Status_Liste!$E$5:$F$16,2,FALSE),"fill_in")</f>
        <v>fill_in</v>
      </c>
      <c r="AH151" t="str">
        <f>IFERROR(VLOOKUP('Funde-Observations-Osservazioni'!$G$7,Datenschutzbestimmungen_Liste!$E$10:$F$11,2,FALSE),"fill_in")</f>
        <v>fill_in</v>
      </c>
      <c r="AI151" t="str">
        <f>IFERROR(VLOOKUP('Funde-Observations-Osservazioni'!$G$6,Datenschutzbestimmungen_Liste!$E$4:$F$5,2,FALSE),"fill_in")</f>
        <v>fill_in</v>
      </c>
      <c r="AK151" t="str">
        <f>IFERROR(VLOOKUP('Funde-Observations-Osservazioni'!V164,Herbar_Liste!$E$5:$F$113,2,FALSE),"")</f>
        <v/>
      </c>
      <c r="AL151" t="str">
        <f>IF(ISBLANK('Funde-Observations-Osservazioni'!U164),"",'Funde-Observations-Osservazioni'!U164)</f>
        <v/>
      </c>
      <c r="AM151">
        <f>'Funde-Observations-Osservazioni'!AJ164</f>
        <v>0</v>
      </c>
      <c r="AO151">
        <f>'Funde-Observations-Osservazioni'!AK164</f>
        <v>0</v>
      </c>
      <c r="AQ151" t="str">
        <f>IF(ISBLANK('Funde-Observations-Osservazioni'!AL164),"",'Funde-Observations-Osservazioni'!AL164)</f>
        <v/>
      </c>
      <c r="AY151" t="str">
        <f>IF(AND(ISBLANK('Funde-Observations-Osservazioni'!K164),ISBLANK('Funde-Observations-Osservazioni'!X164)),"",(IF((AND(NOT(ISBLANK('Funde-Observations-Osservazioni'!K164)),(NOT(ISBLANK('Funde-Observations-Osservazioni'!X164))))),'Funde-Observations-Osservazioni'!K164&amp;"; "&amp;'Funde-Observations-Osservazioni'!X164,IF(ISBLANK('Funde-Observations-Osservazioni'!K164),'Funde-Observations-Osservazioni'!X164,'Funde-Observations-Osservazioni'!K164))))</f>
        <v/>
      </c>
      <c r="BA151" t="str">
        <f>IF(ISBLANK('Funde-Observations-Osservazioni'!AC164),"",'Funde-Observations-Osservazioni'!AC164)</f>
        <v/>
      </c>
      <c r="BH151" t="str">
        <f>IFERROR(VLOOKUP('Funde-Observations-Osservazioni'!Z164,Lebensraum_Liste!$E$5:$F$322,2,FALSE),"")</f>
        <v/>
      </c>
      <c r="BJ151" t="str">
        <f>IFERROR(VLOOKUP('Funde-Observations-Osservazioni'!AB164,Landschaftsstruktur_Liste!$E$5:$F$157,2,FALSE),"")</f>
        <v/>
      </c>
      <c r="BK151" t="str">
        <f>IFERROR(VLOOKUP('Funde-Observations-Osservazioni'!AD164,Mikrohabitat_Liste!$E$5:$F$63,2,FALSE),"")</f>
        <v/>
      </c>
      <c r="BL151" t="str">
        <f>IFERROR(VLOOKUP('Funde-Observations-Osservazioni'!AE164,Spezialstandort_Liste!$E$5:$F$14,2,FALSE),"")</f>
        <v/>
      </c>
      <c r="BN151" t="str">
        <f>IFERROR(VLOOKUP('Funde-Observations-Osservazioni'!AG164,Auf_Moos_HolzlebBaumes_Liste!E$5:F$5,2,FALSE),"")</f>
        <v/>
      </c>
      <c r="BO151" t="str">
        <f>IFERROR(VLOOKUP('Funde-Observations-Osservazioni'!AH164,Auf_Moos_HolzlebBaumes_Liste!E$11:F$11,2,FALSE),"")</f>
        <v/>
      </c>
      <c r="BQ151" t="str">
        <f>IFERROR(VLOOKUP('Funde-Observations-Osservazioni'!AF164,Populationsgrösse_Liste!$E$5:$F$11,2,FALSE),"")</f>
        <v/>
      </c>
      <c r="CA151" t="str">
        <f>IFERROR(VLOOKUP('Funde-Observations-Osservazioni'!S164,Präzision_Datum_Liste!$E$5:$F$9,2,FALSE),"")</f>
        <v/>
      </c>
      <c r="CC151" t="s">
        <v>4199</v>
      </c>
    </row>
    <row r="152" spans="1:81" x14ac:dyDescent="0.25">
      <c r="A152" s="47">
        <f>'Funde-Observations-Osservazioni'!A165</f>
        <v>151</v>
      </c>
      <c r="E152">
        <v>18</v>
      </c>
      <c r="G152" t="str">
        <f>IFERROR(VLOOKUP(TRIM('Funde-Observations-Osservazioni'!B165&amp;" "&amp;'Funde-Observations-Osservazioni'!C165&amp;" "&amp;'Funde-Observations-Osservazioni'!D165&amp;" "&amp;'Funde-Observations-Osservazioni'!E165&amp;" "&amp;'Funde-Observations-Osservazioni'!F165&amp;" "&amp;'Funde-Observations-Osservazioni'!G165&amp;" "&amp;'Funde-Observations-Osservazioni'!H165&amp;" "&amp;'Funde-Observations-Osservazioni'!I165&amp;" "&amp;'Funde-Observations-Osservazioni'!J165),Artenliste!$A$5:$B$2819,2,FALSE),"fill_in")</f>
        <v>fill_in</v>
      </c>
      <c r="I152" s="52" t="str">
        <f>IF(ISBLANK('Funde-Observations-Osservazioni'!R165),"fill_in",'Funde-Observations-Osservazioni'!R165)</f>
        <v>fill_in</v>
      </c>
      <c r="L152" t="str">
        <f>IF(ISBLANK('Funde-Observations-Osservazioni'!Q165),"",'Funde-Observations-Osservazioni'!Q165)</f>
        <v/>
      </c>
      <c r="M152" t="str">
        <f>IF(ISBLANK('Funde-Observations-Osservazioni'!L165),"fill_in",('Funde-Observations-Osservazioni'!L165-2000000))</f>
        <v>fill_in</v>
      </c>
      <c r="N152" t="str">
        <f>IF(ISBLANK('Funde-Observations-Osservazioni'!M165),"fill_in",('Funde-Observations-Osservazioni'!M165-1000000))</f>
        <v>fill_in</v>
      </c>
      <c r="O152" s="53" t="str">
        <f>IF(ISBLANK('Funde-Observations-Osservazioni'!N165),"",'Funde-Observations-Osservazioni'!N165)</f>
        <v/>
      </c>
      <c r="R152" t="s">
        <v>102</v>
      </c>
      <c r="T152" t="str">
        <f>IFERROR(VLOOKUP('Funde-Observations-Osservazioni'!AA165,Substrat_Liste!$E$5:$F$342,2,FALSE),"")</f>
        <v/>
      </c>
      <c r="U152" t="str">
        <f>IF(ISBLANK('Funde-Observations-Osservazioni'!Y165),"",'Funde-Observations-Osservazioni'!Y165)</f>
        <v/>
      </c>
      <c r="Z152" t="str">
        <f>IFERROR(VLOOKUP('Funde-Observations-Osservazioni'!T165,Status_Liste!$E$5:$F$16,2,FALSE),"fill_in")</f>
        <v>fill_in</v>
      </c>
      <c r="AH152" t="str">
        <f>IFERROR(VLOOKUP('Funde-Observations-Osservazioni'!$G$7,Datenschutzbestimmungen_Liste!$E$10:$F$11,2,FALSE),"fill_in")</f>
        <v>fill_in</v>
      </c>
      <c r="AI152" t="str">
        <f>IFERROR(VLOOKUP('Funde-Observations-Osservazioni'!$G$6,Datenschutzbestimmungen_Liste!$E$4:$F$5,2,FALSE),"fill_in")</f>
        <v>fill_in</v>
      </c>
      <c r="AK152" t="str">
        <f>IFERROR(VLOOKUP('Funde-Observations-Osservazioni'!V165,Herbar_Liste!$E$5:$F$113,2,FALSE),"")</f>
        <v/>
      </c>
      <c r="AL152" t="str">
        <f>IF(ISBLANK('Funde-Observations-Osservazioni'!U165),"",'Funde-Observations-Osservazioni'!U165)</f>
        <v/>
      </c>
      <c r="AM152">
        <f>'Funde-Observations-Osservazioni'!AJ165</f>
        <v>0</v>
      </c>
      <c r="AO152">
        <f>'Funde-Observations-Osservazioni'!AK165</f>
        <v>0</v>
      </c>
      <c r="AQ152" t="str">
        <f>IF(ISBLANK('Funde-Observations-Osservazioni'!AL165),"",'Funde-Observations-Osservazioni'!AL165)</f>
        <v/>
      </c>
      <c r="AY152" t="str">
        <f>IF(AND(ISBLANK('Funde-Observations-Osservazioni'!K165),ISBLANK('Funde-Observations-Osservazioni'!X165)),"",(IF((AND(NOT(ISBLANK('Funde-Observations-Osservazioni'!K165)),(NOT(ISBLANK('Funde-Observations-Osservazioni'!X165))))),'Funde-Observations-Osservazioni'!K165&amp;"; "&amp;'Funde-Observations-Osservazioni'!X165,IF(ISBLANK('Funde-Observations-Osservazioni'!K165),'Funde-Observations-Osservazioni'!X165,'Funde-Observations-Osservazioni'!K165))))</f>
        <v/>
      </c>
      <c r="BA152" t="str">
        <f>IF(ISBLANK('Funde-Observations-Osservazioni'!AC165),"",'Funde-Observations-Osservazioni'!AC165)</f>
        <v/>
      </c>
      <c r="BH152" t="str">
        <f>IFERROR(VLOOKUP('Funde-Observations-Osservazioni'!Z165,Lebensraum_Liste!$E$5:$F$322,2,FALSE),"")</f>
        <v/>
      </c>
      <c r="BJ152" t="str">
        <f>IFERROR(VLOOKUP('Funde-Observations-Osservazioni'!AB165,Landschaftsstruktur_Liste!$E$5:$F$157,2,FALSE),"")</f>
        <v/>
      </c>
      <c r="BK152" t="str">
        <f>IFERROR(VLOOKUP('Funde-Observations-Osservazioni'!AD165,Mikrohabitat_Liste!$E$5:$F$63,2,FALSE),"")</f>
        <v/>
      </c>
      <c r="BL152" t="str">
        <f>IFERROR(VLOOKUP('Funde-Observations-Osservazioni'!AE165,Spezialstandort_Liste!$E$5:$F$14,2,FALSE),"")</f>
        <v/>
      </c>
      <c r="BN152" t="str">
        <f>IFERROR(VLOOKUP('Funde-Observations-Osservazioni'!AG165,Auf_Moos_HolzlebBaumes_Liste!E$5:F$5,2,FALSE),"")</f>
        <v/>
      </c>
      <c r="BO152" t="str">
        <f>IFERROR(VLOOKUP('Funde-Observations-Osservazioni'!AH165,Auf_Moos_HolzlebBaumes_Liste!E$11:F$11,2,FALSE),"")</f>
        <v/>
      </c>
      <c r="BQ152" t="str">
        <f>IFERROR(VLOOKUP('Funde-Observations-Osservazioni'!AF165,Populationsgrösse_Liste!$E$5:$F$11,2,FALSE),"")</f>
        <v/>
      </c>
      <c r="CA152" t="str">
        <f>IFERROR(VLOOKUP('Funde-Observations-Osservazioni'!S165,Präzision_Datum_Liste!$E$5:$F$9,2,FALSE),"")</f>
        <v/>
      </c>
      <c r="CC152" t="s">
        <v>4199</v>
      </c>
    </row>
    <row r="153" spans="1:81" x14ac:dyDescent="0.25">
      <c r="A153" s="47">
        <f>'Funde-Observations-Osservazioni'!A166</f>
        <v>152</v>
      </c>
      <c r="E153">
        <v>18</v>
      </c>
      <c r="G153" t="str">
        <f>IFERROR(VLOOKUP(TRIM('Funde-Observations-Osservazioni'!B166&amp;" "&amp;'Funde-Observations-Osservazioni'!C166&amp;" "&amp;'Funde-Observations-Osservazioni'!D166&amp;" "&amp;'Funde-Observations-Osservazioni'!E166&amp;" "&amp;'Funde-Observations-Osservazioni'!F166&amp;" "&amp;'Funde-Observations-Osservazioni'!G166&amp;" "&amp;'Funde-Observations-Osservazioni'!H166&amp;" "&amp;'Funde-Observations-Osservazioni'!I166&amp;" "&amp;'Funde-Observations-Osservazioni'!J166),Artenliste!$A$5:$B$2819,2,FALSE),"fill_in")</f>
        <v>fill_in</v>
      </c>
      <c r="I153" s="52" t="str">
        <f>IF(ISBLANK('Funde-Observations-Osservazioni'!R166),"fill_in",'Funde-Observations-Osservazioni'!R166)</f>
        <v>fill_in</v>
      </c>
      <c r="L153" t="str">
        <f>IF(ISBLANK('Funde-Observations-Osservazioni'!Q166),"",'Funde-Observations-Osservazioni'!Q166)</f>
        <v/>
      </c>
      <c r="M153" t="str">
        <f>IF(ISBLANK('Funde-Observations-Osservazioni'!L166),"fill_in",('Funde-Observations-Osservazioni'!L166-2000000))</f>
        <v>fill_in</v>
      </c>
      <c r="N153" t="str">
        <f>IF(ISBLANK('Funde-Observations-Osservazioni'!M166),"fill_in",('Funde-Observations-Osservazioni'!M166-1000000))</f>
        <v>fill_in</v>
      </c>
      <c r="O153" s="53" t="str">
        <f>IF(ISBLANK('Funde-Observations-Osservazioni'!N166),"",'Funde-Observations-Osservazioni'!N166)</f>
        <v/>
      </c>
      <c r="R153" t="s">
        <v>102</v>
      </c>
      <c r="T153" t="str">
        <f>IFERROR(VLOOKUP('Funde-Observations-Osservazioni'!AA166,Substrat_Liste!$E$5:$F$342,2,FALSE),"")</f>
        <v/>
      </c>
      <c r="U153" t="str">
        <f>IF(ISBLANK('Funde-Observations-Osservazioni'!Y166),"",'Funde-Observations-Osservazioni'!Y166)</f>
        <v/>
      </c>
      <c r="Z153" t="str">
        <f>IFERROR(VLOOKUP('Funde-Observations-Osservazioni'!T166,Status_Liste!$E$5:$F$16,2,FALSE),"fill_in")</f>
        <v>fill_in</v>
      </c>
      <c r="AH153" t="str">
        <f>IFERROR(VLOOKUP('Funde-Observations-Osservazioni'!$G$7,Datenschutzbestimmungen_Liste!$E$10:$F$11,2,FALSE),"fill_in")</f>
        <v>fill_in</v>
      </c>
      <c r="AI153" t="str">
        <f>IFERROR(VLOOKUP('Funde-Observations-Osservazioni'!$G$6,Datenschutzbestimmungen_Liste!$E$4:$F$5,2,FALSE),"fill_in")</f>
        <v>fill_in</v>
      </c>
      <c r="AK153" t="str">
        <f>IFERROR(VLOOKUP('Funde-Observations-Osservazioni'!V166,Herbar_Liste!$E$5:$F$113,2,FALSE),"")</f>
        <v/>
      </c>
      <c r="AL153" t="str">
        <f>IF(ISBLANK('Funde-Observations-Osservazioni'!U166),"",'Funde-Observations-Osservazioni'!U166)</f>
        <v/>
      </c>
      <c r="AM153">
        <f>'Funde-Observations-Osservazioni'!AJ166</f>
        <v>0</v>
      </c>
      <c r="AO153">
        <f>'Funde-Observations-Osservazioni'!AK166</f>
        <v>0</v>
      </c>
      <c r="AQ153" t="str">
        <f>IF(ISBLANK('Funde-Observations-Osservazioni'!AL166),"",'Funde-Observations-Osservazioni'!AL166)</f>
        <v/>
      </c>
      <c r="AY153" t="str">
        <f>IF(AND(ISBLANK('Funde-Observations-Osservazioni'!K166),ISBLANK('Funde-Observations-Osservazioni'!X166)),"",(IF((AND(NOT(ISBLANK('Funde-Observations-Osservazioni'!K166)),(NOT(ISBLANK('Funde-Observations-Osservazioni'!X166))))),'Funde-Observations-Osservazioni'!K166&amp;"; "&amp;'Funde-Observations-Osservazioni'!X166,IF(ISBLANK('Funde-Observations-Osservazioni'!K166),'Funde-Observations-Osservazioni'!X166,'Funde-Observations-Osservazioni'!K166))))</f>
        <v/>
      </c>
      <c r="BA153" t="str">
        <f>IF(ISBLANK('Funde-Observations-Osservazioni'!AC166),"",'Funde-Observations-Osservazioni'!AC166)</f>
        <v/>
      </c>
      <c r="BH153" t="str">
        <f>IFERROR(VLOOKUP('Funde-Observations-Osservazioni'!Z166,Lebensraum_Liste!$E$5:$F$322,2,FALSE),"")</f>
        <v/>
      </c>
      <c r="BJ153" t="str">
        <f>IFERROR(VLOOKUP('Funde-Observations-Osservazioni'!AB166,Landschaftsstruktur_Liste!$E$5:$F$157,2,FALSE),"")</f>
        <v/>
      </c>
      <c r="BK153" t="str">
        <f>IFERROR(VLOOKUP('Funde-Observations-Osservazioni'!AD166,Mikrohabitat_Liste!$E$5:$F$63,2,FALSE),"")</f>
        <v/>
      </c>
      <c r="BL153" t="str">
        <f>IFERROR(VLOOKUP('Funde-Observations-Osservazioni'!AE166,Spezialstandort_Liste!$E$5:$F$14,2,FALSE),"")</f>
        <v/>
      </c>
      <c r="BN153" t="str">
        <f>IFERROR(VLOOKUP('Funde-Observations-Osservazioni'!AG166,Auf_Moos_HolzlebBaumes_Liste!E$5:F$5,2,FALSE),"")</f>
        <v/>
      </c>
      <c r="BO153" t="str">
        <f>IFERROR(VLOOKUP('Funde-Observations-Osservazioni'!AH166,Auf_Moos_HolzlebBaumes_Liste!E$11:F$11,2,FALSE),"")</f>
        <v/>
      </c>
      <c r="BQ153" t="str">
        <f>IFERROR(VLOOKUP('Funde-Observations-Osservazioni'!AF166,Populationsgrösse_Liste!$E$5:$F$11,2,FALSE),"")</f>
        <v/>
      </c>
      <c r="CA153" t="str">
        <f>IFERROR(VLOOKUP('Funde-Observations-Osservazioni'!S166,Präzision_Datum_Liste!$E$5:$F$9,2,FALSE),"")</f>
        <v/>
      </c>
      <c r="CC153" t="s">
        <v>4199</v>
      </c>
    </row>
    <row r="154" spans="1:81" x14ac:dyDescent="0.25">
      <c r="A154" s="47">
        <f>'Funde-Observations-Osservazioni'!A167</f>
        <v>153</v>
      </c>
      <c r="E154">
        <v>18</v>
      </c>
      <c r="G154" t="str">
        <f>IFERROR(VLOOKUP(TRIM('Funde-Observations-Osservazioni'!B167&amp;" "&amp;'Funde-Observations-Osservazioni'!C167&amp;" "&amp;'Funde-Observations-Osservazioni'!D167&amp;" "&amp;'Funde-Observations-Osservazioni'!E167&amp;" "&amp;'Funde-Observations-Osservazioni'!F167&amp;" "&amp;'Funde-Observations-Osservazioni'!G167&amp;" "&amp;'Funde-Observations-Osservazioni'!H167&amp;" "&amp;'Funde-Observations-Osservazioni'!I167&amp;" "&amp;'Funde-Observations-Osservazioni'!J167),Artenliste!$A$5:$B$2819,2,FALSE),"fill_in")</f>
        <v>fill_in</v>
      </c>
      <c r="I154" s="52" t="str">
        <f>IF(ISBLANK('Funde-Observations-Osservazioni'!R167),"fill_in",'Funde-Observations-Osservazioni'!R167)</f>
        <v>fill_in</v>
      </c>
      <c r="L154" t="str">
        <f>IF(ISBLANK('Funde-Observations-Osservazioni'!Q167),"",'Funde-Observations-Osservazioni'!Q167)</f>
        <v/>
      </c>
      <c r="M154" t="str">
        <f>IF(ISBLANK('Funde-Observations-Osservazioni'!L167),"fill_in",('Funde-Observations-Osservazioni'!L167-2000000))</f>
        <v>fill_in</v>
      </c>
      <c r="N154" t="str">
        <f>IF(ISBLANK('Funde-Observations-Osservazioni'!M167),"fill_in",('Funde-Observations-Osservazioni'!M167-1000000))</f>
        <v>fill_in</v>
      </c>
      <c r="O154" s="53" t="str">
        <f>IF(ISBLANK('Funde-Observations-Osservazioni'!N167),"",'Funde-Observations-Osservazioni'!N167)</f>
        <v/>
      </c>
      <c r="R154" t="s">
        <v>102</v>
      </c>
      <c r="T154" t="str">
        <f>IFERROR(VLOOKUP('Funde-Observations-Osservazioni'!AA167,Substrat_Liste!$E$5:$F$342,2,FALSE),"")</f>
        <v/>
      </c>
      <c r="U154" t="str">
        <f>IF(ISBLANK('Funde-Observations-Osservazioni'!Y167),"",'Funde-Observations-Osservazioni'!Y167)</f>
        <v/>
      </c>
      <c r="Z154" t="str">
        <f>IFERROR(VLOOKUP('Funde-Observations-Osservazioni'!T167,Status_Liste!$E$5:$F$16,2,FALSE),"fill_in")</f>
        <v>fill_in</v>
      </c>
      <c r="AH154" t="str">
        <f>IFERROR(VLOOKUP('Funde-Observations-Osservazioni'!$G$7,Datenschutzbestimmungen_Liste!$E$10:$F$11,2,FALSE),"fill_in")</f>
        <v>fill_in</v>
      </c>
      <c r="AI154" t="str">
        <f>IFERROR(VLOOKUP('Funde-Observations-Osservazioni'!$G$6,Datenschutzbestimmungen_Liste!$E$4:$F$5,2,FALSE),"fill_in")</f>
        <v>fill_in</v>
      </c>
      <c r="AK154" t="str">
        <f>IFERROR(VLOOKUP('Funde-Observations-Osservazioni'!V167,Herbar_Liste!$E$5:$F$113,2,FALSE),"")</f>
        <v/>
      </c>
      <c r="AL154" t="str">
        <f>IF(ISBLANK('Funde-Observations-Osservazioni'!U167),"",'Funde-Observations-Osservazioni'!U167)</f>
        <v/>
      </c>
      <c r="AM154">
        <f>'Funde-Observations-Osservazioni'!AJ167</f>
        <v>0</v>
      </c>
      <c r="AO154">
        <f>'Funde-Observations-Osservazioni'!AK167</f>
        <v>0</v>
      </c>
      <c r="AQ154" t="str">
        <f>IF(ISBLANK('Funde-Observations-Osservazioni'!AL167),"",'Funde-Observations-Osservazioni'!AL167)</f>
        <v/>
      </c>
      <c r="AY154" t="str">
        <f>IF(AND(ISBLANK('Funde-Observations-Osservazioni'!K167),ISBLANK('Funde-Observations-Osservazioni'!X167)),"",(IF((AND(NOT(ISBLANK('Funde-Observations-Osservazioni'!K167)),(NOT(ISBLANK('Funde-Observations-Osservazioni'!X167))))),'Funde-Observations-Osservazioni'!K167&amp;"; "&amp;'Funde-Observations-Osservazioni'!X167,IF(ISBLANK('Funde-Observations-Osservazioni'!K167),'Funde-Observations-Osservazioni'!X167,'Funde-Observations-Osservazioni'!K167))))</f>
        <v/>
      </c>
      <c r="BA154" t="str">
        <f>IF(ISBLANK('Funde-Observations-Osservazioni'!AC167),"",'Funde-Observations-Osservazioni'!AC167)</f>
        <v/>
      </c>
      <c r="BH154" t="str">
        <f>IFERROR(VLOOKUP('Funde-Observations-Osservazioni'!Z167,Lebensraum_Liste!$E$5:$F$322,2,FALSE),"")</f>
        <v/>
      </c>
      <c r="BJ154" t="str">
        <f>IFERROR(VLOOKUP('Funde-Observations-Osservazioni'!AB167,Landschaftsstruktur_Liste!$E$5:$F$157,2,FALSE),"")</f>
        <v/>
      </c>
      <c r="BK154" t="str">
        <f>IFERROR(VLOOKUP('Funde-Observations-Osservazioni'!AD167,Mikrohabitat_Liste!$E$5:$F$63,2,FALSE),"")</f>
        <v/>
      </c>
      <c r="BL154" t="str">
        <f>IFERROR(VLOOKUP('Funde-Observations-Osservazioni'!AE167,Spezialstandort_Liste!$E$5:$F$14,2,FALSE),"")</f>
        <v/>
      </c>
      <c r="BN154" t="str">
        <f>IFERROR(VLOOKUP('Funde-Observations-Osservazioni'!AG167,Auf_Moos_HolzlebBaumes_Liste!E$5:F$5,2,FALSE),"")</f>
        <v/>
      </c>
      <c r="BO154" t="str">
        <f>IFERROR(VLOOKUP('Funde-Observations-Osservazioni'!AH167,Auf_Moos_HolzlebBaumes_Liste!E$11:F$11,2,FALSE),"")</f>
        <v/>
      </c>
      <c r="BQ154" t="str">
        <f>IFERROR(VLOOKUP('Funde-Observations-Osservazioni'!AF167,Populationsgrösse_Liste!$E$5:$F$11,2,FALSE),"")</f>
        <v/>
      </c>
      <c r="CA154" t="str">
        <f>IFERROR(VLOOKUP('Funde-Observations-Osservazioni'!S167,Präzision_Datum_Liste!$E$5:$F$9,2,FALSE),"")</f>
        <v/>
      </c>
      <c r="CC154" t="s">
        <v>4199</v>
      </c>
    </row>
    <row r="155" spans="1:81" x14ac:dyDescent="0.25">
      <c r="A155" s="47">
        <f>'Funde-Observations-Osservazioni'!A168</f>
        <v>154</v>
      </c>
      <c r="E155">
        <v>18</v>
      </c>
      <c r="G155" t="str">
        <f>IFERROR(VLOOKUP(TRIM('Funde-Observations-Osservazioni'!B168&amp;" "&amp;'Funde-Observations-Osservazioni'!C168&amp;" "&amp;'Funde-Observations-Osservazioni'!D168&amp;" "&amp;'Funde-Observations-Osservazioni'!E168&amp;" "&amp;'Funde-Observations-Osservazioni'!F168&amp;" "&amp;'Funde-Observations-Osservazioni'!G168&amp;" "&amp;'Funde-Observations-Osservazioni'!H168&amp;" "&amp;'Funde-Observations-Osservazioni'!I168&amp;" "&amp;'Funde-Observations-Osservazioni'!J168),Artenliste!$A$5:$B$2819,2,FALSE),"fill_in")</f>
        <v>fill_in</v>
      </c>
      <c r="I155" s="52" t="str">
        <f>IF(ISBLANK('Funde-Observations-Osservazioni'!R168),"fill_in",'Funde-Observations-Osservazioni'!R168)</f>
        <v>fill_in</v>
      </c>
      <c r="L155" t="str">
        <f>IF(ISBLANK('Funde-Observations-Osservazioni'!Q168),"",'Funde-Observations-Osservazioni'!Q168)</f>
        <v/>
      </c>
      <c r="M155" t="str">
        <f>IF(ISBLANK('Funde-Observations-Osservazioni'!L168),"fill_in",('Funde-Observations-Osservazioni'!L168-2000000))</f>
        <v>fill_in</v>
      </c>
      <c r="N155" t="str">
        <f>IF(ISBLANK('Funde-Observations-Osservazioni'!M168),"fill_in",('Funde-Observations-Osservazioni'!M168-1000000))</f>
        <v>fill_in</v>
      </c>
      <c r="O155" s="53" t="str">
        <f>IF(ISBLANK('Funde-Observations-Osservazioni'!N168),"",'Funde-Observations-Osservazioni'!N168)</f>
        <v/>
      </c>
      <c r="R155" t="s">
        <v>102</v>
      </c>
      <c r="T155" t="str">
        <f>IFERROR(VLOOKUP('Funde-Observations-Osservazioni'!AA168,Substrat_Liste!$E$5:$F$342,2,FALSE),"")</f>
        <v/>
      </c>
      <c r="U155" t="str">
        <f>IF(ISBLANK('Funde-Observations-Osservazioni'!Y168),"",'Funde-Observations-Osservazioni'!Y168)</f>
        <v/>
      </c>
      <c r="Z155" t="str">
        <f>IFERROR(VLOOKUP('Funde-Observations-Osservazioni'!T168,Status_Liste!$E$5:$F$16,2,FALSE),"fill_in")</f>
        <v>fill_in</v>
      </c>
      <c r="AH155" t="str">
        <f>IFERROR(VLOOKUP('Funde-Observations-Osservazioni'!$G$7,Datenschutzbestimmungen_Liste!$E$10:$F$11,2,FALSE),"fill_in")</f>
        <v>fill_in</v>
      </c>
      <c r="AI155" t="str">
        <f>IFERROR(VLOOKUP('Funde-Observations-Osservazioni'!$G$6,Datenschutzbestimmungen_Liste!$E$4:$F$5,2,FALSE),"fill_in")</f>
        <v>fill_in</v>
      </c>
      <c r="AK155" t="str">
        <f>IFERROR(VLOOKUP('Funde-Observations-Osservazioni'!V168,Herbar_Liste!$E$5:$F$113,2,FALSE),"")</f>
        <v/>
      </c>
      <c r="AL155" t="str">
        <f>IF(ISBLANK('Funde-Observations-Osservazioni'!U168),"",'Funde-Observations-Osservazioni'!U168)</f>
        <v/>
      </c>
      <c r="AM155">
        <f>'Funde-Observations-Osservazioni'!AJ168</f>
        <v>0</v>
      </c>
      <c r="AO155">
        <f>'Funde-Observations-Osservazioni'!AK168</f>
        <v>0</v>
      </c>
      <c r="AQ155" t="str">
        <f>IF(ISBLANK('Funde-Observations-Osservazioni'!AL168),"",'Funde-Observations-Osservazioni'!AL168)</f>
        <v/>
      </c>
      <c r="AY155" t="str">
        <f>IF(AND(ISBLANK('Funde-Observations-Osservazioni'!K168),ISBLANK('Funde-Observations-Osservazioni'!X168)),"",(IF((AND(NOT(ISBLANK('Funde-Observations-Osservazioni'!K168)),(NOT(ISBLANK('Funde-Observations-Osservazioni'!X168))))),'Funde-Observations-Osservazioni'!K168&amp;"; "&amp;'Funde-Observations-Osservazioni'!X168,IF(ISBLANK('Funde-Observations-Osservazioni'!K168),'Funde-Observations-Osservazioni'!X168,'Funde-Observations-Osservazioni'!K168))))</f>
        <v/>
      </c>
      <c r="BA155" t="str">
        <f>IF(ISBLANK('Funde-Observations-Osservazioni'!AC168),"",'Funde-Observations-Osservazioni'!AC168)</f>
        <v/>
      </c>
      <c r="BH155" t="str">
        <f>IFERROR(VLOOKUP('Funde-Observations-Osservazioni'!Z168,Lebensraum_Liste!$E$5:$F$322,2,FALSE),"")</f>
        <v/>
      </c>
      <c r="BJ155" t="str">
        <f>IFERROR(VLOOKUP('Funde-Observations-Osservazioni'!AB168,Landschaftsstruktur_Liste!$E$5:$F$157,2,FALSE),"")</f>
        <v/>
      </c>
      <c r="BK155" t="str">
        <f>IFERROR(VLOOKUP('Funde-Observations-Osservazioni'!AD168,Mikrohabitat_Liste!$E$5:$F$63,2,FALSE),"")</f>
        <v/>
      </c>
      <c r="BL155" t="str">
        <f>IFERROR(VLOOKUP('Funde-Observations-Osservazioni'!AE168,Spezialstandort_Liste!$E$5:$F$14,2,FALSE),"")</f>
        <v/>
      </c>
      <c r="BN155" t="str">
        <f>IFERROR(VLOOKUP('Funde-Observations-Osservazioni'!AG168,Auf_Moos_HolzlebBaumes_Liste!E$5:F$5,2,FALSE),"")</f>
        <v/>
      </c>
      <c r="BO155" t="str">
        <f>IFERROR(VLOOKUP('Funde-Observations-Osservazioni'!AH168,Auf_Moos_HolzlebBaumes_Liste!E$11:F$11,2,FALSE),"")</f>
        <v/>
      </c>
      <c r="BQ155" t="str">
        <f>IFERROR(VLOOKUP('Funde-Observations-Osservazioni'!AF168,Populationsgrösse_Liste!$E$5:$F$11,2,FALSE),"")</f>
        <v/>
      </c>
      <c r="CA155" t="str">
        <f>IFERROR(VLOOKUP('Funde-Observations-Osservazioni'!S168,Präzision_Datum_Liste!$E$5:$F$9,2,FALSE),"")</f>
        <v/>
      </c>
      <c r="CC155" t="s">
        <v>4199</v>
      </c>
    </row>
    <row r="156" spans="1:81" x14ac:dyDescent="0.25">
      <c r="A156" s="47">
        <f>'Funde-Observations-Osservazioni'!A169</f>
        <v>155</v>
      </c>
      <c r="E156">
        <v>18</v>
      </c>
      <c r="G156" t="str">
        <f>IFERROR(VLOOKUP(TRIM('Funde-Observations-Osservazioni'!B169&amp;" "&amp;'Funde-Observations-Osservazioni'!C169&amp;" "&amp;'Funde-Observations-Osservazioni'!D169&amp;" "&amp;'Funde-Observations-Osservazioni'!E169&amp;" "&amp;'Funde-Observations-Osservazioni'!F169&amp;" "&amp;'Funde-Observations-Osservazioni'!G169&amp;" "&amp;'Funde-Observations-Osservazioni'!H169&amp;" "&amp;'Funde-Observations-Osservazioni'!I169&amp;" "&amp;'Funde-Observations-Osservazioni'!J169),Artenliste!$A$5:$B$2819,2,FALSE),"fill_in")</f>
        <v>fill_in</v>
      </c>
      <c r="I156" s="52" t="str">
        <f>IF(ISBLANK('Funde-Observations-Osservazioni'!R169),"fill_in",'Funde-Observations-Osservazioni'!R169)</f>
        <v>fill_in</v>
      </c>
      <c r="L156" t="str">
        <f>IF(ISBLANK('Funde-Observations-Osservazioni'!Q169),"",'Funde-Observations-Osservazioni'!Q169)</f>
        <v/>
      </c>
      <c r="M156" t="str">
        <f>IF(ISBLANK('Funde-Observations-Osservazioni'!L169),"fill_in",('Funde-Observations-Osservazioni'!L169-2000000))</f>
        <v>fill_in</v>
      </c>
      <c r="N156" t="str">
        <f>IF(ISBLANK('Funde-Observations-Osservazioni'!M169),"fill_in",('Funde-Observations-Osservazioni'!M169-1000000))</f>
        <v>fill_in</v>
      </c>
      <c r="O156" s="53" t="str">
        <f>IF(ISBLANK('Funde-Observations-Osservazioni'!N169),"",'Funde-Observations-Osservazioni'!N169)</f>
        <v/>
      </c>
      <c r="R156" t="s">
        <v>102</v>
      </c>
      <c r="T156" t="str">
        <f>IFERROR(VLOOKUP('Funde-Observations-Osservazioni'!AA169,Substrat_Liste!$E$5:$F$342,2,FALSE),"")</f>
        <v/>
      </c>
      <c r="U156" t="str">
        <f>IF(ISBLANK('Funde-Observations-Osservazioni'!Y169),"",'Funde-Observations-Osservazioni'!Y169)</f>
        <v/>
      </c>
      <c r="Z156" t="str">
        <f>IFERROR(VLOOKUP('Funde-Observations-Osservazioni'!T169,Status_Liste!$E$5:$F$16,2,FALSE),"fill_in")</f>
        <v>fill_in</v>
      </c>
      <c r="AH156" t="str">
        <f>IFERROR(VLOOKUP('Funde-Observations-Osservazioni'!$G$7,Datenschutzbestimmungen_Liste!$E$10:$F$11,2,FALSE),"fill_in")</f>
        <v>fill_in</v>
      </c>
      <c r="AI156" t="str">
        <f>IFERROR(VLOOKUP('Funde-Observations-Osservazioni'!$G$6,Datenschutzbestimmungen_Liste!$E$4:$F$5,2,FALSE),"fill_in")</f>
        <v>fill_in</v>
      </c>
      <c r="AK156" t="str">
        <f>IFERROR(VLOOKUP('Funde-Observations-Osservazioni'!V169,Herbar_Liste!$E$5:$F$113,2,FALSE),"")</f>
        <v/>
      </c>
      <c r="AL156" t="str">
        <f>IF(ISBLANK('Funde-Observations-Osservazioni'!U169),"",'Funde-Observations-Osservazioni'!U169)</f>
        <v/>
      </c>
      <c r="AM156">
        <f>'Funde-Observations-Osservazioni'!AJ169</f>
        <v>0</v>
      </c>
      <c r="AO156">
        <f>'Funde-Observations-Osservazioni'!AK169</f>
        <v>0</v>
      </c>
      <c r="AQ156" t="str">
        <f>IF(ISBLANK('Funde-Observations-Osservazioni'!AL169),"",'Funde-Observations-Osservazioni'!AL169)</f>
        <v/>
      </c>
      <c r="AY156" t="str">
        <f>IF(AND(ISBLANK('Funde-Observations-Osservazioni'!K169),ISBLANK('Funde-Observations-Osservazioni'!X169)),"",(IF((AND(NOT(ISBLANK('Funde-Observations-Osservazioni'!K169)),(NOT(ISBLANK('Funde-Observations-Osservazioni'!X169))))),'Funde-Observations-Osservazioni'!K169&amp;"; "&amp;'Funde-Observations-Osservazioni'!X169,IF(ISBLANK('Funde-Observations-Osservazioni'!K169),'Funde-Observations-Osservazioni'!X169,'Funde-Observations-Osservazioni'!K169))))</f>
        <v/>
      </c>
      <c r="BA156" t="str">
        <f>IF(ISBLANK('Funde-Observations-Osservazioni'!AC169),"",'Funde-Observations-Osservazioni'!AC169)</f>
        <v/>
      </c>
      <c r="BH156" t="str">
        <f>IFERROR(VLOOKUP('Funde-Observations-Osservazioni'!Z169,Lebensraum_Liste!$E$5:$F$322,2,FALSE),"")</f>
        <v/>
      </c>
      <c r="BJ156" t="str">
        <f>IFERROR(VLOOKUP('Funde-Observations-Osservazioni'!AB169,Landschaftsstruktur_Liste!$E$5:$F$157,2,FALSE),"")</f>
        <v/>
      </c>
      <c r="BK156" t="str">
        <f>IFERROR(VLOOKUP('Funde-Observations-Osservazioni'!AD169,Mikrohabitat_Liste!$E$5:$F$63,2,FALSE),"")</f>
        <v/>
      </c>
      <c r="BL156" t="str">
        <f>IFERROR(VLOOKUP('Funde-Observations-Osservazioni'!AE169,Spezialstandort_Liste!$E$5:$F$14,2,FALSE),"")</f>
        <v/>
      </c>
      <c r="BN156" t="str">
        <f>IFERROR(VLOOKUP('Funde-Observations-Osservazioni'!AG169,Auf_Moos_HolzlebBaumes_Liste!E$5:F$5,2,FALSE),"")</f>
        <v/>
      </c>
      <c r="BO156" t="str">
        <f>IFERROR(VLOOKUP('Funde-Observations-Osservazioni'!AH169,Auf_Moos_HolzlebBaumes_Liste!E$11:F$11,2,FALSE),"")</f>
        <v/>
      </c>
      <c r="BQ156" t="str">
        <f>IFERROR(VLOOKUP('Funde-Observations-Osservazioni'!AF169,Populationsgrösse_Liste!$E$5:$F$11,2,FALSE),"")</f>
        <v/>
      </c>
      <c r="CA156" t="str">
        <f>IFERROR(VLOOKUP('Funde-Observations-Osservazioni'!S169,Präzision_Datum_Liste!$E$5:$F$9,2,FALSE),"")</f>
        <v/>
      </c>
      <c r="CC156" t="s">
        <v>4199</v>
      </c>
    </row>
    <row r="157" spans="1:81" x14ac:dyDescent="0.25">
      <c r="A157" s="47">
        <f>'Funde-Observations-Osservazioni'!A170</f>
        <v>156</v>
      </c>
      <c r="E157">
        <v>18</v>
      </c>
      <c r="G157" t="str">
        <f>IFERROR(VLOOKUP(TRIM('Funde-Observations-Osservazioni'!B170&amp;" "&amp;'Funde-Observations-Osservazioni'!C170&amp;" "&amp;'Funde-Observations-Osservazioni'!D170&amp;" "&amp;'Funde-Observations-Osservazioni'!E170&amp;" "&amp;'Funde-Observations-Osservazioni'!F170&amp;" "&amp;'Funde-Observations-Osservazioni'!G170&amp;" "&amp;'Funde-Observations-Osservazioni'!H170&amp;" "&amp;'Funde-Observations-Osservazioni'!I170&amp;" "&amp;'Funde-Observations-Osservazioni'!J170),Artenliste!$A$5:$B$2819,2,FALSE),"fill_in")</f>
        <v>fill_in</v>
      </c>
      <c r="I157" s="52" t="str">
        <f>IF(ISBLANK('Funde-Observations-Osservazioni'!R170),"fill_in",'Funde-Observations-Osservazioni'!R170)</f>
        <v>fill_in</v>
      </c>
      <c r="L157" t="str">
        <f>IF(ISBLANK('Funde-Observations-Osservazioni'!Q170),"",'Funde-Observations-Osservazioni'!Q170)</f>
        <v/>
      </c>
      <c r="M157" t="str">
        <f>IF(ISBLANK('Funde-Observations-Osservazioni'!L170),"fill_in",('Funde-Observations-Osservazioni'!L170-2000000))</f>
        <v>fill_in</v>
      </c>
      <c r="N157" t="str">
        <f>IF(ISBLANK('Funde-Observations-Osservazioni'!M170),"fill_in",('Funde-Observations-Osservazioni'!M170-1000000))</f>
        <v>fill_in</v>
      </c>
      <c r="O157" s="53" t="str">
        <f>IF(ISBLANK('Funde-Observations-Osservazioni'!N170),"",'Funde-Observations-Osservazioni'!N170)</f>
        <v/>
      </c>
      <c r="R157" t="s">
        <v>102</v>
      </c>
      <c r="T157" t="str">
        <f>IFERROR(VLOOKUP('Funde-Observations-Osservazioni'!AA170,Substrat_Liste!$E$5:$F$342,2,FALSE),"")</f>
        <v/>
      </c>
      <c r="U157" t="str">
        <f>IF(ISBLANK('Funde-Observations-Osservazioni'!Y170),"",'Funde-Observations-Osservazioni'!Y170)</f>
        <v/>
      </c>
      <c r="Z157" t="str">
        <f>IFERROR(VLOOKUP('Funde-Observations-Osservazioni'!T170,Status_Liste!$E$5:$F$16,2,FALSE),"fill_in")</f>
        <v>fill_in</v>
      </c>
      <c r="AH157" t="str">
        <f>IFERROR(VLOOKUP('Funde-Observations-Osservazioni'!$G$7,Datenschutzbestimmungen_Liste!$E$10:$F$11,2,FALSE),"fill_in")</f>
        <v>fill_in</v>
      </c>
      <c r="AI157" t="str">
        <f>IFERROR(VLOOKUP('Funde-Observations-Osservazioni'!$G$6,Datenschutzbestimmungen_Liste!$E$4:$F$5,2,FALSE),"fill_in")</f>
        <v>fill_in</v>
      </c>
      <c r="AK157" t="str">
        <f>IFERROR(VLOOKUP('Funde-Observations-Osservazioni'!V170,Herbar_Liste!$E$5:$F$113,2,FALSE),"")</f>
        <v/>
      </c>
      <c r="AL157" t="str">
        <f>IF(ISBLANK('Funde-Observations-Osservazioni'!U170),"",'Funde-Observations-Osservazioni'!U170)</f>
        <v/>
      </c>
      <c r="AM157">
        <f>'Funde-Observations-Osservazioni'!AJ170</f>
        <v>0</v>
      </c>
      <c r="AO157">
        <f>'Funde-Observations-Osservazioni'!AK170</f>
        <v>0</v>
      </c>
      <c r="AQ157" t="str">
        <f>IF(ISBLANK('Funde-Observations-Osservazioni'!AL170),"",'Funde-Observations-Osservazioni'!AL170)</f>
        <v/>
      </c>
      <c r="AY157" t="str">
        <f>IF(AND(ISBLANK('Funde-Observations-Osservazioni'!K170),ISBLANK('Funde-Observations-Osservazioni'!X170)),"",(IF((AND(NOT(ISBLANK('Funde-Observations-Osservazioni'!K170)),(NOT(ISBLANK('Funde-Observations-Osservazioni'!X170))))),'Funde-Observations-Osservazioni'!K170&amp;"; "&amp;'Funde-Observations-Osservazioni'!X170,IF(ISBLANK('Funde-Observations-Osservazioni'!K170),'Funde-Observations-Osservazioni'!X170,'Funde-Observations-Osservazioni'!K170))))</f>
        <v/>
      </c>
      <c r="BA157" t="str">
        <f>IF(ISBLANK('Funde-Observations-Osservazioni'!AC170),"",'Funde-Observations-Osservazioni'!AC170)</f>
        <v/>
      </c>
      <c r="BH157" t="str">
        <f>IFERROR(VLOOKUP('Funde-Observations-Osservazioni'!Z170,Lebensraum_Liste!$E$5:$F$322,2,FALSE),"")</f>
        <v/>
      </c>
      <c r="BJ157" t="str">
        <f>IFERROR(VLOOKUP('Funde-Observations-Osservazioni'!AB170,Landschaftsstruktur_Liste!$E$5:$F$157,2,FALSE),"")</f>
        <v/>
      </c>
      <c r="BK157" t="str">
        <f>IFERROR(VLOOKUP('Funde-Observations-Osservazioni'!AD170,Mikrohabitat_Liste!$E$5:$F$63,2,FALSE),"")</f>
        <v/>
      </c>
      <c r="BL157" t="str">
        <f>IFERROR(VLOOKUP('Funde-Observations-Osservazioni'!AE170,Spezialstandort_Liste!$E$5:$F$14,2,FALSE),"")</f>
        <v/>
      </c>
      <c r="BN157" t="str">
        <f>IFERROR(VLOOKUP('Funde-Observations-Osservazioni'!AG170,Auf_Moos_HolzlebBaumes_Liste!E$5:F$5,2,FALSE),"")</f>
        <v/>
      </c>
      <c r="BO157" t="str">
        <f>IFERROR(VLOOKUP('Funde-Observations-Osservazioni'!AH170,Auf_Moos_HolzlebBaumes_Liste!E$11:F$11,2,FALSE),"")</f>
        <v/>
      </c>
      <c r="BQ157" t="str">
        <f>IFERROR(VLOOKUP('Funde-Observations-Osservazioni'!AF170,Populationsgrösse_Liste!$E$5:$F$11,2,FALSE),"")</f>
        <v/>
      </c>
      <c r="CA157" t="str">
        <f>IFERROR(VLOOKUP('Funde-Observations-Osservazioni'!S170,Präzision_Datum_Liste!$E$5:$F$9,2,FALSE),"")</f>
        <v/>
      </c>
      <c r="CC157" t="s">
        <v>4199</v>
      </c>
    </row>
    <row r="158" spans="1:81" x14ac:dyDescent="0.25">
      <c r="A158" s="47">
        <f>'Funde-Observations-Osservazioni'!A171</f>
        <v>157</v>
      </c>
      <c r="E158">
        <v>18</v>
      </c>
      <c r="G158" t="str">
        <f>IFERROR(VLOOKUP(TRIM('Funde-Observations-Osservazioni'!B171&amp;" "&amp;'Funde-Observations-Osservazioni'!C171&amp;" "&amp;'Funde-Observations-Osservazioni'!D171&amp;" "&amp;'Funde-Observations-Osservazioni'!E171&amp;" "&amp;'Funde-Observations-Osservazioni'!F171&amp;" "&amp;'Funde-Observations-Osservazioni'!G171&amp;" "&amp;'Funde-Observations-Osservazioni'!H171&amp;" "&amp;'Funde-Observations-Osservazioni'!I171&amp;" "&amp;'Funde-Observations-Osservazioni'!J171),Artenliste!$A$5:$B$2819,2,FALSE),"fill_in")</f>
        <v>fill_in</v>
      </c>
      <c r="I158" s="52" t="str">
        <f>IF(ISBLANK('Funde-Observations-Osservazioni'!R171),"fill_in",'Funde-Observations-Osservazioni'!R171)</f>
        <v>fill_in</v>
      </c>
      <c r="L158" t="str">
        <f>IF(ISBLANK('Funde-Observations-Osservazioni'!Q171),"",'Funde-Observations-Osservazioni'!Q171)</f>
        <v/>
      </c>
      <c r="M158" t="str">
        <f>IF(ISBLANK('Funde-Observations-Osservazioni'!L171),"fill_in",('Funde-Observations-Osservazioni'!L171-2000000))</f>
        <v>fill_in</v>
      </c>
      <c r="N158" t="str">
        <f>IF(ISBLANK('Funde-Observations-Osservazioni'!M171),"fill_in",('Funde-Observations-Osservazioni'!M171-1000000))</f>
        <v>fill_in</v>
      </c>
      <c r="O158" s="53" t="str">
        <f>IF(ISBLANK('Funde-Observations-Osservazioni'!N171),"",'Funde-Observations-Osservazioni'!N171)</f>
        <v/>
      </c>
      <c r="R158" t="s">
        <v>102</v>
      </c>
      <c r="T158" t="str">
        <f>IFERROR(VLOOKUP('Funde-Observations-Osservazioni'!AA171,Substrat_Liste!$E$5:$F$342,2,FALSE),"")</f>
        <v/>
      </c>
      <c r="U158" t="str">
        <f>IF(ISBLANK('Funde-Observations-Osservazioni'!Y171),"",'Funde-Observations-Osservazioni'!Y171)</f>
        <v/>
      </c>
      <c r="Z158" t="str">
        <f>IFERROR(VLOOKUP('Funde-Observations-Osservazioni'!T171,Status_Liste!$E$5:$F$16,2,FALSE),"fill_in")</f>
        <v>fill_in</v>
      </c>
      <c r="AH158" t="str">
        <f>IFERROR(VLOOKUP('Funde-Observations-Osservazioni'!$G$7,Datenschutzbestimmungen_Liste!$E$10:$F$11,2,FALSE),"fill_in")</f>
        <v>fill_in</v>
      </c>
      <c r="AI158" t="str">
        <f>IFERROR(VLOOKUP('Funde-Observations-Osservazioni'!$G$6,Datenschutzbestimmungen_Liste!$E$4:$F$5,2,FALSE),"fill_in")</f>
        <v>fill_in</v>
      </c>
      <c r="AK158" t="str">
        <f>IFERROR(VLOOKUP('Funde-Observations-Osservazioni'!V171,Herbar_Liste!$E$5:$F$113,2,FALSE),"")</f>
        <v/>
      </c>
      <c r="AL158" t="str">
        <f>IF(ISBLANK('Funde-Observations-Osservazioni'!U171),"",'Funde-Observations-Osservazioni'!U171)</f>
        <v/>
      </c>
      <c r="AM158">
        <f>'Funde-Observations-Osservazioni'!AJ171</f>
        <v>0</v>
      </c>
      <c r="AO158">
        <f>'Funde-Observations-Osservazioni'!AK171</f>
        <v>0</v>
      </c>
      <c r="AQ158" t="str">
        <f>IF(ISBLANK('Funde-Observations-Osservazioni'!AL171),"",'Funde-Observations-Osservazioni'!AL171)</f>
        <v/>
      </c>
      <c r="AY158" t="str">
        <f>IF(AND(ISBLANK('Funde-Observations-Osservazioni'!K171),ISBLANK('Funde-Observations-Osservazioni'!X171)),"",(IF((AND(NOT(ISBLANK('Funde-Observations-Osservazioni'!K171)),(NOT(ISBLANK('Funde-Observations-Osservazioni'!X171))))),'Funde-Observations-Osservazioni'!K171&amp;"; "&amp;'Funde-Observations-Osservazioni'!X171,IF(ISBLANK('Funde-Observations-Osservazioni'!K171),'Funde-Observations-Osservazioni'!X171,'Funde-Observations-Osservazioni'!K171))))</f>
        <v/>
      </c>
      <c r="BA158" t="str">
        <f>IF(ISBLANK('Funde-Observations-Osservazioni'!AC171),"",'Funde-Observations-Osservazioni'!AC171)</f>
        <v/>
      </c>
      <c r="BH158" t="str">
        <f>IFERROR(VLOOKUP('Funde-Observations-Osservazioni'!Z171,Lebensraum_Liste!$E$5:$F$322,2,FALSE),"")</f>
        <v/>
      </c>
      <c r="BJ158" t="str">
        <f>IFERROR(VLOOKUP('Funde-Observations-Osservazioni'!AB171,Landschaftsstruktur_Liste!$E$5:$F$157,2,FALSE),"")</f>
        <v/>
      </c>
      <c r="BK158" t="str">
        <f>IFERROR(VLOOKUP('Funde-Observations-Osservazioni'!AD171,Mikrohabitat_Liste!$E$5:$F$63,2,FALSE),"")</f>
        <v/>
      </c>
      <c r="BL158" t="str">
        <f>IFERROR(VLOOKUP('Funde-Observations-Osservazioni'!AE171,Spezialstandort_Liste!$E$5:$F$14,2,FALSE),"")</f>
        <v/>
      </c>
      <c r="BN158" t="str">
        <f>IFERROR(VLOOKUP('Funde-Observations-Osservazioni'!AG171,Auf_Moos_HolzlebBaumes_Liste!E$5:F$5,2,FALSE),"")</f>
        <v/>
      </c>
      <c r="BO158" t="str">
        <f>IFERROR(VLOOKUP('Funde-Observations-Osservazioni'!AH171,Auf_Moos_HolzlebBaumes_Liste!E$11:F$11,2,FALSE),"")</f>
        <v/>
      </c>
      <c r="BQ158" t="str">
        <f>IFERROR(VLOOKUP('Funde-Observations-Osservazioni'!AF171,Populationsgrösse_Liste!$E$5:$F$11,2,FALSE),"")</f>
        <v/>
      </c>
      <c r="CA158" t="str">
        <f>IFERROR(VLOOKUP('Funde-Observations-Osservazioni'!S171,Präzision_Datum_Liste!$E$5:$F$9,2,FALSE),"")</f>
        <v/>
      </c>
      <c r="CC158" t="s">
        <v>4199</v>
      </c>
    </row>
    <row r="159" spans="1:81" x14ac:dyDescent="0.25">
      <c r="A159" s="47">
        <f>'Funde-Observations-Osservazioni'!A172</f>
        <v>158</v>
      </c>
      <c r="E159">
        <v>18</v>
      </c>
      <c r="G159" t="str">
        <f>IFERROR(VLOOKUP(TRIM('Funde-Observations-Osservazioni'!B172&amp;" "&amp;'Funde-Observations-Osservazioni'!C172&amp;" "&amp;'Funde-Observations-Osservazioni'!D172&amp;" "&amp;'Funde-Observations-Osservazioni'!E172&amp;" "&amp;'Funde-Observations-Osservazioni'!F172&amp;" "&amp;'Funde-Observations-Osservazioni'!G172&amp;" "&amp;'Funde-Observations-Osservazioni'!H172&amp;" "&amp;'Funde-Observations-Osservazioni'!I172&amp;" "&amp;'Funde-Observations-Osservazioni'!J172),Artenliste!$A$5:$B$2819,2,FALSE),"fill_in")</f>
        <v>fill_in</v>
      </c>
      <c r="I159" s="52" t="str">
        <f>IF(ISBLANK('Funde-Observations-Osservazioni'!R172),"fill_in",'Funde-Observations-Osservazioni'!R172)</f>
        <v>fill_in</v>
      </c>
      <c r="L159" t="str">
        <f>IF(ISBLANK('Funde-Observations-Osservazioni'!Q172),"",'Funde-Observations-Osservazioni'!Q172)</f>
        <v/>
      </c>
      <c r="M159" t="str">
        <f>IF(ISBLANK('Funde-Observations-Osservazioni'!L172),"fill_in",('Funde-Observations-Osservazioni'!L172-2000000))</f>
        <v>fill_in</v>
      </c>
      <c r="N159" t="str">
        <f>IF(ISBLANK('Funde-Observations-Osservazioni'!M172),"fill_in",('Funde-Observations-Osservazioni'!M172-1000000))</f>
        <v>fill_in</v>
      </c>
      <c r="O159" s="53" t="str">
        <f>IF(ISBLANK('Funde-Observations-Osservazioni'!N172),"",'Funde-Observations-Osservazioni'!N172)</f>
        <v/>
      </c>
      <c r="R159" t="s">
        <v>102</v>
      </c>
      <c r="T159" t="str">
        <f>IFERROR(VLOOKUP('Funde-Observations-Osservazioni'!AA172,Substrat_Liste!$E$5:$F$342,2,FALSE),"")</f>
        <v/>
      </c>
      <c r="U159" t="str">
        <f>IF(ISBLANK('Funde-Observations-Osservazioni'!Y172),"",'Funde-Observations-Osservazioni'!Y172)</f>
        <v/>
      </c>
      <c r="Z159" t="str">
        <f>IFERROR(VLOOKUP('Funde-Observations-Osservazioni'!T172,Status_Liste!$E$5:$F$16,2,FALSE),"fill_in")</f>
        <v>fill_in</v>
      </c>
      <c r="AH159" t="str">
        <f>IFERROR(VLOOKUP('Funde-Observations-Osservazioni'!$G$7,Datenschutzbestimmungen_Liste!$E$10:$F$11,2,FALSE),"fill_in")</f>
        <v>fill_in</v>
      </c>
      <c r="AI159" t="str">
        <f>IFERROR(VLOOKUP('Funde-Observations-Osservazioni'!$G$6,Datenschutzbestimmungen_Liste!$E$4:$F$5,2,FALSE),"fill_in")</f>
        <v>fill_in</v>
      </c>
      <c r="AK159" t="str">
        <f>IFERROR(VLOOKUP('Funde-Observations-Osservazioni'!V172,Herbar_Liste!$E$5:$F$113,2,FALSE),"")</f>
        <v/>
      </c>
      <c r="AL159" t="str">
        <f>IF(ISBLANK('Funde-Observations-Osservazioni'!U172),"",'Funde-Observations-Osservazioni'!U172)</f>
        <v/>
      </c>
      <c r="AM159">
        <f>'Funde-Observations-Osservazioni'!AJ172</f>
        <v>0</v>
      </c>
      <c r="AO159">
        <f>'Funde-Observations-Osservazioni'!AK172</f>
        <v>0</v>
      </c>
      <c r="AQ159" t="str">
        <f>IF(ISBLANK('Funde-Observations-Osservazioni'!AL172),"",'Funde-Observations-Osservazioni'!AL172)</f>
        <v/>
      </c>
      <c r="AY159" t="str">
        <f>IF(AND(ISBLANK('Funde-Observations-Osservazioni'!K172),ISBLANK('Funde-Observations-Osservazioni'!X172)),"",(IF((AND(NOT(ISBLANK('Funde-Observations-Osservazioni'!K172)),(NOT(ISBLANK('Funde-Observations-Osservazioni'!X172))))),'Funde-Observations-Osservazioni'!K172&amp;"; "&amp;'Funde-Observations-Osservazioni'!X172,IF(ISBLANK('Funde-Observations-Osservazioni'!K172),'Funde-Observations-Osservazioni'!X172,'Funde-Observations-Osservazioni'!K172))))</f>
        <v/>
      </c>
      <c r="BA159" t="str">
        <f>IF(ISBLANK('Funde-Observations-Osservazioni'!AC172),"",'Funde-Observations-Osservazioni'!AC172)</f>
        <v/>
      </c>
      <c r="BH159" t="str">
        <f>IFERROR(VLOOKUP('Funde-Observations-Osservazioni'!Z172,Lebensraum_Liste!$E$5:$F$322,2,FALSE),"")</f>
        <v/>
      </c>
      <c r="BJ159" t="str">
        <f>IFERROR(VLOOKUP('Funde-Observations-Osservazioni'!AB172,Landschaftsstruktur_Liste!$E$5:$F$157,2,FALSE),"")</f>
        <v/>
      </c>
      <c r="BK159" t="str">
        <f>IFERROR(VLOOKUP('Funde-Observations-Osservazioni'!AD172,Mikrohabitat_Liste!$E$5:$F$63,2,FALSE),"")</f>
        <v/>
      </c>
      <c r="BL159" t="str">
        <f>IFERROR(VLOOKUP('Funde-Observations-Osservazioni'!AE172,Spezialstandort_Liste!$E$5:$F$14,2,FALSE),"")</f>
        <v/>
      </c>
      <c r="BN159" t="str">
        <f>IFERROR(VLOOKUP('Funde-Observations-Osservazioni'!AG172,Auf_Moos_HolzlebBaumes_Liste!E$5:F$5,2,FALSE),"")</f>
        <v/>
      </c>
      <c r="BO159" t="str">
        <f>IFERROR(VLOOKUP('Funde-Observations-Osservazioni'!AH172,Auf_Moos_HolzlebBaumes_Liste!E$11:F$11,2,FALSE),"")</f>
        <v/>
      </c>
      <c r="BQ159" t="str">
        <f>IFERROR(VLOOKUP('Funde-Observations-Osservazioni'!AF172,Populationsgrösse_Liste!$E$5:$F$11,2,FALSE),"")</f>
        <v/>
      </c>
      <c r="CA159" t="str">
        <f>IFERROR(VLOOKUP('Funde-Observations-Osservazioni'!S172,Präzision_Datum_Liste!$E$5:$F$9,2,FALSE),"")</f>
        <v/>
      </c>
      <c r="CC159" t="s">
        <v>4199</v>
      </c>
    </row>
    <row r="160" spans="1:81" x14ac:dyDescent="0.25">
      <c r="A160" s="47">
        <f>'Funde-Observations-Osservazioni'!A173</f>
        <v>159</v>
      </c>
      <c r="E160">
        <v>18</v>
      </c>
      <c r="G160" t="str">
        <f>IFERROR(VLOOKUP(TRIM('Funde-Observations-Osservazioni'!B173&amp;" "&amp;'Funde-Observations-Osservazioni'!C173&amp;" "&amp;'Funde-Observations-Osservazioni'!D173&amp;" "&amp;'Funde-Observations-Osservazioni'!E173&amp;" "&amp;'Funde-Observations-Osservazioni'!F173&amp;" "&amp;'Funde-Observations-Osservazioni'!G173&amp;" "&amp;'Funde-Observations-Osservazioni'!H173&amp;" "&amp;'Funde-Observations-Osservazioni'!I173&amp;" "&amp;'Funde-Observations-Osservazioni'!J173),Artenliste!$A$5:$B$2819,2,FALSE),"fill_in")</f>
        <v>fill_in</v>
      </c>
      <c r="I160" s="52" t="str">
        <f>IF(ISBLANK('Funde-Observations-Osservazioni'!R173),"fill_in",'Funde-Observations-Osservazioni'!R173)</f>
        <v>fill_in</v>
      </c>
      <c r="L160" t="str">
        <f>IF(ISBLANK('Funde-Observations-Osservazioni'!Q173),"",'Funde-Observations-Osservazioni'!Q173)</f>
        <v/>
      </c>
      <c r="M160" t="str">
        <f>IF(ISBLANK('Funde-Observations-Osservazioni'!L173),"fill_in",('Funde-Observations-Osservazioni'!L173-2000000))</f>
        <v>fill_in</v>
      </c>
      <c r="N160" t="str">
        <f>IF(ISBLANK('Funde-Observations-Osservazioni'!M173),"fill_in",('Funde-Observations-Osservazioni'!M173-1000000))</f>
        <v>fill_in</v>
      </c>
      <c r="O160" s="53" t="str">
        <f>IF(ISBLANK('Funde-Observations-Osservazioni'!N173),"",'Funde-Observations-Osservazioni'!N173)</f>
        <v/>
      </c>
      <c r="R160" t="s">
        <v>102</v>
      </c>
      <c r="T160" t="str">
        <f>IFERROR(VLOOKUP('Funde-Observations-Osservazioni'!AA173,Substrat_Liste!$E$5:$F$342,2,FALSE),"")</f>
        <v/>
      </c>
      <c r="U160" t="str">
        <f>IF(ISBLANK('Funde-Observations-Osservazioni'!Y173),"",'Funde-Observations-Osservazioni'!Y173)</f>
        <v/>
      </c>
      <c r="Z160" t="str">
        <f>IFERROR(VLOOKUP('Funde-Observations-Osservazioni'!T173,Status_Liste!$E$5:$F$16,2,FALSE),"fill_in")</f>
        <v>fill_in</v>
      </c>
      <c r="AH160" t="str">
        <f>IFERROR(VLOOKUP('Funde-Observations-Osservazioni'!$G$7,Datenschutzbestimmungen_Liste!$E$10:$F$11,2,FALSE),"fill_in")</f>
        <v>fill_in</v>
      </c>
      <c r="AI160" t="str">
        <f>IFERROR(VLOOKUP('Funde-Observations-Osservazioni'!$G$6,Datenschutzbestimmungen_Liste!$E$4:$F$5,2,FALSE),"fill_in")</f>
        <v>fill_in</v>
      </c>
      <c r="AK160" t="str">
        <f>IFERROR(VLOOKUP('Funde-Observations-Osservazioni'!V173,Herbar_Liste!$E$5:$F$113,2,FALSE),"")</f>
        <v/>
      </c>
      <c r="AL160" t="str">
        <f>IF(ISBLANK('Funde-Observations-Osservazioni'!U173),"",'Funde-Observations-Osservazioni'!U173)</f>
        <v/>
      </c>
      <c r="AM160">
        <f>'Funde-Observations-Osservazioni'!AJ173</f>
        <v>0</v>
      </c>
      <c r="AO160">
        <f>'Funde-Observations-Osservazioni'!AK173</f>
        <v>0</v>
      </c>
      <c r="AQ160" t="str">
        <f>IF(ISBLANK('Funde-Observations-Osservazioni'!AL173),"",'Funde-Observations-Osservazioni'!AL173)</f>
        <v/>
      </c>
      <c r="AY160" t="str">
        <f>IF(AND(ISBLANK('Funde-Observations-Osservazioni'!K173),ISBLANK('Funde-Observations-Osservazioni'!X173)),"",(IF((AND(NOT(ISBLANK('Funde-Observations-Osservazioni'!K173)),(NOT(ISBLANK('Funde-Observations-Osservazioni'!X173))))),'Funde-Observations-Osservazioni'!K173&amp;"; "&amp;'Funde-Observations-Osservazioni'!X173,IF(ISBLANK('Funde-Observations-Osservazioni'!K173),'Funde-Observations-Osservazioni'!X173,'Funde-Observations-Osservazioni'!K173))))</f>
        <v/>
      </c>
      <c r="BA160" t="str">
        <f>IF(ISBLANK('Funde-Observations-Osservazioni'!AC173),"",'Funde-Observations-Osservazioni'!AC173)</f>
        <v/>
      </c>
      <c r="BH160" t="str">
        <f>IFERROR(VLOOKUP('Funde-Observations-Osservazioni'!Z173,Lebensraum_Liste!$E$5:$F$322,2,FALSE),"")</f>
        <v/>
      </c>
      <c r="BJ160" t="str">
        <f>IFERROR(VLOOKUP('Funde-Observations-Osservazioni'!AB173,Landschaftsstruktur_Liste!$E$5:$F$157,2,FALSE),"")</f>
        <v/>
      </c>
      <c r="BK160" t="str">
        <f>IFERROR(VLOOKUP('Funde-Observations-Osservazioni'!AD173,Mikrohabitat_Liste!$E$5:$F$63,2,FALSE),"")</f>
        <v/>
      </c>
      <c r="BL160" t="str">
        <f>IFERROR(VLOOKUP('Funde-Observations-Osservazioni'!AE173,Spezialstandort_Liste!$E$5:$F$14,2,FALSE),"")</f>
        <v/>
      </c>
      <c r="BN160" t="str">
        <f>IFERROR(VLOOKUP('Funde-Observations-Osservazioni'!AG173,Auf_Moos_HolzlebBaumes_Liste!E$5:F$5,2,FALSE),"")</f>
        <v/>
      </c>
      <c r="BO160" t="str">
        <f>IFERROR(VLOOKUP('Funde-Observations-Osservazioni'!AH173,Auf_Moos_HolzlebBaumes_Liste!E$11:F$11,2,FALSE),"")</f>
        <v/>
      </c>
      <c r="BQ160" t="str">
        <f>IFERROR(VLOOKUP('Funde-Observations-Osservazioni'!AF173,Populationsgrösse_Liste!$E$5:$F$11,2,FALSE),"")</f>
        <v/>
      </c>
      <c r="CA160" t="str">
        <f>IFERROR(VLOOKUP('Funde-Observations-Osservazioni'!S173,Präzision_Datum_Liste!$E$5:$F$9,2,FALSE),"")</f>
        <v/>
      </c>
      <c r="CC160" t="s">
        <v>4199</v>
      </c>
    </row>
    <row r="161" spans="1:81" x14ac:dyDescent="0.25">
      <c r="A161" s="47">
        <f>'Funde-Observations-Osservazioni'!A174</f>
        <v>160</v>
      </c>
      <c r="E161">
        <v>18</v>
      </c>
      <c r="G161" t="str">
        <f>IFERROR(VLOOKUP(TRIM('Funde-Observations-Osservazioni'!B174&amp;" "&amp;'Funde-Observations-Osservazioni'!C174&amp;" "&amp;'Funde-Observations-Osservazioni'!D174&amp;" "&amp;'Funde-Observations-Osservazioni'!E174&amp;" "&amp;'Funde-Observations-Osservazioni'!F174&amp;" "&amp;'Funde-Observations-Osservazioni'!G174&amp;" "&amp;'Funde-Observations-Osservazioni'!H174&amp;" "&amp;'Funde-Observations-Osservazioni'!I174&amp;" "&amp;'Funde-Observations-Osservazioni'!J174),Artenliste!$A$5:$B$2819,2,FALSE),"fill_in")</f>
        <v>fill_in</v>
      </c>
      <c r="I161" s="52" t="str">
        <f>IF(ISBLANK('Funde-Observations-Osservazioni'!R174),"fill_in",'Funde-Observations-Osservazioni'!R174)</f>
        <v>fill_in</v>
      </c>
      <c r="L161" t="str">
        <f>IF(ISBLANK('Funde-Observations-Osservazioni'!Q174),"",'Funde-Observations-Osservazioni'!Q174)</f>
        <v/>
      </c>
      <c r="M161" t="str">
        <f>IF(ISBLANK('Funde-Observations-Osservazioni'!L174),"fill_in",('Funde-Observations-Osservazioni'!L174-2000000))</f>
        <v>fill_in</v>
      </c>
      <c r="N161" t="str">
        <f>IF(ISBLANK('Funde-Observations-Osservazioni'!M174),"fill_in",('Funde-Observations-Osservazioni'!M174-1000000))</f>
        <v>fill_in</v>
      </c>
      <c r="O161" s="53" t="str">
        <f>IF(ISBLANK('Funde-Observations-Osservazioni'!N174),"",'Funde-Observations-Osservazioni'!N174)</f>
        <v/>
      </c>
      <c r="R161" t="s">
        <v>102</v>
      </c>
      <c r="T161" t="str">
        <f>IFERROR(VLOOKUP('Funde-Observations-Osservazioni'!AA174,Substrat_Liste!$E$5:$F$342,2,FALSE),"")</f>
        <v/>
      </c>
      <c r="U161" t="str">
        <f>IF(ISBLANK('Funde-Observations-Osservazioni'!Y174),"",'Funde-Observations-Osservazioni'!Y174)</f>
        <v/>
      </c>
      <c r="Z161" t="str">
        <f>IFERROR(VLOOKUP('Funde-Observations-Osservazioni'!T174,Status_Liste!$E$5:$F$16,2,FALSE),"fill_in")</f>
        <v>fill_in</v>
      </c>
      <c r="AH161" t="str">
        <f>IFERROR(VLOOKUP('Funde-Observations-Osservazioni'!$G$7,Datenschutzbestimmungen_Liste!$E$10:$F$11,2,FALSE),"fill_in")</f>
        <v>fill_in</v>
      </c>
      <c r="AI161" t="str">
        <f>IFERROR(VLOOKUP('Funde-Observations-Osservazioni'!$G$6,Datenschutzbestimmungen_Liste!$E$4:$F$5,2,FALSE),"fill_in")</f>
        <v>fill_in</v>
      </c>
      <c r="AK161" t="str">
        <f>IFERROR(VLOOKUP('Funde-Observations-Osservazioni'!V174,Herbar_Liste!$E$5:$F$113,2,FALSE),"")</f>
        <v/>
      </c>
      <c r="AL161" t="str">
        <f>IF(ISBLANK('Funde-Observations-Osservazioni'!U174),"",'Funde-Observations-Osservazioni'!U174)</f>
        <v/>
      </c>
      <c r="AM161">
        <f>'Funde-Observations-Osservazioni'!AJ174</f>
        <v>0</v>
      </c>
      <c r="AO161">
        <f>'Funde-Observations-Osservazioni'!AK174</f>
        <v>0</v>
      </c>
      <c r="AQ161" t="str">
        <f>IF(ISBLANK('Funde-Observations-Osservazioni'!AL174),"",'Funde-Observations-Osservazioni'!AL174)</f>
        <v/>
      </c>
      <c r="AY161" t="str">
        <f>IF(AND(ISBLANK('Funde-Observations-Osservazioni'!K174),ISBLANK('Funde-Observations-Osservazioni'!X174)),"",(IF((AND(NOT(ISBLANK('Funde-Observations-Osservazioni'!K174)),(NOT(ISBLANK('Funde-Observations-Osservazioni'!X174))))),'Funde-Observations-Osservazioni'!K174&amp;"; "&amp;'Funde-Observations-Osservazioni'!X174,IF(ISBLANK('Funde-Observations-Osservazioni'!K174),'Funde-Observations-Osservazioni'!X174,'Funde-Observations-Osservazioni'!K174))))</f>
        <v/>
      </c>
      <c r="BA161" t="str">
        <f>IF(ISBLANK('Funde-Observations-Osservazioni'!AC174),"",'Funde-Observations-Osservazioni'!AC174)</f>
        <v/>
      </c>
      <c r="BH161" t="str">
        <f>IFERROR(VLOOKUP('Funde-Observations-Osservazioni'!Z174,Lebensraum_Liste!$E$5:$F$322,2,FALSE),"")</f>
        <v/>
      </c>
      <c r="BJ161" t="str">
        <f>IFERROR(VLOOKUP('Funde-Observations-Osservazioni'!AB174,Landschaftsstruktur_Liste!$E$5:$F$157,2,FALSE),"")</f>
        <v/>
      </c>
      <c r="BK161" t="str">
        <f>IFERROR(VLOOKUP('Funde-Observations-Osservazioni'!AD174,Mikrohabitat_Liste!$E$5:$F$63,2,FALSE),"")</f>
        <v/>
      </c>
      <c r="BL161" t="str">
        <f>IFERROR(VLOOKUP('Funde-Observations-Osservazioni'!AE174,Spezialstandort_Liste!$E$5:$F$14,2,FALSE),"")</f>
        <v/>
      </c>
      <c r="BN161" t="str">
        <f>IFERROR(VLOOKUP('Funde-Observations-Osservazioni'!AG174,Auf_Moos_HolzlebBaumes_Liste!E$5:F$5,2,FALSE),"")</f>
        <v/>
      </c>
      <c r="BO161" t="str">
        <f>IFERROR(VLOOKUP('Funde-Observations-Osservazioni'!AH174,Auf_Moos_HolzlebBaumes_Liste!E$11:F$11,2,FALSE),"")</f>
        <v/>
      </c>
      <c r="BQ161" t="str">
        <f>IFERROR(VLOOKUP('Funde-Observations-Osservazioni'!AF174,Populationsgrösse_Liste!$E$5:$F$11,2,FALSE),"")</f>
        <v/>
      </c>
      <c r="CA161" t="str">
        <f>IFERROR(VLOOKUP('Funde-Observations-Osservazioni'!S174,Präzision_Datum_Liste!$E$5:$F$9,2,FALSE),"")</f>
        <v/>
      </c>
      <c r="CC161" t="s">
        <v>4199</v>
      </c>
    </row>
    <row r="162" spans="1:81" x14ac:dyDescent="0.25">
      <c r="A162" s="47">
        <f>'Funde-Observations-Osservazioni'!A175</f>
        <v>161</v>
      </c>
      <c r="E162">
        <v>18</v>
      </c>
      <c r="G162" t="str">
        <f>IFERROR(VLOOKUP(TRIM('Funde-Observations-Osservazioni'!B175&amp;" "&amp;'Funde-Observations-Osservazioni'!C175&amp;" "&amp;'Funde-Observations-Osservazioni'!D175&amp;" "&amp;'Funde-Observations-Osservazioni'!E175&amp;" "&amp;'Funde-Observations-Osservazioni'!F175&amp;" "&amp;'Funde-Observations-Osservazioni'!G175&amp;" "&amp;'Funde-Observations-Osservazioni'!H175&amp;" "&amp;'Funde-Observations-Osservazioni'!I175&amp;" "&amp;'Funde-Observations-Osservazioni'!J175),Artenliste!$A$5:$B$2819,2,FALSE),"fill_in")</f>
        <v>fill_in</v>
      </c>
      <c r="I162" s="52" t="str">
        <f>IF(ISBLANK('Funde-Observations-Osservazioni'!R175),"fill_in",'Funde-Observations-Osservazioni'!R175)</f>
        <v>fill_in</v>
      </c>
      <c r="L162" t="str">
        <f>IF(ISBLANK('Funde-Observations-Osservazioni'!Q175),"",'Funde-Observations-Osservazioni'!Q175)</f>
        <v/>
      </c>
      <c r="M162" t="str">
        <f>IF(ISBLANK('Funde-Observations-Osservazioni'!L175),"fill_in",('Funde-Observations-Osservazioni'!L175-2000000))</f>
        <v>fill_in</v>
      </c>
      <c r="N162" t="str">
        <f>IF(ISBLANK('Funde-Observations-Osservazioni'!M175),"fill_in",('Funde-Observations-Osservazioni'!M175-1000000))</f>
        <v>fill_in</v>
      </c>
      <c r="O162" s="53" t="str">
        <f>IF(ISBLANK('Funde-Observations-Osservazioni'!N175),"",'Funde-Observations-Osservazioni'!N175)</f>
        <v/>
      </c>
      <c r="R162" t="s">
        <v>102</v>
      </c>
      <c r="T162" t="str">
        <f>IFERROR(VLOOKUP('Funde-Observations-Osservazioni'!AA175,Substrat_Liste!$E$5:$F$342,2,FALSE),"")</f>
        <v/>
      </c>
      <c r="U162" t="str">
        <f>IF(ISBLANK('Funde-Observations-Osservazioni'!Y175),"",'Funde-Observations-Osservazioni'!Y175)</f>
        <v/>
      </c>
      <c r="Z162" t="str">
        <f>IFERROR(VLOOKUP('Funde-Observations-Osservazioni'!T175,Status_Liste!$E$5:$F$16,2,FALSE),"fill_in")</f>
        <v>fill_in</v>
      </c>
      <c r="AH162" t="str">
        <f>IFERROR(VLOOKUP('Funde-Observations-Osservazioni'!$G$7,Datenschutzbestimmungen_Liste!$E$10:$F$11,2,FALSE),"fill_in")</f>
        <v>fill_in</v>
      </c>
      <c r="AI162" t="str">
        <f>IFERROR(VLOOKUP('Funde-Observations-Osservazioni'!$G$6,Datenschutzbestimmungen_Liste!$E$4:$F$5,2,FALSE),"fill_in")</f>
        <v>fill_in</v>
      </c>
      <c r="AK162" t="str">
        <f>IFERROR(VLOOKUP('Funde-Observations-Osservazioni'!V175,Herbar_Liste!$E$5:$F$113,2,FALSE),"")</f>
        <v/>
      </c>
      <c r="AL162" t="str">
        <f>IF(ISBLANK('Funde-Observations-Osservazioni'!U175),"",'Funde-Observations-Osservazioni'!U175)</f>
        <v/>
      </c>
      <c r="AM162">
        <f>'Funde-Observations-Osservazioni'!AJ175</f>
        <v>0</v>
      </c>
      <c r="AO162">
        <f>'Funde-Observations-Osservazioni'!AK175</f>
        <v>0</v>
      </c>
      <c r="AQ162" t="str">
        <f>IF(ISBLANK('Funde-Observations-Osservazioni'!AL175),"",'Funde-Observations-Osservazioni'!AL175)</f>
        <v/>
      </c>
      <c r="AY162" t="str">
        <f>IF(AND(ISBLANK('Funde-Observations-Osservazioni'!K175),ISBLANK('Funde-Observations-Osservazioni'!X175)),"",(IF((AND(NOT(ISBLANK('Funde-Observations-Osservazioni'!K175)),(NOT(ISBLANK('Funde-Observations-Osservazioni'!X175))))),'Funde-Observations-Osservazioni'!K175&amp;"; "&amp;'Funde-Observations-Osservazioni'!X175,IF(ISBLANK('Funde-Observations-Osservazioni'!K175),'Funde-Observations-Osservazioni'!X175,'Funde-Observations-Osservazioni'!K175))))</f>
        <v/>
      </c>
      <c r="BA162" t="str">
        <f>IF(ISBLANK('Funde-Observations-Osservazioni'!AC175),"",'Funde-Observations-Osservazioni'!AC175)</f>
        <v/>
      </c>
      <c r="BH162" t="str">
        <f>IFERROR(VLOOKUP('Funde-Observations-Osservazioni'!Z175,Lebensraum_Liste!$E$5:$F$322,2,FALSE),"")</f>
        <v/>
      </c>
      <c r="BJ162" t="str">
        <f>IFERROR(VLOOKUP('Funde-Observations-Osservazioni'!AB175,Landschaftsstruktur_Liste!$E$5:$F$157,2,FALSE),"")</f>
        <v/>
      </c>
      <c r="BK162" t="str">
        <f>IFERROR(VLOOKUP('Funde-Observations-Osservazioni'!AD175,Mikrohabitat_Liste!$E$5:$F$63,2,FALSE),"")</f>
        <v/>
      </c>
      <c r="BL162" t="str">
        <f>IFERROR(VLOOKUP('Funde-Observations-Osservazioni'!AE175,Spezialstandort_Liste!$E$5:$F$14,2,FALSE),"")</f>
        <v/>
      </c>
      <c r="BN162" t="str">
        <f>IFERROR(VLOOKUP('Funde-Observations-Osservazioni'!AG175,Auf_Moos_HolzlebBaumes_Liste!E$5:F$5,2,FALSE),"")</f>
        <v/>
      </c>
      <c r="BO162" t="str">
        <f>IFERROR(VLOOKUP('Funde-Observations-Osservazioni'!AH175,Auf_Moos_HolzlebBaumes_Liste!E$11:F$11,2,FALSE),"")</f>
        <v/>
      </c>
      <c r="BQ162" t="str">
        <f>IFERROR(VLOOKUP('Funde-Observations-Osservazioni'!AF175,Populationsgrösse_Liste!$E$5:$F$11,2,FALSE),"")</f>
        <v/>
      </c>
      <c r="CA162" t="str">
        <f>IFERROR(VLOOKUP('Funde-Observations-Osservazioni'!S175,Präzision_Datum_Liste!$E$5:$F$9,2,FALSE),"")</f>
        <v/>
      </c>
      <c r="CC162" t="s">
        <v>4199</v>
      </c>
    </row>
    <row r="163" spans="1:81" x14ac:dyDescent="0.25">
      <c r="A163" s="47">
        <f>'Funde-Observations-Osservazioni'!A176</f>
        <v>162</v>
      </c>
      <c r="E163">
        <v>18</v>
      </c>
      <c r="G163" t="str">
        <f>IFERROR(VLOOKUP(TRIM('Funde-Observations-Osservazioni'!B176&amp;" "&amp;'Funde-Observations-Osservazioni'!C176&amp;" "&amp;'Funde-Observations-Osservazioni'!D176&amp;" "&amp;'Funde-Observations-Osservazioni'!E176&amp;" "&amp;'Funde-Observations-Osservazioni'!F176&amp;" "&amp;'Funde-Observations-Osservazioni'!G176&amp;" "&amp;'Funde-Observations-Osservazioni'!H176&amp;" "&amp;'Funde-Observations-Osservazioni'!I176&amp;" "&amp;'Funde-Observations-Osservazioni'!J176),Artenliste!$A$5:$B$2819,2,FALSE),"fill_in")</f>
        <v>fill_in</v>
      </c>
      <c r="I163" s="52" t="str">
        <f>IF(ISBLANK('Funde-Observations-Osservazioni'!R176),"fill_in",'Funde-Observations-Osservazioni'!R176)</f>
        <v>fill_in</v>
      </c>
      <c r="L163" t="str">
        <f>IF(ISBLANK('Funde-Observations-Osservazioni'!Q176),"",'Funde-Observations-Osservazioni'!Q176)</f>
        <v/>
      </c>
      <c r="M163" t="str">
        <f>IF(ISBLANK('Funde-Observations-Osservazioni'!L176),"fill_in",('Funde-Observations-Osservazioni'!L176-2000000))</f>
        <v>fill_in</v>
      </c>
      <c r="N163" t="str">
        <f>IF(ISBLANK('Funde-Observations-Osservazioni'!M176),"fill_in",('Funde-Observations-Osservazioni'!M176-1000000))</f>
        <v>fill_in</v>
      </c>
      <c r="O163" s="53" t="str">
        <f>IF(ISBLANK('Funde-Observations-Osservazioni'!N176),"",'Funde-Observations-Osservazioni'!N176)</f>
        <v/>
      </c>
      <c r="R163" t="s">
        <v>102</v>
      </c>
      <c r="T163" t="str">
        <f>IFERROR(VLOOKUP('Funde-Observations-Osservazioni'!AA176,Substrat_Liste!$E$5:$F$342,2,FALSE),"")</f>
        <v/>
      </c>
      <c r="U163" t="str">
        <f>IF(ISBLANK('Funde-Observations-Osservazioni'!Y176),"",'Funde-Observations-Osservazioni'!Y176)</f>
        <v/>
      </c>
      <c r="Z163" t="str">
        <f>IFERROR(VLOOKUP('Funde-Observations-Osservazioni'!T176,Status_Liste!$E$5:$F$16,2,FALSE),"fill_in")</f>
        <v>fill_in</v>
      </c>
      <c r="AH163" t="str">
        <f>IFERROR(VLOOKUP('Funde-Observations-Osservazioni'!$G$7,Datenschutzbestimmungen_Liste!$E$10:$F$11,2,FALSE),"fill_in")</f>
        <v>fill_in</v>
      </c>
      <c r="AI163" t="str">
        <f>IFERROR(VLOOKUP('Funde-Observations-Osservazioni'!$G$6,Datenschutzbestimmungen_Liste!$E$4:$F$5,2,FALSE),"fill_in")</f>
        <v>fill_in</v>
      </c>
      <c r="AK163" t="str">
        <f>IFERROR(VLOOKUP('Funde-Observations-Osservazioni'!V176,Herbar_Liste!$E$5:$F$113,2,FALSE),"")</f>
        <v/>
      </c>
      <c r="AL163" t="str">
        <f>IF(ISBLANK('Funde-Observations-Osservazioni'!U176),"",'Funde-Observations-Osservazioni'!U176)</f>
        <v/>
      </c>
      <c r="AM163">
        <f>'Funde-Observations-Osservazioni'!AJ176</f>
        <v>0</v>
      </c>
      <c r="AO163">
        <f>'Funde-Observations-Osservazioni'!AK176</f>
        <v>0</v>
      </c>
      <c r="AQ163" t="str">
        <f>IF(ISBLANK('Funde-Observations-Osservazioni'!AL176),"",'Funde-Observations-Osservazioni'!AL176)</f>
        <v/>
      </c>
      <c r="AY163" t="str">
        <f>IF(AND(ISBLANK('Funde-Observations-Osservazioni'!K176),ISBLANK('Funde-Observations-Osservazioni'!X176)),"",(IF((AND(NOT(ISBLANK('Funde-Observations-Osservazioni'!K176)),(NOT(ISBLANK('Funde-Observations-Osservazioni'!X176))))),'Funde-Observations-Osservazioni'!K176&amp;"; "&amp;'Funde-Observations-Osservazioni'!X176,IF(ISBLANK('Funde-Observations-Osservazioni'!K176),'Funde-Observations-Osservazioni'!X176,'Funde-Observations-Osservazioni'!K176))))</f>
        <v/>
      </c>
      <c r="BA163" t="str">
        <f>IF(ISBLANK('Funde-Observations-Osservazioni'!AC176),"",'Funde-Observations-Osservazioni'!AC176)</f>
        <v/>
      </c>
      <c r="BH163" t="str">
        <f>IFERROR(VLOOKUP('Funde-Observations-Osservazioni'!Z176,Lebensraum_Liste!$E$5:$F$322,2,FALSE),"")</f>
        <v/>
      </c>
      <c r="BJ163" t="str">
        <f>IFERROR(VLOOKUP('Funde-Observations-Osservazioni'!AB176,Landschaftsstruktur_Liste!$E$5:$F$157,2,FALSE),"")</f>
        <v/>
      </c>
      <c r="BK163" t="str">
        <f>IFERROR(VLOOKUP('Funde-Observations-Osservazioni'!AD176,Mikrohabitat_Liste!$E$5:$F$63,2,FALSE),"")</f>
        <v/>
      </c>
      <c r="BL163" t="str">
        <f>IFERROR(VLOOKUP('Funde-Observations-Osservazioni'!AE176,Spezialstandort_Liste!$E$5:$F$14,2,FALSE),"")</f>
        <v/>
      </c>
      <c r="BN163" t="str">
        <f>IFERROR(VLOOKUP('Funde-Observations-Osservazioni'!AG176,Auf_Moos_HolzlebBaumes_Liste!E$5:F$5,2,FALSE),"")</f>
        <v/>
      </c>
      <c r="BO163" t="str">
        <f>IFERROR(VLOOKUP('Funde-Observations-Osservazioni'!AH176,Auf_Moos_HolzlebBaumes_Liste!E$11:F$11,2,FALSE),"")</f>
        <v/>
      </c>
      <c r="BQ163" t="str">
        <f>IFERROR(VLOOKUP('Funde-Observations-Osservazioni'!AF176,Populationsgrösse_Liste!$E$5:$F$11,2,FALSE),"")</f>
        <v/>
      </c>
      <c r="CA163" t="str">
        <f>IFERROR(VLOOKUP('Funde-Observations-Osservazioni'!S176,Präzision_Datum_Liste!$E$5:$F$9,2,FALSE),"")</f>
        <v/>
      </c>
      <c r="CC163" t="s">
        <v>4199</v>
      </c>
    </row>
    <row r="164" spans="1:81" x14ac:dyDescent="0.25">
      <c r="A164" s="47">
        <f>'Funde-Observations-Osservazioni'!A177</f>
        <v>163</v>
      </c>
      <c r="E164">
        <v>18</v>
      </c>
      <c r="G164" t="str">
        <f>IFERROR(VLOOKUP(TRIM('Funde-Observations-Osservazioni'!B177&amp;" "&amp;'Funde-Observations-Osservazioni'!C177&amp;" "&amp;'Funde-Observations-Osservazioni'!D177&amp;" "&amp;'Funde-Observations-Osservazioni'!E177&amp;" "&amp;'Funde-Observations-Osservazioni'!F177&amp;" "&amp;'Funde-Observations-Osservazioni'!G177&amp;" "&amp;'Funde-Observations-Osservazioni'!H177&amp;" "&amp;'Funde-Observations-Osservazioni'!I177&amp;" "&amp;'Funde-Observations-Osservazioni'!J177),Artenliste!$A$5:$B$2819,2,FALSE),"fill_in")</f>
        <v>fill_in</v>
      </c>
      <c r="I164" s="52" t="str">
        <f>IF(ISBLANK('Funde-Observations-Osservazioni'!R177),"fill_in",'Funde-Observations-Osservazioni'!R177)</f>
        <v>fill_in</v>
      </c>
      <c r="L164" t="str">
        <f>IF(ISBLANK('Funde-Observations-Osservazioni'!Q177),"",'Funde-Observations-Osservazioni'!Q177)</f>
        <v/>
      </c>
      <c r="M164" t="str">
        <f>IF(ISBLANK('Funde-Observations-Osservazioni'!L177),"fill_in",('Funde-Observations-Osservazioni'!L177-2000000))</f>
        <v>fill_in</v>
      </c>
      <c r="N164" t="str">
        <f>IF(ISBLANK('Funde-Observations-Osservazioni'!M177),"fill_in",('Funde-Observations-Osservazioni'!M177-1000000))</f>
        <v>fill_in</v>
      </c>
      <c r="O164" s="53" t="str">
        <f>IF(ISBLANK('Funde-Observations-Osservazioni'!N177),"",'Funde-Observations-Osservazioni'!N177)</f>
        <v/>
      </c>
      <c r="R164" t="s">
        <v>102</v>
      </c>
      <c r="T164" t="str">
        <f>IFERROR(VLOOKUP('Funde-Observations-Osservazioni'!AA177,Substrat_Liste!$E$5:$F$342,2,FALSE),"")</f>
        <v/>
      </c>
      <c r="U164" t="str">
        <f>IF(ISBLANK('Funde-Observations-Osservazioni'!Y177),"",'Funde-Observations-Osservazioni'!Y177)</f>
        <v/>
      </c>
      <c r="Z164" t="str">
        <f>IFERROR(VLOOKUP('Funde-Observations-Osservazioni'!T177,Status_Liste!$E$5:$F$16,2,FALSE),"fill_in")</f>
        <v>fill_in</v>
      </c>
      <c r="AH164" t="str">
        <f>IFERROR(VLOOKUP('Funde-Observations-Osservazioni'!$G$7,Datenschutzbestimmungen_Liste!$E$10:$F$11,2,FALSE),"fill_in")</f>
        <v>fill_in</v>
      </c>
      <c r="AI164" t="str">
        <f>IFERROR(VLOOKUP('Funde-Observations-Osservazioni'!$G$6,Datenschutzbestimmungen_Liste!$E$4:$F$5,2,FALSE),"fill_in")</f>
        <v>fill_in</v>
      </c>
      <c r="AK164" t="str">
        <f>IFERROR(VLOOKUP('Funde-Observations-Osservazioni'!V177,Herbar_Liste!$E$5:$F$113,2,FALSE),"")</f>
        <v/>
      </c>
      <c r="AL164" t="str">
        <f>IF(ISBLANK('Funde-Observations-Osservazioni'!U177),"",'Funde-Observations-Osservazioni'!U177)</f>
        <v/>
      </c>
      <c r="AM164">
        <f>'Funde-Observations-Osservazioni'!AJ177</f>
        <v>0</v>
      </c>
      <c r="AO164">
        <f>'Funde-Observations-Osservazioni'!AK177</f>
        <v>0</v>
      </c>
      <c r="AQ164" t="str">
        <f>IF(ISBLANK('Funde-Observations-Osservazioni'!AL177),"",'Funde-Observations-Osservazioni'!AL177)</f>
        <v/>
      </c>
      <c r="AY164" t="str">
        <f>IF(AND(ISBLANK('Funde-Observations-Osservazioni'!K177),ISBLANK('Funde-Observations-Osservazioni'!X177)),"",(IF((AND(NOT(ISBLANK('Funde-Observations-Osservazioni'!K177)),(NOT(ISBLANK('Funde-Observations-Osservazioni'!X177))))),'Funde-Observations-Osservazioni'!K177&amp;"; "&amp;'Funde-Observations-Osservazioni'!X177,IF(ISBLANK('Funde-Observations-Osservazioni'!K177),'Funde-Observations-Osservazioni'!X177,'Funde-Observations-Osservazioni'!K177))))</f>
        <v/>
      </c>
      <c r="BA164" t="str">
        <f>IF(ISBLANK('Funde-Observations-Osservazioni'!AC177),"",'Funde-Observations-Osservazioni'!AC177)</f>
        <v/>
      </c>
      <c r="BH164" t="str">
        <f>IFERROR(VLOOKUP('Funde-Observations-Osservazioni'!Z177,Lebensraum_Liste!$E$5:$F$322,2,FALSE),"")</f>
        <v/>
      </c>
      <c r="BJ164" t="str">
        <f>IFERROR(VLOOKUP('Funde-Observations-Osservazioni'!AB177,Landschaftsstruktur_Liste!$E$5:$F$157,2,FALSE),"")</f>
        <v/>
      </c>
      <c r="BK164" t="str">
        <f>IFERROR(VLOOKUP('Funde-Observations-Osservazioni'!AD177,Mikrohabitat_Liste!$E$5:$F$63,2,FALSE),"")</f>
        <v/>
      </c>
      <c r="BL164" t="str">
        <f>IFERROR(VLOOKUP('Funde-Observations-Osservazioni'!AE177,Spezialstandort_Liste!$E$5:$F$14,2,FALSE),"")</f>
        <v/>
      </c>
      <c r="BN164" t="str">
        <f>IFERROR(VLOOKUP('Funde-Observations-Osservazioni'!AG177,Auf_Moos_HolzlebBaumes_Liste!E$5:F$5,2,FALSE),"")</f>
        <v/>
      </c>
      <c r="BO164" t="str">
        <f>IFERROR(VLOOKUP('Funde-Observations-Osservazioni'!AH177,Auf_Moos_HolzlebBaumes_Liste!E$11:F$11,2,FALSE),"")</f>
        <v/>
      </c>
      <c r="BQ164" t="str">
        <f>IFERROR(VLOOKUP('Funde-Observations-Osservazioni'!AF177,Populationsgrösse_Liste!$E$5:$F$11,2,FALSE),"")</f>
        <v/>
      </c>
      <c r="CA164" t="str">
        <f>IFERROR(VLOOKUP('Funde-Observations-Osservazioni'!S177,Präzision_Datum_Liste!$E$5:$F$9,2,FALSE),"")</f>
        <v/>
      </c>
      <c r="CC164" t="s">
        <v>4199</v>
      </c>
    </row>
    <row r="165" spans="1:81" x14ac:dyDescent="0.25">
      <c r="A165" s="47">
        <f>'Funde-Observations-Osservazioni'!A178</f>
        <v>164</v>
      </c>
      <c r="E165">
        <v>18</v>
      </c>
      <c r="G165" t="str">
        <f>IFERROR(VLOOKUP(TRIM('Funde-Observations-Osservazioni'!B178&amp;" "&amp;'Funde-Observations-Osservazioni'!C178&amp;" "&amp;'Funde-Observations-Osservazioni'!D178&amp;" "&amp;'Funde-Observations-Osservazioni'!E178&amp;" "&amp;'Funde-Observations-Osservazioni'!F178&amp;" "&amp;'Funde-Observations-Osservazioni'!G178&amp;" "&amp;'Funde-Observations-Osservazioni'!H178&amp;" "&amp;'Funde-Observations-Osservazioni'!I178&amp;" "&amp;'Funde-Observations-Osservazioni'!J178),Artenliste!$A$5:$B$2819,2,FALSE),"fill_in")</f>
        <v>fill_in</v>
      </c>
      <c r="I165" s="52" t="str">
        <f>IF(ISBLANK('Funde-Observations-Osservazioni'!R178),"fill_in",'Funde-Observations-Osservazioni'!R178)</f>
        <v>fill_in</v>
      </c>
      <c r="L165" t="str">
        <f>IF(ISBLANK('Funde-Observations-Osservazioni'!Q178),"",'Funde-Observations-Osservazioni'!Q178)</f>
        <v/>
      </c>
      <c r="M165" t="str">
        <f>IF(ISBLANK('Funde-Observations-Osservazioni'!L178),"fill_in",('Funde-Observations-Osservazioni'!L178-2000000))</f>
        <v>fill_in</v>
      </c>
      <c r="N165" t="str">
        <f>IF(ISBLANK('Funde-Observations-Osservazioni'!M178),"fill_in",('Funde-Observations-Osservazioni'!M178-1000000))</f>
        <v>fill_in</v>
      </c>
      <c r="O165" s="53" t="str">
        <f>IF(ISBLANK('Funde-Observations-Osservazioni'!N178),"",'Funde-Observations-Osservazioni'!N178)</f>
        <v/>
      </c>
      <c r="R165" t="s">
        <v>102</v>
      </c>
      <c r="T165" t="str">
        <f>IFERROR(VLOOKUP('Funde-Observations-Osservazioni'!AA178,Substrat_Liste!$E$5:$F$342,2,FALSE),"")</f>
        <v/>
      </c>
      <c r="U165" t="str">
        <f>IF(ISBLANK('Funde-Observations-Osservazioni'!Y178),"",'Funde-Observations-Osservazioni'!Y178)</f>
        <v/>
      </c>
      <c r="Z165" t="str">
        <f>IFERROR(VLOOKUP('Funde-Observations-Osservazioni'!T178,Status_Liste!$E$5:$F$16,2,FALSE),"fill_in")</f>
        <v>fill_in</v>
      </c>
      <c r="AH165" t="str">
        <f>IFERROR(VLOOKUP('Funde-Observations-Osservazioni'!$G$7,Datenschutzbestimmungen_Liste!$E$10:$F$11,2,FALSE),"fill_in")</f>
        <v>fill_in</v>
      </c>
      <c r="AI165" t="str">
        <f>IFERROR(VLOOKUP('Funde-Observations-Osservazioni'!$G$6,Datenschutzbestimmungen_Liste!$E$4:$F$5,2,FALSE),"fill_in")</f>
        <v>fill_in</v>
      </c>
      <c r="AK165" t="str">
        <f>IFERROR(VLOOKUP('Funde-Observations-Osservazioni'!V178,Herbar_Liste!$E$5:$F$113,2,FALSE),"")</f>
        <v/>
      </c>
      <c r="AL165" t="str">
        <f>IF(ISBLANK('Funde-Observations-Osservazioni'!U178),"",'Funde-Observations-Osservazioni'!U178)</f>
        <v/>
      </c>
      <c r="AM165">
        <f>'Funde-Observations-Osservazioni'!AJ178</f>
        <v>0</v>
      </c>
      <c r="AO165">
        <f>'Funde-Observations-Osservazioni'!AK178</f>
        <v>0</v>
      </c>
      <c r="AQ165" t="str">
        <f>IF(ISBLANK('Funde-Observations-Osservazioni'!AL178),"",'Funde-Observations-Osservazioni'!AL178)</f>
        <v/>
      </c>
      <c r="AY165" t="str">
        <f>IF(AND(ISBLANK('Funde-Observations-Osservazioni'!K178),ISBLANK('Funde-Observations-Osservazioni'!X178)),"",(IF((AND(NOT(ISBLANK('Funde-Observations-Osservazioni'!K178)),(NOT(ISBLANK('Funde-Observations-Osservazioni'!X178))))),'Funde-Observations-Osservazioni'!K178&amp;"; "&amp;'Funde-Observations-Osservazioni'!X178,IF(ISBLANK('Funde-Observations-Osservazioni'!K178),'Funde-Observations-Osservazioni'!X178,'Funde-Observations-Osservazioni'!K178))))</f>
        <v/>
      </c>
      <c r="BA165" t="str">
        <f>IF(ISBLANK('Funde-Observations-Osservazioni'!AC178),"",'Funde-Observations-Osservazioni'!AC178)</f>
        <v/>
      </c>
      <c r="BH165" t="str">
        <f>IFERROR(VLOOKUP('Funde-Observations-Osservazioni'!Z178,Lebensraum_Liste!$E$5:$F$322,2,FALSE),"")</f>
        <v/>
      </c>
      <c r="BJ165" t="str">
        <f>IFERROR(VLOOKUP('Funde-Observations-Osservazioni'!AB178,Landschaftsstruktur_Liste!$E$5:$F$157,2,FALSE),"")</f>
        <v/>
      </c>
      <c r="BK165" t="str">
        <f>IFERROR(VLOOKUP('Funde-Observations-Osservazioni'!AD178,Mikrohabitat_Liste!$E$5:$F$63,2,FALSE),"")</f>
        <v/>
      </c>
      <c r="BL165" t="str">
        <f>IFERROR(VLOOKUP('Funde-Observations-Osservazioni'!AE178,Spezialstandort_Liste!$E$5:$F$14,2,FALSE),"")</f>
        <v/>
      </c>
      <c r="BN165" t="str">
        <f>IFERROR(VLOOKUP('Funde-Observations-Osservazioni'!AG178,Auf_Moos_HolzlebBaumes_Liste!E$5:F$5,2,FALSE),"")</f>
        <v/>
      </c>
      <c r="BO165" t="str">
        <f>IFERROR(VLOOKUP('Funde-Observations-Osservazioni'!AH178,Auf_Moos_HolzlebBaumes_Liste!E$11:F$11,2,FALSE),"")</f>
        <v/>
      </c>
      <c r="BQ165" t="str">
        <f>IFERROR(VLOOKUP('Funde-Observations-Osservazioni'!AF178,Populationsgrösse_Liste!$E$5:$F$11,2,FALSE),"")</f>
        <v/>
      </c>
      <c r="CA165" t="str">
        <f>IFERROR(VLOOKUP('Funde-Observations-Osservazioni'!S178,Präzision_Datum_Liste!$E$5:$F$9,2,FALSE),"")</f>
        <v/>
      </c>
      <c r="CC165" t="s">
        <v>4199</v>
      </c>
    </row>
    <row r="166" spans="1:81" x14ac:dyDescent="0.25">
      <c r="A166" s="47">
        <f>'Funde-Observations-Osservazioni'!A179</f>
        <v>165</v>
      </c>
      <c r="E166">
        <v>18</v>
      </c>
      <c r="G166" t="str">
        <f>IFERROR(VLOOKUP(TRIM('Funde-Observations-Osservazioni'!B179&amp;" "&amp;'Funde-Observations-Osservazioni'!C179&amp;" "&amp;'Funde-Observations-Osservazioni'!D179&amp;" "&amp;'Funde-Observations-Osservazioni'!E179&amp;" "&amp;'Funde-Observations-Osservazioni'!F179&amp;" "&amp;'Funde-Observations-Osservazioni'!G179&amp;" "&amp;'Funde-Observations-Osservazioni'!H179&amp;" "&amp;'Funde-Observations-Osservazioni'!I179&amp;" "&amp;'Funde-Observations-Osservazioni'!J179),Artenliste!$A$5:$B$2819,2,FALSE),"fill_in")</f>
        <v>fill_in</v>
      </c>
      <c r="I166" s="52" t="str">
        <f>IF(ISBLANK('Funde-Observations-Osservazioni'!R179),"fill_in",'Funde-Observations-Osservazioni'!R179)</f>
        <v>fill_in</v>
      </c>
      <c r="L166" t="str">
        <f>IF(ISBLANK('Funde-Observations-Osservazioni'!Q179),"",'Funde-Observations-Osservazioni'!Q179)</f>
        <v/>
      </c>
      <c r="M166" t="str">
        <f>IF(ISBLANK('Funde-Observations-Osservazioni'!L179),"fill_in",('Funde-Observations-Osservazioni'!L179-2000000))</f>
        <v>fill_in</v>
      </c>
      <c r="N166" t="str">
        <f>IF(ISBLANK('Funde-Observations-Osservazioni'!M179),"fill_in",('Funde-Observations-Osservazioni'!M179-1000000))</f>
        <v>fill_in</v>
      </c>
      <c r="O166" s="53" t="str">
        <f>IF(ISBLANK('Funde-Observations-Osservazioni'!N179),"",'Funde-Observations-Osservazioni'!N179)</f>
        <v/>
      </c>
      <c r="R166" t="s">
        <v>102</v>
      </c>
      <c r="T166" t="str">
        <f>IFERROR(VLOOKUP('Funde-Observations-Osservazioni'!AA179,Substrat_Liste!$E$5:$F$342,2,FALSE),"")</f>
        <v/>
      </c>
      <c r="U166" t="str">
        <f>IF(ISBLANK('Funde-Observations-Osservazioni'!Y179),"",'Funde-Observations-Osservazioni'!Y179)</f>
        <v/>
      </c>
      <c r="Z166" t="str">
        <f>IFERROR(VLOOKUP('Funde-Observations-Osservazioni'!T179,Status_Liste!$E$5:$F$16,2,FALSE),"fill_in")</f>
        <v>fill_in</v>
      </c>
      <c r="AH166" t="str">
        <f>IFERROR(VLOOKUP('Funde-Observations-Osservazioni'!$G$7,Datenschutzbestimmungen_Liste!$E$10:$F$11,2,FALSE),"fill_in")</f>
        <v>fill_in</v>
      </c>
      <c r="AI166" t="str">
        <f>IFERROR(VLOOKUP('Funde-Observations-Osservazioni'!$G$6,Datenschutzbestimmungen_Liste!$E$4:$F$5,2,FALSE),"fill_in")</f>
        <v>fill_in</v>
      </c>
      <c r="AK166" t="str">
        <f>IFERROR(VLOOKUP('Funde-Observations-Osservazioni'!V179,Herbar_Liste!$E$5:$F$113,2,FALSE),"")</f>
        <v/>
      </c>
      <c r="AL166" t="str">
        <f>IF(ISBLANK('Funde-Observations-Osservazioni'!U179),"",'Funde-Observations-Osservazioni'!U179)</f>
        <v/>
      </c>
      <c r="AM166">
        <f>'Funde-Observations-Osservazioni'!AJ179</f>
        <v>0</v>
      </c>
      <c r="AO166">
        <f>'Funde-Observations-Osservazioni'!AK179</f>
        <v>0</v>
      </c>
      <c r="AQ166" t="str">
        <f>IF(ISBLANK('Funde-Observations-Osservazioni'!AL179),"",'Funde-Observations-Osservazioni'!AL179)</f>
        <v/>
      </c>
      <c r="AY166" t="str">
        <f>IF(AND(ISBLANK('Funde-Observations-Osservazioni'!K179),ISBLANK('Funde-Observations-Osservazioni'!X179)),"",(IF((AND(NOT(ISBLANK('Funde-Observations-Osservazioni'!K179)),(NOT(ISBLANK('Funde-Observations-Osservazioni'!X179))))),'Funde-Observations-Osservazioni'!K179&amp;"; "&amp;'Funde-Observations-Osservazioni'!X179,IF(ISBLANK('Funde-Observations-Osservazioni'!K179),'Funde-Observations-Osservazioni'!X179,'Funde-Observations-Osservazioni'!K179))))</f>
        <v/>
      </c>
      <c r="BA166" t="str">
        <f>IF(ISBLANK('Funde-Observations-Osservazioni'!AC179),"",'Funde-Observations-Osservazioni'!AC179)</f>
        <v/>
      </c>
      <c r="BH166" t="str">
        <f>IFERROR(VLOOKUP('Funde-Observations-Osservazioni'!Z179,Lebensraum_Liste!$E$5:$F$322,2,FALSE),"")</f>
        <v/>
      </c>
      <c r="BJ166" t="str">
        <f>IFERROR(VLOOKUP('Funde-Observations-Osservazioni'!AB179,Landschaftsstruktur_Liste!$E$5:$F$157,2,FALSE),"")</f>
        <v/>
      </c>
      <c r="BK166" t="str">
        <f>IFERROR(VLOOKUP('Funde-Observations-Osservazioni'!AD179,Mikrohabitat_Liste!$E$5:$F$63,2,FALSE),"")</f>
        <v/>
      </c>
      <c r="BL166" t="str">
        <f>IFERROR(VLOOKUP('Funde-Observations-Osservazioni'!AE179,Spezialstandort_Liste!$E$5:$F$14,2,FALSE),"")</f>
        <v/>
      </c>
      <c r="BN166" t="str">
        <f>IFERROR(VLOOKUP('Funde-Observations-Osservazioni'!AG179,Auf_Moos_HolzlebBaumes_Liste!E$5:F$5,2,FALSE),"")</f>
        <v/>
      </c>
      <c r="BO166" t="str">
        <f>IFERROR(VLOOKUP('Funde-Observations-Osservazioni'!AH179,Auf_Moos_HolzlebBaumes_Liste!E$11:F$11,2,FALSE),"")</f>
        <v/>
      </c>
      <c r="BQ166" t="str">
        <f>IFERROR(VLOOKUP('Funde-Observations-Osservazioni'!AF179,Populationsgrösse_Liste!$E$5:$F$11,2,FALSE),"")</f>
        <v/>
      </c>
      <c r="CA166" t="str">
        <f>IFERROR(VLOOKUP('Funde-Observations-Osservazioni'!S179,Präzision_Datum_Liste!$E$5:$F$9,2,FALSE),"")</f>
        <v/>
      </c>
      <c r="CC166" t="s">
        <v>4199</v>
      </c>
    </row>
    <row r="167" spans="1:81" x14ac:dyDescent="0.25">
      <c r="A167" s="47">
        <f>'Funde-Observations-Osservazioni'!A180</f>
        <v>166</v>
      </c>
      <c r="E167">
        <v>18</v>
      </c>
      <c r="G167" t="str">
        <f>IFERROR(VLOOKUP(TRIM('Funde-Observations-Osservazioni'!B180&amp;" "&amp;'Funde-Observations-Osservazioni'!C180&amp;" "&amp;'Funde-Observations-Osservazioni'!D180&amp;" "&amp;'Funde-Observations-Osservazioni'!E180&amp;" "&amp;'Funde-Observations-Osservazioni'!F180&amp;" "&amp;'Funde-Observations-Osservazioni'!G180&amp;" "&amp;'Funde-Observations-Osservazioni'!H180&amp;" "&amp;'Funde-Observations-Osservazioni'!I180&amp;" "&amp;'Funde-Observations-Osservazioni'!J180),Artenliste!$A$5:$B$2819,2,FALSE),"fill_in")</f>
        <v>fill_in</v>
      </c>
      <c r="I167" s="52" t="str">
        <f>IF(ISBLANK('Funde-Observations-Osservazioni'!R180),"fill_in",'Funde-Observations-Osservazioni'!R180)</f>
        <v>fill_in</v>
      </c>
      <c r="L167" t="str">
        <f>IF(ISBLANK('Funde-Observations-Osservazioni'!Q180),"",'Funde-Observations-Osservazioni'!Q180)</f>
        <v/>
      </c>
      <c r="M167" t="str">
        <f>IF(ISBLANK('Funde-Observations-Osservazioni'!L180),"fill_in",('Funde-Observations-Osservazioni'!L180-2000000))</f>
        <v>fill_in</v>
      </c>
      <c r="N167" t="str">
        <f>IF(ISBLANK('Funde-Observations-Osservazioni'!M180),"fill_in",('Funde-Observations-Osservazioni'!M180-1000000))</f>
        <v>fill_in</v>
      </c>
      <c r="O167" s="53" t="str">
        <f>IF(ISBLANK('Funde-Observations-Osservazioni'!N180),"",'Funde-Observations-Osservazioni'!N180)</f>
        <v/>
      </c>
      <c r="R167" t="s">
        <v>102</v>
      </c>
      <c r="T167" t="str">
        <f>IFERROR(VLOOKUP('Funde-Observations-Osservazioni'!AA180,Substrat_Liste!$E$5:$F$342,2,FALSE),"")</f>
        <v/>
      </c>
      <c r="U167" t="str">
        <f>IF(ISBLANK('Funde-Observations-Osservazioni'!Y180),"",'Funde-Observations-Osservazioni'!Y180)</f>
        <v/>
      </c>
      <c r="Z167" t="str">
        <f>IFERROR(VLOOKUP('Funde-Observations-Osservazioni'!T180,Status_Liste!$E$5:$F$16,2,FALSE),"fill_in")</f>
        <v>fill_in</v>
      </c>
      <c r="AH167" t="str">
        <f>IFERROR(VLOOKUP('Funde-Observations-Osservazioni'!$G$7,Datenschutzbestimmungen_Liste!$E$10:$F$11,2,FALSE),"fill_in")</f>
        <v>fill_in</v>
      </c>
      <c r="AI167" t="str">
        <f>IFERROR(VLOOKUP('Funde-Observations-Osservazioni'!$G$6,Datenschutzbestimmungen_Liste!$E$4:$F$5,2,FALSE),"fill_in")</f>
        <v>fill_in</v>
      </c>
      <c r="AK167" t="str">
        <f>IFERROR(VLOOKUP('Funde-Observations-Osservazioni'!V180,Herbar_Liste!$E$5:$F$113,2,FALSE),"")</f>
        <v/>
      </c>
      <c r="AL167" t="str">
        <f>IF(ISBLANK('Funde-Observations-Osservazioni'!U180),"",'Funde-Observations-Osservazioni'!U180)</f>
        <v/>
      </c>
      <c r="AM167">
        <f>'Funde-Observations-Osservazioni'!AJ180</f>
        <v>0</v>
      </c>
      <c r="AO167">
        <f>'Funde-Observations-Osservazioni'!AK180</f>
        <v>0</v>
      </c>
      <c r="AQ167" t="str">
        <f>IF(ISBLANK('Funde-Observations-Osservazioni'!AL180),"",'Funde-Observations-Osservazioni'!AL180)</f>
        <v/>
      </c>
      <c r="AY167" t="str">
        <f>IF(AND(ISBLANK('Funde-Observations-Osservazioni'!K180),ISBLANK('Funde-Observations-Osservazioni'!X180)),"",(IF((AND(NOT(ISBLANK('Funde-Observations-Osservazioni'!K180)),(NOT(ISBLANK('Funde-Observations-Osservazioni'!X180))))),'Funde-Observations-Osservazioni'!K180&amp;"; "&amp;'Funde-Observations-Osservazioni'!X180,IF(ISBLANK('Funde-Observations-Osservazioni'!K180),'Funde-Observations-Osservazioni'!X180,'Funde-Observations-Osservazioni'!K180))))</f>
        <v/>
      </c>
      <c r="BA167" t="str">
        <f>IF(ISBLANK('Funde-Observations-Osservazioni'!AC180),"",'Funde-Observations-Osservazioni'!AC180)</f>
        <v/>
      </c>
      <c r="BH167" t="str">
        <f>IFERROR(VLOOKUP('Funde-Observations-Osservazioni'!Z180,Lebensraum_Liste!$E$5:$F$322,2,FALSE),"")</f>
        <v/>
      </c>
      <c r="BJ167" t="str">
        <f>IFERROR(VLOOKUP('Funde-Observations-Osservazioni'!AB180,Landschaftsstruktur_Liste!$E$5:$F$157,2,FALSE),"")</f>
        <v/>
      </c>
      <c r="BK167" t="str">
        <f>IFERROR(VLOOKUP('Funde-Observations-Osservazioni'!AD180,Mikrohabitat_Liste!$E$5:$F$63,2,FALSE),"")</f>
        <v/>
      </c>
      <c r="BL167" t="str">
        <f>IFERROR(VLOOKUP('Funde-Observations-Osservazioni'!AE180,Spezialstandort_Liste!$E$5:$F$14,2,FALSE),"")</f>
        <v/>
      </c>
      <c r="BN167" t="str">
        <f>IFERROR(VLOOKUP('Funde-Observations-Osservazioni'!AG180,Auf_Moos_HolzlebBaumes_Liste!E$5:F$5,2,FALSE),"")</f>
        <v/>
      </c>
      <c r="BO167" t="str">
        <f>IFERROR(VLOOKUP('Funde-Observations-Osservazioni'!AH180,Auf_Moos_HolzlebBaumes_Liste!E$11:F$11,2,FALSE),"")</f>
        <v/>
      </c>
      <c r="BQ167" t="str">
        <f>IFERROR(VLOOKUP('Funde-Observations-Osservazioni'!AF180,Populationsgrösse_Liste!$E$5:$F$11,2,FALSE),"")</f>
        <v/>
      </c>
      <c r="CA167" t="str">
        <f>IFERROR(VLOOKUP('Funde-Observations-Osservazioni'!S180,Präzision_Datum_Liste!$E$5:$F$9,2,FALSE),"")</f>
        <v/>
      </c>
      <c r="CC167" t="s">
        <v>4199</v>
      </c>
    </row>
    <row r="168" spans="1:81" x14ac:dyDescent="0.25">
      <c r="A168" s="47">
        <f>'Funde-Observations-Osservazioni'!A181</f>
        <v>167</v>
      </c>
      <c r="E168">
        <v>18</v>
      </c>
      <c r="G168" t="str">
        <f>IFERROR(VLOOKUP(TRIM('Funde-Observations-Osservazioni'!B181&amp;" "&amp;'Funde-Observations-Osservazioni'!C181&amp;" "&amp;'Funde-Observations-Osservazioni'!D181&amp;" "&amp;'Funde-Observations-Osservazioni'!E181&amp;" "&amp;'Funde-Observations-Osservazioni'!F181&amp;" "&amp;'Funde-Observations-Osservazioni'!G181&amp;" "&amp;'Funde-Observations-Osservazioni'!H181&amp;" "&amp;'Funde-Observations-Osservazioni'!I181&amp;" "&amp;'Funde-Observations-Osservazioni'!J181),Artenliste!$A$5:$B$2819,2,FALSE),"fill_in")</f>
        <v>fill_in</v>
      </c>
      <c r="I168" s="52" t="str">
        <f>IF(ISBLANK('Funde-Observations-Osservazioni'!R181),"fill_in",'Funde-Observations-Osservazioni'!R181)</f>
        <v>fill_in</v>
      </c>
      <c r="L168" t="str">
        <f>IF(ISBLANK('Funde-Observations-Osservazioni'!Q181),"",'Funde-Observations-Osservazioni'!Q181)</f>
        <v/>
      </c>
      <c r="M168" t="str">
        <f>IF(ISBLANK('Funde-Observations-Osservazioni'!L181),"fill_in",('Funde-Observations-Osservazioni'!L181-2000000))</f>
        <v>fill_in</v>
      </c>
      <c r="N168" t="str">
        <f>IF(ISBLANK('Funde-Observations-Osservazioni'!M181),"fill_in",('Funde-Observations-Osservazioni'!M181-1000000))</f>
        <v>fill_in</v>
      </c>
      <c r="O168" s="53" t="str">
        <f>IF(ISBLANK('Funde-Observations-Osservazioni'!N181),"",'Funde-Observations-Osservazioni'!N181)</f>
        <v/>
      </c>
      <c r="R168" t="s">
        <v>102</v>
      </c>
      <c r="T168" t="str">
        <f>IFERROR(VLOOKUP('Funde-Observations-Osservazioni'!AA181,Substrat_Liste!$E$5:$F$342,2,FALSE),"")</f>
        <v/>
      </c>
      <c r="U168" t="str">
        <f>IF(ISBLANK('Funde-Observations-Osservazioni'!Y181),"",'Funde-Observations-Osservazioni'!Y181)</f>
        <v/>
      </c>
      <c r="Z168" t="str">
        <f>IFERROR(VLOOKUP('Funde-Observations-Osservazioni'!T181,Status_Liste!$E$5:$F$16,2,FALSE),"fill_in")</f>
        <v>fill_in</v>
      </c>
      <c r="AH168" t="str">
        <f>IFERROR(VLOOKUP('Funde-Observations-Osservazioni'!$G$7,Datenschutzbestimmungen_Liste!$E$10:$F$11,2,FALSE),"fill_in")</f>
        <v>fill_in</v>
      </c>
      <c r="AI168" t="str">
        <f>IFERROR(VLOOKUP('Funde-Observations-Osservazioni'!$G$6,Datenschutzbestimmungen_Liste!$E$4:$F$5,2,FALSE),"fill_in")</f>
        <v>fill_in</v>
      </c>
      <c r="AK168" t="str">
        <f>IFERROR(VLOOKUP('Funde-Observations-Osservazioni'!V181,Herbar_Liste!$E$5:$F$113,2,FALSE),"")</f>
        <v/>
      </c>
      <c r="AL168" t="str">
        <f>IF(ISBLANK('Funde-Observations-Osservazioni'!U181),"",'Funde-Observations-Osservazioni'!U181)</f>
        <v/>
      </c>
      <c r="AM168">
        <f>'Funde-Observations-Osservazioni'!AJ181</f>
        <v>0</v>
      </c>
      <c r="AO168">
        <f>'Funde-Observations-Osservazioni'!AK181</f>
        <v>0</v>
      </c>
      <c r="AQ168" t="str">
        <f>IF(ISBLANK('Funde-Observations-Osservazioni'!AL181),"",'Funde-Observations-Osservazioni'!AL181)</f>
        <v/>
      </c>
      <c r="AY168" t="str">
        <f>IF(AND(ISBLANK('Funde-Observations-Osservazioni'!K181),ISBLANK('Funde-Observations-Osservazioni'!X181)),"",(IF((AND(NOT(ISBLANK('Funde-Observations-Osservazioni'!K181)),(NOT(ISBLANK('Funde-Observations-Osservazioni'!X181))))),'Funde-Observations-Osservazioni'!K181&amp;"; "&amp;'Funde-Observations-Osservazioni'!X181,IF(ISBLANK('Funde-Observations-Osservazioni'!K181),'Funde-Observations-Osservazioni'!X181,'Funde-Observations-Osservazioni'!K181))))</f>
        <v/>
      </c>
      <c r="BA168" t="str">
        <f>IF(ISBLANK('Funde-Observations-Osservazioni'!AC181),"",'Funde-Observations-Osservazioni'!AC181)</f>
        <v/>
      </c>
      <c r="BH168" t="str">
        <f>IFERROR(VLOOKUP('Funde-Observations-Osservazioni'!Z181,Lebensraum_Liste!$E$5:$F$322,2,FALSE),"")</f>
        <v/>
      </c>
      <c r="BJ168" t="str">
        <f>IFERROR(VLOOKUP('Funde-Observations-Osservazioni'!AB181,Landschaftsstruktur_Liste!$E$5:$F$157,2,FALSE),"")</f>
        <v/>
      </c>
      <c r="BK168" t="str">
        <f>IFERROR(VLOOKUP('Funde-Observations-Osservazioni'!AD181,Mikrohabitat_Liste!$E$5:$F$63,2,FALSE),"")</f>
        <v/>
      </c>
      <c r="BL168" t="str">
        <f>IFERROR(VLOOKUP('Funde-Observations-Osservazioni'!AE181,Spezialstandort_Liste!$E$5:$F$14,2,FALSE),"")</f>
        <v/>
      </c>
      <c r="BN168" t="str">
        <f>IFERROR(VLOOKUP('Funde-Observations-Osservazioni'!AG181,Auf_Moos_HolzlebBaumes_Liste!E$5:F$5,2,FALSE),"")</f>
        <v/>
      </c>
      <c r="BO168" t="str">
        <f>IFERROR(VLOOKUP('Funde-Observations-Osservazioni'!AH181,Auf_Moos_HolzlebBaumes_Liste!E$11:F$11,2,FALSE),"")</f>
        <v/>
      </c>
      <c r="BQ168" t="str">
        <f>IFERROR(VLOOKUP('Funde-Observations-Osservazioni'!AF181,Populationsgrösse_Liste!$E$5:$F$11,2,FALSE),"")</f>
        <v/>
      </c>
      <c r="CA168" t="str">
        <f>IFERROR(VLOOKUP('Funde-Observations-Osservazioni'!S181,Präzision_Datum_Liste!$E$5:$F$9,2,FALSE),"")</f>
        <v/>
      </c>
      <c r="CC168" t="s">
        <v>4199</v>
      </c>
    </row>
    <row r="169" spans="1:81" x14ac:dyDescent="0.25">
      <c r="A169" s="47">
        <f>'Funde-Observations-Osservazioni'!A182</f>
        <v>168</v>
      </c>
      <c r="E169">
        <v>18</v>
      </c>
      <c r="G169" t="str">
        <f>IFERROR(VLOOKUP(TRIM('Funde-Observations-Osservazioni'!B182&amp;" "&amp;'Funde-Observations-Osservazioni'!C182&amp;" "&amp;'Funde-Observations-Osservazioni'!D182&amp;" "&amp;'Funde-Observations-Osservazioni'!E182&amp;" "&amp;'Funde-Observations-Osservazioni'!F182&amp;" "&amp;'Funde-Observations-Osservazioni'!G182&amp;" "&amp;'Funde-Observations-Osservazioni'!H182&amp;" "&amp;'Funde-Observations-Osservazioni'!I182&amp;" "&amp;'Funde-Observations-Osservazioni'!J182),Artenliste!$A$5:$B$2819,2,FALSE),"fill_in")</f>
        <v>fill_in</v>
      </c>
      <c r="I169" s="52" t="str">
        <f>IF(ISBLANK('Funde-Observations-Osservazioni'!R182),"fill_in",'Funde-Observations-Osservazioni'!R182)</f>
        <v>fill_in</v>
      </c>
      <c r="L169" t="str">
        <f>IF(ISBLANK('Funde-Observations-Osservazioni'!Q182),"",'Funde-Observations-Osservazioni'!Q182)</f>
        <v/>
      </c>
      <c r="M169" t="str">
        <f>IF(ISBLANK('Funde-Observations-Osservazioni'!L182),"fill_in",('Funde-Observations-Osservazioni'!L182-2000000))</f>
        <v>fill_in</v>
      </c>
      <c r="N169" t="str">
        <f>IF(ISBLANK('Funde-Observations-Osservazioni'!M182),"fill_in",('Funde-Observations-Osservazioni'!M182-1000000))</f>
        <v>fill_in</v>
      </c>
      <c r="O169" s="53" t="str">
        <f>IF(ISBLANK('Funde-Observations-Osservazioni'!N182),"",'Funde-Observations-Osservazioni'!N182)</f>
        <v/>
      </c>
      <c r="R169" t="s">
        <v>102</v>
      </c>
      <c r="T169" t="str">
        <f>IFERROR(VLOOKUP('Funde-Observations-Osservazioni'!AA182,Substrat_Liste!$E$5:$F$342,2,FALSE),"")</f>
        <v/>
      </c>
      <c r="U169" t="str">
        <f>IF(ISBLANK('Funde-Observations-Osservazioni'!Y182),"",'Funde-Observations-Osservazioni'!Y182)</f>
        <v/>
      </c>
      <c r="Z169" t="str">
        <f>IFERROR(VLOOKUP('Funde-Observations-Osservazioni'!T182,Status_Liste!$E$5:$F$16,2,FALSE),"fill_in")</f>
        <v>fill_in</v>
      </c>
      <c r="AH169" t="str">
        <f>IFERROR(VLOOKUP('Funde-Observations-Osservazioni'!$G$7,Datenschutzbestimmungen_Liste!$E$10:$F$11,2,FALSE),"fill_in")</f>
        <v>fill_in</v>
      </c>
      <c r="AI169" t="str">
        <f>IFERROR(VLOOKUP('Funde-Observations-Osservazioni'!$G$6,Datenschutzbestimmungen_Liste!$E$4:$F$5,2,FALSE),"fill_in")</f>
        <v>fill_in</v>
      </c>
      <c r="AK169" t="str">
        <f>IFERROR(VLOOKUP('Funde-Observations-Osservazioni'!V182,Herbar_Liste!$E$5:$F$113,2,FALSE),"")</f>
        <v/>
      </c>
      <c r="AL169" t="str">
        <f>IF(ISBLANK('Funde-Observations-Osservazioni'!U182),"",'Funde-Observations-Osservazioni'!U182)</f>
        <v/>
      </c>
      <c r="AM169">
        <f>'Funde-Observations-Osservazioni'!AJ182</f>
        <v>0</v>
      </c>
      <c r="AO169">
        <f>'Funde-Observations-Osservazioni'!AK182</f>
        <v>0</v>
      </c>
      <c r="AQ169" t="str">
        <f>IF(ISBLANK('Funde-Observations-Osservazioni'!AL182),"",'Funde-Observations-Osservazioni'!AL182)</f>
        <v/>
      </c>
      <c r="AY169" t="str">
        <f>IF(AND(ISBLANK('Funde-Observations-Osservazioni'!K182),ISBLANK('Funde-Observations-Osservazioni'!X182)),"",(IF((AND(NOT(ISBLANK('Funde-Observations-Osservazioni'!K182)),(NOT(ISBLANK('Funde-Observations-Osservazioni'!X182))))),'Funde-Observations-Osservazioni'!K182&amp;"; "&amp;'Funde-Observations-Osservazioni'!X182,IF(ISBLANK('Funde-Observations-Osservazioni'!K182),'Funde-Observations-Osservazioni'!X182,'Funde-Observations-Osservazioni'!K182))))</f>
        <v/>
      </c>
      <c r="BA169" t="str">
        <f>IF(ISBLANK('Funde-Observations-Osservazioni'!AC182),"",'Funde-Observations-Osservazioni'!AC182)</f>
        <v/>
      </c>
      <c r="BH169" t="str">
        <f>IFERROR(VLOOKUP('Funde-Observations-Osservazioni'!Z182,Lebensraum_Liste!$E$5:$F$322,2,FALSE),"")</f>
        <v/>
      </c>
      <c r="BJ169" t="str">
        <f>IFERROR(VLOOKUP('Funde-Observations-Osservazioni'!AB182,Landschaftsstruktur_Liste!$E$5:$F$157,2,FALSE),"")</f>
        <v/>
      </c>
      <c r="BK169" t="str">
        <f>IFERROR(VLOOKUP('Funde-Observations-Osservazioni'!AD182,Mikrohabitat_Liste!$E$5:$F$63,2,FALSE),"")</f>
        <v/>
      </c>
      <c r="BL169" t="str">
        <f>IFERROR(VLOOKUP('Funde-Observations-Osservazioni'!AE182,Spezialstandort_Liste!$E$5:$F$14,2,FALSE),"")</f>
        <v/>
      </c>
      <c r="BN169" t="str">
        <f>IFERROR(VLOOKUP('Funde-Observations-Osservazioni'!AG182,Auf_Moos_HolzlebBaumes_Liste!E$5:F$5,2,FALSE),"")</f>
        <v/>
      </c>
      <c r="BO169" t="str">
        <f>IFERROR(VLOOKUP('Funde-Observations-Osservazioni'!AH182,Auf_Moos_HolzlebBaumes_Liste!E$11:F$11,2,FALSE),"")</f>
        <v/>
      </c>
      <c r="BQ169" t="str">
        <f>IFERROR(VLOOKUP('Funde-Observations-Osservazioni'!AF182,Populationsgrösse_Liste!$E$5:$F$11,2,FALSE),"")</f>
        <v/>
      </c>
      <c r="CA169" t="str">
        <f>IFERROR(VLOOKUP('Funde-Observations-Osservazioni'!S182,Präzision_Datum_Liste!$E$5:$F$9,2,FALSE),"")</f>
        <v/>
      </c>
      <c r="CC169" t="s">
        <v>4199</v>
      </c>
    </row>
    <row r="170" spans="1:81" x14ac:dyDescent="0.25">
      <c r="A170" s="47">
        <f>'Funde-Observations-Osservazioni'!A183</f>
        <v>169</v>
      </c>
      <c r="E170">
        <v>18</v>
      </c>
      <c r="G170" t="str">
        <f>IFERROR(VLOOKUP(TRIM('Funde-Observations-Osservazioni'!B183&amp;" "&amp;'Funde-Observations-Osservazioni'!C183&amp;" "&amp;'Funde-Observations-Osservazioni'!D183&amp;" "&amp;'Funde-Observations-Osservazioni'!E183&amp;" "&amp;'Funde-Observations-Osservazioni'!F183&amp;" "&amp;'Funde-Observations-Osservazioni'!G183&amp;" "&amp;'Funde-Observations-Osservazioni'!H183&amp;" "&amp;'Funde-Observations-Osservazioni'!I183&amp;" "&amp;'Funde-Observations-Osservazioni'!J183),Artenliste!$A$5:$B$2819,2,FALSE),"fill_in")</f>
        <v>fill_in</v>
      </c>
      <c r="I170" s="52" t="str">
        <f>IF(ISBLANK('Funde-Observations-Osservazioni'!R183),"fill_in",'Funde-Observations-Osservazioni'!R183)</f>
        <v>fill_in</v>
      </c>
      <c r="L170" t="str">
        <f>IF(ISBLANK('Funde-Observations-Osservazioni'!Q183),"",'Funde-Observations-Osservazioni'!Q183)</f>
        <v/>
      </c>
      <c r="M170" t="str">
        <f>IF(ISBLANK('Funde-Observations-Osservazioni'!L183),"fill_in",('Funde-Observations-Osservazioni'!L183-2000000))</f>
        <v>fill_in</v>
      </c>
      <c r="N170" t="str">
        <f>IF(ISBLANK('Funde-Observations-Osservazioni'!M183),"fill_in",('Funde-Observations-Osservazioni'!M183-1000000))</f>
        <v>fill_in</v>
      </c>
      <c r="O170" s="53" t="str">
        <f>IF(ISBLANK('Funde-Observations-Osservazioni'!N183),"",'Funde-Observations-Osservazioni'!N183)</f>
        <v/>
      </c>
      <c r="R170" t="s">
        <v>102</v>
      </c>
      <c r="T170" t="str">
        <f>IFERROR(VLOOKUP('Funde-Observations-Osservazioni'!AA183,Substrat_Liste!$E$5:$F$342,2,FALSE),"")</f>
        <v/>
      </c>
      <c r="U170" t="str">
        <f>IF(ISBLANK('Funde-Observations-Osservazioni'!Y183),"",'Funde-Observations-Osservazioni'!Y183)</f>
        <v/>
      </c>
      <c r="Z170" t="str">
        <f>IFERROR(VLOOKUP('Funde-Observations-Osservazioni'!T183,Status_Liste!$E$5:$F$16,2,FALSE),"fill_in")</f>
        <v>fill_in</v>
      </c>
      <c r="AH170" t="str">
        <f>IFERROR(VLOOKUP('Funde-Observations-Osservazioni'!$G$7,Datenschutzbestimmungen_Liste!$E$10:$F$11,2,FALSE),"fill_in")</f>
        <v>fill_in</v>
      </c>
      <c r="AI170" t="str">
        <f>IFERROR(VLOOKUP('Funde-Observations-Osservazioni'!$G$6,Datenschutzbestimmungen_Liste!$E$4:$F$5,2,FALSE),"fill_in")</f>
        <v>fill_in</v>
      </c>
      <c r="AK170" t="str">
        <f>IFERROR(VLOOKUP('Funde-Observations-Osservazioni'!V183,Herbar_Liste!$E$5:$F$113,2,FALSE),"")</f>
        <v/>
      </c>
      <c r="AL170" t="str">
        <f>IF(ISBLANK('Funde-Observations-Osservazioni'!U183),"",'Funde-Observations-Osservazioni'!U183)</f>
        <v/>
      </c>
      <c r="AM170">
        <f>'Funde-Observations-Osservazioni'!AJ183</f>
        <v>0</v>
      </c>
      <c r="AO170">
        <f>'Funde-Observations-Osservazioni'!AK183</f>
        <v>0</v>
      </c>
      <c r="AQ170" t="str">
        <f>IF(ISBLANK('Funde-Observations-Osservazioni'!AL183),"",'Funde-Observations-Osservazioni'!AL183)</f>
        <v/>
      </c>
      <c r="AY170" t="str">
        <f>IF(AND(ISBLANK('Funde-Observations-Osservazioni'!K183),ISBLANK('Funde-Observations-Osservazioni'!X183)),"",(IF((AND(NOT(ISBLANK('Funde-Observations-Osservazioni'!K183)),(NOT(ISBLANK('Funde-Observations-Osservazioni'!X183))))),'Funde-Observations-Osservazioni'!K183&amp;"; "&amp;'Funde-Observations-Osservazioni'!X183,IF(ISBLANK('Funde-Observations-Osservazioni'!K183),'Funde-Observations-Osservazioni'!X183,'Funde-Observations-Osservazioni'!K183))))</f>
        <v/>
      </c>
      <c r="BA170" t="str">
        <f>IF(ISBLANK('Funde-Observations-Osservazioni'!AC183),"",'Funde-Observations-Osservazioni'!AC183)</f>
        <v/>
      </c>
      <c r="BH170" t="str">
        <f>IFERROR(VLOOKUP('Funde-Observations-Osservazioni'!Z183,Lebensraum_Liste!$E$5:$F$322,2,FALSE),"")</f>
        <v/>
      </c>
      <c r="BJ170" t="str">
        <f>IFERROR(VLOOKUP('Funde-Observations-Osservazioni'!AB183,Landschaftsstruktur_Liste!$E$5:$F$157,2,FALSE),"")</f>
        <v/>
      </c>
      <c r="BK170" t="str">
        <f>IFERROR(VLOOKUP('Funde-Observations-Osservazioni'!AD183,Mikrohabitat_Liste!$E$5:$F$63,2,FALSE),"")</f>
        <v/>
      </c>
      <c r="BL170" t="str">
        <f>IFERROR(VLOOKUP('Funde-Observations-Osservazioni'!AE183,Spezialstandort_Liste!$E$5:$F$14,2,FALSE),"")</f>
        <v/>
      </c>
      <c r="BN170" t="str">
        <f>IFERROR(VLOOKUP('Funde-Observations-Osservazioni'!AG183,Auf_Moos_HolzlebBaumes_Liste!E$5:F$5,2,FALSE),"")</f>
        <v/>
      </c>
      <c r="BO170" t="str">
        <f>IFERROR(VLOOKUP('Funde-Observations-Osservazioni'!AH183,Auf_Moos_HolzlebBaumes_Liste!E$11:F$11,2,FALSE),"")</f>
        <v/>
      </c>
      <c r="BQ170" t="str">
        <f>IFERROR(VLOOKUP('Funde-Observations-Osservazioni'!AF183,Populationsgrösse_Liste!$E$5:$F$11,2,FALSE),"")</f>
        <v/>
      </c>
      <c r="CA170" t="str">
        <f>IFERROR(VLOOKUP('Funde-Observations-Osservazioni'!S183,Präzision_Datum_Liste!$E$5:$F$9,2,FALSE),"")</f>
        <v/>
      </c>
      <c r="CC170" t="s">
        <v>4199</v>
      </c>
    </row>
    <row r="171" spans="1:81" x14ac:dyDescent="0.25">
      <c r="A171" s="47">
        <f>'Funde-Observations-Osservazioni'!A184</f>
        <v>170</v>
      </c>
      <c r="E171">
        <v>18</v>
      </c>
      <c r="G171" t="str">
        <f>IFERROR(VLOOKUP(TRIM('Funde-Observations-Osservazioni'!B184&amp;" "&amp;'Funde-Observations-Osservazioni'!C184&amp;" "&amp;'Funde-Observations-Osservazioni'!D184&amp;" "&amp;'Funde-Observations-Osservazioni'!E184&amp;" "&amp;'Funde-Observations-Osservazioni'!F184&amp;" "&amp;'Funde-Observations-Osservazioni'!G184&amp;" "&amp;'Funde-Observations-Osservazioni'!H184&amp;" "&amp;'Funde-Observations-Osservazioni'!I184&amp;" "&amp;'Funde-Observations-Osservazioni'!J184),Artenliste!$A$5:$B$2819,2,FALSE),"fill_in")</f>
        <v>fill_in</v>
      </c>
      <c r="I171" s="52" t="str">
        <f>IF(ISBLANK('Funde-Observations-Osservazioni'!R184),"fill_in",'Funde-Observations-Osservazioni'!R184)</f>
        <v>fill_in</v>
      </c>
      <c r="L171" t="str">
        <f>IF(ISBLANK('Funde-Observations-Osservazioni'!Q184),"",'Funde-Observations-Osservazioni'!Q184)</f>
        <v/>
      </c>
      <c r="M171" t="str">
        <f>IF(ISBLANK('Funde-Observations-Osservazioni'!L184),"fill_in",('Funde-Observations-Osservazioni'!L184-2000000))</f>
        <v>fill_in</v>
      </c>
      <c r="N171" t="str">
        <f>IF(ISBLANK('Funde-Observations-Osservazioni'!M184),"fill_in",('Funde-Observations-Osservazioni'!M184-1000000))</f>
        <v>fill_in</v>
      </c>
      <c r="O171" s="53" t="str">
        <f>IF(ISBLANK('Funde-Observations-Osservazioni'!N184),"",'Funde-Observations-Osservazioni'!N184)</f>
        <v/>
      </c>
      <c r="R171" t="s">
        <v>102</v>
      </c>
      <c r="T171" t="str">
        <f>IFERROR(VLOOKUP('Funde-Observations-Osservazioni'!AA184,Substrat_Liste!$E$5:$F$342,2,FALSE),"")</f>
        <v/>
      </c>
      <c r="U171" t="str">
        <f>IF(ISBLANK('Funde-Observations-Osservazioni'!Y184),"",'Funde-Observations-Osservazioni'!Y184)</f>
        <v/>
      </c>
      <c r="Z171" t="str">
        <f>IFERROR(VLOOKUP('Funde-Observations-Osservazioni'!T184,Status_Liste!$E$5:$F$16,2,FALSE),"fill_in")</f>
        <v>fill_in</v>
      </c>
      <c r="AH171" t="str">
        <f>IFERROR(VLOOKUP('Funde-Observations-Osservazioni'!$G$7,Datenschutzbestimmungen_Liste!$E$10:$F$11,2,FALSE),"fill_in")</f>
        <v>fill_in</v>
      </c>
      <c r="AI171" t="str">
        <f>IFERROR(VLOOKUP('Funde-Observations-Osservazioni'!$G$6,Datenschutzbestimmungen_Liste!$E$4:$F$5,2,FALSE),"fill_in")</f>
        <v>fill_in</v>
      </c>
      <c r="AK171" t="str">
        <f>IFERROR(VLOOKUP('Funde-Observations-Osservazioni'!V184,Herbar_Liste!$E$5:$F$113,2,FALSE),"")</f>
        <v/>
      </c>
      <c r="AL171" t="str">
        <f>IF(ISBLANK('Funde-Observations-Osservazioni'!U184),"",'Funde-Observations-Osservazioni'!U184)</f>
        <v/>
      </c>
      <c r="AM171">
        <f>'Funde-Observations-Osservazioni'!AJ184</f>
        <v>0</v>
      </c>
      <c r="AO171">
        <f>'Funde-Observations-Osservazioni'!AK184</f>
        <v>0</v>
      </c>
      <c r="AQ171" t="str">
        <f>IF(ISBLANK('Funde-Observations-Osservazioni'!AL184),"",'Funde-Observations-Osservazioni'!AL184)</f>
        <v/>
      </c>
      <c r="AY171" t="str">
        <f>IF(AND(ISBLANK('Funde-Observations-Osservazioni'!K184),ISBLANK('Funde-Observations-Osservazioni'!X184)),"",(IF((AND(NOT(ISBLANK('Funde-Observations-Osservazioni'!K184)),(NOT(ISBLANK('Funde-Observations-Osservazioni'!X184))))),'Funde-Observations-Osservazioni'!K184&amp;"; "&amp;'Funde-Observations-Osservazioni'!X184,IF(ISBLANK('Funde-Observations-Osservazioni'!K184),'Funde-Observations-Osservazioni'!X184,'Funde-Observations-Osservazioni'!K184))))</f>
        <v/>
      </c>
      <c r="BA171" t="str">
        <f>IF(ISBLANK('Funde-Observations-Osservazioni'!AC184),"",'Funde-Observations-Osservazioni'!AC184)</f>
        <v/>
      </c>
      <c r="BH171" t="str">
        <f>IFERROR(VLOOKUP('Funde-Observations-Osservazioni'!Z184,Lebensraum_Liste!$E$5:$F$322,2,FALSE),"")</f>
        <v/>
      </c>
      <c r="BJ171" t="str">
        <f>IFERROR(VLOOKUP('Funde-Observations-Osservazioni'!AB184,Landschaftsstruktur_Liste!$E$5:$F$157,2,FALSE),"")</f>
        <v/>
      </c>
      <c r="BK171" t="str">
        <f>IFERROR(VLOOKUP('Funde-Observations-Osservazioni'!AD184,Mikrohabitat_Liste!$E$5:$F$63,2,FALSE),"")</f>
        <v/>
      </c>
      <c r="BL171" t="str">
        <f>IFERROR(VLOOKUP('Funde-Observations-Osservazioni'!AE184,Spezialstandort_Liste!$E$5:$F$14,2,FALSE),"")</f>
        <v/>
      </c>
      <c r="BN171" t="str">
        <f>IFERROR(VLOOKUP('Funde-Observations-Osservazioni'!AG184,Auf_Moos_HolzlebBaumes_Liste!E$5:F$5,2,FALSE),"")</f>
        <v/>
      </c>
      <c r="BO171" t="str">
        <f>IFERROR(VLOOKUP('Funde-Observations-Osservazioni'!AH184,Auf_Moos_HolzlebBaumes_Liste!E$11:F$11,2,FALSE),"")</f>
        <v/>
      </c>
      <c r="BQ171" t="str">
        <f>IFERROR(VLOOKUP('Funde-Observations-Osservazioni'!AF184,Populationsgrösse_Liste!$E$5:$F$11,2,FALSE),"")</f>
        <v/>
      </c>
      <c r="CA171" t="str">
        <f>IFERROR(VLOOKUP('Funde-Observations-Osservazioni'!S184,Präzision_Datum_Liste!$E$5:$F$9,2,FALSE),"")</f>
        <v/>
      </c>
      <c r="CC171" t="s">
        <v>4199</v>
      </c>
    </row>
    <row r="172" spans="1:81" x14ac:dyDescent="0.25">
      <c r="A172" s="47">
        <f>'Funde-Observations-Osservazioni'!A185</f>
        <v>171</v>
      </c>
      <c r="E172">
        <v>18</v>
      </c>
      <c r="G172" t="str">
        <f>IFERROR(VLOOKUP(TRIM('Funde-Observations-Osservazioni'!B185&amp;" "&amp;'Funde-Observations-Osservazioni'!C185&amp;" "&amp;'Funde-Observations-Osservazioni'!D185&amp;" "&amp;'Funde-Observations-Osservazioni'!E185&amp;" "&amp;'Funde-Observations-Osservazioni'!F185&amp;" "&amp;'Funde-Observations-Osservazioni'!G185&amp;" "&amp;'Funde-Observations-Osservazioni'!H185&amp;" "&amp;'Funde-Observations-Osservazioni'!I185&amp;" "&amp;'Funde-Observations-Osservazioni'!J185),Artenliste!$A$5:$B$2819,2,FALSE),"fill_in")</f>
        <v>fill_in</v>
      </c>
      <c r="I172" s="52" t="str">
        <f>IF(ISBLANK('Funde-Observations-Osservazioni'!R185),"fill_in",'Funde-Observations-Osservazioni'!R185)</f>
        <v>fill_in</v>
      </c>
      <c r="L172" t="str">
        <f>IF(ISBLANK('Funde-Observations-Osservazioni'!Q185),"",'Funde-Observations-Osservazioni'!Q185)</f>
        <v/>
      </c>
      <c r="M172" t="str">
        <f>IF(ISBLANK('Funde-Observations-Osservazioni'!L185),"fill_in",('Funde-Observations-Osservazioni'!L185-2000000))</f>
        <v>fill_in</v>
      </c>
      <c r="N172" t="str">
        <f>IF(ISBLANK('Funde-Observations-Osservazioni'!M185),"fill_in",('Funde-Observations-Osservazioni'!M185-1000000))</f>
        <v>fill_in</v>
      </c>
      <c r="O172" s="53" t="str">
        <f>IF(ISBLANK('Funde-Observations-Osservazioni'!N185),"",'Funde-Observations-Osservazioni'!N185)</f>
        <v/>
      </c>
      <c r="R172" t="s">
        <v>102</v>
      </c>
      <c r="T172" t="str">
        <f>IFERROR(VLOOKUP('Funde-Observations-Osservazioni'!AA185,Substrat_Liste!$E$5:$F$342,2,FALSE),"")</f>
        <v/>
      </c>
      <c r="U172" t="str">
        <f>IF(ISBLANK('Funde-Observations-Osservazioni'!Y185),"",'Funde-Observations-Osservazioni'!Y185)</f>
        <v/>
      </c>
      <c r="Z172" t="str">
        <f>IFERROR(VLOOKUP('Funde-Observations-Osservazioni'!T185,Status_Liste!$E$5:$F$16,2,FALSE),"fill_in")</f>
        <v>fill_in</v>
      </c>
      <c r="AH172" t="str">
        <f>IFERROR(VLOOKUP('Funde-Observations-Osservazioni'!$G$7,Datenschutzbestimmungen_Liste!$E$10:$F$11,2,FALSE),"fill_in")</f>
        <v>fill_in</v>
      </c>
      <c r="AI172" t="str">
        <f>IFERROR(VLOOKUP('Funde-Observations-Osservazioni'!$G$6,Datenschutzbestimmungen_Liste!$E$4:$F$5,2,FALSE),"fill_in")</f>
        <v>fill_in</v>
      </c>
      <c r="AK172" t="str">
        <f>IFERROR(VLOOKUP('Funde-Observations-Osservazioni'!V185,Herbar_Liste!$E$5:$F$113,2,FALSE),"")</f>
        <v/>
      </c>
      <c r="AL172" t="str">
        <f>IF(ISBLANK('Funde-Observations-Osservazioni'!U185),"",'Funde-Observations-Osservazioni'!U185)</f>
        <v/>
      </c>
      <c r="AM172">
        <f>'Funde-Observations-Osservazioni'!AJ185</f>
        <v>0</v>
      </c>
      <c r="AO172">
        <f>'Funde-Observations-Osservazioni'!AK185</f>
        <v>0</v>
      </c>
      <c r="AQ172" t="str">
        <f>IF(ISBLANK('Funde-Observations-Osservazioni'!AL185),"",'Funde-Observations-Osservazioni'!AL185)</f>
        <v/>
      </c>
      <c r="AY172" t="str">
        <f>IF(AND(ISBLANK('Funde-Observations-Osservazioni'!K185),ISBLANK('Funde-Observations-Osservazioni'!X185)),"",(IF((AND(NOT(ISBLANK('Funde-Observations-Osservazioni'!K185)),(NOT(ISBLANK('Funde-Observations-Osservazioni'!X185))))),'Funde-Observations-Osservazioni'!K185&amp;"; "&amp;'Funde-Observations-Osservazioni'!X185,IF(ISBLANK('Funde-Observations-Osservazioni'!K185),'Funde-Observations-Osservazioni'!X185,'Funde-Observations-Osservazioni'!K185))))</f>
        <v/>
      </c>
      <c r="BA172" t="str">
        <f>IF(ISBLANK('Funde-Observations-Osservazioni'!AC185),"",'Funde-Observations-Osservazioni'!AC185)</f>
        <v/>
      </c>
      <c r="BH172" t="str">
        <f>IFERROR(VLOOKUP('Funde-Observations-Osservazioni'!Z185,Lebensraum_Liste!$E$5:$F$322,2,FALSE),"")</f>
        <v/>
      </c>
      <c r="BJ172" t="str">
        <f>IFERROR(VLOOKUP('Funde-Observations-Osservazioni'!AB185,Landschaftsstruktur_Liste!$E$5:$F$157,2,FALSE),"")</f>
        <v/>
      </c>
      <c r="BK172" t="str">
        <f>IFERROR(VLOOKUP('Funde-Observations-Osservazioni'!AD185,Mikrohabitat_Liste!$E$5:$F$63,2,FALSE),"")</f>
        <v/>
      </c>
      <c r="BL172" t="str">
        <f>IFERROR(VLOOKUP('Funde-Observations-Osservazioni'!AE185,Spezialstandort_Liste!$E$5:$F$14,2,FALSE),"")</f>
        <v/>
      </c>
      <c r="BN172" t="str">
        <f>IFERROR(VLOOKUP('Funde-Observations-Osservazioni'!AG185,Auf_Moos_HolzlebBaumes_Liste!E$5:F$5,2,FALSE),"")</f>
        <v/>
      </c>
      <c r="BO172" t="str">
        <f>IFERROR(VLOOKUP('Funde-Observations-Osservazioni'!AH185,Auf_Moos_HolzlebBaumes_Liste!E$11:F$11,2,FALSE),"")</f>
        <v/>
      </c>
      <c r="BQ172" t="str">
        <f>IFERROR(VLOOKUP('Funde-Observations-Osservazioni'!AF185,Populationsgrösse_Liste!$E$5:$F$11,2,FALSE),"")</f>
        <v/>
      </c>
      <c r="CA172" t="str">
        <f>IFERROR(VLOOKUP('Funde-Observations-Osservazioni'!S185,Präzision_Datum_Liste!$E$5:$F$9,2,FALSE),"")</f>
        <v/>
      </c>
      <c r="CC172" t="s">
        <v>4199</v>
      </c>
    </row>
    <row r="173" spans="1:81" x14ac:dyDescent="0.25">
      <c r="A173" s="47">
        <f>'Funde-Observations-Osservazioni'!A186</f>
        <v>172</v>
      </c>
      <c r="E173">
        <v>18</v>
      </c>
      <c r="G173" t="str">
        <f>IFERROR(VLOOKUP(TRIM('Funde-Observations-Osservazioni'!B186&amp;" "&amp;'Funde-Observations-Osservazioni'!C186&amp;" "&amp;'Funde-Observations-Osservazioni'!D186&amp;" "&amp;'Funde-Observations-Osservazioni'!E186&amp;" "&amp;'Funde-Observations-Osservazioni'!F186&amp;" "&amp;'Funde-Observations-Osservazioni'!G186&amp;" "&amp;'Funde-Observations-Osservazioni'!H186&amp;" "&amp;'Funde-Observations-Osservazioni'!I186&amp;" "&amp;'Funde-Observations-Osservazioni'!J186),Artenliste!$A$5:$B$2819,2,FALSE),"fill_in")</f>
        <v>fill_in</v>
      </c>
      <c r="I173" s="52" t="str">
        <f>IF(ISBLANK('Funde-Observations-Osservazioni'!R186),"fill_in",'Funde-Observations-Osservazioni'!R186)</f>
        <v>fill_in</v>
      </c>
      <c r="L173" t="str">
        <f>IF(ISBLANK('Funde-Observations-Osservazioni'!Q186),"",'Funde-Observations-Osservazioni'!Q186)</f>
        <v/>
      </c>
      <c r="M173" t="str">
        <f>IF(ISBLANK('Funde-Observations-Osservazioni'!L186),"fill_in",('Funde-Observations-Osservazioni'!L186-2000000))</f>
        <v>fill_in</v>
      </c>
      <c r="N173" t="str">
        <f>IF(ISBLANK('Funde-Observations-Osservazioni'!M186),"fill_in",('Funde-Observations-Osservazioni'!M186-1000000))</f>
        <v>fill_in</v>
      </c>
      <c r="O173" s="53" t="str">
        <f>IF(ISBLANK('Funde-Observations-Osservazioni'!N186),"",'Funde-Observations-Osservazioni'!N186)</f>
        <v/>
      </c>
      <c r="R173" t="s">
        <v>102</v>
      </c>
      <c r="T173" t="str">
        <f>IFERROR(VLOOKUP('Funde-Observations-Osservazioni'!AA186,Substrat_Liste!$E$5:$F$342,2,FALSE),"")</f>
        <v/>
      </c>
      <c r="U173" t="str">
        <f>IF(ISBLANK('Funde-Observations-Osservazioni'!Y186),"",'Funde-Observations-Osservazioni'!Y186)</f>
        <v/>
      </c>
      <c r="Z173" t="str">
        <f>IFERROR(VLOOKUP('Funde-Observations-Osservazioni'!T186,Status_Liste!$E$5:$F$16,2,FALSE),"fill_in")</f>
        <v>fill_in</v>
      </c>
      <c r="AH173" t="str">
        <f>IFERROR(VLOOKUP('Funde-Observations-Osservazioni'!$G$7,Datenschutzbestimmungen_Liste!$E$10:$F$11,2,FALSE),"fill_in")</f>
        <v>fill_in</v>
      </c>
      <c r="AI173" t="str">
        <f>IFERROR(VLOOKUP('Funde-Observations-Osservazioni'!$G$6,Datenschutzbestimmungen_Liste!$E$4:$F$5,2,FALSE),"fill_in")</f>
        <v>fill_in</v>
      </c>
      <c r="AK173" t="str">
        <f>IFERROR(VLOOKUP('Funde-Observations-Osservazioni'!V186,Herbar_Liste!$E$5:$F$113,2,FALSE),"")</f>
        <v/>
      </c>
      <c r="AL173" t="str">
        <f>IF(ISBLANK('Funde-Observations-Osservazioni'!U186),"",'Funde-Observations-Osservazioni'!U186)</f>
        <v/>
      </c>
      <c r="AM173">
        <f>'Funde-Observations-Osservazioni'!AJ186</f>
        <v>0</v>
      </c>
      <c r="AO173">
        <f>'Funde-Observations-Osservazioni'!AK186</f>
        <v>0</v>
      </c>
      <c r="AQ173" t="str">
        <f>IF(ISBLANK('Funde-Observations-Osservazioni'!AL186),"",'Funde-Observations-Osservazioni'!AL186)</f>
        <v/>
      </c>
      <c r="AY173" t="str">
        <f>IF(AND(ISBLANK('Funde-Observations-Osservazioni'!K186),ISBLANK('Funde-Observations-Osservazioni'!X186)),"",(IF((AND(NOT(ISBLANK('Funde-Observations-Osservazioni'!K186)),(NOT(ISBLANK('Funde-Observations-Osservazioni'!X186))))),'Funde-Observations-Osservazioni'!K186&amp;"; "&amp;'Funde-Observations-Osservazioni'!X186,IF(ISBLANK('Funde-Observations-Osservazioni'!K186),'Funde-Observations-Osservazioni'!X186,'Funde-Observations-Osservazioni'!K186))))</f>
        <v/>
      </c>
      <c r="BA173" t="str">
        <f>IF(ISBLANK('Funde-Observations-Osservazioni'!AC186),"",'Funde-Observations-Osservazioni'!AC186)</f>
        <v/>
      </c>
      <c r="BH173" t="str">
        <f>IFERROR(VLOOKUP('Funde-Observations-Osservazioni'!Z186,Lebensraum_Liste!$E$5:$F$322,2,FALSE),"")</f>
        <v/>
      </c>
      <c r="BJ173" t="str">
        <f>IFERROR(VLOOKUP('Funde-Observations-Osservazioni'!AB186,Landschaftsstruktur_Liste!$E$5:$F$157,2,FALSE),"")</f>
        <v/>
      </c>
      <c r="BK173" t="str">
        <f>IFERROR(VLOOKUP('Funde-Observations-Osservazioni'!AD186,Mikrohabitat_Liste!$E$5:$F$63,2,FALSE),"")</f>
        <v/>
      </c>
      <c r="BL173" t="str">
        <f>IFERROR(VLOOKUP('Funde-Observations-Osservazioni'!AE186,Spezialstandort_Liste!$E$5:$F$14,2,FALSE),"")</f>
        <v/>
      </c>
      <c r="BN173" t="str">
        <f>IFERROR(VLOOKUP('Funde-Observations-Osservazioni'!AG186,Auf_Moos_HolzlebBaumes_Liste!E$5:F$5,2,FALSE),"")</f>
        <v/>
      </c>
      <c r="BO173" t="str">
        <f>IFERROR(VLOOKUP('Funde-Observations-Osservazioni'!AH186,Auf_Moos_HolzlebBaumes_Liste!E$11:F$11,2,FALSE),"")</f>
        <v/>
      </c>
      <c r="BQ173" t="str">
        <f>IFERROR(VLOOKUP('Funde-Observations-Osservazioni'!AF186,Populationsgrösse_Liste!$E$5:$F$11,2,FALSE),"")</f>
        <v/>
      </c>
      <c r="CA173" t="str">
        <f>IFERROR(VLOOKUP('Funde-Observations-Osservazioni'!S186,Präzision_Datum_Liste!$E$5:$F$9,2,FALSE),"")</f>
        <v/>
      </c>
      <c r="CC173" t="s">
        <v>4199</v>
      </c>
    </row>
    <row r="174" spans="1:81" x14ac:dyDescent="0.25">
      <c r="A174" s="47">
        <f>'Funde-Observations-Osservazioni'!A187</f>
        <v>173</v>
      </c>
      <c r="E174">
        <v>18</v>
      </c>
      <c r="G174" t="str">
        <f>IFERROR(VLOOKUP(TRIM('Funde-Observations-Osservazioni'!B187&amp;" "&amp;'Funde-Observations-Osservazioni'!C187&amp;" "&amp;'Funde-Observations-Osservazioni'!D187&amp;" "&amp;'Funde-Observations-Osservazioni'!E187&amp;" "&amp;'Funde-Observations-Osservazioni'!F187&amp;" "&amp;'Funde-Observations-Osservazioni'!G187&amp;" "&amp;'Funde-Observations-Osservazioni'!H187&amp;" "&amp;'Funde-Observations-Osservazioni'!I187&amp;" "&amp;'Funde-Observations-Osservazioni'!J187),Artenliste!$A$5:$B$2819,2,FALSE),"fill_in")</f>
        <v>fill_in</v>
      </c>
      <c r="I174" s="52" t="str">
        <f>IF(ISBLANK('Funde-Observations-Osservazioni'!R187),"fill_in",'Funde-Observations-Osservazioni'!R187)</f>
        <v>fill_in</v>
      </c>
      <c r="L174" t="str">
        <f>IF(ISBLANK('Funde-Observations-Osservazioni'!Q187),"",'Funde-Observations-Osservazioni'!Q187)</f>
        <v/>
      </c>
      <c r="M174" t="str">
        <f>IF(ISBLANK('Funde-Observations-Osservazioni'!L187),"fill_in",('Funde-Observations-Osservazioni'!L187-2000000))</f>
        <v>fill_in</v>
      </c>
      <c r="N174" t="str">
        <f>IF(ISBLANK('Funde-Observations-Osservazioni'!M187),"fill_in",('Funde-Observations-Osservazioni'!M187-1000000))</f>
        <v>fill_in</v>
      </c>
      <c r="O174" s="53" t="str">
        <f>IF(ISBLANK('Funde-Observations-Osservazioni'!N187),"",'Funde-Observations-Osservazioni'!N187)</f>
        <v/>
      </c>
      <c r="R174" t="s">
        <v>102</v>
      </c>
      <c r="T174" t="str">
        <f>IFERROR(VLOOKUP('Funde-Observations-Osservazioni'!AA187,Substrat_Liste!$E$5:$F$342,2,FALSE),"")</f>
        <v/>
      </c>
      <c r="U174" t="str">
        <f>IF(ISBLANK('Funde-Observations-Osservazioni'!Y187),"",'Funde-Observations-Osservazioni'!Y187)</f>
        <v/>
      </c>
      <c r="Z174" t="str">
        <f>IFERROR(VLOOKUP('Funde-Observations-Osservazioni'!T187,Status_Liste!$E$5:$F$16,2,FALSE),"fill_in")</f>
        <v>fill_in</v>
      </c>
      <c r="AH174" t="str">
        <f>IFERROR(VLOOKUP('Funde-Observations-Osservazioni'!$G$7,Datenschutzbestimmungen_Liste!$E$10:$F$11,2,FALSE),"fill_in")</f>
        <v>fill_in</v>
      </c>
      <c r="AI174" t="str">
        <f>IFERROR(VLOOKUP('Funde-Observations-Osservazioni'!$G$6,Datenschutzbestimmungen_Liste!$E$4:$F$5,2,FALSE),"fill_in")</f>
        <v>fill_in</v>
      </c>
      <c r="AK174" t="str">
        <f>IFERROR(VLOOKUP('Funde-Observations-Osservazioni'!V187,Herbar_Liste!$E$5:$F$113,2,FALSE),"")</f>
        <v/>
      </c>
      <c r="AL174" t="str">
        <f>IF(ISBLANK('Funde-Observations-Osservazioni'!U187),"",'Funde-Observations-Osservazioni'!U187)</f>
        <v/>
      </c>
      <c r="AM174">
        <f>'Funde-Observations-Osservazioni'!AJ187</f>
        <v>0</v>
      </c>
      <c r="AO174">
        <f>'Funde-Observations-Osservazioni'!AK187</f>
        <v>0</v>
      </c>
      <c r="AQ174" t="str">
        <f>IF(ISBLANK('Funde-Observations-Osservazioni'!AL187),"",'Funde-Observations-Osservazioni'!AL187)</f>
        <v/>
      </c>
      <c r="AY174" t="str">
        <f>IF(AND(ISBLANK('Funde-Observations-Osservazioni'!K187),ISBLANK('Funde-Observations-Osservazioni'!X187)),"",(IF((AND(NOT(ISBLANK('Funde-Observations-Osservazioni'!K187)),(NOT(ISBLANK('Funde-Observations-Osservazioni'!X187))))),'Funde-Observations-Osservazioni'!K187&amp;"; "&amp;'Funde-Observations-Osservazioni'!X187,IF(ISBLANK('Funde-Observations-Osservazioni'!K187),'Funde-Observations-Osservazioni'!X187,'Funde-Observations-Osservazioni'!K187))))</f>
        <v/>
      </c>
      <c r="BA174" t="str">
        <f>IF(ISBLANK('Funde-Observations-Osservazioni'!AC187),"",'Funde-Observations-Osservazioni'!AC187)</f>
        <v/>
      </c>
      <c r="BH174" t="str">
        <f>IFERROR(VLOOKUP('Funde-Observations-Osservazioni'!Z187,Lebensraum_Liste!$E$5:$F$322,2,FALSE),"")</f>
        <v/>
      </c>
      <c r="BJ174" t="str">
        <f>IFERROR(VLOOKUP('Funde-Observations-Osservazioni'!AB187,Landschaftsstruktur_Liste!$E$5:$F$157,2,FALSE),"")</f>
        <v/>
      </c>
      <c r="BK174" t="str">
        <f>IFERROR(VLOOKUP('Funde-Observations-Osservazioni'!AD187,Mikrohabitat_Liste!$E$5:$F$63,2,FALSE),"")</f>
        <v/>
      </c>
      <c r="BL174" t="str">
        <f>IFERROR(VLOOKUP('Funde-Observations-Osservazioni'!AE187,Spezialstandort_Liste!$E$5:$F$14,2,FALSE),"")</f>
        <v/>
      </c>
      <c r="BN174" t="str">
        <f>IFERROR(VLOOKUP('Funde-Observations-Osservazioni'!AG187,Auf_Moos_HolzlebBaumes_Liste!E$5:F$5,2,FALSE),"")</f>
        <v/>
      </c>
      <c r="BO174" t="str">
        <f>IFERROR(VLOOKUP('Funde-Observations-Osservazioni'!AH187,Auf_Moos_HolzlebBaumes_Liste!E$11:F$11,2,FALSE),"")</f>
        <v/>
      </c>
      <c r="BQ174" t="str">
        <f>IFERROR(VLOOKUP('Funde-Observations-Osservazioni'!AF187,Populationsgrösse_Liste!$E$5:$F$11,2,FALSE),"")</f>
        <v/>
      </c>
      <c r="CA174" t="str">
        <f>IFERROR(VLOOKUP('Funde-Observations-Osservazioni'!S187,Präzision_Datum_Liste!$E$5:$F$9,2,FALSE),"")</f>
        <v/>
      </c>
      <c r="CC174" t="s">
        <v>4199</v>
      </c>
    </row>
    <row r="175" spans="1:81" x14ac:dyDescent="0.25">
      <c r="A175" s="47">
        <f>'Funde-Observations-Osservazioni'!A188</f>
        <v>174</v>
      </c>
      <c r="E175">
        <v>18</v>
      </c>
      <c r="G175" t="str">
        <f>IFERROR(VLOOKUP(TRIM('Funde-Observations-Osservazioni'!B188&amp;" "&amp;'Funde-Observations-Osservazioni'!C188&amp;" "&amp;'Funde-Observations-Osservazioni'!D188&amp;" "&amp;'Funde-Observations-Osservazioni'!E188&amp;" "&amp;'Funde-Observations-Osservazioni'!F188&amp;" "&amp;'Funde-Observations-Osservazioni'!G188&amp;" "&amp;'Funde-Observations-Osservazioni'!H188&amp;" "&amp;'Funde-Observations-Osservazioni'!I188&amp;" "&amp;'Funde-Observations-Osservazioni'!J188),Artenliste!$A$5:$B$2819,2,FALSE),"fill_in")</f>
        <v>fill_in</v>
      </c>
      <c r="I175" s="52" t="str">
        <f>IF(ISBLANK('Funde-Observations-Osservazioni'!R188),"fill_in",'Funde-Observations-Osservazioni'!R188)</f>
        <v>fill_in</v>
      </c>
      <c r="L175" t="str">
        <f>IF(ISBLANK('Funde-Observations-Osservazioni'!Q188),"",'Funde-Observations-Osservazioni'!Q188)</f>
        <v/>
      </c>
      <c r="M175" t="str">
        <f>IF(ISBLANK('Funde-Observations-Osservazioni'!L188),"fill_in",('Funde-Observations-Osservazioni'!L188-2000000))</f>
        <v>fill_in</v>
      </c>
      <c r="N175" t="str">
        <f>IF(ISBLANK('Funde-Observations-Osservazioni'!M188),"fill_in",('Funde-Observations-Osservazioni'!M188-1000000))</f>
        <v>fill_in</v>
      </c>
      <c r="O175" s="53" t="str">
        <f>IF(ISBLANK('Funde-Observations-Osservazioni'!N188),"",'Funde-Observations-Osservazioni'!N188)</f>
        <v/>
      </c>
      <c r="R175" t="s">
        <v>102</v>
      </c>
      <c r="T175" t="str">
        <f>IFERROR(VLOOKUP('Funde-Observations-Osservazioni'!AA188,Substrat_Liste!$E$5:$F$342,2,FALSE),"")</f>
        <v/>
      </c>
      <c r="U175" t="str">
        <f>IF(ISBLANK('Funde-Observations-Osservazioni'!Y188),"",'Funde-Observations-Osservazioni'!Y188)</f>
        <v/>
      </c>
      <c r="Z175" t="str">
        <f>IFERROR(VLOOKUP('Funde-Observations-Osservazioni'!T188,Status_Liste!$E$5:$F$16,2,FALSE),"fill_in")</f>
        <v>fill_in</v>
      </c>
      <c r="AH175" t="str">
        <f>IFERROR(VLOOKUP('Funde-Observations-Osservazioni'!$G$7,Datenschutzbestimmungen_Liste!$E$10:$F$11,2,FALSE),"fill_in")</f>
        <v>fill_in</v>
      </c>
      <c r="AI175" t="str">
        <f>IFERROR(VLOOKUP('Funde-Observations-Osservazioni'!$G$6,Datenschutzbestimmungen_Liste!$E$4:$F$5,2,FALSE),"fill_in")</f>
        <v>fill_in</v>
      </c>
      <c r="AK175" t="str">
        <f>IFERROR(VLOOKUP('Funde-Observations-Osservazioni'!V188,Herbar_Liste!$E$5:$F$113,2,FALSE),"")</f>
        <v/>
      </c>
      <c r="AL175" t="str">
        <f>IF(ISBLANK('Funde-Observations-Osservazioni'!U188),"",'Funde-Observations-Osservazioni'!U188)</f>
        <v/>
      </c>
      <c r="AM175">
        <f>'Funde-Observations-Osservazioni'!AJ188</f>
        <v>0</v>
      </c>
      <c r="AO175">
        <f>'Funde-Observations-Osservazioni'!AK188</f>
        <v>0</v>
      </c>
      <c r="AQ175" t="str">
        <f>IF(ISBLANK('Funde-Observations-Osservazioni'!AL188),"",'Funde-Observations-Osservazioni'!AL188)</f>
        <v/>
      </c>
      <c r="AY175" t="str">
        <f>IF(AND(ISBLANK('Funde-Observations-Osservazioni'!K188),ISBLANK('Funde-Observations-Osservazioni'!X188)),"",(IF((AND(NOT(ISBLANK('Funde-Observations-Osservazioni'!K188)),(NOT(ISBLANK('Funde-Observations-Osservazioni'!X188))))),'Funde-Observations-Osservazioni'!K188&amp;"; "&amp;'Funde-Observations-Osservazioni'!X188,IF(ISBLANK('Funde-Observations-Osservazioni'!K188),'Funde-Observations-Osservazioni'!X188,'Funde-Observations-Osservazioni'!K188))))</f>
        <v/>
      </c>
      <c r="BA175" t="str">
        <f>IF(ISBLANK('Funde-Observations-Osservazioni'!AC188),"",'Funde-Observations-Osservazioni'!AC188)</f>
        <v/>
      </c>
      <c r="BH175" t="str">
        <f>IFERROR(VLOOKUP('Funde-Observations-Osservazioni'!Z188,Lebensraum_Liste!$E$5:$F$322,2,FALSE),"")</f>
        <v/>
      </c>
      <c r="BJ175" t="str">
        <f>IFERROR(VLOOKUP('Funde-Observations-Osservazioni'!AB188,Landschaftsstruktur_Liste!$E$5:$F$157,2,FALSE),"")</f>
        <v/>
      </c>
      <c r="BK175" t="str">
        <f>IFERROR(VLOOKUP('Funde-Observations-Osservazioni'!AD188,Mikrohabitat_Liste!$E$5:$F$63,2,FALSE),"")</f>
        <v/>
      </c>
      <c r="BL175" t="str">
        <f>IFERROR(VLOOKUP('Funde-Observations-Osservazioni'!AE188,Spezialstandort_Liste!$E$5:$F$14,2,FALSE),"")</f>
        <v/>
      </c>
      <c r="BN175" t="str">
        <f>IFERROR(VLOOKUP('Funde-Observations-Osservazioni'!AG188,Auf_Moos_HolzlebBaumes_Liste!E$5:F$5,2,FALSE),"")</f>
        <v/>
      </c>
      <c r="BO175" t="str">
        <f>IFERROR(VLOOKUP('Funde-Observations-Osservazioni'!AH188,Auf_Moos_HolzlebBaumes_Liste!E$11:F$11,2,FALSE),"")</f>
        <v/>
      </c>
      <c r="BQ175" t="str">
        <f>IFERROR(VLOOKUP('Funde-Observations-Osservazioni'!AF188,Populationsgrösse_Liste!$E$5:$F$11,2,FALSE),"")</f>
        <v/>
      </c>
      <c r="CA175" t="str">
        <f>IFERROR(VLOOKUP('Funde-Observations-Osservazioni'!S188,Präzision_Datum_Liste!$E$5:$F$9,2,FALSE),"")</f>
        <v/>
      </c>
      <c r="CC175" t="s">
        <v>4199</v>
      </c>
    </row>
    <row r="176" spans="1:81" x14ac:dyDescent="0.25">
      <c r="A176" s="47">
        <f>'Funde-Observations-Osservazioni'!A189</f>
        <v>175</v>
      </c>
      <c r="E176">
        <v>18</v>
      </c>
      <c r="G176" t="str">
        <f>IFERROR(VLOOKUP(TRIM('Funde-Observations-Osservazioni'!B189&amp;" "&amp;'Funde-Observations-Osservazioni'!C189&amp;" "&amp;'Funde-Observations-Osservazioni'!D189&amp;" "&amp;'Funde-Observations-Osservazioni'!E189&amp;" "&amp;'Funde-Observations-Osservazioni'!F189&amp;" "&amp;'Funde-Observations-Osservazioni'!G189&amp;" "&amp;'Funde-Observations-Osservazioni'!H189&amp;" "&amp;'Funde-Observations-Osservazioni'!I189&amp;" "&amp;'Funde-Observations-Osservazioni'!J189),Artenliste!$A$5:$B$2819,2,FALSE),"fill_in")</f>
        <v>fill_in</v>
      </c>
      <c r="I176" s="52" t="str">
        <f>IF(ISBLANK('Funde-Observations-Osservazioni'!R189),"fill_in",'Funde-Observations-Osservazioni'!R189)</f>
        <v>fill_in</v>
      </c>
      <c r="L176" t="str">
        <f>IF(ISBLANK('Funde-Observations-Osservazioni'!Q189),"",'Funde-Observations-Osservazioni'!Q189)</f>
        <v/>
      </c>
      <c r="M176" t="str">
        <f>IF(ISBLANK('Funde-Observations-Osservazioni'!L189),"fill_in",('Funde-Observations-Osservazioni'!L189-2000000))</f>
        <v>fill_in</v>
      </c>
      <c r="N176" t="str">
        <f>IF(ISBLANK('Funde-Observations-Osservazioni'!M189),"fill_in",('Funde-Observations-Osservazioni'!M189-1000000))</f>
        <v>fill_in</v>
      </c>
      <c r="O176" s="53" t="str">
        <f>IF(ISBLANK('Funde-Observations-Osservazioni'!N189),"",'Funde-Observations-Osservazioni'!N189)</f>
        <v/>
      </c>
      <c r="R176" t="s">
        <v>102</v>
      </c>
      <c r="T176" t="str">
        <f>IFERROR(VLOOKUP('Funde-Observations-Osservazioni'!AA189,Substrat_Liste!$E$5:$F$342,2,FALSE),"")</f>
        <v/>
      </c>
      <c r="U176" t="str">
        <f>IF(ISBLANK('Funde-Observations-Osservazioni'!Y189),"",'Funde-Observations-Osservazioni'!Y189)</f>
        <v/>
      </c>
      <c r="Z176" t="str">
        <f>IFERROR(VLOOKUP('Funde-Observations-Osservazioni'!T189,Status_Liste!$E$5:$F$16,2,FALSE),"fill_in")</f>
        <v>fill_in</v>
      </c>
      <c r="AH176" t="str">
        <f>IFERROR(VLOOKUP('Funde-Observations-Osservazioni'!$G$7,Datenschutzbestimmungen_Liste!$E$10:$F$11,2,FALSE),"fill_in")</f>
        <v>fill_in</v>
      </c>
      <c r="AI176" t="str">
        <f>IFERROR(VLOOKUP('Funde-Observations-Osservazioni'!$G$6,Datenschutzbestimmungen_Liste!$E$4:$F$5,2,FALSE),"fill_in")</f>
        <v>fill_in</v>
      </c>
      <c r="AK176" t="str">
        <f>IFERROR(VLOOKUP('Funde-Observations-Osservazioni'!V189,Herbar_Liste!$E$5:$F$113,2,FALSE),"")</f>
        <v/>
      </c>
      <c r="AL176" t="str">
        <f>IF(ISBLANK('Funde-Observations-Osservazioni'!U189),"",'Funde-Observations-Osservazioni'!U189)</f>
        <v/>
      </c>
      <c r="AM176">
        <f>'Funde-Observations-Osservazioni'!AJ189</f>
        <v>0</v>
      </c>
      <c r="AO176">
        <f>'Funde-Observations-Osservazioni'!AK189</f>
        <v>0</v>
      </c>
      <c r="AQ176" t="str">
        <f>IF(ISBLANK('Funde-Observations-Osservazioni'!AL189),"",'Funde-Observations-Osservazioni'!AL189)</f>
        <v/>
      </c>
      <c r="AY176" t="str">
        <f>IF(AND(ISBLANK('Funde-Observations-Osservazioni'!K189),ISBLANK('Funde-Observations-Osservazioni'!X189)),"",(IF((AND(NOT(ISBLANK('Funde-Observations-Osservazioni'!K189)),(NOT(ISBLANK('Funde-Observations-Osservazioni'!X189))))),'Funde-Observations-Osservazioni'!K189&amp;"; "&amp;'Funde-Observations-Osservazioni'!X189,IF(ISBLANK('Funde-Observations-Osservazioni'!K189),'Funde-Observations-Osservazioni'!X189,'Funde-Observations-Osservazioni'!K189))))</f>
        <v/>
      </c>
      <c r="BA176" t="str">
        <f>IF(ISBLANK('Funde-Observations-Osservazioni'!AC189),"",'Funde-Observations-Osservazioni'!AC189)</f>
        <v/>
      </c>
      <c r="BH176" t="str">
        <f>IFERROR(VLOOKUP('Funde-Observations-Osservazioni'!Z189,Lebensraum_Liste!$E$5:$F$322,2,FALSE),"")</f>
        <v/>
      </c>
      <c r="BJ176" t="str">
        <f>IFERROR(VLOOKUP('Funde-Observations-Osservazioni'!AB189,Landschaftsstruktur_Liste!$E$5:$F$157,2,FALSE),"")</f>
        <v/>
      </c>
      <c r="BK176" t="str">
        <f>IFERROR(VLOOKUP('Funde-Observations-Osservazioni'!AD189,Mikrohabitat_Liste!$E$5:$F$63,2,FALSE),"")</f>
        <v/>
      </c>
      <c r="BL176" t="str">
        <f>IFERROR(VLOOKUP('Funde-Observations-Osservazioni'!AE189,Spezialstandort_Liste!$E$5:$F$14,2,FALSE),"")</f>
        <v/>
      </c>
      <c r="BN176" t="str">
        <f>IFERROR(VLOOKUP('Funde-Observations-Osservazioni'!AG189,Auf_Moos_HolzlebBaumes_Liste!E$5:F$5,2,FALSE),"")</f>
        <v/>
      </c>
      <c r="BO176" t="str">
        <f>IFERROR(VLOOKUP('Funde-Observations-Osservazioni'!AH189,Auf_Moos_HolzlebBaumes_Liste!E$11:F$11,2,FALSE),"")</f>
        <v/>
      </c>
      <c r="BQ176" t="str">
        <f>IFERROR(VLOOKUP('Funde-Observations-Osservazioni'!AF189,Populationsgrösse_Liste!$E$5:$F$11,2,FALSE),"")</f>
        <v/>
      </c>
      <c r="CA176" t="str">
        <f>IFERROR(VLOOKUP('Funde-Observations-Osservazioni'!S189,Präzision_Datum_Liste!$E$5:$F$9,2,FALSE),"")</f>
        <v/>
      </c>
      <c r="CC176" t="s">
        <v>4199</v>
      </c>
    </row>
    <row r="177" spans="1:81" x14ac:dyDescent="0.25">
      <c r="A177" s="47">
        <f>'Funde-Observations-Osservazioni'!A190</f>
        <v>176</v>
      </c>
      <c r="E177">
        <v>18</v>
      </c>
      <c r="G177" t="str">
        <f>IFERROR(VLOOKUP(TRIM('Funde-Observations-Osservazioni'!B190&amp;" "&amp;'Funde-Observations-Osservazioni'!C190&amp;" "&amp;'Funde-Observations-Osservazioni'!D190&amp;" "&amp;'Funde-Observations-Osservazioni'!E190&amp;" "&amp;'Funde-Observations-Osservazioni'!F190&amp;" "&amp;'Funde-Observations-Osservazioni'!G190&amp;" "&amp;'Funde-Observations-Osservazioni'!H190&amp;" "&amp;'Funde-Observations-Osservazioni'!I190&amp;" "&amp;'Funde-Observations-Osservazioni'!J190),Artenliste!$A$5:$B$2819,2,FALSE),"fill_in")</f>
        <v>fill_in</v>
      </c>
      <c r="I177" s="52" t="str">
        <f>IF(ISBLANK('Funde-Observations-Osservazioni'!R190),"fill_in",'Funde-Observations-Osservazioni'!R190)</f>
        <v>fill_in</v>
      </c>
      <c r="L177" t="str">
        <f>IF(ISBLANK('Funde-Observations-Osservazioni'!Q190),"",'Funde-Observations-Osservazioni'!Q190)</f>
        <v/>
      </c>
      <c r="M177" t="str">
        <f>IF(ISBLANK('Funde-Observations-Osservazioni'!L190),"fill_in",('Funde-Observations-Osservazioni'!L190-2000000))</f>
        <v>fill_in</v>
      </c>
      <c r="N177" t="str">
        <f>IF(ISBLANK('Funde-Observations-Osservazioni'!M190),"fill_in",('Funde-Observations-Osservazioni'!M190-1000000))</f>
        <v>fill_in</v>
      </c>
      <c r="O177" s="53" t="str">
        <f>IF(ISBLANK('Funde-Observations-Osservazioni'!N190),"",'Funde-Observations-Osservazioni'!N190)</f>
        <v/>
      </c>
      <c r="R177" t="s">
        <v>102</v>
      </c>
      <c r="T177" t="str">
        <f>IFERROR(VLOOKUP('Funde-Observations-Osservazioni'!AA190,Substrat_Liste!$E$5:$F$342,2,FALSE),"")</f>
        <v/>
      </c>
      <c r="U177" t="str">
        <f>IF(ISBLANK('Funde-Observations-Osservazioni'!Y190),"",'Funde-Observations-Osservazioni'!Y190)</f>
        <v/>
      </c>
      <c r="Z177" t="str">
        <f>IFERROR(VLOOKUP('Funde-Observations-Osservazioni'!T190,Status_Liste!$E$5:$F$16,2,FALSE),"fill_in")</f>
        <v>fill_in</v>
      </c>
      <c r="AH177" t="str">
        <f>IFERROR(VLOOKUP('Funde-Observations-Osservazioni'!$G$7,Datenschutzbestimmungen_Liste!$E$10:$F$11,2,FALSE),"fill_in")</f>
        <v>fill_in</v>
      </c>
      <c r="AI177" t="str">
        <f>IFERROR(VLOOKUP('Funde-Observations-Osservazioni'!$G$6,Datenschutzbestimmungen_Liste!$E$4:$F$5,2,FALSE),"fill_in")</f>
        <v>fill_in</v>
      </c>
      <c r="AK177" t="str">
        <f>IFERROR(VLOOKUP('Funde-Observations-Osservazioni'!V190,Herbar_Liste!$E$5:$F$113,2,FALSE),"")</f>
        <v/>
      </c>
      <c r="AL177" t="str">
        <f>IF(ISBLANK('Funde-Observations-Osservazioni'!U190),"",'Funde-Observations-Osservazioni'!U190)</f>
        <v/>
      </c>
      <c r="AM177">
        <f>'Funde-Observations-Osservazioni'!AJ190</f>
        <v>0</v>
      </c>
      <c r="AO177">
        <f>'Funde-Observations-Osservazioni'!AK190</f>
        <v>0</v>
      </c>
      <c r="AQ177" t="str">
        <f>IF(ISBLANK('Funde-Observations-Osservazioni'!AL190),"",'Funde-Observations-Osservazioni'!AL190)</f>
        <v/>
      </c>
      <c r="AY177" t="str">
        <f>IF(AND(ISBLANK('Funde-Observations-Osservazioni'!K190),ISBLANK('Funde-Observations-Osservazioni'!X190)),"",(IF((AND(NOT(ISBLANK('Funde-Observations-Osservazioni'!K190)),(NOT(ISBLANK('Funde-Observations-Osservazioni'!X190))))),'Funde-Observations-Osservazioni'!K190&amp;"; "&amp;'Funde-Observations-Osservazioni'!X190,IF(ISBLANK('Funde-Observations-Osservazioni'!K190),'Funde-Observations-Osservazioni'!X190,'Funde-Observations-Osservazioni'!K190))))</f>
        <v/>
      </c>
      <c r="BA177" t="str">
        <f>IF(ISBLANK('Funde-Observations-Osservazioni'!AC190),"",'Funde-Observations-Osservazioni'!AC190)</f>
        <v/>
      </c>
      <c r="BH177" t="str">
        <f>IFERROR(VLOOKUP('Funde-Observations-Osservazioni'!Z190,Lebensraum_Liste!$E$5:$F$322,2,FALSE),"")</f>
        <v/>
      </c>
      <c r="BJ177" t="str">
        <f>IFERROR(VLOOKUP('Funde-Observations-Osservazioni'!AB190,Landschaftsstruktur_Liste!$E$5:$F$157,2,FALSE),"")</f>
        <v/>
      </c>
      <c r="BK177" t="str">
        <f>IFERROR(VLOOKUP('Funde-Observations-Osservazioni'!AD190,Mikrohabitat_Liste!$E$5:$F$63,2,FALSE),"")</f>
        <v/>
      </c>
      <c r="BL177" t="str">
        <f>IFERROR(VLOOKUP('Funde-Observations-Osservazioni'!AE190,Spezialstandort_Liste!$E$5:$F$14,2,FALSE),"")</f>
        <v/>
      </c>
      <c r="BN177" t="str">
        <f>IFERROR(VLOOKUP('Funde-Observations-Osservazioni'!AG190,Auf_Moos_HolzlebBaumes_Liste!E$5:F$5,2,FALSE),"")</f>
        <v/>
      </c>
      <c r="BO177" t="str">
        <f>IFERROR(VLOOKUP('Funde-Observations-Osservazioni'!AH190,Auf_Moos_HolzlebBaumes_Liste!E$11:F$11,2,FALSE),"")</f>
        <v/>
      </c>
      <c r="BQ177" t="str">
        <f>IFERROR(VLOOKUP('Funde-Observations-Osservazioni'!AF190,Populationsgrösse_Liste!$E$5:$F$11,2,FALSE),"")</f>
        <v/>
      </c>
      <c r="CA177" t="str">
        <f>IFERROR(VLOOKUP('Funde-Observations-Osservazioni'!S190,Präzision_Datum_Liste!$E$5:$F$9,2,FALSE),"")</f>
        <v/>
      </c>
      <c r="CC177" t="s">
        <v>4199</v>
      </c>
    </row>
    <row r="178" spans="1:81" x14ac:dyDescent="0.25">
      <c r="A178" s="47">
        <f>'Funde-Observations-Osservazioni'!A191</f>
        <v>177</v>
      </c>
      <c r="E178">
        <v>18</v>
      </c>
      <c r="G178" t="str">
        <f>IFERROR(VLOOKUP(TRIM('Funde-Observations-Osservazioni'!B191&amp;" "&amp;'Funde-Observations-Osservazioni'!C191&amp;" "&amp;'Funde-Observations-Osservazioni'!D191&amp;" "&amp;'Funde-Observations-Osservazioni'!E191&amp;" "&amp;'Funde-Observations-Osservazioni'!F191&amp;" "&amp;'Funde-Observations-Osservazioni'!G191&amp;" "&amp;'Funde-Observations-Osservazioni'!H191&amp;" "&amp;'Funde-Observations-Osservazioni'!I191&amp;" "&amp;'Funde-Observations-Osservazioni'!J191),Artenliste!$A$5:$B$2819,2,FALSE),"fill_in")</f>
        <v>fill_in</v>
      </c>
      <c r="I178" s="52" t="str">
        <f>IF(ISBLANK('Funde-Observations-Osservazioni'!R191),"fill_in",'Funde-Observations-Osservazioni'!R191)</f>
        <v>fill_in</v>
      </c>
      <c r="L178" t="str">
        <f>IF(ISBLANK('Funde-Observations-Osservazioni'!Q191),"",'Funde-Observations-Osservazioni'!Q191)</f>
        <v/>
      </c>
      <c r="M178" t="str">
        <f>IF(ISBLANK('Funde-Observations-Osservazioni'!L191),"fill_in",('Funde-Observations-Osservazioni'!L191-2000000))</f>
        <v>fill_in</v>
      </c>
      <c r="N178" t="str">
        <f>IF(ISBLANK('Funde-Observations-Osservazioni'!M191),"fill_in",('Funde-Observations-Osservazioni'!M191-1000000))</f>
        <v>fill_in</v>
      </c>
      <c r="O178" s="53" t="str">
        <f>IF(ISBLANK('Funde-Observations-Osservazioni'!N191),"",'Funde-Observations-Osservazioni'!N191)</f>
        <v/>
      </c>
      <c r="R178" t="s">
        <v>102</v>
      </c>
      <c r="T178" t="str">
        <f>IFERROR(VLOOKUP('Funde-Observations-Osservazioni'!AA191,Substrat_Liste!$E$5:$F$342,2,FALSE),"")</f>
        <v/>
      </c>
      <c r="U178" t="str">
        <f>IF(ISBLANK('Funde-Observations-Osservazioni'!Y191),"",'Funde-Observations-Osservazioni'!Y191)</f>
        <v/>
      </c>
      <c r="Z178" t="str">
        <f>IFERROR(VLOOKUP('Funde-Observations-Osservazioni'!T191,Status_Liste!$E$5:$F$16,2,FALSE),"fill_in")</f>
        <v>fill_in</v>
      </c>
      <c r="AH178" t="str">
        <f>IFERROR(VLOOKUP('Funde-Observations-Osservazioni'!$G$7,Datenschutzbestimmungen_Liste!$E$10:$F$11,2,FALSE),"fill_in")</f>
        <v>fill_in</v>
      </c>
      <c r="AI178" t="str">
        <f>IFERROR(VLOOKUP('Funde-Observations-Osservazioni'!$G$6,Datenschutzbestimmungen_Liste!$E$4:$F$5,2,FALSE),"fill_in")</f>
        <v>fill_in</v>
      </c>
      <c r="AK178" t="str">
        <f>IFERROR(VLOOKUP('Funde-Observations-Osservazioni'!V191,Herbar_Liste!$E$5:$F$113,2,FALSE),"")</f>
        <v/>
      </c>
      <c r="AL178" t="str">
        <f>IF(ISBLANK('Funde-Observations-Osservazioni'!U191),"",'Funde-Observations-Osservazioni'!U191)</f>
        <v/>
      </c>
      <c r="AM178">
        <f>'Funde-Observations-Osservazioni'!AJ191</f>
        <v>0</v>
      </c>
      <c r="AO178">
        <f>'Funde-Observations-Osservazioni'!AK191</f>
        <v>0</v>
      </c>
      <c r="AQ178" t="str">
        <f>IF(ISBLANK('Funde-Observations-Osservazioni'!AL191),"",'Funde-Observations-Osservazioni'!AL191)</f>
        <v/>
      </c>
      <c r="AY178" t="str">
        <f>IF(AND(ISBLANK('Funde-Observations-Osservazioni'!K191),ISBLANK('Funde-Observations-Osservazioni'!X191)),"",(IF((AND(NOT(ISBLANK('Funde-Observations-Osservazioni'!K191)),(NOT(ISBLANK('Funde-Observations-Osservazioni'!X191))))),'Funde-Observations-Osservazioni'!K191&amp;"; "&amp;'Funde-Observations-Osservazioni'!X191,IF(ISBLANK('Funde-Observations-Osservazioni'!K191),'Funde-Observations-Osservazioni'!X191,'Funde-Observations-Osservazioni'!K191))))</f>
        <v/>
      </c>
      <c r="BA178" t="str">
        <f>IF(ISBLANK('Funde-Observations-Osservazioni'!AC191),"",'Funde-Observations-Osservazioni'!AC191)</f>
        <v/>
      </c>
      <c r="BH178" t="str">
        <f>IFERROR(VLOOKUP('Funde-Observations-Osservazioni'!Z191,Lebensraum_Liste!$E$5:$F$322,2,FALSE),"")</f>
        <v/>
      </c>
      <c r="BJ178" t="str">
        <f>IFERROR(VLOOKUP('Funde-Observations-Osservazioni'!AB191,Landschaftsstruktur_Liste!$E$5:$F$157,2,FALSE),"")</f>
        <v/>
      </c>
      <c r="BK178" t="str">
        <f>IFERROR(VLOOKUP('Funde-Observations-Osservazioni'!AD191,Mikrohabitat_Liste!$E$5:$F$63,2,FALSE),"")</f>
        <v/>
      </c>
      <c r="BL178" t="str">
        <f>IFERROR(VLOOKUP('Funde-Observations-Osservazioni'!AE191,Spezialstandort_Liste!$E$5:$F$14,2,FALSE),"")</f>
        <v/>
      </c>
      <c r="BN178" t="str">
        <f>IFERROR(VLOOKUP('Funde-Observations-Osservazioni'!AG191,Auf_Moos_HolzlebBaumes_Liste!E$5:F$5,2,FALSE),"")</f>
        <v/>
      </c>
      <c r="BO178" t="str">
        <f>IFERROR(VLOOKUP('Funde-Observations-Osservazioni'!AH191,Auf_Moos_HolzlebBaumes_Liste!E$11:F$11,2,FALSE),"")</f>
        <v/>
      </c>
      <c r="BQ178" t="str">
        <f>IFERROR(VLOOKUP('Funde-Observations-Osservazioni'!AF191,Populationsgrösse_Liste!$E$5:$F$11,2,FALSE),"")</f>
        <v/>
      </c>
      <c r="CA178" t="str">
        <f>IFERROR(VLOOKUP('Funde-Observations-Osservazioni'!S191,Präzision_Datum_Liste!$E$5:$F$9,2,FALSE),"")</f>
        <v/>
      </c>
      <c r="CC178" t="s">
        <v>4199</v>
      </c>
    </row>
    <row r="179" spans="1:81" x14ac:dyDescent="0.25">
      <c r="A179" s="47">
        <f>'Funde-Observations-Osservazioni'!A192</f>
        <v>178</v>
      </c>
      <c r="E179">
        <v>18</v>
      </c>
      <c r="G179" t="str">
        <f>IFERROR(VLOOKUP(TRIM('Funde-Observations-Osservazioni'!B192&amp;" "&amp;'Funde-Observations-Osservazioni'!C192&amp;" "&amp;'Funde-Observations-Osservazioni'!D192&amp;" "&amp;'Funde-Observations-Osservazioni'!E192&amp;" "&amp;'Funde-Observations-Osservazioni'!F192&amp;" "&amp;'Funde-Observations-Osservazioni'!G192&amp;" "&amp;'Funde-Observations-Osservazioni'!H192&amp;" "&amp;'Funde-Observations-Osservazioni'!I192&amp;" "&amp;'Funde-Observations-Osservazioni'!J192),Artenliste!$A$5:$B$2819,2,FALSE),"fill_in")</f>
        <v>fill_in</v>
      </c>
      <c r="I179" s="52" t="str">
        <f>IF(ISBLANK('Funde-Observations-Osservazioni'!R192),"fill_in",'Funde-Observations-Osservazioni'!R192)</f>
        <v>fill_in</v>
      </c>
      <c r="L179" t="str">
        <f>IF(ISBLANK('Funde-Observations-Osservazioni'!Q192),"",'Funde-Observations-Osservazioni'!Q192)</f>
        <v/>
      </c>
      <c r="M179" t="str">
        <f>IF(ISBLANK('Funde-Observations-Osservazioni'!L192),"fill_in",('Funde-Observations-Osservazioni'!L192-2000000))</f>
        <v>fill_in</v>
      </c>
      <c r="N179" t="str">
        <f>IF(ISBLANK('Funde-Observations-Osservazioni'!M192),"fill_in",('Funde-Observations-Osservazioni'!M192-1000000))</f>
        <v>fill_in</v>
      </c>
      <c r="O179" s="53" t="str">
        <f>IF(ISBLANK('Funde-Observations-Osservazioni'!N192),"",'Funde-Observations-Osservazioni'!N192)</f>
        <v/>
      </c>
      <c r="R179" t="s">
        <v>102</v>
      </c>
      <c r="T179" t="str">
        <f>IFERROR(VLOOKUP('Funde-Observations-Osservazioni'!AA192,Substrat_Liste!$E$5:$F$342,2,FALSE),"")</f>
        <v/>
      </c>
      <c r="U179" t="str">
        <f>IF(ISBLANK('Funde-Observations-Osservazioni'!Y192),"",'Funde-Observations-Osservazioni'!Y192)</f>
        <v/>
      </c>
      <c r="Z179" t="str">
        <f>IFERROR(VLOOKUP('Funde-Observations-Osservazioni'!T192,Status_Liste!$E$5:$F$16,2,FALSE),"fill_in")</f>
        <v>fill_in</v>
      </c>
      <c r="AH179" t="str">
        <f>IFERROR(VLOOKUP('Funde-Observations-Osservazioni'!$G$7,Datenschutzbestimmungen_Liste!$E$10:$F$11,2,FALSE),"fill_in")</f>
        <v>fill_in</v>
      </c>
      <c r="AI179" t="str">
        <f>IFERROR(VLOOKUP('Funde-Observations-Osservazioni'!$G$6,Datenschutzbestimmungen_Liste!$E$4:$F$5,2,FALSE),"fill_in")</f>
        <v>fill_in</v>
      </c>
      <c r="AK179" t="str">
        <f>IFERROR(VLOOKUP('Funde-Observations-Osservazioni'!V192,Herbar_Liste!$E$5:$F$113,2,FALSE),"")</f>
        <v/>
      </c>
      <c r="AL179" t="str">
        <f>IF(ISBLANK('Funde-Observations-Osservazioni'!U192),"",'Funde-Observations-Osservazioni'!U192)</f>
        <v/>
      </c>
      <c r="AM179">
        <f>'Funde-Observations-Osservazioni'!AJ192</f>
        <v>0</v>
      </c>
      <c r="AO179">
        <f>'Funde-Observations-Osservazioni'!AK192</f>
        <v>0</v>
      </c>
      <c r="AQ179" t="str">
        <f>IF(ISBLANK('Funde-Observations-Osservazioni'!AL192),"",'Funde-Observations-Osservazioni'!AL192)</f>
        <v/>
      </c>
      <c r="AY179" t="str">
        <f>IF(AND(ISBLANK('Funde-Observations-Osservazioni'!K192),ISBLANK('Funde-Observations-Osservazioni'!X192)),"",(IF((AND(NOT(ISBLANK('Funde-Observations-Osservazioni'!K192)),(NOT(ISBLANK('Funde-Observations-Osservazioni'!X192))))),'Funde-Observations-Osservazioni'!K192&amp;"; "&amp;'Funde-Observations-Osservazioni'!X192,IF(ISBLANK('Funde-Observations-Osservazioni'!K192),'Funde-Observations-Osservazioni'!X192,'Funde-Observations-Osservazioni'!K192))))</f>
        <v/>
      </c>
      <c r="BA179" t="str">
        <f>IF(ISBLANK('Funde-Observations-Osservazioni'!AC192),"",'Funde-Observations-Osservazioni'!AC192)</f>
        <v/>
      </c>
      <c r="BH179" t="str">
        <f>IFERROR(VLOOKUP('Funde-Observations-Osservazioni'!Z192,Lebensraum_Liste!$E$5:$F$322,2,FALSE),"")</f>
        <v/>
      </c>
      <c r="BJ179" t="str">
        <f>IFERROR(VLOOKUP('Funde-Observations-Osservazioni'!AB192,Landschaftsstruktur_Liste!$E$5:$F$157,2,FALSE),"")</f>
        <v/>
      </c>
      <c r="BK179" t="str">
        <f>IFERROR(VLOOKUP('Funde-Observations-Osservazioni'!AD192,Mikrohabitat_Liste!$E$5:$F$63,2,FALSE),"")</f>
        <v/>
      </c>
      <c r="BL179" t="str">
        <f>IFERROR(VLOOKUP('Funde-Observations-Osservazioni'!AE192,Spezialstandort_Liste!$E$5:$F$14,2,FALSE),"")</f>
        <v/>
      </c>
      <c r="BN179" t="str">
        <f>IFERROR(VLOOKUP('Funde-Observations-Osservazioni'!AG192,Auf_Moos_HolzlebBaumes_Liste!E$5:F$5,2,FALSE),"")</f>
        <v/>
      </c>
      <c r="BO179" t="str">
        <f>IFERROR(VLOOKUP('Funde-Observations-Osservazioni'!AH192,Auf_Moos_HolzlebBaumes_Liste!E$11:F$11,2,FALSE),"")</f>
        <v/>
      </c>
      <c r="BQ179" t="str">
        <f>IFERROR(VLOOKUP('Funde-Observations-Osservazioni'!AF192,Populationsgrösse_Liste!$E$5:$F$11,2,FALSE),"")</f>
        <v/>
      </c>
      <c r="CA179" t="str">
        <f>IFERROR(VLOOKUP('Funde-Observations-Osservazioni'!S192,Präzision_Datum_Liste!$E$5:$F$9,2,FALSE),"")</f>
        <v/>
      </c>
      <c r="CC179" t="s">
        <v>4199</v>
      </c>
    </row>
    <row r="180" spans="1:81" x14ac:dyDescent="0.25">
      <c r="A180" s="47">
        <f>'Funde-Observations-Osservazioni'!A193</f>
        <v>179</v>
      </c>
      <c r="E180">
        <v>18</v>
      </c>
      <c r="G180" t="str">
        <f>IFERROR(VLOOKUP(TRIM('Funde-Observations-Osservazioni'!B193&amp;" "&amp;'Funde-Observations-Osservazioni'!C193&amp;" "&amp;'Funde-Observations-Osservazioni'!D193&amp;" "&amp;'Funde-Observations-Osservazioni'!E193&amp;" "&amp;'Funde-Observations-Osservazioni'!F193&amp;" "&amp;'Funde-Observations-Osservazioni'!G193&amp;" "&amp;'Funde-Observations-Osservazioni'!H193&amp;" "&amp;'Funde-Observations-Osservazioni'!I193&amp;" "&amp;'Funde-Observations-Osservazioni'!J193),Artenliste!$A$5:$B$2819,2,FALSE),"fill_in")</f>
        <v>fill_in</v>
      </c>
      <c r="I180" s="52" t="str">
        <f>IF(ISBLANK('Funde-Observations-Osservazioni'!R193),"fill_in",'Funde-Observations-Osservazioni'!R193)</f>
        <v>fill_in</v>
      </c>
      <c r="L180" t="str">
        <f>IF(ISBLANK('Funde-Observations-Osservazioni'!Q193),"",'Funde-Observations-Osservazioni'!Q193)</f>
        <v/>
      </c>
      <c r="M180" t="str">
        <f>IF(ISBLANK('Funde-Observations-Osservazioni'!L193),"fill_in",('Funde-Observations-Osservazioni'!L193-2000000))</f>
        <v>fill_in</v>
      </c>
      <c r="N180" t="str">
        <f>IF(ISBLANK('Funde-Observations-Osservazioni'!M193),"fill_in",('Funde-Observations-Osservazioni'!M193-1000000))</f>
        <v>fill_in</v>
      </c>
      <c r="O180" s="53" t="str">
        <f>IF(ISBLANK('Funde-Observations-Osservazioni'!N193),"",'Funde-Observations-Osservazioni'!N193)</f>
        <v/>
      </c>
      <c r="R180" t="s">
        <v>102</v>
      </c>
      <c r="T180" t="str">
        <f>IFERROR(VLOOKUP('Funde-Observations-Osservazioni'!AA193,Substrat_Liste!$E$5:$F$342,2,FALSE),"")</f>
        <v/>
      </c>
      <c r="U180" t="str">
        <f>IF(ISBLANK('Funde-Observations-Osservazioni'!Y193),"",'Funde-Observations-Osservazioni'!Y193)</f>
        <v/>
      </c>
      <c r="Z180" t="str">
        <f>IFERROR(VLOOKUP('Funde-Observations-Osservazioni'!T193,Status_Liste!$E$5:$F$16,2,FALSE),"fill_in")</f>
        <v>fill_in</v>
      </c>
      <c r="AH180" t="str">
        <f>IFERROR(VLOOKUP('Funde-Observations-Osservazioni'!$G$7,Datenschutzbestimmungen_Liste!$E$10:$F$11,2,FALSE),"fill_in")</f>
        <v>fill_in</v>
      </c>
      <c r="AI180" t="str">
        <f>IFERROR(VLOOKUP('Funde-Observations-Osservazioni'!$G$6,Datenschutzbestimmungen_Liste!$E$4:$F$5,2,FALSE),"fill_in")</f>
        <v>fill_in</v>
      </c>
      <c r="AK180" t="str">
        <f>IFERROR(VLOOKUP('Funde-Observations-Osservazioni'!V193,Herbar_Liste!$E$5:$F$113,2,FALSE),"")</f>
        <v/>
      </c>
      <c r="AL180" t="str">
        <f>IF(ISBLANK('Funde-Observations-Osservazioni'!U193),"",'Funde-Observations-Osservazioni'!U193)</f>
        <v/>
      </c>
      <c r="AM180">
        <f>'Funde-Observations-Osservazioni'!AJ193</f>
        <v>0</v>
      </c>
      <c r="AO180">
        <f>'Funde-Observations-Osservazioni'!AK193</f>
        <v>0</v>
      </c>
      <c r="AQ180" t="str">
        <f>IF(ISBLANK('Funde-Observations-Osservazioni'!AL193),"",'Funde-Observations-Osservazioni'!AL193)</f>
        <v/>
      </c>
      <c r="AY180" t="str">
        <f>IF(AND(ISBLANK('Funde-Observations-Osservazioni'!K193),ISBLANK('Funde-Observations-Osservazioni'!X193)),"",(IF((AND(NOT(ISBLANK('Funde-Observations-Osservazioni'!K193)),(NOT(ISBLANK('Funde-Observations-Osservazioni'!X193))))),'Funde-Observations-Osservazioni'!K193&amp;"; "&amp;'Funde-Observations-Osservazioni'!X193,IF(ISBLANK('Funde-Observations-Osservazioni'!K193),'Funde-Observations-Osservazioni'!X193,'Funde-Observations-Osservazioni'!K193))))</f>
        <v/>
      </c>
      <c r="BA180" t="str">
        <f>IF(ISBLANK('Funde-Observations-Osservazioni'!AC193),"",'Funde-Observations-Osservazioni'!AC193)</f>
        <v/>
      </c>
      <c r="BH180" t="str">
        <f>IFERROR(VLOOKUP('Funde-Observations-Osservazioni'!Z193,Lebensraum_Liste!$E$5:$F$322,2,FALSE),"")</f>
        <v/>
      </c>
      <c r="BJ180" t="str">
        <f>IFERROR(VLOOKUP('Funde-Observations-Osservazioni'!AB193,Landschaftsstruktur_Liste!$E$5:$F$157,2,FALSE),"")</f>
        <v/>
      </c>
      <c r="BK180" t="str">
        <f>IFERROR(VLOOKUP('Funde-Observations-Osservazioni'!AD193,Mikrohabitat_Liste!$E$5:$F$63,2,FALSE),"")</f>
        <v/>
      </c>
      <c r="BL180" t="str">
        <f>IFERROR(VLOOKUP('Funde-Observations-Osservazioni'!AE193,Spezialstandort_Liste!$E$5:$F$14,2,FALSE),"")</f>
        <v/>
      </c>
      <c r="BN180" t="str">
        <f>IFERROR(VLOOKUP('Funde-Observations-Osservazioni'!AG193,Auf_Moos_HolzlebBaumes_Liste!E$5:F$5,2,FALSE),"")</f>
        <v/>
      </c>
      <c r="BO180" t="str">
        <f>IFERROR(VLOOKUP('Funde-Observations-Osservazioni'!AH193,Auf_Moos_HolzlebBaumes_Liste!E$11:F$11,2,FALSE),"")</f>
        <v/>
      </c>
      <c r="BQ180" t="str">
        <f>IFERROR(VLOOKUP('Funde-Observations-Osservazioni'!AF193,Populationsgrösse_Liste!$E$5:$F$11,2,FALSE),"")</f>
        <v/>
      </c>
      <c r="CA180" t="str">
        <f>IFERROR(VLOOKUP('Funde-Observations-Osservazioni'!S193,Präzision_Datum_Liste!$E$5:$F$9,2,FALSE),"")</f>
        <v/>
      </c>
      <c r="CC180" t="s">
        <v>4199</v>
      </c>
    </row>
    <row r="181" spans="1:81" x14ac:dyDescent="0.25">
      <c r="A181" s="47">
        <f>'Funde-Observations-Osservazioni'!A194</f>
        <v>180</v>
      </c>
      <c r="E181">
        <v>18</v>
      </c>
      <c r="G181" t="str">
        <f>IFERROR(VLOOKUP(TRIM('Funde-Observations-Osservazioni'!B194&amp;" "&amp;'Funde-Observations-Osservazioni'!C194&amp;" "&amp;'Funde-Observations-Osservazioni'!D194&amp;" "&amp;'Funde-Observations-Osservazioni'!E194&amp;" "&amp;'Funde-Observations-Osservazioni'!F194&amp;" "&amp;'Funde-Observations-Osservazioni'!G194&amp;" "&amp;'Funde-Observations-Osservazioni'!H194&amp;" "&amp;'Funde-Observations-Osservazioni'!I194&amp;" "&amp;'Funde-Observations-Osservazioni'!J194),Artenliste!$A$5:$B$2819,2,FALSE),"fill_in")</f>
        <v>fill_in</v>
      </c>
      <c r="I181" s="52" t="str">
        <f>IF(ISBLANK('Funde-Observations-Osservazioni'!R194),"fill_in",'Funde-Observations-Osservazioni'!R194)</f>
        <v>fill_in</v>
      </c>
      <c r="L181" t="str">
        <f>IF(ISBLANK('Funde-Observations-Osservazioni'!Q194),"",'Funde-Observations-Osservazioni'!Q194)</f>
        <v/>
      </c>
      <c r="M181" t="str">
        <f>IF(ISBLANK('Funde-Observations-Osservazioni'!L194),"fill_in",('Funde-Observations-Osservazioni'!L194-2000000))</f>
        <v>fill_in</v>
      </c>
      <c r="N181" t="str">
        <f>IF(ISBLANK('Funde-Observations-Osservazioni'!M194),"fill_in",('Funde-Observations-Osservazioni'!M194-1000000))</f>
        <v>fill_in</v>
      </c>
      <c r="O181" s="53" t="str">
        <f>IF(ISBLANK('Funde-Observations-Osservazioni'!N194),"",'Funde-Observations-Osservazioni'!N194)</f>
        <v/>
      </c>
      <c r="R181" t="s">
        <v>102</v>
      </c>
      <c r="T181" t="str">
        <f>IFERROR(VLOOKUP('Funde-Observations-Osservazioni'!AA194,Substrat_Liste!$E$5:$F$342,2,FALSE),"")</f>
        <v/>
      </c>
      <c r="U181" t="str">
        <f>IF(ISBLANK('Funde-Observations-Osservazioni'!Y194),"",'Funde-Observations-Osservazioni'!Y194)</f>
        <v/>
      </c>
      <c r="Z181" t="str">
        <f>IFERROR(VLOOKUP('Funde-Observations-Osservazioni'!T194,Status_Liste!$E$5:$F$16,2,FALSE),"fill_in")</f>
        <v>fill_in</v>
      </c>
      <c r="AH181" t="str">
        <f>IFERROR(VLOOKUP('Funde-Observations-Osservazioni'!$G$7,Datenschutzbestimmungen_Liste!$E$10:$F$11,2,FALSE),"fill_in")</f>
        <v>fill_in</v>
      </c>
      <c r="AI181" t="str">
        <f>IFERROR(VLOOKUP('Funde-Observations-Osservazioni'!$G$6,Datenschutzbestimmungen_Liste!$E$4:$F$5,2,FALSE),"fill_in")</f>
        <v>fill_in</v>
      </c>
      <c r="AK181" t="str">
        <f>IFERROR(VLOOKUP('Funde-Observations-Osservazioni'!V194,Herbar_Liste!$E$5:$F$113,2,FALSE),"")</f>
        <v/>
      </c>
      <c r="AL181" t="str">
        <f>IF(ISBLANK('Funde-Observations-Osservazioni'!U194),"",'Funde-Observations-Osservazioni'!U194)</f>
        <v/>
      </c>
      <c r="AM181">
        <f>'Funde-Observations-Osservazioni'!AJ194</f>
        <v>0</v>
      </c>
      <c r="AO181">
        <f>'Funde-Observations-Osservazioni'!AK194</f>
        <v>0</v>
      </c>
      <c r="AQ181" t="str">
        <f>IF(ISBLANK('Funde-Observations-Osservazioni'!AL194),"",'Funde-Observations-Osservazioni'!AL194)</f>
        <v/>
      </c>
      <c r="AY181" t="str">
        <f>IF(AND(ISBLANK('Funde-Observations-Osservazioni'!K194),ISBLANK('Funde-Observations-Osservazioni'!X194)),"",(IF((AND(NOT(ISBLANK('Funde-Observations-Osservazioni'!K194)),(NOT(ISBLANK('Funde-Observations-Osservazioni'!X194))))),'Funde-Observations-Osservazioni'!K194&amp;"; "&amp;'Funde-Observations-Osservazioni'!X194,IF(ISBLANK('Funde-Observations-Osservazioni'!K194),'Funde-Observations-Osservazioni'!X194,'Funde-Observations-Osservazioni'!K194))))</f>
        <v/>
      </c>
      <c r="BA181" t="str">
        <f>IF(ISBLANK('Funde-Observations-Osservazioni'!AC194),"",'Funde-Observations-Osservazioni'!AC194)</f>
        <v/>
      </c>
      <c r="BH181" t="str">
        <f>IFERROR(VLOOKUP('Funde-Observations-Osservazioni'!Z194,Lebensraum_Liste!$E$5:$F$322,2,FALSE),"")</f>
        <v/>
      </c>
      <c r="BJ181" t="str">
        <f>IFERROR(VLOOKUP('Funde-Observations-Osservazioni'!AB194,Landschaftsstruktur_Liste!$E$5:$F$157,2,FALSE),"")</f>
        <v/>
      </c>
      <c r="BK181" t="str">
        <f>IFERROR(VLOOKUP('Funde-Observations-Osservazioni'!AD194,Mikrohabitat_Liste!$E$5:$F$63,2,FALSE),"")</f>
        <v/>
      </c>
      <c r="BL181" t="str">
        <f>IFERROR(VLOOKUP('Funde-Observations-Osservazioni'!AE194,Spezialstandort_Liste!$E$5:$F$14,2,FALSE),"")</f>
        <v/>
      </c>
      <c r="BN181" t="str">
        <f>IFERROR(VLOOKUP('Funde-Observations-Osservazioni'!AG194,Auf_Moos_HolzlebBaumes_Liste!E$5:F$5,2,FALSE),"")</f>
        <v/>
      </c>
      <c r="BO181" t="str">
        <f>IFERROR(VLOOKUP('Funde-Observations-Osservazioni'!AH194,Auf_Moos_HolzlebBaumes_Liste!E$11:F$11,2,FALSE),"")</f>
        <v/>
      </c>
      <c r="BQ181" t="str">
        <f>IFERROR(VLOOKUP('Funde-Observations-Osservazioni'!AF194,Populationsgrösse_Liste!$E$5:$F$11,2,FALSE),"")</f>
        <v/>
      </c>
      <c r="CA181" t="str">
        <f>IFERROR(VLOOKUP('Funde-Observations-Osservazioni'!S194,Präzision_Datum_Liste!$E$5:$F$9,2,FALSE),"")</f>
        <v/>
      </c>
      <c r="CC181" t="s">
        <v>4199</v>
      </c>
    </row>
    <row r="182" spans="1:81" x14ac:dyDescent="0.25">
      <c r="A182" s="47">
        <f>'Funde-Observations-Osservazioni'!A195</f>
        <v>181</v>
      </c>
      <c r="E182">
        <v>18</v>
      </c>
      <c r="G182" t="str">
        <f>IFERROR(VLOOKUP(TRIM('Funde-Observations-Osservazioni'!B195&amp;" "&amp;'Funde-Observations-Osservazioni'!C195&amp;" "&amp;'Funde-Observations-Osservazioni'!D195&amp;" "&amp;'Funde-Observations-Osservazioni'!E195&amp;" "&amp;'Funde-Observations-Osservazioni'!F195&amp;" "&amp;'Funde-Observations-Osservazioni'!G195&amp;" "&amp;'Funde-Observations-Osservazioni'!H195&amp;" "&amp;'Funde-Observations-Osservazioni'!I195&amp;" "&amp;'Funde-Observations-Osservazioni'!J195),Artenliste!$A$5:$B$2819,2,FALSE),"fill_in")</f>
        <v>fill_in</v>
      </c>
      <c r="I182" s="52" t="str">
        <f>IF(ISBLANK('Funde-Observations-Osservazioni'!R195),"fill_in",'Funde-Observations-Osservazioni'!R195)</f>
        <v>fill_in</v>
      </c>
      <c r="L182" t="str">
        <f>IF(ISBLANK('Funde-Observations-Osservazioni'!Q195),"",'Funde-Observations-Osservazioni'!Q195)</f>
        <v/>
      </c>
      <c r="M182" t="str">
        <f>IF(ISBLANK('Funde-Observations-Osservazioni'!L195),"fill_in",('Funde-Observations-Osservazioni'!L195-2000000))</f>
        <v>fill_in</v>
      </c>
      <c r="N182" t="str">
        <f>IF(ISBLANK('Funde-Observations-Osservazioni'!M195),"fill_in",('Funde-Observations-Osservazioni'!M195-1000000))</f>
        <v>fill_in</v>
      </c>
      <c r="O182" s="53" t="str">
        <f>IF(ISBLANK('Funde-Observations-Osservazioni'!N195),"",'Funde-Observations-Osservazioni'!N195)</f>
        <v/>
      </c>
      <c r="R182" t="s">
        <v>102</v>
      </c>
      <c r="T182" t="str">
        <f>IFERROR(VLOOKUP('Funde-Observations-Osservazioni'!AA195,Substrat_Liste!$E$5:$F$342,2,FALSE),"")</f>
        <v/>
      </c>
      <c r="U182" t="str">
        <f>IF(ISBLANK('Funde-Observations-Osservazioni'!Y195),"",'Funde-Observations-Osservazioni'!Y195)</f>
        <v/>
      </c>
      <c r="Z182" t="str">
        <f>IFERROR(VLOOKUP('Funde-Observations-Osservazioni'!T195,Status_Liste!$E$5:$F$16,2,FALSE),"fill_in")</f>
        <v>fill_in</v>
      </c>
      <c r="AH182" t="str">
        <f>IFERROR(VLOOKUP('Funde-Observations-Osservazioni'!$G$7,Datenschutzbestimmungen_Liste!$E$10:$F$11,2,FALSE),"fill_in")</f>
        <v>fill_in</v>
      </c>
      <c r="AI182" t="str">
        <f>IFERROR(VLOOKUP('Funde-Observations-Osservazioni'!$G$6,Datenschutzbestimmungen_Liste!$E$4:$F$5,2,FALSE),"fill_in")</f>
        <v>fill_in</v>
      </c>
      <c r="AK182" t="str">
        <f>IFERROR(VLOOKUP('Funde-Observations-Osservazioni'!V195,Herbar_Liste!$E$5:$F$113,2,FALSE),"")</f>
        <v/>
      </c>
      <c r="AL182" t="str">
        <f>IF(ISBLANK('Funde-Observations-Osservazioni'!U195),"",'Funde-Observations-Osservazioni'!U195)</f>
        <v/>
      </c>
      <c r="AM182">
        <f>'Funde-Observations-Osservazioni'!AJ195</f>
        <v>0</v>
      </c>
      <c r="AO182">
        <f>'Funde-Observations-Osservazioni'!AK195</f>
        <v>0</v>
      </c>
      <c r="AQ182" t="str">
        <f>IF(ISBLANK('Funde-Observations-Osservazioni'!AL195),"",'Funde-Observations-Osservazioni'!AL195)</f>
        <v/>
      </c>
      <c r="AY182" t="str">
        <f>IF(AND(ISBLANK('Funde-Observations-Osservazioni'!K195),ISBLANK('Funde-Observations-Osservazioni'!X195)),"",(IF((AND(NOT(ISBLANK('Funde-Observations-Osservazioni'!K195)),(NOT(ISBLANK('Funde-Observations-Osservazioni'!X195))))),'Funde-Observations-Osservazioni'!K195&amp;"; "&amp;'Funde-Observations-Osservazioni'!X195,IF(ISBLANK('Funde-Observations-Osservazioni'!K195),'Funde-Observations-Osservazioni'!X195,'Funde-Observations-Osservazioni'!K195))))</f>
        <v/>
      </c>
      <c r="BA182" t="str">
        <f>IF(ISBLANK('Funde-Observations-Osservazioni'!AC195),"",'Funde-Observations-Osservazioni'!AC195)</f>
        <v/>
      </c>
      <c r="BH182" t="str">
        <f>IFERROR(VLOOKUP('Funde-Observations-Osservazioni'!Z195,Lebensraum_Liste!$E$5:$F$322,2,FALSE),"")</f>
        <v/>
      </c>
      <c r="BJ182" t="str">
        <f>IFERROR(VLOOKUP('Funde-Observations-Osservazioni'!AB195,Landschaftsstruktur_Liste!$E$5:$F$157,2,FALSE),"")</f>
        <v/>
      </c>
      <c r="BK182" t="str">
        <f>IFERROR(VLOOKUP('Funde-Observations-Osservazioni'!AD195,Mikrohabitat_Liste!$E$5:$F$63,2,FALSE),"")</f>
        <v/>
      </c>
      <c r="BL182" t="str">
        <f>IFERROR(VLOOKUP('Funde-Observations-Osservazioni'!AE195,Spezialstandort_Liste!$E$5:$F$14,2,FALSE),"")</f>
        <v/>
      </c>
      <c r="BN182" t="str">
        <f>IFERROR(VLOOKUP('Funde-Observations-Osservazioni'!AG195,Auf_Moos_HolzlebBaumes_Liste!E$5:F$5,2,FALSE),"")</f>
        <v/>
      </c>
      <c r="BO182" t="str">
        <f>IFERROR(VLOOKUP('Funde-Observations-Osservazioni'!AH195,Auf_Moos_HolzlebBaumes_Liste!E$11:F$11,2,FALSE),"")</f>
        <v/>
      </c>
      <c r="BQ182" t="str">
        <f>IFERROR(VLOOKUP('Funde-Observations-Osservazioni'!AF195,Populationsgrösse_Liste!$E$5:$F$11,2,FALSE),"")</f>
        <v/>
      </c>
      <c r="CA182" t="str">
        <f>IFERROR(VLOOKUP('Funde-Observations-Osservazioni'!S195,Präzision_Datum_Liste!$E$5:$F$9,2,FALSE),"")</f>
        <v/>
      </c>
      <c r="CC182" t="s">
        <v>4199</v>
      </c>
    </row>
    <row r="183" spans="1:81" x14ac:dyDescent="0.25">
      <c r="A183" s="47">
        <f>'Funde-Observations-Osservazioni'!A196</f>
        <v>182</v>
      </c>
      <c r="E183">
        <v>18</v>
      </c>
      <c r="G183" t="str">
        <f>IFERROR(VLOOKUP(TRIM('Funde-Observations-Osservazioni'!B196&amp;" "&amp;'Funde-Observations-Osservazioni'!C196&amp;" "&amp;'Funde-Observations-Osservazioni'!D196&amp;" "&amp;'Funde-Observations-Osservazioni'!E196&amp;" "&amp;'Funde-Observations-Osservazioni'!F196&amp;" "&amp;'Funde-Observations-Osservazioni'!G196&amp;" "&amp;'Funde-Observations-Osservazioni'!H196&amp;" "&amp;'Funde-Observations-Osservazioni'!I196&amp;" "&amp;'Funde-Observations-Osservazioni'!J196),Artenliste!$A$5:$B$2819,2,FALSE),"fill_in")</f>
        <v>fill_in</v>
      </c>
      <c r="I183" s="52" t="str">
        <f>IF(ISBLANK('Funde-Observations-Osservazioni'!R196),"fill_in",'Funde-Observations-Osservazioni'!R196)</f>
        <v>fill_in</v>
      </c>
      <c r="L183" t="str">
        <f>IF(ISBLANK('Funde-Observations-Osservazioni'!Q196),"",'Funde-Observations-Osservazioni'!Q196)</f>
        <v/>
      </c>
      <c r="M183" t="str">
        <f>IF(ISBLANK('Funde-Observations-Osservazioni'!L196),"fill_in",('Funde-Observations-Osservazioni'!L196-2000000))</f>
        <v>fill_in</v>
      </c>
      <c r="N183" t="str">
        <f>IF(ISBLANK('Funde-Observations-Osservazioni'!M196),"fill_in",('Funde-Observations-Osservazioni'!M196-1000000))</f>
        <v>fill_in</v>
      </c>
      <c r="O183" s="53" t="str">
        <f>IF(ISBLANK('Funde-Observations-Osservazioni'!N196),"",'Funde-Observations-Osservazioni'!N196)</f>
        <v/>
      </c>
      <c r="R183" t="s">
        <v>102</v>
      </c>
      <c r="T183" t="str">
        <f>IFERROR(VLOOKUP('Funde-Observations-Osservazioni'!AA196,Substrat_Liste!$E$5:$F$342,2,FALSE),"")</f>
        <v/>
      </c>
      <c r="U183" t="str">
        <f>IF(ISBLANK('Funde-Observations-Osservazioni'!Y196),"",'Funde-Observations-Osservazioni'!Y196)</f>
        <v/>
      </c>
      <c r="Z183" t="str">
        <f>IFERROR(VLOOKUP('Funde-Observations-Osservazioni'!T196,Status_Liste!$E$5:$F$16,2,FALSE),"fill_in")</f>
        <v>fill_in</v>
      </c>
      <c r="AH183" t="str">
        <f>IFERROR(VLOOKUP('Funde-Observations-Osservazioni'!$G$7,Datenschutzbestimmungen_Liste!$E$10:$F$11,2,FALSE),"fill_in")</f>
        <v>fill_in</v>
      </c>
      <c r="AI183" t="str">
        <f>IFERROR(VLOOKUP('Funde-Observations-Osservazioni'!$G$6,Datenschutzbestimmungen_Liste!$E$4:$F$5,2,FALSE),"fill_in")</f>
        <v>fill_in</v>
      </c>
      <c r="AK183" t="str">
        <f>IFERROR(VLOOKUP('Funde-Observations-Osservazioni'!V196,Herbar_Liste!$E$5:$F$113,2,FALSE),"")</f>
        <v/>
      </c>
      <c r="AL183" t="str">
        <f>IF(ISBLANK('Funde-Observations-Osservazioni'!U196),"",'Funde-Observations-Osservazioni'!U196)</f>
        <v/>
      </c>
      <c r="AM183">
        <f>'Funde-Observations-Osservazioni'!AJ196</f>
        <v>0</v>
      </c>
      <c r="AO183">
        <f>'Funde-Observations-Osservazioni'!AK196</f>
        <v>0</v>
      </c>
      <c r="AQ183" t="str">
        <f>IF(ISBLANK('Funde-Observations-Osservazioni'!AL196),"",'Funde-Observations-Osservazioni'!AL196)</f>
        <v/>
      </c>
      <c r="AY183" t="str">
        <f>IF(AND(ISBLANK('Funde-Observations-Osservazioni'!K196),ISBLANK('Funde-Observations-Osservazioni'!X196)),"",(IF((AND(NOT(ISBLANK('Funde-Observations-Osservazioni'!K196)),(NOT(ISBLANK('Funde-Observations-Osservazioni'!X196))))),'Funde-Observations-Osservazioni'!K196&amp;"; "&amp;'Funde-Observations-Osservazioni'!X196,IF(ISBLANK('Funde-Observations-Osservazioni'!K196),'Funde-Observations-Osservazioni'!X196,'Funde-Observations-Osservazioni'!K196))))</f>
        <v/>
      </c>
      <c r="BA183" t="str">
        <f>IF(ISBLANK('Funde-Observations-Osservazioni'!AC196),"",'Funde-Observations-Osservazioni'!AC196)</f>
        <v/>
      </c>
      <c r="BH183" t="str">
        <f>IFERROR(VLOOKUP('Funde-Observations-Osservazioni'!Z196,Lebensraum_Liste!$E$5:$F$322,2,FALSE),"")</f>
        <v/>
      </c>
      <c r="BJ183" t="str">
        <f>IFERROR(VLOOKUP('Funde-Observations-Osservazioni'!AB196,Landschaftsstruktur_Liste!$E$5:$F$157,2,FALSE),"")</f>
        <v/>
      </c>
      <c r="BK183" t="str">
        <f>IFERROR(VLOOKUP('Funde-Observations-Osservazioni'!AD196,Mikrohabitat_Liste!$E$5:$F$63,2,FALSE),"")</f>
        <v/>
      </c>
      <c r="BL183" t="str">
        <f>IFERROR(VLOOKUP('Funde-Observations-Osservazioni'!AE196,Spezialstandort_Liste!$E$5:$F$14,2,FALSE),"")</f>
        <v/>
      </c>
      <c r="BN183" t="str">
        <f>IFERROR(VLOOKUP('Funde-Observations-Osservazioni'!AG196,Auf_Moos_HolzlebBaumes_Liste!E$5:F$5,2,FALSE),"")</f>
        <v/>
      </c>
      <c r="BO183" t="str">
        <f>IFERROR(VLOOKUP('Funde-Observations-Osservazioni'!AH196,Auf_Moos_HolzlebBaumes_Liste!E$11:F$11,2,FALSE),"")</f>
        <v/>
      </c>
      <c r="BQ183" t="str">
        <f>IFERROR(VLOOKUP('Funde-Observations-Osservazioni'!AF196,Populationsgrösse_Liste!$E$5:$F$11,2,FALSE),"")</f>
        <v/>
      </c>
      <c r="CA183" t="str">
        <f>IFERROR(VLOOKUP('Funde-Observations-Osservazioni'!S196,Präzision_Datum_Liste!$E$5:$F$9,2,FALSE),"")</f>
        <v/>
      </c>
      <c r="CC183" t="s">
        <v>4199</v>
      </c>
    </row>
    <row r="184" spans="1:81" x14ac:dyDescent="0.25">
      <c r="A184" s="47">
        <f>'Funde-Observations-Osservazioni'!A197</f>
        <v>183</v>
      </c>
      <c r="E184">
        <v>18</v>
      </c>
      <c r="G184" t="str">
        <f>IFERROR(VLOOKUP(TRIM('Funde-Observations-Osservazioni'!B197&amp;" "&amp;'Funde-Observations-Osservazioni'!C197&amp;" "&amp;'Funde-Observations-Osservazioni'!D197&amp;" "&amp;'Funde-Observations-Osservazioni'!E197&amp;" "&amp;'Funde-Observations-Osservazioni'!F197&amp;" "&amp;'Funde-Observations-Osservazioni'!G197&amp;" "&amp;'Funde-Observations-Osservazioni'!H197&amp;" "&amp;'Funde-Observations-Osservazioni'!I197&amp;" "&amp;'Funde-Observations-Osservazioni'!J197),Artenliste!$A$5:$B$2819,2,FALSE),"fill_in")</f>
        <v>fill_in</v>
      </c>
      <c r="I184" s="52" t="str">
        <f>IF(ISBLANK('Funde-Observations-Osservazioni'!R197),"fill_in",'Funde-Observations-Osservazioni'!R197)</f>
        <v>fill_in</v>
      </c>
      <c r="L184" t="str">
        <f>IF(ISBLANK('Funde-Observations-Osservazioni'!Q197),"",'Funde-Observations-Osservazioni'!Q197)</f>
        <v/>
      </c>
      <c r="M184" t="str">
        <f>IF(ISBLANK('Funde-Observations-Osservazioni'!L197),"fill_in",('Funde-Observations-Osservazioni'!L197-2000000))</f>
        <v>fill_in</v>
      </c>
      <c r="N184" t="str">
        <f>IF(ISBLANK('Funde-Observations-Osservazioni'!M197),"fill_in",('Funde-Observations-Osservazioni'!M197-1000000))</f>
        <v>fill_in</v>
      </c>
      <c r="O184" s="53" t="str">
        <f>IF(ISBLANK('Funde-Observations-Osservazioni'!N197),"",'Funde-Observations-Osservazioni'!N197)</f>
        <v/>
      </c>
      <c r="R184" t="s">
        <v>102</v>
      </c>
      <c r="T184" t="str">
        <f>IFERROR(VLOOKUP('Funde-Observations-Osservazioni'!AA197,Substrat_Liste!$E$5:$F$342,2,FALSE),"")</f>
        <v/>
      </c>
      <c r="U184" t="str">
        <f>IF(ISBLANK('Funde-Observations-Osservazioni'!Y197),"",'Funde-Observations-Osservazioni'!Y197)</f>
        <v/>
      </c>
      <c r="Z184" t="str">
        <f>IFERROR(VLOOKUP('Funde-Observations-Osservazioni'!T197,Status_Liste!$E$5:$F$16,2,FALSE),"fill_in")</f>
        <v>fill_in</v>
      </c>
      <c r="AH184" t="str">
        <f>IFERROR(VLOOKUP('Funde-Observations-Osservazioni'!$G$7,Datenschutzbestimmungen_Liste!$E$10:$F$11,2,FALSE),"fill_in")</f>
        <v>fill_in</v>
      </c>
      <c r="AI184" t="str">
        <f>IFERROR(VLOOKUP('Funde-Observations-Osservazioni'!$G$6,Datenschutzbestimmungen_Liste!$E$4:$F$5,2,FALSE),"fill_in")</f>
        <v>fill_in</v>
      </c>
      <c r="AK184" t="str">
        <f>IFERROR(VLOOKUP('Funde-Observations-Osservazioni'!V197,Herbar_Liste!$E$5:$F$113,2,FALSE),"")</f>
        <v/>
      </c>
      <c r="AL184" t="str">
        <f>IF(ISBLANK('Funde-Observations-Osservazioni'!U197),"",'Funde-Observations-Osservazioni'!U197)</f>
        <v/>
      </c>
      <c r="AM184">
        <f>'Funde-Observations-Osservazioni'!AJ197</f>
        <v>0</v>
      </c>
      <c r="AO184">
        <f>'Funde-Observations-Osservazioni'!AK197</f>
        <v>0</v>
      </c>
      <c r="AQ184" t="str">
        <f>IF(ISBLANK('Funde-Observations-Osservazioni'!AL197),"",'Funde-Observations-Osservazioni'!AL197)</f>
        <v/>
      </c>
      <c r="AY184" t="str">
        <f>IF(AND(ISBLANK('Funde-Observations-Osservazioni'!K197),ISBLANK('Funde-Observations-Osservazioni'!X197)),"",(IF((AND(NOT(ISBLANK('Funde-Observations-Osservazioni'!K197)),(NOT(ISBLANK('Funde-Observations-Osservazioni'!X197))))),'Funde-Observations-Osservazioni'!K197&amp;"; "&amp;'Funde-Observations-Osservazioni'!X197,IF(ISBLANK('Funde-Observations-Osservazioni'!K197),'Funde-Observations-Osservazioni'!X197,'Funde-Observations-Osservazioni'!K197))))</f>
        <v/>
      </c>
      <c r="BA184" t="str">
        <f>IF(ISBLANK('Funde-Observations-Osservazioni'!AC197),"",'Funde-Observations-Osservazioni'!AC197)</f>
        <v/>
      </c>
      <c r="BH184" t="str">
        <f>IFERROR(VLOOKUP('Funde-Observations-Osservazioni'!Z197,Lebensraum_Liste!$E$5:$F$322,2,FALSE),"")</f>
        <v/>
      </c>
      <c r="BJ184" t="str">
        <f>IFERROR(VLOOKUP('Funde-Observations-Osservazioni'!AB197,Landschaftsstruktur_Liste!$E$5:$F$157,2,FALSE),"")</f>
        <v/>
      </c>
      <c r="BK184" t="str">
        <f>IFERROR(VLOOKUP('Funde-Observations-Osservazioni'!AD197,Mikrohabitat_Liste!$E$5:$F$63,2,FALSE),"")</f>
        <v/>
      </c>
      <c r="BL184" t="str">
        <f>IFERROR(VLOOKUP('Funde-Observations-Osservazioni'!AE197,Spezialstandort_Liste!$E$5:$F$14,2,FALSE),"")</f>
        <v/>
      </c>
      <c r="BN184" t="str">
        <f>IFERROR(VLOOKUP('Funde-Observations-Osservazioni'!AG197,Auf_Moos_HolzlebBaumes_Liste!E$5:F$5,2,FALSE),"")</f>
        <v/>
      </c>
      <c r="BO184" t="str">
        <f>IFERROR(VLOOKUP('Funde-Observations-Osservazioni'!AH197,Auf_Moos_HolzlebBaumes_Liste!E$11:F$11,2,FALSE),"")</f>
        <v/>
      </c>
      <c r="BQ184" t="str">
        <f>IFERROR(VLOOKUP('Funde-Observations-Osservazioni'!AF197,Populationsgrösse_Liste!$E$5:$F$11,2,FALSE),"")</f>
        <v/>
      </c>
      <c r="CA184" t="str">
        <f>IFERROR(VLOOKUP('Funde-Observations-Osservazioni'!S197,Präzision_Datum_Liste!$E$5:$F$9,2,FALSE),"")</f>
        <v/>
      </c>
      <c r="CC184" t="s">
        <v>4199</v>
      </c>
    </row>
    <row r="185" spans="1:81" x14ac:dyDescent="0.25">
      <c r="A185" s="47">
        <f>'Funde-Observations-Osservazioni'!A198</f>
        <v>184</v>
      </c>
      <c r="E185">
        <v>18</v>
      </c>
      <c r="G185" t="str">
        <f>IFERROR(VLOOKUP(TRIM('Funde-Observations-Osservazioni'!B198&amp;" "&amp;'Funde-Observations-Osservazioni'!C198&amp;" "&amp;'Funde-Observations-Osservazioni'!D198&amp;" "&amp;'Funde-Observations-Osservazioni'!E198&amp;" "&amp;'Funde-Observations-Osservazioni'!F198&amp;" "&amp;'Funde-Observations-Osservazioni'!G198&amp;" "&amp;'Funde-Observations-Osservazioni'!H198&amp;" "&amp;'Funde-Observations-Osservazioni'!I198&amp;" "&amp;'Funde-Observations-Osservazioni'!J198),Artenliste!$A$5:$B$2819,2,FALSE),"fill_in")</f>
        <v>fill_in</v>
      </c>
      <c r="I185" s="52" t="str">
        <f>IF(ISBLANK('Funde-Observations-Osservazioni'!R198),"fill_in",'Funde-Observations-Osservazioni'!R198)</f>
        <v>fill_in</v>
      </c>
      <c r="L185" t="str">
        <f>IF(ISBLANK('Funde-Observations-Osservazioni'!Q198),"",'Funde-Observations-Osservazioni'!Q198)</f>
        <v/>
      </c>
      <c r="M185" t="str">
        <f>IF(ISBLANK('Funde-Observations-Osservazioni'!L198),"fill_in",('Funde-Observations-Osservazioni'!L198-2000000))</f>
        <v>fill_in</v>
      </c>
      <c r="N185" t="str">
        <f>IF(ISBLANK('Funde-Observations-Osservazioni'!M198),"fill_in",('Funde-Observations-Osservazioni'!M198-1000000))</f>
        <v>fill_in</v>
      </c>
      <c r="O185" s="53" t="str">
        <f>IF(ISBLANK('Funde-Observations-Osservazioni'!N198),"",'Funde-Observations-Osservazioni'!N198)</f>
        <v/>
      </c>
      <c r="R185" t="s">
        <v>102</v>
      </c>
      <c r="T185" t="str">
        <f>IFERROR(VLOOKUP('Funde-Observations-Osservazioni'!AA198,Substrat_Liste!$E$5:$F$342,2,FALSE),"")</f>
        <v/>
      </c>
      <c r="U185" t="str">
        <f>IF(ISBLANK('Funde-Observations-Osservazioni'!Y198),"",'Funde-Observations-Osservazioni'!Y198)</f>
        <v/>
      </c>
      <c r="Z185" t="str">
        <f>IFERROR(VLOOKUP('Funde-Observations-Osservazioni'!T198,Status_Liste!$E$5:$F$16,2,FALSE),"fill_in")</f>
        <v>fill_in</v>
      </c>
      <c r="AH185" t="str">
        <f>IFERROR(VLOOKUP('Funde-Observations-Osservazioni'!$G$7,Datenschutzbestimmungen_Liste!$E$10:$F$11,2,FALSE),"fill_in")</f>
        <v>fill_in</v>
      </c>
      <c r="AI185" t="str">
        <f>IFERROR(VLOOKUP('Funde-Observations-Osservazioni'!$G$6,Datenschutzbestimmungen_Liste!$E$4:$F$5,2,FALSE),"fill_in")</f>
        <v>fill_in</v>
      </c>
      <c r="AK185" t="str">
        <f>IFERROR(VLOOKUP('Funde-Observations-Osservazioni'!V198,Herbar_Liste!$E$5:$F$113,2,FALSE),"")</f>
        <v/>
      </c>
      <c r="AL185" t="str">
        <f>IF(ISBLANK('Funde-Observations-Osservazioni'!U198),"",'Funde-Observations-Osservazioni'!U198)</f>
        <v/>
      </c>
      <c r="AM185">
        <f>'Funde-Observations-Osservazioni'!AJ198</f>
        <v>0</v>
      </c>
      <c r="AO185">
        <f>'Funde-Observations-Osservazioni'!AK198</f>
        <v>0</v>
      </c>
      <c r="AQ185" t="str">
        <f>IF(ISBLANK('Funde-Observations-Osservazioni'!AL198),"",'Funde-Observations-Osservazioni'!AL198)</f>
        <v/>
      </c>
      <c r="AY185" t="str">
        <f>IF(AND(ISBLANK('Funde-Observations-Osservazioni'!K198),ISBLANK('Funde-Observations-Osservazioni'!X198)),"",(IF((AND(NOT(ISBLANK('Funde-Observations-Osservazioni'!K198)),(NOT(ISBLANK('Funde-Observations-Osservazioni'!X198))))),'Funde-Observations-Osservazioni'!K198&amp;"; "&amp;'Funde-Observations-Osservazioni'!X198,IF(ISBLANK('Funde-Observations-Osservazioni'!K198),'Funde-Observations-Osservazioni'!X198,'Funde-Observations-Osservazioni'!K198))))</f>
        <v/>
      </c>
      <c r="BA185" t="str">
        <f>IF(ISBLANK('Funde-Observations-Osservazioni'!AC198),"",'Funde-Observations-Osservazioni'!AC198)</f>
        <v/>
      </c>
      <c r="BH185" t="str">
        <f>IFERROR(VLOOKUP('Funde-Observations-Osservazioni'!Z198,Lebensraum_Liste!$E$5:$F$322,2,FALSE),"")</f>
        <v/>
      </c>
      <c r="BJ185" t="str">
        <f>IFERROR(VLOOKUP('Funde-Observations-Osservazioni'!AB198,Landschaftsstruktur_Liste!$E$5:$F$157,2,FALSE),"")</f>
        <v/>
      </c>
      <c r="BK185" t="str">
        <f>IFERROR(VLOOKUP('Funde-Observations-Osservazioni'!AD198,Mikrohabitat_Liste!$E$5:$F$63,2,FALSE),"")</f>
        <v/>
      </c>
      <c r="BL185" t="str">
        <f>IFERROR(VLOOKUP('Funde-Observations-Osservazioni'!AE198,Spezialstandort_Liste!$E$5:$F$14,2,FALSE),"")</f>
        <v/>
      </c>
      <c r="BN185" t="str">
        <f>IFERROR(VLOOKUP('Funde-Observations-Osservazioni'!AG198,Auf_Moos_HolzlebBaumes_Liste!E$5:F$5,2,FALSE),"")</f>
        <v/>
      </c>
      <c r="BO185" t="str">
        <f>IFERROR(VLOOKUP('Funde-Observations-Osservazioni'!AH198,Auf_Moos_HolzlebBaumes_Liste!E$11:F$11,2,FALSE),"")</f>
        <v/>
      </c>
      <c r="BQ185" t="str">
        <f>IFERROR(VLOOKUP('Funde-Observations-Osservazioni'!AF198,Populationsgrösse_Liste!$E$5:$F$11,2,FALSE),"")</f>
        <v/>
      </c>
      <c r="CA185" t="str">
        <f>IFERROR(VLOOKUP('Funde-Observations-Osservazioni'!S198,Präzision_Datum_Liste!$E$5:$F$9,2,FALSE),"")</f>
        <v/>
      </c>
      <c r="CC185" t="s">
        <v>4199</v>
      </c>
    </row>
    <row r="186" spans="1:81" x14ac:dyDescent="0.25">
      <c r="A186" s="47">
        <f>'Funde-Observations-Osservazioni'!A199</f>
        <v>185</v>
      </c>
      <c r="E186">
        <v>18</v>
      </c>
      <c r="G186" t="str">
        <f>IFERROR(VLOOKUP(TRIM('Funde-Observations-Osservazioni'!B199&amp;" "&amp;'Funde-Observations-Osservazioni'!C199&amp;" "&amp;'Funde-Observations-Osservazioni'!D199&amp;" "&amp;'Funde-Observations-Osservazioni'!E199&amp;" "&amp;'Funde-Observations-Osservazioni'!F199&amp;" "&amp;'Funde-Observations-Osservazioni'!G199&amp;" "&amp;'Funde-Observations-Osservazioni'!H199&amp;" "&amp;'Funde-Observations-Osservazioni'!I199&amp;" "&amp;'Funde-Observations-Osservazioni'!J199),Artenliste!$A$5:$B$2819,2,FALSE),"fill_in")</f>
        <v>fill_in</v>
      </c>
      <c r="I186" s="52" t="str">
        <f>IF(ISBLANK('Funde-Observations-Osservazioni'!R199),"fill_in",'Funde-Observations-Osservazioni'!R199)</f>
        <v>fill_in</v>
      </c>
      <c r="L186" t="str">
        <f>IF(ISBLANK('Funde-Observations-Osservazioni'!Q199),"",'Funde-Observations-Osservazioni'!Q199)</f>
        <v/>
      </c>
      <c r="M186" t="str">
        <f>IF(ISBLANK('Funde-Observations-Osservazioni'!L199),"fill_in",('Funde-Observations-Osservazioni'!L199-2000000))</f>
        <v>fill_in</v>
      </c>
      <c r="N186" t="str">
        <f>IF(ISBLANK('Funde-Observations-Osservazioni'!M199),"fill_in",('Funde-Observations-Osservazioni'!M199-1000000))</f>
        <v>fill_in</v>
      </c>
      <c r="O186" s="53" t="str">
        <f>IF(ISBLANK('Funde-Observations-Osservazioni'!N199),"",'Funde-Observations-Osservazioni'!N199)</f>
        <v/>
      </c>
      <c r="R186" t="s">
        <v>102</v>
      </c>
      <c r="T186" t="str">
        <f>IFERROR(VLOOKUP('Funde-Observations-Osservazioni'!AA199,Substrat_Liste!$E$5:$F$342,2,FALSE),"")</f>
        <v/>
      </c>
      <c r="U186" t="str">
        <f>IF(ISBLANK('Funde-Observations-Osservazioni'!Y199),"",'Funde-Observations-Osservazioni'!Y199)</f>
        <v/>
      </c>
      <c r="Z186" t="str">
        <f>IFERROR(VLOOKUP('Funde-Observations-Osservazioni'!T199,Status_Liste!$E$5:$F$16,2,FALSE),"fill_in")</f>
        <v>fill_in</v>
      </c>
      <c r="AH186" t="str">
        <f>IFERROR(VLOOKUP('Funde-Observations-Osservazioni'!$G$7,Datenschutzbestimmungen_Liste!$E$10:$F$11,2,FALSE),"fill_in")</f>
        <v>fill_in</v>
      </c>
      <c r="AI186" t="str">
        <f>IFERROR(VLOOKUP('Funde-Observations-Osservazioni'!$G$6,Datenschutzbestimmungen_Liste!$E$4:$F$5,2,FALSE),"fill_in")</f>
        <v>fill_in</v>
      </c>
      <c r="AK186" t="str">
        <f>IFERROR(VLOOKUP('Funde-Observations-Osservazioni'!V199,Herbar_Liste!$E$5:$F$113,2,FALSE),"")</f>
        <v/>
      </c>
      <c r="AL186" t="str">
        <f>IF(ISBLANK('Funde-Observations-Osservazioni'!U199),"",'Funde-Observations-Osservazioni'!U199)</f>
        <v/>
      </c>
      <c r="AM186">
        <f>'Funde-Observations-Osservazioni'!AJ199</f>
        <v>0</v>
      </c>
      <c r="AO186">
        <f>'Funde-Observations-Osservazioni'!AK199</f>
        <v>0</v>
      </c>
      <c r="AQ186" t="str">
        <f>IF(ISBLANK('Funde-Observations-Osservazioni'!AL199),"",'Funde-Observations-Osservazioni'!AL199)</f>
        <v/>
      </c>
      <c r="AY186" t="str">
        <f>IF(AND(ISBLANK('Funde-Observations-Osservazioni'!K199),ISBLANK('Funde-Observations-Osservazioni'!X199)),"",(IF((AND(NOT(ISBLANK('Funde-Observations-Osservazioni'!K199)),(NOT(ISBLANK('Funde-Observations-Osservazioni'!X199))))),'Funde-Observations-Osservazioni'!K199&amp;"; "&amp;'Funde-Observations-Osservazioni'!X199,IF(ISBLANK('Funde-Observations-Osservazioni'!K199),'Funde-Observations-Osservazioni'!X199,'Funde-Observations-Osservazioni'!K199))))</f>
        <v/>
      </c>
      <c r="BA186" t="str">
        <f>IF(ISBLANK('Funde-Observations-Osservazioni'!AC199),"",'Funde-Observations-Osservazioni'!AC199)</f>
        <v/>
      </c>
      <c r="BH186" t="str">
        <f>IFERROR(VLOOKUP('Funde-Observations-Osservazioni'!Z199,Lebensraum_Liste!$E$5:$F$322,2,FALSE),"")</f>
        <v/>
      </c>
      <c r="BJ186" t="str">
        <f>IFERROR(VLOOKUP('Funde-Observations-Osservazioni'!AB199,Landschaftsstruktur_Liste!$E$5:$F$157,2,FALSE),"")</f>
        <v/>
      </c>
      <c r="BK186" t="str">
        <f>IFERROR(VLOOKUP('Funde-Observations-Osservazioni'!AD199,Mikrohabitat_Liste!$E$5:$F$63,2,FALSE),"")</f>
        <v/>
      </c>
      <c r="BL186" t="str">
        <f>IFERROR(VLOOKUP('Funde-Observations-Osservazioni'!AE199,Spezialstandort_Liste!$E$5:$F$14,2,FALSE),"")</f>
        <v/>
      </c>
      <c r="BN186" t="str">
        <f>IFERROR(VLOOKUP('Funde-Observations-Osservazioni'!AG199,Auf_Moos_HolzlebBaumes_Liste!E$5:F$5,2,FALSE),"")</f>
        <v/>
      </c>
      <c r="BO186" t="str">
        <f>IFERROR(VLOOKUP('Funde-Observations-Osservazioni'!AH199,Auf_Moos_HolzlebBaumes_Liste!E$11:F$11,2,FALSE),"")</f>
        <v/>
      </c>
      <c r="BQ186" t="str">
        <f>IFERROR(VLOOKUP('Funde-Observations-Osservazioni'!AF199,Populationsgrösse_Liste!$E$5:$F$11,2,FALSE),"")</f>
        <v/>
      </c>
      <c r="CA186" t="str">
        <f>IFERROR(VLOOKUP('Funde-Observations-Osservazioni'!S199,Präzision_Datum_Liste!$E$5:$F$9,2,FALSE),"")</f>
        <v/>
      </c>
      <c r="CC186" t="s">
        <v>4199</v>
      </c>
    </row>
    <row r="187" spans="1:81" x14ac:dyDescent="0.25">
      <c r="A187" s="47">
        <f>'Funde-Observations-Osservazioni'!A200</f>
        <v>186</v>
      </c>
      <c r="E187">
        <v>18</v>
      </c>
      <c r="G187" t="str">
        <f>IFERROR(VLOOKUP(TRIM('Funde-Observations-Osservazioni'!B200&amp;" "&amp;'Funde-Observations-Osservazioni'!C200&amp;" "&amp;'Funde-Observations-Osservazioni'!D200&amp;" "&amp;'Funde-Observations-Osservazioni'!E200&amp;" "&amp;'Funde-Observations-Osservazioni'!F200&amp;" "&amp;'Funde-Observations-Osservazioni'!G200&amp;" "&amp;'Funde-Observations-Osservazioni'!H200&amp;" "&amp;'Funde-Observations-Osservazioni'!I200&amp;" "&amp;'Funde-Observations-Osservazioni'!J200),Artenliste!$A$5:$B$2819,2,FALSE),"fill_in")</f>
        <v>fill_in</v>
      </c>
      <c r="I187" s="52" t="str">
        <f>IF(ISBLANK('Funde-Observations-Osservazioni'!R200),"fill_in",'Funde-Observations-Osservazioni'!R200)</f>
        <v>fill_in</v>
      </c>
      <c r="L187" t="str">
        <f>IF(ISBLANK('Funde-Observations-Osservazioni'!Q200),"",'Funde-Observations-Osservazioni'!Q200)</f>
        <v/>
      </c>
      <c r="M187" t="str">
        <f>IF(ISBLANK('Funde-Observations-Osservazioni'!L200),"fill_in",('Funde-Observations-Osservazioni'!L200-2000000))</f>
        <v>fill_in</v>
      </c>
      <c r="N187" t="str">
        <f>IF(ISBLANK('Funde-Observations-Osservazioni'!M200),"fill_in",('Funde-Observations-Osservazioni'!M200-1000000))</f>
        <v>fill_in</v>
      </c>
      <c r="O187" s="53" t="str">
        <f>IF(ISBLANK('Funde-Observations-Osservazioni'!N200),"",'Funde-Observations-Osservazioni'!N200)</f>
        <v/>
      </c>
      <c r="R187" t="s">
        <v>102</v>
      </c>
      <c r="T187" t="str">
        <f>IFERROR(VLOOKUP('Funde-Observations-Osservazioni'!AA200,Substrat_Liste!$E$5:$F$342,2,FALSE),"")</f>
        <v/>
      </c>
      <c r="U187" t="str">
        <f>IF(ISBLANK('Funde-Observations-Osservazioni'!Y200),"",'Funde-Observations-Osservazioni'!Y200)</f>
        <v/>
      </c>
      <c r="Z187" t="str">
        <f>IFERROR(VLOOKUP('Funde-Observations-Osservazioni'!T200,Status_Liste!$E$5:$F$16,2,FALSE),"fill_in")</f>
        <v>fill_in</v>
      </c>
      <c r="AH187" t="str">
        <f>IFERROR(VLOOKUP('Funde-Observations-Osservazioni'!$G$7,Datenschutzbestimmungen_Liste!$E$10:$F$11,2,FALSE),"fill_in")</f>
        <v>fill_in</v>
      </c>
      <c r="AI187" t="str">
        <f>IFERROR(VLOOKUP('Funde-Observations-Osservazioni'!$G$6,Datenschutzbestimmungen_Liste!$E$4:$F$5,2,FALSE),"fill_in")</f>
        <v>fill_in</v>
      </c>
      <c r="AK187" t="str">
        <f>IFERROR(VLOOKUP('Funde-Observations-Osservazioni'!V200,Herbar_Liste!$E$5:$F$113,2,FALSE),"")</f>
        <v/>
      </c>
      <c r="AL187" t="str">
        <f>IF(ISBLANK('Funde-Observations-Osservazioni'!U200),"",'Funde-Observations-Osservazioni'!U200)</f>
        <v/>
      </c>
      <c r="AM187">
        <f>'Funde-Observations-Osservazioni'!AJ200</f>
        <v>0</v>
      </c>
      <c r="AO187">
        <f>'Funde-Observations-Osservazioni'!AK200</f>
        <v>0</v>
      </c>
      <c r="AQ187" t="str">
        <f>IF(ISBLANK('Funde-Observations-Osservazioni'!AL200),"",'Funde-Observations-Osservazioni'!AL200)</f>
        <v/>
      </c>
      <c r="AY187" t="str">
        <f>IF(AND(ISBLANK('Funde-Observations-Osservazioni'!K200),ISBLANK('Funde-Observations-Osservazioni'!X200)),"",(IF((AND(NOT(ISBLANK('Funde-Observations-Osservazioni'!K200)),(NOT(ISBLANK('Funde-Observations-Osservazioni'!X200))))),'Funde-Observations-Osservazioni'!K200&amp;"; "&amp;'Funde-Observations-Osservazioni'!X200,IF(ISBLANK('Funde-Observations-Osservazioni'!K200),'Funde-Observations-Osservazioni'!X200,'Funde-Observations-Osservazioni'!K200))))</f>
        <v/>
      </c>
      <c r="BA187" t="str">
        <f>IF(ISBLANK('Funde-Observations-Osservazioni'!AC200),"",'Funde-Observations-Osservazioni'!AC200)</f>
        <v/>
      </c>
      <c r="BH187" t="str">
        <f>IFERROR(VLOOKUP('Funde-Observations-Osservazioni'!Z200,Lebensraum_Liste!$E$5:$F$322,2,FALSE),"")</f>
        <v/>
      </c>
      <c r="BJ187" t="str">
        <f>IFERROR(VLOOKUP('Funde-Observations-Osservazioni'!AB200,Landschaftsstruktur_Liste!$E$5:$F$157,2,FALSE),"")</f>
        <v/>
      </c>
      <c r="BK187" t="str">
        <f>IFERROR(VLOOKUP('Funde-Observations-Osservazioni'!AD200,Mikrohabitat_Liste!$E$5:$F$63,2,FALSE),"")</f>
        <v/>
      </c>
      <c r="BL187" t="str">
        <f>IFERROR(VLOOKUP('Funde-Observations-Osservazioni'!AE200,Spezialstandort_Liste!$E$5:$F$14,2,FALSE),"")</f>
        <v/>
      </c>
      <c r="BN187" t="str">
        <f>IFERROR(VLOOKUP('Funde-Observations-Osservazioni'!AG200,Auf_Moos_HolzlebBaumes_Liste!E$5:F$5,2,FALSE),"")</f>
        <v/>
      </c>
      <c r="BO187" t="str">
        <f>IFERROR(VLOOKUP('Funde-Observations-Osservazioni'!AH200,Auf_Moos_HolzlebBaumes_Liste!E$11:F$11,2,FALSE),"")</f>
        <v/>
      </c>
      <c r="BQ187" t="str">
        <f>IFERROR(VLOOKUP('Funde-Observations-Osservazioni'!AF200,Populationsgrösse_Liste!$E$5:$F$11,2,FALSE),"")</f>
        <v/>
      </c>
      <c r="CA187" t="str">
        <f>IFERROR(VLOOKUP('Funde-Observations-Osservazioni'!S200,Präzision_Datum_Liste!$E$5:$F$9,2,FALSE),"")</f>
        <v/>
      </c>
      <c r="CC187" t="s">
        <v>4199</v>
      </c>
    </row>
    <row r="188" spans="1:81" x14ac:dyDescent="0.25">
      <c r="A188" s="47">
        <f>'Funde-Observations-Osservazioni'!A201</f>
        <v>187</v>
      </c>
      <c r="E188">
        <v>18</v>
      </c>
      <c r="G188" t="str">
        <f>IFERROR(VLOOKUP(TRIM('Funde-Observations-Osservazioni'!B201&amp;" "&amp;'Funde-Observations-Osservazioni'!C201&amp;" "&amp;'Funde-Observations-Osservazioni'!D201&amp;" "&amp;'Funde-Observations-Osservazioni'!E201&amp;" "&amp;'Funde-Observations-Osservazioni'!F201&amp;" "&amp;'Funde-Observations-Osservazioni'!G201&amp;" "&amp;'Funde-Observations-Osservazioni'!H201&amp;" "&amp;'Funde-Observations-Osservazioni'!I201&amp;" "&amp;'Funde-Observations-Osservazioni'!J201),Artenliste!$A$5:$B$2819,2,FALSE),"fill_in")</f>
        <v>fill_in</v>
      </c>
      <c r="I188" s="52" t="str">
        <f>IF(ISBLANK('Funde-Observations-Osservazioni'!R201),"fill_in",'Funde-Observations-Osservazioni'!R201)</f>
        <v>fill_in</v>
      </c>
      <c r="L188" t="str">
        <f>IF(ISBLANK('Funde-Observations-Osservazioni'!Q201),"",'Funde-Observations-Osservazioni'!Q201)</f>
        <v/>
      </c>
      <c r="M188" t="str">
        <f>IF(ISBLANK('Funde-Observations-Osservazioni'!L201),"fill_in",('Funde-Observations-Osservazioni'!L201-2000000))</f>
        <v>fill_in</v>
      </c>
      <c r="N188" t="str">
        <f>IF(ISBLANK('Funde-Observations-Osservazioni'!M201),"fill_in",('Funde-Observations-Osservazioni'!M201-1000000))</f>
        <v>fill_in</v>
      </c>
      <c r="O188" s="53" t="str">
        <f>IF(ISBLANK('Funde-Observations-Osservazioni'!N201),"",'Funde-Observations-Osservazioni'!N201)</f>
        <v/>
      </c>
      <c r="R188" t="s">
        <v>102</v>
      </c>
      <c r="T188" t="str">
        <f>IFERROR(VLOOKUP('Funde-Observations-Osservazioni'!AA201,Substrat_Liste!$E$5:$F$342,2,FALSE),"")</f>
        <v/>
      </c>
      <c r="U188" t="str">
        <f>IF(ISBLANK('Funde-Observations-Osservazioni'!Y201),"",'Funde-Observations-Osservazioni'!Y201)</f>
        <v/>
      </c>
      <c r="Z188" t="str">
        <f>IFERROR(VLOOKUP('Funde-Observations-Osservazioni'!T201,Status_Liste!$E$5:$F$16,2,FALSE),"fill_in")</f>
        <v>fill_in</v>
      </c>
      <c r="AH188" t="str">
        <f>IFERROR(VLOOKUP('Funde-Observations-Osservazioni'!$G$7,Datenschutzbestimmungen_Liste!$E$10:$F$11,2,FALSE),"fill_in")</f>
        <v>fill_in</v>
      </c>
      <c r="AI188" t="str">
        <f>IFERROR(VLOOKUP('Funde-Observations-Osservazioni'!$G$6,Datenschutzbestimmungen_Liste!$E$4:$F$5,2,FALSE),"fill_in")</f>
        <v>fill_in</v>
      </c>
      <c r="AK188" t="str">
        <f>IFERROR(VLOOKUP('Funde-Observations-Osservazioni'!V201,Herbar_Liste!$E$5:$F$113,2,FALSE),"")</f>
        <v/>
      </c>
      <c r="AL188" t="str">
        <f>IF(ISBLANK('Funde-Observations-Osservazioni'!U201),"",'Funde-Observations-Osservazioni'!U201)</f>
        <v/>
      </c>
      <c r="AM188">
        <f>'Funde-Observations-Osservazioni'!AJ201</f>
        <v>0</v>
      </c>
      <c r="AO188">
        <f>'Funde-Observations-Osservazioni'!AK201</f>
        <v>0</v>
      </c>
      <c r="AQ188" t="str">
        <f>IF(ISBLANK('Funde-Observations-Osservazioni'!AL201),"",'Funde-Observations-Osservazioni'!AL201)</f>
        <v/>
      </c>
      <c r="AY188" t="str">
        <f>IF(AND(ISBLANK('Funde-Observations-Osservazioni'!K201),ISBLANK('Funde-Observations-Osservazioni'!X201)),"",(IF((AND(NOT(ISBLANK('Funde-Observations-Osservazioni'!K201)),(NOT(ISBLANK('Funde-Observations-Osservazioni'!X201))))),'Funde-Observations-Osservazioni'!K201&amp;"; "&amp;'Funde-Observations-Osservazioni'!X201,IF(ISBLANK('Funde-Observations-Osservazioni'!K201),'Funde-Observations-Osservazioni'!X201,'Funde-Observations-Osservazioni'!K201))))</f>
        <v/>
      </c>
      <c r="BA188" t="str">
        <f>IF(ISBLANK('Funde-Observations-Osservazioni'!AC201),"",'Funde-Observations-Osservazioni'!AC201)</f>
        <v/>
      </c>
      <c r="BH188" t="str">
        <f>IFERROR(VLOOKUP('Funde-Observations-Osservazioni'!Z201,Lebensraum_Liste!$E$5:$F$322,2,FALSE),"")</f>
        <v/>
      </c>
      <c r="BJ188" t="str">
        <f>IFERROR(VLOOKUP('Funde-Observations-Osservazioni'!AB201,Landschaftsstruktur_Liste!$E$5:$F$157,2,FALSE),"")</f>
        <v/>
      </c>
      <c r="BK188" t="str">
        <f>IFERROR(VLOOKUP('Funde-Observations-Osservazioni'!AD201,Mikrohabitat_Liste!$E$5:$F$63,2,FALSE),"")</f>
        <v/>
      </c>
      <c r="BL188" t="str">
        <f>IFERROR(VLOOKUP('Funde-Observations-Osservazioni'!AE201,Spezialstandort_Liste!$E$5:$F$14,2,FALSE),"")</f>
        <v/>
      </c>
      <c r="BN188" t="str">
        <f>IFERROR(VLOOKUP('Funde-Observations-Osservazioni'!AG201,Auf_Moos_HolzlebBaumes_Liste!E$5:F$5,2,FALSE),"")</f>
        <v/>
      </c>
      <c r="BO188" t="str">
        <f>IFERROR(VLOOKUP('Funde-Observations-Osservazioni'!AH201,Auf_Moos_HolzlebBaumes_Liste!E$11:F$11,2,FALSE),"")</f>
        <v/>
      </c>
      <c r="BQ188" t="str">
        <f>IFERROR(VLOOKUP('Funde-Observations-Osservazioni'!AF201,Populationsgrösse_Liste!$E$5:$F$11,2,FALSE),"")</f>
        <v/>
      </c>
      <c r="CA188" t="str">
        <f>IFERROR(VLOOKUP('Funde-Observations-Osservazioni'!S201,Präzision_Datum_Liste!$E$5:$F$9,2,FALSE),"")</f>
        <v/>
      </c>
      <c r="CC188" t="s">
        <v>4199</v>
      </c>
    </row>
    <row r="189" spans="1:81" x14ac:dyDescent="0.25">
      <c r="A189" s="47">
        <f>'Funde-Observations-Osservazioni'!A202</f>
        <v>188</v>
      </c>
      <c r="E189">
        <v>18</v>
      </c>
      <c r="G189" t="str">
        <f>IFERROR(VLOOKUP(TRIM('Funde-Observations-Osservazioni'!B202&amp;" "&amp;'Funde-Observations-Osservazioni'!C202&amp;" "&amp;'Funde-Observations-Osservazioni'!D202&amp;" "&amp;'Funde-Observations-Osservazioni'!E202&amp;" "&amp;'Funde-Observations-Osservazioni'!F202&amp;" "&amp;'Funde-Observations-Osservazioni'!G202&amp;" "&amp;'Funde-Observations-Osservazioni'!H202&amp;" "&amp;'Funde-Observations-Osservazioni'!I202&amp;" "&amp;'Funde-Observations-Osservazioni'!J202),Artenliste!$A$5:$B$2819,2,FALSE),"fill_in")</f>
        <v>fill_in</v>
      </c>
      <c r="I189" s="52" t="str">
        <f>IF(ISBLANK('Funde-Observations-Osservazioni'!R202),"fill_in",'Funde-Observations-Osservazioni'!R202)</f>
        <v>fill_in</v>
      </c>
      <c r="L189" t="str">
        <f>IF(ISBLANK('Funde-Observations-Osservazioni'!Q202),"",'Funde-Observations-Osservazioni'!Q202)</f>
        <v/>
      </c>
      <c r="M189" t="str">
        <f>IF(ISBLANK('Funde-Observations-Osservazioni'!L202),"fill_in",('Funde-Observations-Osservazioni'!L202-2000000))</f>
        <v>fill_in</v>
      </c>
      <c r="N189" t="str">
        <f>IF(ISBLANK('Funde-Observations-Osservazioni'!M202),"fill_in",('Funde-Observations-Osservazioni'!M202-1000000))</f>
        <v>fill_in</v>
      </c>
      <c r="O189" s="53" t="str">
        <f>IF(ISBLANK('Funde-Observations-Osservazioni'!N202),"",'Funde-Observations-Osservazioni'!N202)</f>
        <v/>
      </c>
      <c r="R189" t="s">
        <v>102</v>
      </c>
      <c r="T189" t="str">
        <f>IFERROR(VLOOKUP('Funde-Observations-Osservazioni'!AA202,Substrat_Liste!$E$5:$F$342,2,FALSE),"")</f>
        <v/>
      </c>
      <c r="U189" t="str">
        <f>IF(ISBLANK('Funde-Observations-Osservazioni'!Y202),"",'Funde-Observations-Osservazioni'!Y202)</f>
        <v/>
      </c>
      <c r="Z189" t="str">
        <f>IFERROR(VLOOKUP('Funde-Observations-Osservazioni'!T202,Status_Liste!$E$5:$F$16,2,FALSE),"fill_in")</f>
        <v>fill_in</v>
      </c>
      <c r="AH189" t="str">
        <f>IFERROR(VLOOKUP('Funde-Observations-Osservazioni'!$G$7,Datenschutzbestimmungen_Liste!$E$10:$F$11,2,FALSE),"fill_in")</f>
        <v>fill_in</v>
      </c>
      <c r="AI189" t="str">
        <f>IFERROR(VLOOKUP('Funde-Observations-Osservazioni'!$G$6,Datenschutzbestimmungen_Liste!$E$4:$F$5,2,FALSE),"fill_in")</f>
        <v>fill_in</v>
      </c>
      <c r="AK189" t="str">
        <f>IFERROR(VLOOKUP('Funde-Observations-Osservazioni'!V202,Herbar_Liste!$E$5:$F$113,2,FALSE),"")</f>
        <v/>
      </c>
      <c r="AL189" t="str">
        <f>IF(ISBLANK('Funde-Observations-Osservazioni'!U202),"",'Funde-Observations-Osservazioni'!U202)</f>
        <v/>
      </c>
      <c r="AM189">
        <f>'Funde-Observations-Osservazioni'!AJ202</f>
        <v>0</v>
      </c>
      <c r="AO189">
        <f>'Funde-Observations-Osservazioni'!AK202</f>
        <v>0</v>
      </c>
      <c r="AQ189" t="str">
        <f>IF(ISBLANK('Funde-Observations-Osservazioni'!AL202),"",'Funde-Observations-Osservazioni'!AL202)</f>
        <v/>
      </c>
      <c r="AY189" t="str">
        <f>IF(AND(ISBLANK('Funde-Observations-Osservazioni'!K202),ISBLANK('Funde-Observations-Osservazioni'!X202)),"",(IF((AND(NOT(ISBLANK('Funde-Observations-Osservazioni'!K202)),(NOT(ISBLANK('Funde-Observations-Osservazioni'!X202))))),'Funde-Observations-Osservazioni'!K202&amp;"; "&amp;'Funde-Observations-Osservazioni'!X202,IF(ISBLANK('Funde-Observations-Osservazioni'!K202),'Funde-Observations-Osservazioni'!X202,'Funde-Observations-Osservazioni'!K202))))</f>
        <v/>
      </c>
      <c r="BA189" t="str">
        <f>IF(ISBLANK('Funde-Observations-Osservazioni'!AC202),"",'Funde-Observations-Osservazioni'!AC202)</f>
        <v/>
      </c>
      <c r="BH189" t="str">
        <f>IFERROR(VLOOKUP('Funde-Observations-Osservazioni'!Z202,Lebensraum_Liste!$E$5:$F$322,2,FALSE),"")</f>
        <v/>
      </c>
      <c r="BJ189" t="str">
        <f>IFERROR(VLOOKUP('Funde-Observations-Osservazioni'!AB202,Landschaftsstruktur_Liste!$E$5:$F$157,2,FALSE),"")</f>
        <v/>
      </c>
      <c r="BK189" t="str">
        <f>IFERROR(VLOOKUP('Funde-Observations-Osservazioni'!AD202,Mikrohabitat_Liste!$E$5:$F$63,2,FALSE),"")</f>
        <v/>
      </c>
      <c r="BL189" t="str">
        <f>IFERROR(VLOOKUP('Funde-Observations-Osservazioni'!AE202,Spezialstandort_Liste!$E$5:$F$14,2,FALSE),"")</f>
        <v/>
      </c>
      <c r="BN189" t="str">
        <f>IFERROR(VLOOKUP('Funde-Observations-Osservazioni'!AG202,Auf_Moos_HolzlebBaumes_Liste!E$5:F$5,2,FALSE),"")</f>
        <v/>
      </c>
      <c r="BO189" t="str">
        <f>IFERROR(VLOOKUP('Funde-Observations-Osservazioni'!AH202,Auf_Moos_HolzlebBaumes_Liste!E$11:F$11,2,FALSE),"")</f>
        <v/>
      </c>
      <c r="BQ189" t="str">
        <f>IFERROR(VLOOKUP('Funde-Observations-Osservazioni'!AF202,Populationsgrösse_Liste!$E$5:$F$11,2,FALSE),"")</f>
        <v/>
      </c>
      <c r="CA189" t="str">
        <f>IFERROR(VLOOKUP('Funde-Observations-Osservazioni'!S202,Präzision_Datum_Liste!$E$5:$F$9,2,FALSE),"")</f>
        <v/>
      </c>
      <c r="CC189" t="s">
        <v>4199</v>
      </c>
    </row>
    <row r="190" spans="1:81" x14ac:dyDescent="0.25">
      <c r="A190" s="47">
        <f>'Funde-Observations-Osservazioni'!A203</f>
        <v>189</v>
      </c>
      <c r="E190">
        <v>18</v>
      </c>
      <c r="G190" t="str">
        <f>IFERROR(VLOOKUP(TRIM('Funde-Observations-Osservazioni'!B203&amp;" "&amp;'Funde-Observations-Osservazioni'!C203&amp;" "&amp;'Funde-Observations-Osservazioni'!D203&amp;" "&amp;'Funde-Observations-Osservazioni'!E203&amp;" "&amp;'Funde-Observations-Osservazioni'!F203&amp;" "&amp;'Funde-Observations-Osservazioni'!G203&amp;" "&amp;'Funde-Observations-Osservazioni'!H203&amp;" "&amp;'Funde-Observations-Osservazioni'!I203&amp;" "&amp;'Funde-Observations-Osservazioni'!J203),Artenliste!$A$5:$B$2819,2,FALSE),"fill_in")</f>
        <v>fill_in</v>
      </c>
      <c r="I190" s="52" t="str">
        <f>IF(ISBLANK('Funde-Observations-Osservazioni'!R203),"fill_in",'Funde-Observations-Osservazioni'!R203)</f>
        <v>fill_in</v>
      </c>
      <c r="L190" t="str">
        <f>IF(ISBLANK('Funde-Observations-Osservazioni'!Q203),"",'Funde-Observations-Osservazioni'!Q203)</f>
        <v/>
      </c>
      <c r="M190" t="str">
        <f>IF(ISBLANK('Funde-Observations-Osservazioni'!L203),"fill_in",('Funde-Observations-Osservazioni'!L203-2000000))</f>
        <v>fill_in</v>
      </c>
      <c r="N190" t="str">
        <f>IF(ISBLANK('Funde-Observations-Osservazioni'!M203),"fill_in",('Funde-Observations-Osservazioni'!M203-1000000))</f>
        <v>fill_in</v>
      </c>
      <c r="O190" s="53" t="str">
        <f>IF(ISBLANK('Funde-Observations-Osservazioni'!N203),"",'Funde-Observations-Osservazioni'!N203)</f>
        <v/>
      </c>
      <c r="R190" t="s">
        <v>102</v>
      </c>
      <c r="T190" t="str">
        <f>IFERROR(VLOOKUP('Funde-Observations-Osservazioni'!AA203,Substrat_Liste!$E$5:$F$342,2,FALSE),"")</f>
        <v/>
      </c>
      <c r="U190" t="str">
        <f>IF(ISBLANK('Funde-Observations-Osservazioni'!Y203),"",'Funde-Observations-Osservazioni'!Y203)</f>
        <v/>
      </c>
      <c r="Z190" t="str">
        <f>IFERROR(VLOOKUP('Funde-Observations-Osservazioni'!T203,Status_Liste!$E$5:$F$16,2,FALSE),"fill_in")</f>
        <v>fill_in</v>
      </c>
      <c r="AH190" t="str">
        <f>IFERROR(VLOOKUP('Funde-Observations-Osservazioni'!$G$7,Datenschutzbestimmungen_Liste!$E$10:$F$11,2,FALSE),"fill_in")</f>
        <v>fill_in</v>
      </c>
      <c r="AI190" t="str">
        <f>IFERROR(VLOOKUP('Funde-Observations-Osservazioni'!$G$6,Datenschutzbestimmungen_Liste!$E$4:$F$5,2,FALSE),"fill_in")</f>
        <v>fill_in</v>
      </c>
      <c r="AK190" t="str">
        <f>IFERROR(VLOOKUP('Funde-Observations-Osservazioni'!V203,Herbar_Liste!$E$5:$F$113,2,FALSE),"")</f>
        <v/>
      </c>
      <c r="AL190" t="str">
        <f>IF(ISBLANK('Funde-Observations-Osservazioni'!U203),"",'Funde-Observations-Osservazioni'!U203)</f>
        <v/>
      </c>
      <c r="AM190">
        <f>'Funde-Observations-Osservazioni'!AJ203</f>
        <v>0</v>
      </c>
      <c r="AO190">
        <f>'Funde-Observations-Osservazioni'!AK203</f>
        <v>0</v>
      </c>
      <c r="AQ190" t="str">
        <f>IF(ISBLANK('Funde-Observations-Osservazioni'!AL203),"",'Funde-Observations-Osservazioni'!AL203)</f>
        <v/>
      </c>
      <c r="AY190" t="str">
        <f>IF(AND(ISBLANK('Funde-Observations-Osservazioni'!K203),ISBLANK('Funde-Observations-Osservazioni'!X203)),"",(IF((AND(NOT(ISBLANK('Funde-Observations-Osservazioni'!K203)),(NOT(ISBLANK('Funde-Observations-Osservazioni'!X203))))),'Funde-Observations-Osservazioni'!K203&amp;"; "&amp;'Funde-Observations-Osservazioni'!X203,IF(ISBLANK('Funde-Observations-Osservazioni'!K203),'Funde-Observations-Osservazioni'!X203,'Funde-Observations-Osservazioni'!K203))))</f>
        <v/>
      </c>
      <c r="BA190" t="str">
        <f>IF(ISBLANK('Funde-Observations-Osservazioni'!AC203),"",'Funde-Observations-Osservazioni'!AC203)</f>
        <v/>
      </c>
      <c r="BH190" t="str">
        <f>IFERROR(VLOOKUP('Funde-Observations-Osservazioni'!Z203,Lebensraum_Liste!$E$5:$F$322,2,FALSE),"")</f>
        <v/>
      </c>
      <c r="BJ190" t="str">
        <f>IFERROR(VLOOKUP('Funde-Observations-Osservazioni'!AB203,Landschaftsstruktur_Liste!$E$5:$F$157,2,FALSE),"")</f>
        <v/>
      </c>
      <c r="BK190" t="str">
        <f>IFERROR(VLOOKUP('Funde-Observations-Osservazioni'!AD203,Mikrohabitat_Liste!$E$5:$F$63,2,FALSE),"")</f>
        <v/>
      </c>
      <c r="BL190" t="str">
        <f>IFERROR(VLOOKUP('Funde-Observations-Osservazioni'!AE203,Spezialstandort_Liste!$E$5:$F$14,2,FALSE),"")</f>
        <v/>
      </c>
      <c r="BN190" t="str">
        <f>IFERROR(VLOOKUP('Funde-Observations-Osservazioni'!AG203,Auf_Moos_HolzlebBaumes_Liste!E$5:F$5,2,FALSE),"")</f>
        <v/>
      </c>
      <c r="BO190" t="str">
        <f>IFERROR(VLOOKUP('Funde-Observations-Osservazioni'!AH203,Auf_Moos_HolzlebBaumes_Liste!E$11:F$11,2,FALSE),"")</f>
        <v/>
      </c>
      <c r="BQ190" t="str">
        <f>IFERROR(VLOOKUP('Funde-Observations-Osservazioni'!AF203,Populationsgrösse_Liste!$E$5:$F$11,2,FALSE),"")</f>
        <v/>
      </c>
      <c r="CA190" t="str">
        <f>IFERROR(VLOOKUP('Funde-Observations-Osservazioni'!S203,Präzision_Datum_Liste!$E$5:$F$9,2,FALSE),"")</f>
        <v/>
      </c>
      <c r="CC190" t="s">
        <v>4199</v>
      </c>
    </row>
    <row r="191" spans="1:81" x14ac:dyDescent="0.25">
      <c r="A191" s="47">
        <f>'Funde-Observations-Osservazioni'!A204</f>
        <v>190</v>
      </c>
      <c r="E191">
        <v>18</v>
      </c>
      <c r="G191" t="str">
        <f>IFERROR(VLOOKUP(TRIM('Funde-Observations-Osservazioni'!B204&amp;" "&amp;'Funde-Observations-Osservazioni'!C204&amp;" "&amp;'Funde-Observations-Osservazioni'!D204&amp;" "&amp;'Funde-Observations-Osservazioni'!E204&amp;" "&amp;'Funde-Observations-Osservazioni'!F204&amp;" "&amp;'Funde-Observations-Osservazioni'!G204&amp;" "&amp;'Funde-Observations-Osservazioni'!H204&amp;" "&amp;'Funde-Observations-Osservazioni'!I204&amp;" "&amp;'Funde-Observations-Osservazioni'!J204),Artenliste!$A$5:$B$2819,2,FALSE),"fill_in")</f>
        <v>fill_in</v>
      </c>
      <c r="I191" s="52" t="str">
        <f>IF(ISBLANK('Funde-Observations-Osservazioni'!R204),"fill_in",'Funde-Observations-Osservazioni'!R204)</f>
        <v>fill_in</v>
      </c>
      <c r="L191" t="str">
        <f>IF(ISBLANK('Funde-Observations-Osservazioni'!Q204),"",'Funde-Observations-Osservazioni'!Q204)</f>
        <v/>
      </c>
      <c r="M191" t="str">
        <f>IF(ISBLANK('Funde-Observations-Osservazioni'!L204),"fill_in",('Funde-Observations-Osservazioni'!L204-2000000))</f>
        <v>fill_in</v>
      </c>
      <c r="N191" t="str">
        <f>IF(ISBLANK('Funde-Observations-Osservazioni'!M204),"fill_in",('Funde-Observations-Osservazioni'!M204-1000000))</f>
        <v>fill_in</v>
      </c>
      <c r="O191" s="53" t="str">
        <f>IF(ISBLANK('Funde-Observations-Osservazioni'!N204),"",'Funde-Observations-Osservazioni'!N204)</f>
        <v/>
      </c>
      <c r="R191" t="s">
        <v>102</v>
      </c>
      <c r="T191" t="str">
        <f>IFERROR(VLOOKUP('Funde-Observations-Osservazioni'!AA204,Substrat_Liste!$E$5:$F$342,2,FALSE),"")</f>
        <v/>
      </c>
      <c r="U191" t="str">
        <f>IF(ISBLANK('Funde-Observations-Osservazioni'!Y204),"",'Funde-Observations-Osservazioni'!Y204)</f>
        <v/>
      </c>
      <c r="Z191" t="str">
        <f>IFERROR(VLOOKUP('Funde-Observations-Osservazioni'!T204,Status_Liste!$E$5:$F$16,2,FALSE),"fill_in")</f>
        <v>fill_in</v>
      </c>
      <c r="AH191" t="str">
        <f>IFERROR(VLOOKUP('Funde-Observations-Osservazioni'!$G$7,Datenschutzbestimmungen_Liste!$E$10:$F$11,2,FALSE),"fill_in")</f>
        <v>fill_in</v>
      </c>
      <c r="AI191" t="str">
        <f>IFERROR(VLOOKUP('Funde-Observations-Osservazioni'!$G$6,Datenschutzbestimmungen_Liste!$E$4:$F$5,2,FALSE),"fill_in")</f>
        <v>fill_in</v>
      </c>
      <c r="AK191" t="str">
        <f>IFERROR(VLOOKUP('Funde-Observations-Osservazioni'!V204,Herbar_Liste!$E$5:$F$113,2,FALSE),"")</f>
        <v/>
      </c>
      <c r="AL191" t="str">
        <f>IF(ISBLANK('Funde-Observations-Osservazioni'!U204),"",'Funde-Observations-Osservazioni'!U204)</f>
        <v/>
      </c>
      <c r="AM191">
        <f>'Funde-Observations-Osservazioni'!AJ204</f>
        <v>0</v>
      </c>
      <c r="AO191">
        <f>'Funde-Observations-Osservazioni'!AK204</f>
        <v>0</v>
      </c>
      <c r="AQ191" t="str">
        <f>IF(ISBLANK('Funde-Observations-Osservazioni'!AL204),"",'Funde-Observations-Osservazioni'!AL204)</f>
        <v/>
      </c>
      <c r="AY191" t="str">
        <f>IF(AND(ISBLANK('Funde-Observations-Osservazioni'!K204),ISBLANK('Funde-Observations-Osservazioni'!X204)),"",(IF((AND(NOT(ISBLANK('Funde-Observations-Osservazioni'!K204)),(NOT(ISBLANK('Funde-Observations-Osservazioni'!X204))))),'Funde-Observations-Osservazioni'!K204&amp;"; "&amp;'Funde-Observations-Osservazioni'!X204,IF(ISBLANK('Funde-Observations-Osservazioni'!K204),'Funde-Observations-Osservazioni'!X204,'Funde-Observations-Osservazioni'!K204))))</f>
        <v/>
      </c>
      <c r="BA191" t="str">
        <f>IF(ISBLANK('Funde-Observations-Osservazioni'!AC204),"",'Funde-Observations-Osservazioni'!AC204)</f>
        <v/>
      </c>
      <c r="BH191" t="str">
        <f>IFERROR(VLOOKUP('Funde-Observations-Osservazioni'!Z204,Lebensraum_Liste!$E$5:$F$322,2,FALSE),"")</f>
        <v/>
      </c>
      <c r="BJ191" t="str">
        <f>IFERROR(VLOOKUP('Funde-Observations-Osservazioni'!AB204,Landschaftsstruktur_Liste!$E$5:$F$157,2,FALSE),"")</f>
        <v/>
      </c>
      <c r="BK191" t="str">
        <f>IFERROR(VLOOKUP('Funde-Observations-Osservazioni'!AD204,Mikrohabitat_Liste!$E$5:$F$63,2,FALSE),"")</f>
        <v/>
      </c>
      <c r="BL191" t="str">
        <f>IFERROR(VLOOKUP('Funde-Observations-Osservazioni'!AE204,Spezialstandort_Liste!$E$5:$F$14,2,FALSE),"")</f>
        <v/>
      </c>
      <c r="BN191" t="str">
        <f>IFERROR(VLOOKUP('Funde-Observations-Osservazioni'!AG204,Auf_Moos_HolzlebBaumes_Liste!E$5:F$5,2,FALSE),"")</f>
        <v/>
      </c>
      <c r="BO191" t="str">
        <f>IFERROR(VLOOKUP('Funde-Observations-Osservazioni'!AH204,Auf_Moos_HolzlebBaumes_Liste!E$11:F$11,2,FALSE),"")</f>
        <v/>
      </c>
      <c r="BQ191" t="str">
        <f>IFERROR(VLOOKUP('Funde-Observations-Osservazioni'!AF204,Populationsgrösse_Liste!$E$5:$F$11,2,FALSE),"")</f>
        <v/>
      </c>
      <c r="CA191" t="str">
        <f>IFERROR(VLOOKUP('Funde-Observations-Osservazioni'!S204,Präzision_Datum_Liste!$E$5:$F$9,2,FALSE),"")</f>
        <v/>
      </c>
      <c r="CC191" t="s">
        <v>4199</v>
      </c>
    </row>
    <row r="192" spans="1:81" x14ac:dyDescent="0.25">
      <c r="A192" s="47">
        <f>'Funde-Observations-Osservazioni'!A205</f>
        <v>191</v>
      </c>
      <c r="E192">
        <v>18</v>
      </c>
      <c r="G192" t="str">
        <f>IFERROR(VLOOKUP(TRIM('Funde-Observations-Osservazioni'!B205&amp;" "&amp;'Funde-Observations-Osservazioni'!C205&amp;" "&amp;'Funde-Observations-Osservazioni'!D205&amp;" "&amp;'Funde-Observations-Osservazioni'!E205&amp;" "&amp;'Funde-Observations-Osservazioni'!F205&amp;" "&amp;'Funde-Observations-Osservazioni'!G205&amp;" "&amp;'Funde-Observations-Osservazioni'!H205&amp;" "&amp;'Funde-Observations-Osservazioni'!I205&amp;" "&amp;'Funde-Observations-Osservazioni'!J205),Artenliste!$A$5:$B$2819,2,FALSE),"fill_in")</f>
        <v>fill_in</v>
      </c>
      <c r="I192" s="52" t="str">
        <f>IF(ISBLANK('Funde-Observations-Osservazioni'!R205),"fill_in",'Funde-Observations-Osservazioni'!R205)</f>
        <v>fill_in</v>
      </c>
      <c r="L192" t="str">
        <f>IF(ISBLANK('Funde-Observations-Osservazioni'!Q205),"",'Funde-Observations-Osservazioni'!Q205)</f>
        <v/>
      </c>
      <c r="M192" t="str">
        <f>IF(ISBLANK('Funde-Observations-Osservazioni'!L205),"fill_in",('Funde-Observations-Osservazioni'!L205-2000000))</f>
        <v>fill_in</v>
      </c>
      <c r="N192" t="str">
        <f>IF(ISBLANK('Funde-Observations-Osservazioni'!M205),"fill_in",('Funde-Observations-Osservazioni'!M205-1000000))</f>
        <v>fill_in</v>
      </c>
      <c r="O192" s="53" t="str">
        <f>IF(ISBLANK('Funde-Observations-Osservazioni'!N205),"",'Funde-Observations-Osservazioni'!N205)</f>
        <v/>
      </c>
      <c r="R192" t="s">
        <v>102</v>
      </c>
      <c r="T192" t="str">
        <f>IFERROR(VLOOKUP('Funde-Observations-Osservazioni'!AA205,Substrat_Liste!$E$5:$F$342,2,FALSE),"")</f>
        <v/>
      </c>
      <c r="U192" t="str">
        <f>IF(ISBLANK('Funde-Observations-Osservazioni'!Y205),"",'Funde-Observations-Osservazioni'!Y205)</f>
        <v/>
      </c>
      <c r="Z192" t="str">
        <f>IFERROR(VLOOKUP('Funde-Observations-Osservazioni'!T205,Status_Liste!$E$5:$F$16,2,FALSE),"fill_in")</f>
        <v>fill_in</v>
      </c>
      <c r="AH192" t="str">
        <f>IFERROR(VLOOKUP('Funde-Observations-Osservazioni'!$G$7,Datenschutzbestimmungen_Liste!$E$10:$F$11,2,FALSE),"fill_in")</f>
        <v>fill_in</v>
      </c>
      <c r="AI192" t="str">
        <f>IFERROR(VLOOKUP('Funde-Observations-Osservazioni'!$G$6,Datenschutzbestimmungen_Liste!$E$4:$F$5,2,FALSE),"fill_in")</f>
        <v>fill_in</v>
      </c>
      <c r="AK192" t="str">
        <f>IFERROR(VLOOKUP('Funde-Observations-Osservazioni'!V205,Herbar_Liste!$E$5:$F$113,2,FALSE),"")</f>
        <v/>
      </c>
      <c r="AL192" t="str">
        <f>IF(ISBLANK('Funde-Observations-Osservazioni'!U205),"",'Funde-Observations-Osservazioni'!U205)</f>
        <v/>
      </c>
      <c r="AM192">
        <f>'Funde-Observations-Osservazioni'!AJ205</f>
        <v>0</v>
      </c>
      <c r="AO192">
        <f>'Funde-Observations-Osservazioni'!AK205</f>
        <v>0</v>
      </c>
      <c r="AQ192" t="str">
        <f>IF(ISBLANK('Funde-Observations-Osservazioni'!AL205),"",'Funde-Observations-Osservazioni'!AL205)</f>
        <v/>
      </c>
      <c r="AY192" t="str">
        <f>IF(AND(ISBLANK('Funde-Observations-Osservazioni'!K205),ISBLANK('Funde-Observations-Osservazioni'!X205)),"",(IF((AND(NOT(ISBLANK('Funde-Observations-Osservazioni'!K205)),(NOT(ISBLANK('Funde-Observations-Osservazioni'!X205))))),'Funde-Observations-Osservazioni'!K205&amp;"; "&amp;'Funde-Observations-Osservazioni'!X205,IF(ISBLANK('Funde-Observations-Osservazioni'!K205),'Funde-Observations-Osservazioni'!X205,'Funde-Observations-Osservazioni'!K205))))</f>
        <v/>
      </c>
      <c r="BA192" t="str">
        <f>IF(ISBLANK('Funde-Observations-Osservazioni'!AC205),"",'Funde-Observations-Osservazioni'!AC205)</f>
        <v/>
      </c>
      <c r="BH192" t="str">
        <f>IFERROR(VLOOKUP('Funde-Observations-Osservazioni'!Z205,Lebensraum_Liste!$E$5:$F$322,2,FALSE),"")</f>
        <v/>
      </c>
      <c r="BJ192" t="str">
        <f>IFERROR(VLOOKUP('Funde-Observations-Osservazioni'!AB205,Landschaftsstruktur_Liste!$E$5:$F$157,2,FALSE),"")</f>
        <v/>
      </c>
      <c r="BK192" t="str">
        <f>IFERROR(VLOOKUP('Funde-Observations-Osservazioni'!AD205,Mikrohabitat_Liste!$E$5:$F$63,2,FALSE),"")</f>
        <v/>
      </c>
      <c r="BL192" t="str">
        <f>IFERROR(VLOOKUP('Funde-Observations-Osservazioni'!AE205,Spezialstandort_Liste!$E$5:$F$14,2,FALSE),"")</f>
        <v/>
      </c>
      <c r="BN192" t="str">
        <f>IFERROR(VLOOKUP('Funde-Observations-Osservazioni'!AG205,Auf_Moos_HolzlebBaumes_Liste!E$5:F$5,2,FALSE),"")</f>
        <v/>
      </c>
      <c r="BO192" t="str">
        <f>IFERROR(VLOOKUP('Funde-Observations-Osservazioni'!AH205,Auf_Moos_HolzlebBaumes_Liste!E$11:F$11,2,FALSE),"")</f>
        <v/>
      </c>
      <c r="BQ192" t="str">
        <f>IFERROR(VLOOKUP('Funde-Observations-Osservazioni'!AF205,Populationsgrösse_Liste!$E$5:$F$11,2,FALSE),"")</f>
        <v/>
      </c>
      <c r="CA192" t="str">
        <f>IFERROR(VLOOKUP('Funde-Observations-Osservazioni'!S205,Präzision_Datum_Liste!$E$5:$F$9,2,FALSE),"")</f>
        <v/>
      </c>
      <c r="CC192" t="s">
        <v>4199</v>
      </c>
    </row>
    <row r="193" spans="1:81" x14ac:dyDescent="0.25">
      <c r="A193" s="47">
        <f>'Funde-Observations-Osservazioni'!A206</f>
        <v>192</v>
      </c>
      <c r="E193">
        <v>18</v>
      </c>
      <c r="G193" t="str">
        <f>IFERROR(VLOOKUP(TRIM('Funde-Observations-Osservazioni'!B206&amp;" "&amp;'Funde-Observations-Osservazioni'!C206&amp;" "&amp;'Funde-Observations-Osservazioni'!D206&amp;" "&amp;'Funde-Observations-Osservazioni'!E206&amp;" "&amp;'Funde-Observations-Osservazioni'!F206&amp;" "&amp;'Funde-Observations-Osservazioni'!G206&amp;" "&amp;'Funde-Observations-Osservazioni'!H206&amp;" "&amp;'Funde-Observations-Osservazioni'!I206&amp;" "&amp;'Funde-Observations-Osservazioni'!J206),Artenliste!$A$5:$B$2819,2,FALSE),"fill_in")</f>
        <v>fill_in</v>
      </c>
      <c r="I193" s="52" t="str">
        <f>IF(ISBLANK('Funde-Observations-Osservazioni'!R206),"fill_in",'Funde-Observations-Osservazioni'!R206)</f>
        <v>fill_in</v>
      </c>
      <c r="L193" t="str">
        <f>IF(ISBLANK('Funde-Observations-Osservazioni'!Q206),"",'Funde-Observations-Osservazioni'!Q206)</f>
        <v/>
      </c>
      <c r="M193" t="str">
        <f>IF(ISBLANK('Funde-Observations-Osservazioni'!L206),"fill_in",('Funde-Observations-Osservazioni'!L206-2000000))</f>
        <v>fill_in</v>
      </c>
      <c r="N193" t="str">
        <f>IF(ISBLANK('Funde-Observations-Osservazioni'!M206),"fill_in",('Funde-Observations-Osservazioni'!M206-1000000))</f>
        <v>fill_in</v>
      </c>
      <c r="O193" s="53" t="str">
        <f>IF(ISBLANK('Funde-Observations-Osservazioni'!N206),"",'Funde-Observations-Osservazioni'!N206)</f>
        <v/>
      </c>
      <c r="R193" t="s">
        <v>102</v>
      </c>
      <c r="T193" t="str">
        <f>IFERROR(VLOOKUP('Funde-Observations-Osservazioni'!AA206,Substrat_Liste!$E$5:$F$342,2,FALSE),"")</f>
        <v/>
      </c>
      <c r="U193" t="str">
        <f>IF(ISBLANK('Funde-Observations-Osservazioni'!Y206),"",'Funde-Observations-Osservazioni'!Y206)</f>
        <v/>
      </c>
      <c r="Z193" t="str">
        <f>IFERROR(VLOOKUP('Funde-Observations-Osservazioni'!T206,Status_Liste!$E$5:$F$16,2,FALSE),"fill_in")</f>
        <v>fill_in</v>
      </c>
      <c r="AH193" t="str">
        <f>IFERROR(VLOOKUP('Funde-Observations-Osservazioni'!$G$7,Datenschutzbestimmungen_Liste!$E$10:$F$11,2,FALSE),"fill_in")</f>
        <v>fill_in</v>
      </c>
      <c r="AI193" t="str">
        <f>IFERROR(VLOOKUP('Funde-Observations-Osservazioni'!$G$6,Datenschutzbestimmungen_Liste!$E$4:$F$5,2,FALSE),"fill_in")</f>
        <v>fill_in</v>
      </c>
      <c r="AK193" t="str">
        <f>IFERROR(VLOOKUP('Funde-Observations-Osservazioni'!V206,Herbar_Liste!$E$5:$F$113,2,FALSE),"")</f>
        <v/>
      </c>
      <c r="AL193" t="str">
        <f>IF(ISBLANK('Funde-Observations-Osservazioni'!U206),"",'Funde-Observations-Osservazioni'!U206)</f>
        <v/>
      </c>
      <c r="AM193">
        <f>'Funde-Observations-Osservazioni'!AJ206</f>
        <v>0</v>
      </c>
      <c r="AO193">
        <f>'Funde-Observations-Osservazioni'!AK206</f>
        <v>0</v>
      </c>
      <c r="AQ193" t="str">
        <f>IF(ISBLANK('Funde-Observations-Osservazioni'!AL206),"",'Funde-Observations-Osservazioni'!AL206)</f>
        <v/>
      </c>
      <c r="AY193" t="str">
        <f>IF(AND(ISBLANK('Funde-Observations-Osservazioni'!K206),ISBLANK('Funde-Observations-Osservazioni'!X206)),"",(IF((AND(NOT(ISBLANK('Funde-Observations-Osservazioni'!K206)),(NOT(ISBLANK('Funde-Observations-Osservazioni'!X206))))),'Funde-Observations-Osservazioni'!K206&amp;"; "&amp;'Funde-Observations-Osservazioni'!X206,IF(ISBLANK('Funde-Observations-Osservazioni'!K206),'Funde-Observations-Osservazioni'!X206,'Funde-Observations-Osservazioni'!K206))))</f>
        <v/>
      </c>
      <c r="BA193" t="str">
        <f>IF(ISBLANK('Funde-Observations-Osservazioni'!AC206),"",'Funde-Observations-Osservazioni'!AC206)</f>
        <v/>
      </c>
      <c r="BH193" t="str">
        <f>IFERROR(VLOOKUP('Funde-Observations-Osservazioni'!Z206,Lebensraum_Liste!$E$5:$F$322,2,FALSE),"")</f>
        <v/>
      </c>
      <c r="BJ193" t="str">
        <f>IFERROR(VLOOKUP('Funde-Observations-Osservazioni'!AB206,Landschaftsstruktur_Liste!$E$5:$F$157,2,FALSE),"")</f>
        <v/>
      </c>
      <c r="BK193" t="str">
        <f>IFERROR(VLOOKUP('Funde-Observations-Osservazioni'!AD206,Mikrohabitat_Liste!$E$5:$F$63,2,FALSE),"")</f>
        <v/>
      </c>
      <c r="BL193" t="str">
        <f>IFERROR(VLOOKUP('Funde-Observations-Osservazioni'!AE206,Spezialstandort_Liste!$E$5:$F$14,2,FALSE),"")</f>
        <v/>
      </c>
      <c r="BN193" t="str">
        <f>IFERROR(VLOOKUP('Funde-Observations-Osservazioni'!AG206,Auf_Moos_HolzlebBaumes_Liste!E$5:F$5,2,FALSE),"")</f>
        <v/>
      </c>
      <c r="BO193" t="str">
        <f>IFERROR(VLOOKUP('Funde-Observations-Osservazioni'!AH206,Auf_Moos_HolzlebBaumes_Liste!E$11:F$11,2,FALSE),"")</f>
        <v/>
      </c>
      <c r="BQ193" t="str">
        <f>IFERROR(VLOOKUP('Funde-Observations-Osservazioni'!AF206,Populationsgrösse_Liste!$E$5:$F$11,2,FALSE),"")</f>
        <v/>
      </c>
      <c r="CA193" t="str">
        <f>IFERROR(VLOOKUP('Funde-Observations-Osservazioni'!S206,Präzision_Datum_Liste!$E$5:$F$9,2,FALSE),"")</f>
        <v/>
      </c>
      <c r="CC193" t="s">
        <v>4199</v>
      </c>
    </row>
    <row r="194" spans="1:81" x14ac:dyDescent="0.25">
      <c r="A194" s="47">
        <f>'Funde-Observations-Osservazioni'!A207</f>
        <v>193</v>
      </c>
      <c r="E194">
        <v>18</v>
      </c>
      <c r="G194" t="str">
        <f>IFERROR(VLOOKUP(TRIM('Funde-Observations-Osservazioni'!B207&amp;" "&amp;'Funde-Observations-Osservazioni'!C207&amp;" "&amp;'Funde-Observations-Osservazioni'!D207&amp;" "&amp;'Funde-Observations-Osservazioni'!E207&amp;" "&amp;'Funde-Observations-Osservazioni'!F207&amp;" "&amp;'Funde-Observations-Osservazioni'!G207&amp;" "&amp;'Funde-Observations-Osservazioni'!H207&amp;" "&amp;'Funde-Observations-Osservazioni'!I207&amp;" "&amp;'Funde-Observations-Osservazioni'!J207),Artenliste!$A$5:$B$2819,2,FALSE),"fill_in")</f>
        <v>fill_in</v>
      </c>
      <c r="I194" s="52" t="str">
        <f>IF(ISBLANK('Funde-Observations-Osservazioni'!R207),"fill_in",'Funde-Observations-Osservazioni'!R207)</f>
        <v>fill_in</v>
      </c>
      <c r="L194" t="str">
        <f>IF(ISBLANK('Funde-Observations-Osservazioni'!Q207),"",'Funde-Observations-Osservazioni'!Q207)</f>
        <v/>
      </c>
      <c r="M194" t="str">
        <f>IF(ISBLANK('Funde-Observations-Osservazioni'!L207),"fill_in",('Funde-Observations-Osservazioni'!L207-2000000))</f>
        <v>fill_in</v>
      </c>
      <c r="N194" t="str">
        <f>IF(ISBLANK('Funde-Observations-Osservazioni'!M207),"fill_in",('Funde-Observations-Osservazioni'!M207-1000000))</f>
        <v>fill_in</v>
      </c>
      <c r="O194" s="53" t="str">
        <f>IF(ISBLANK('Funde-Observations-Osservazioni'!N207),"",'Funde-Observations-Osservazioni'!N207)</f>
        <v/>
      </c>
      <c r="R194" t="s">
        <v>102</v>
      </c>
      <c r="T194" t="str">
        <f>IFERROR(VLOOKUP('Funde-Observations-Osservazioni'!AA207,Substrat_Liste!$E$5:$F$342,2,FALSE),"")</f>
        <v/>
      </c>
      <c r="U194" t="str">
        <f>IF(ISBLANK('Funde-Observations-Osservazioni'!Y207),"",'Funde-Observations-Osservazioni'!Y207)</f>
        <v/>
      </c>
      <c r="Z194" t="str">
        <f>IFERROR(VLOOKUP('Funde-Observations-Osservazioni'!T207,Status_Liste!$E$5:$F$16,2,FALSE),"fill_in")</f>
        <v>fill_in</v>
      </c>
      <c r="AH194" t="str">
        <f>IFERROR(VLOOKUP('Funde-Observations-Osservazioni'!$G$7,Datenschutzbestimmungen_Liste!$E$10:$F$11,2,FALSE),"fill_in")</f>
        <v>fill_in</v>
      </c>
      <c r="AI194" t="str">
        <f>IFERROR(VLOOKUP('Funde-Observations-Osservazioni'!$G$6,Datenschutzbestimmungen_Liste!$E$4:$F$5,2,FALSE),"fill_in")</f>
        <v>fill_in</v>
      </c>
      <c r="AK194" t="str">
        <f>IFERROR(VLOOKUP('Funde-Observations-Osservazioni'!V207,Herbar_Liste!$E$5:$F$113,2,FALSE),"")</f>
        <v/>
      </c>
      <c r="AL194" t="str">
        <f>IF(ISBLANK('Funde-Observations-Osservazioni'!U207),"",'Funde-Observations-Osservazioni'!U207)</f>
        <v/>
      </c>
      <c r="AM194">
        <f>'Funde-Observations-Osservazioni'!AJ207</f>
        <v>0</v>
      </c>
      <c r="AO194">
        <f>'Funde-Observations-Osservazioni'!AK207</f>
        <v>0</v>
      </c>
      <c r="AQ194" t="str">
        <f>IF(ISBLANK('Funde-Observations-Osservazioni'!AL207),"",'Funde-Observations-Osservazioni'!AL207)</f>
        <v/>
      </c>
      <c r="AY194" t="str">
        <f>IF(AND(ISBLANK('Funde-Observations-Osservazioni'!K207),ISBLANK('Funde-Observations-Osservazioni'!X207)),"",(IF((AND(NOT(ISBLANK('Funde-Observations-Osservazioni'!K207)),(NOT(ISBLANK('Funde-Observations-Osservazioni'!X207))))),'Funde-Observations-Osservazioni'!K207&amp;"; "&amp;'Funde-Observations-Osservazioni'!X207,IF(ISBLANK('Funde-Observations-Osservazioni'!K207),'Funde-Observations-Osservazioni'!X207,'Funde-Observations-Osservazioni'!K207))))</f>
        <v/>
      </c>
      <c r="BA194" t="str">
        <f>IF(ISBLANK('Funde-Observations-Osservazioni'!AC207),"",'Funde-Observations-Osservazioni'!AC207)</f>
        <v/>
      </c>
      <c r="BH194" t="str">
        <f>IFERROR(VLOOKUP('Funde-Observations-Osservazioni'!Z207,Lebensraum_Liste!$E$5:$F$322,2,FALSE),"")</f>
        <v/>
      </c>
      <c r="BJ194" t="str">
        <f>IFERROR(VLOOKUP('Funde-Observations-Osservazioni'!AB207,Landschaftsstruktur_Liste!$E$5:$F$157,2,FALSE),"")</f>
        <v/>
      </c>
      <c r="BK194" t="str">
        <f>IFERROR(VLOOKUP('Funde-Observations-Osservazioni'!AD207,Mikrohabitat_Liste!$E$5:$F$63,2,FALSE),"")</f>
        <v/>
      </c>
      <c r="BL194" t="str">
        <f>IFERROR(VLOOKUP('Funde-Observations-Osservazioni'!AE207,Spezialstandort_Liste!$E$5:$F$14,2,FALSE),"")</f>
        <v/>
      </c>
      <c r="BN194" t="str">
        <f>IFERROR(VLOOKUP('Funde-Observations-Osservazioni'!AG207,Auf_Moos_HolzlebBaumes_Liste!E$5:F$5,2,FALSE),"")</f>
        <v/>
      </c>
      <c r="BO194" t="str">
        <f>IFERROR(VLOOKUP('Funde-Observations-Osservazioni'!AH207,Auf_Moos_HolzlebBaumes_Liste!E$11:F$11,2,FALSE),"")</f>
        <v/>
      </c>
      <c r="BQ194" t="str">
        <f>IFERROR(VLOOKUP('Funde-Observations-Osservazioni'!AF207,Populationsgrösse_Liste!$E$5:$F$11,2,FALSE),"")</f>
        <v/>
      </c>
      <c r="CA194" t="str">
        <f>IFERROR(VLOOKUP('Funde-Observations-Osservazioni'!S207,Präzision_Datum_Liste!$E$5:$F$9,2,FALSE),"")</f>
        <v/>
      </c>
      <c r="CC194" t="s">
        <v>4199</v>
      </c>
    </row>
    <row r="195" spans="1:81" x14ac:dyDescent="0.25">
      <c r="A195" s="47">
        <f>'Funde-Observations-Osservazioni'!A208</f>
        <v>194</v>
      </c>
      <c r="E195">
        <v>18</v>
      </c>
      <c r="G195" t="str">
        <f>IFERROR(VLOOKUP(TRIM('Funde-Observations-Osservazioni'!B208&amp;" "&amp;'Funde-Observations-Osservazioni'!C208&amp;" "&amp;'Funde-Observations-Osservazioni'!D208&amp;" "&amp;'Funde-Observations-Osservazioni'!E208&amp;" "&amp;'Funde-Observations-Osservazioni'!F208&amp;" "&amp;'Funde-Observations-Osservazioni'!G208&amp;" "&amp;'Funde-Observations-Osservazioni'!H208&amp;" "&amp;'Funde-Observations-Osservazioni'!I208&amp;" "&amp;'Funde-Observations-Osservazioni'!J208),Artenliste!$A$5:$B$2819,2,FALSE),"fill_in")</f>
        <v>fill_in</v>
      </c>
      <c r="I195" s="52" t="str">
        <f>IF(ISBLANK('Funde-Observations-Osservazioni'!R208),"fill_in",'Funde-Observations-Osservazioni'!R208)</f>
        <v>fill_in</v>
      </c>
      <c r="L195" t="str">
        <f>IF(ISBLANK('Funde-Observations-Osservazioni'!Q208),"",'Funde-Observations-Osservazioni'!Q208)</f>
        <v/>
      </c>
      <c r="M195" t="str">
        <f>IF(ISBLANK('Funde-Observations-Osservazioni'!L208),"fill_in",('Funde-Observations-Osservazioni'!L208-2000000))</f>
        <v>fill_in</v>
      </c>
      <c r="N195" t="str">
        <f>IF(ISBLANK('Funde-Observations-Osservazioni'!M208),"fill_in",('Funde-Observations-Osservazioni'!M208-1000000))</f>
        <v>fill_in</v>
      </c>
      <c r="O195" s="53" t="str">
        <f>IF(ISBLANK('Funde-Observations-Osservazioni'!N208),"",'Funde-Observations-Osservazioni'!N208)</f>
        <v/>
      </c>
      <c r="R195" t="s">
        <v>102</v>
      </c>
      <c r="T195" t="str">
        <f>IFERROR(VLOOKUP('Funde-Observations-Osservazioni'!AA208,Substrat_Liste!$E$5:$F$342,2,FALSE),"")</f>
        <v/>
      </c>
      <c r="U195" t="str">
        <f>IF(ISBLANK('Funde-Observations-Osservazioni'!Y208),"",'Funde-Observations-Osservazioni'!Y208)</f>
        <v/>
      </c>
      <c r="Z195" t="str">
        <f>IFERROR(VLOOKUP('Funde-Observations-Osservazioni'!T208,Status_Liste!$E$5:$F$16,2,FALSE),"fill_in")</f>
        <v>fill_in</v>
      </c>
      <c r="AH195" t="str">
        <f>IFERROR(VLOOKUP('Funde-Observations-Osservazioni'!$G$7,Datenschutzbestimmungen_Liste!$E$10:$F$11,2,FALSE),"fill_in")</f>
        <v>fill_in</v>
      </c>
      <c r="AI195" t="str">
        <f>IFERROR(VLOOKUP('Funde-Observations-Osservazioni'!$G$6,Datenschutzbestimmungen_Liste!$E$4:$F$5,2,FALSE),"fill_in")</f>
        <v>fill_in</v>
      </c>
      <c r="AK195" t="str">
        <f>IFERROR(VLOOKUP('Funde-Observations-Osservazioni'!V208,Herbar_Liste!$E$5:$F$113,2,FALSE),"")</f>
        <v/>
      </c>
      <c r="AL195" t="str">
        <f>IF(ISBLANK('Funde-Observations-Osservazioni'!U208),"",'Funde-Observations-Osservazioni'!U208)</f>
        <v/>
      </c>
      <c r="AM195">
        <f>'Funde-Observations-Osservazioni'!AJ208</f>
        <v>0</v>
      </c>
      <c r="AO195">
        <f>'Funde-Observations-Osservazioni'!AK208</f>
        <v>0</v>
      </c>
      <c r="AQ195" t="str">
        <f>IF(ISBLANK('Funde-Observations-Osservazioni'!AL208),"",'Funde-Observations-Osservazioni'!AL208)</f>
        <v/>
      </c>
      <c r="AY195" t="str">
        <f>IF(AND(ISBLANK('Funde-Observations-Osservazioni'!K208),ISBLANK('Funde-Observations-Osservazioni'!X208)),"",(IF((AND(NOT(ISBLANK('Funde-Observations-Osservazioni'!K208)),(NOT(ISBLANK('Funde-Observations-Osservazioni'!X208))))),'Funde-Observations-Osservazioni'!K208&amp;"; "&amp;'Funde-Observations-Osservazioni'!X208,IF(ISBLANK('Funde-Observations-Osservazioni'!K208),'Funde-Observations-Osservazioni'!X208,'Funde-Observations-Osservazioni'!K208))))</f>
        <v/>
      </c>
      <c r="BA195" t="str">
        <f>IF(ISBLANK('Funde-Observations-Osservazioni'!AC208),"",'Funde-Observations-Osservazioni'!AC208)</f>
        <v/>
      </c>
      <c r="BH195" t="str">
        <f>IFERROR(VLOOKUP('Funde-Observations-Osservazioni'!Z208,Lebensraum_Liste!$E$5:$F$322,2,FALSE),"")</f>
        <v/>
      </c>
      <c r="BJ195" t="str">
        <f>IFERROR(VLOOKUP('Funde-Observations-Osservazioni'!AB208,Landschaftsstruktur_Liste!$E$5:$F$157,2,FALSE),"")</f>
        <v/>
      </c>
      <c r="BK195" t="str">
        <f>IFERROR(VLOOKUP('Funde-Observations-Osservazioni'!AD208,Mikrohabitat_Liste!$E$5:$F$63,2,FALSE),"")</f>
        <v/>
      </c>
      <c r="BL195" t="str">
        <f>IFERROR(VLOOKUP('Funde-Observations-Osservazioni'!AE208,Spezialstandort_Liste!$E$5:$F$14,2,FALSE),"")</f>
        <v/>
      </c>
      <c r="BN195" t="str">
        <f>IFERROR(VLOOKUP('Funde-Observations-Osservazioni'!AG208,Auf_Moos_HolzlebBaumes_Liste!E$5:F$5,2,FALSE),"")</f>
        <v/>
      </c>
      <c r="BO195" t="str">
        <f>IFERROR(VLOOKUP('Funde-Observations-Osservazioni'!AH208,Auf_Moos_HolzlebBaumes_Liste!E$11:F$11,2,FALSE),"")</f>
        <v/>
      </c>
      <c r="BQ195" t="str">
        <f>IFERROR(VLOOKUP('Funde-Observations-Osservazioni'!AF208,Populationsgrösse_Liste!$E$5:$F$11,2,FALSE),"")</f>
        <v/>
      </c>
      <c r="CA195" t="str">
        <f>IFERROR(VLOOKUP('Funde-Observations-Osservazioni'!S208,Präzision_Datum_Liste!$E$5:$F$9,2,FALSE),"")</f>
        <v/>
      </c>
      <c r="CC195" t="s">
        <v>4199</v>
      </c>
    </row>
    <row r="196" spans="1:81" x14ac:dyDescent="0.25">
      <c r="A196" s="47">
        <f>'Funde-Observations-Osservazioni'!A209</f>
        <v>195</v>
      </c>
      <c r="E196">
        <v>18</v>
      </c>
      <c r="G196" t="str">
        <f>IFERROR(VLOOKUP(TRIM('Funde-Observations-Osservazioni'!B209&amp;" "&amp;'Funde-Observations-Osservazioni'!C209&amp;" "&amp;'Funde-Observations-Osservazioni'!D209&amp;" "&amp;'Funde-Observations-Osservazioni'!E209&amp;" "&amp;'Funde-Observations-Osservazioni'!F209&amp;" "&amp;'Funde-Observations-Osservazioni'!G209&amp;" "&amp;'Funde-Observations-Osservazioni'!H209&amp;" "&amp;'Funde-Observations-Osservazioni'!I209&amp;" "&amp;'Funde-Observations-Osservazioni'!J209),Artenliste!$A$5:$B$2819,2,FALSE),"fill_in")</f>
        <v>fill_in</v>
      </c>
      <c r="I196" s="52" t="str">
        <f>IF(ISBLANK('Funde-Observations-Osservazioni'!R209),"fill_in",'Funde-Observations-Osservazioni'!R209)</f>
        <v>fill_in</v>
      </c>
      <c r="L196" t="str">
        <f>IF(ISBLANK('Funde-Observations-Osservazioni'!Q209),"",'Funde-Observations-Osservazioni'!Q209)</f>
        <v/>
      </c>
      <c r="M196" t="str">
        <f>IF(ISBLANK('Funde-Observations-Osservazioni'!L209),"fill_in",('Funde-Observations-Osservazioni'!L209-2000000))</f>
        <v>fill_in</v>
      </c>
      <c r="N196" t="str">
        <f>IF(ISBLANK('Funde-Observations-Osservazioni'!M209),"fill_in",('Funde-Observations-Osservazioni'!M209-1000000))</f>
        <v>fill_in</v>
      </c>
      <c r="O196" s="53" t="str">
        <f>IF(ISBLANK('Funde-Observations-Osservazioni'!N209),"",'Funde-Observations-Osservazioni'!N209)</f>
        <v/>
      </c>
      <c r="R196" t="s">
        <v>102</v>
      </c>
      <c r="T196" t="str">
        <f>IFERROR(VLOOKUP('Funde-Observations-Osservazioni'!AA209,Substrat_Liste!$E$5:$F$342,2,FALSE),"")</f>
        <v/>
      </c>
      <c r="U196" t="str">
        <f>IF(ISBLANK('Funde-Observations-Osservazioni'!Y209),"",'Funde-Observations-Osservazioni'!Y209)</f>
        <v/>
      </c>
      <c r="Z196" t="str">
        <f>IFERROR(VLOOKUP('Funde-Observations-Osservazioni'!T209,Status_Liste!$E$5:$F$16,2,FALSE),"fill_in")</f>
        <v>fill_in</v>
      </c>
      <c r="AH196" t="str">
        <f>IFERROR(VLOOKUP('Funde-Observations-Osservazioni'!$G$7,Datenschutzbestimmungen_Liste!$E$10:$F$11,2,FALSE),"fill_in")</f>
        <v>fill_in</v>
      </c>
      <c r="AI196" t="str">
        <f>IFERROR(VLOOKUP('Funde-Observations-Osservazioni'!$G$6,Datenschutzbestimmungen_Liste!$E$4:$F$5,2,FALSE),"fill_in")</f>
        <v>fill_in</v>
      </c>
      <c r="AK196" t="str">
        <f>IFERROR(VLOOKUP('Funde-Observations-Osservazioni'!V209,Herbar_Liste!$E$5:$F$113,2,FALSE),"")</f>
        <v/>
      </c>
      <c r="AL196" t="str">
        <f>IF(ISBLANK('Funde-Observations-Osservazioni'!U209),"",'Funde-Observations-Osservazioni'!U209)</f>
        <v/>
      </c>
      <c r="AM196">
        <f>'Funde-Observations-Osservazioni'!AJ209</f>
        <v>0</v>
      </c>
      <c r="AO196">
        <f>'Funde-Observations-Osservazioni'!AK209</f>
        <v>0</v>
      </c>
      <c r="AQ196" t="str">
        <f>IF(ISBLANK('Funde-Observations-Osservazioni'!AL209),"",'Funde-Observations-Osservazioni'!AL209)</f>
        <v/>
      </c>
      <c r="AY196" t="str">
        <f>IF(AND(ISBLANK('Funde-Observations-Osservazioni'!K209),ISBLANK('Funde-Observations-Osservazioni'!X209)),"",(IF((AND(NOT(ISBLANK('Funde-Observations-Osservazioni'!K209)),(NOT(ISBLANK('Funde-Observations-Osservazioni'!X209))))),'Funde-Observations-Osservazioni'!K209&amp;"; "&amp;'Funde-Observations-Osservazioni'!X209,IF(ISBLANK('Funde-Observations-Osservazioni'!K209),'Funde-Observations-Osservazioni'!X209,'Funde-Observations-Osservazioni'!K209))))</f>
        <v/>
      </c>
      <c r="BA196" t="str">
        <f>IF(ISBLANK('Funde-Observations-Osservazioni'!AC209),"",'Funde-Observations-Osservazioni'!AC209)</f>
        <v/>
      </c>
      <c r="BH196" t="str">
        <f>IFERROR(VLOOKUP('Funde-Observations-Osservazioni'!Z209,Lebensraum_Liste!$E$5:$F$322,2,FALSE),"")</f>
        <v/>
      </c>
      <c r="BJ196" t="str">
        <f>IFERROR(VLOOKUP('Funde-Observations-Osservazioni'!AB209,Landschaftsstruktur_Liste!$E$5:$F$157,2,FALSE),"")</f>
        <v/>
      </c>
      <c r="BK196" t="str">
        <f>IFERROR(VLOOKUP('Funde-Observations-Osservazioni'!AD209,Mikrohabitat_Liste!$E$5:$F$63,2,FALSE),"")</f>
        <v/>
      </c>
      <c r="BL196" t="str">
        <f>IFERROR(VLOOKUP('Funde-Observations-Osservazioni'!AE209,Spezialstandort_Liste!$E$5:$F$14,2,FALSE),"")</f>
        <v/>
      </c>
      <c r="BN196" t="str">
        <f>IFERROR(VLOOKUP('Funde-Observations-Osservazioni'!AG209,Auf_Moos_HolzlebBaumes_Liste!E$5:F$5,2,FALSE),"")</f>
        <v/>
      </c>
      <c r="BO196" t="str">
        <f>IFERROR(VLOOKUP('Funde-Observations-Osservazioni'!AH209,Auf_Moos_HolzlebBaumes_Liste!E$11:F$11,2,FALSE),"")</f>
        <v/>
      </c>
      <c r="BQ196" t="str">
        <f>IFERROR(VLOOKUP('Funde-Observations-Osservazioni'!AF209,Populationsgrösse_Liste!$E$5:$F$11,2,FALSE),"")</f>
        <v/>
      </c>
      <c r="CA196" t="str">
        <f>IFERROR(VLOOKUP('Funde-Observations-Osservazioni'!S209,Präzision_Datum_Liste!$E$5:$F$9,2,FALSE),"")</f>
        <v/>
      </c>
      <c r="CC196" t="s">
        <v>4199</v>
      </c>
    </row>
    <row r="197" spans="1:81" x14ac:dyDescent="0.25">
      <c r="A197" s="47">
        <f>'Funde-Observations-Osservazioni'!A210</f>
        <v>196</v>
      </c>
      <c r="E197">
        <v>18</v>
      </c>
      <c r="G197" t="str">
        <f>IFERROR(VLOOKUP(TRIM('Funde-Observations-Osservazioni'!B210&amp;" "&amp;'Funde-Observations-Osservazioni'!C210&amp;" "&amp;'Funde-Observations-Osservazioni'!D210&amp;" "&amp;'Funde-Observations-Osservazioni'!E210&amp;" "&amp;'Funde-Observations-Osservazioni'!F210&amp;" "&amp;'Funde-Observations-Osservazioni'!G210&amp;" "&amp;'Funde-Observations-Osservazioni'!H210&amp;" "&amp;'Funde-Observations-Osservazioni'!I210&amp;" "&amp;'Funde-Observations-Osservazioni'!J210),Artenliste!$A$5:$B$2819,2,FALSE),"fill_in")</f>
        <v>fill_in</v>
      </c>
      <c r="I197" s="52" t="str">
        <f>IF(ISBLANK('Funde-Observations-Osservazioni'!R210),"fill_in",'Funde-Observations-Osservazioni'!R210)</f>
        <v>fill_in</v>
      </c>
      <c r="L197" t="str">
        <f>IF(ISBLANK('Funde-Observations-Osservazioni'!Q210),"",'Funde-Observations-Osservazioni'!Q210)</f>
        <v/>
      </c>
      <c r="M197" t="str">
        <f>IF(ISBLANK('Funde-Observations-Osservazioni'!L210),"fill_in",('Funde-Observations-Osservazioni'!L210-2000000))</f>
        <v>fill_in</v>
      </c>
      <c r="N197" t="str">
        <f>IF(ISBLANK('Funde-Observations-Osservazioni'!M210),"fill_in",('Funde-Observations-Osservazioni'!M210-1000000))</f>
        <v>fill_in</v>
      </c>
      <c r="O197" s="53" t="str">
        <f>IF(ISBLANK('Funde-Observations-Osservazioni'!N210),"",'Funde-Observations-Osservazioni'!N210)</f>
        <v/>
      </c>
      <c r="R197" t="s">
        <v>102</v>
      </c>
      <c r="T197" t="str">
        <f>IFERROR(VLOOKUP('Funde-Observations-Osservazioni'!AA210,Substrat_Liste!$E$5:$F$342,2,FALSE),"")</f>
        <v/>
      </c>
      <c r="U197" t="str">
        <f>IF(ISBLANK('Funde-Observations-Osservazioni'!Y210),"",'Funde-Observations-Osservazioni'!Y210)</f>
        <v/>
      </c>
      <c r="Z197" t="str">
        <f>IFERROR(VLOOKUP('Funde-Observations-Osservazioni'!T210,Status_Liste!$E$5:$F$16,2,FALSE),"fill_in")</f>
        <v>fill_in</v>
      </c>
      <c r="AH197" t="str">
        <f>IFERROR(VLOOKUP('Funde-Observations-Osservazioni'!$G$7,Datenschutzbestimmungen_Liste!$E$10:$F$11,2,FALSE),"fill_in")</f>
        <v>fill_in</v>
      </c>
      <c r="AI197" t="str">
        <f>IFERROR(VLOOKUP('Funde-Observations-Osservazioni'!$G$6,Datenschutzbestimmungen_Liste!$E$4:$F$5,2,FALSE),"fill_in")</f>
        <v>fill_in</v>
      </c>
      <c r="AK197" t="str">
        <f>IFERROR(VLOOKUP('Funde-Observations-Osservazioni'!V210,Herbar_Liste!$E$5:$F$113,2,FALSE),"")</f>
        <v/>
      </c>
      <c r="AL197" t="str">
        <f>IF(ISBLANK('Funde-Observations-Osservazioni'!U210),"",'Funde-Observations-Osservazioni'!U210)</f>
        <v/>
      </c>
      <c r="AM197">
        <f>'Funde-Observations-Osservazioni'!AJ210</f>
        <v>0</v>
      </c>
      <c r="AO197">
        <f>'Funde-Observations-Osservazioni'!AK210</f>
        <v>0</v>
      </c>
      <c r="AQ197" t="str">
        <f>IF(ISBLANK('Funde-Observations-Osservazioni'!AL210),"",'Funde-Observations-Osservazioni'!AL210)</f>
        <v/>
      </c>
      <c r="AY197" t="str">
        <f>IF(AND(ISBLANK('Funde-Observations-Osservazioni'!K210),ISBLANK('Funde-Observations-Osservazioni'!X210)),"",(IF((AND(NOT(ISBLANK('Funde-Observations-Osservazioni'!K210)),(NOT(ISBLANK('Funde-Observations-Osservazioni'!X210))))),'Funde-Observations-Osservazioni'!K210&amp;"; "&amp;'Funde-Observations-Osservazioni'!X210,IF(ISBLANK('Funde-Observations-Osservazioni'!K210),'Funde-Observations-Osservazioni'!X210,'Funde-Observations-Osservazioni'!K210))))</f>
        <v/>
      </c>
      <c r="BA197" t="str">
        <f>IF(ISBLANK('Funde-Observations-Osservazioni'!AC210),"",'Funde-Observations-Osservazioni'!AC210)</f>
        <v/>
      </c>
      <c r="BH197" t="str">
        <f>IFERROR(VLOOKUP('Funde-Observations-Osservazioni'!Z210,Lebensraum_Liste!$E$5:$F$322,2,FALSE),"")</f>
        <v/>
      </c>
      <c r="BJ197" t="str">
        <f>IFERROR(VLOOKUP('Funde-Observations-Osservazioni'!AB210,Landschaftsstruktur_Liste!$E$5:$F$157,2,FALSE),"")</f>
        <v/>
      </c>
      <c r="BK197" t="str">
        <f>IFERROR(VLOOKUP('Funde-Observations-Osservazioni'!AD210,Mikrohabitat_Liste!$E$5:$F$63,2,FALSE),"")</f>
        <v/>
      </c>
      <c r="BL197" t="str">
        <f>IFERROR(VLOOKUP('Funde-Observations-Osservazioni'!AE210,Spezialstandort_Liste!$E$5:$F$14,2,FALSE),"")</f>
        <v/>
      </c>
      <c r="BN197" t="str">
        <f>IFERROR(VLOOKUP('Funde-Observations-Osservazioni'!AG210,Auf_Moos_HolzlebBaumes_Liste!E$5:F$5,2,FALSE),"")</f>
        <v/>
      </c>
      <c r="BO197" t="str">
        <f>IFERROR(VLOOKUP('Funde-Observations-Osservazioni'!AH210,Auf_Moos_HolzlebBaumes_Liste!E$11:F$11,2,FALSE),"")</f>
        <v/>
      </c>
      <c r="BQ197" t="str">
        <f>IFERROR(VLOOKUP('Funde-Observations-Osservazioni'!AF210,Populationsgrösse_Liste!$E$5:$F$11,2,FALSE),"")</f>
        <v/>
      </c>
      <c r="CA197" t="str">
        <f>IFERROR(VLOOKUP('Funde-Observations-Osservazioni'!S210,Präzision_Datum_Liste!$E$5:$F$9,2,FALSE),"")</f>
        <v/>
      </c>
      <c r="CC197" t="s">
        <v>4199</v>
      </c>
    </row>
    <row r="198" spans="1:81" x14ac:dyDescent="0.25">
      <c r="A198" s="47">
        <f>'Funde-Observations-Osservazioni'!A211</f>
        <v>197</v>
      </c>
      <c r="E198">
        <v>18</v>
      </c>
      <c r="G198" t="str">
        <f>IFERROR(VLOOKUP(TRIM('Funde-Observations-Osservazioni'!B211&amp;" "&amp;'Funde-Observations-Osservazioni'!C211&amp;" "&amp;'Funde-Observations-Osservazioni'!D211&amp;" "&amp;'Funde-Observations-Osservazioni'!E211&amp;" "&amp;'Funde-Observations-Osservazioni'!F211&amp;" "&amp;'Funde-Observations-Osservazioni'!G211&amp;" "&amp;'Funde-Observations-Osservazioni'!H211&amp;" "&amp;'Funde-Observations-Osservazioni'!I211&amp;" "&amp;'Funde-Observations-Osservazioni'!J211),Artenliste!$A$5:$B$2819,2,FALSE),"fill_in")</f>
        <v>fill_in</v>
      </c>
      <c r="I198" s="52" t="str">
        <f>IF(ISBLANK('Funde-Observations-Osservazioni'!R211),"fill_in",'Funde-Observations-Osservazioni'!R211)</f>
        <v>fill_in</v>
      </c>
      <c r="L198" t="str">
        <f>IF(ISBLANK('Funde-Observations-Osservazioni'!Q211),"",'Funde-Observations-Osservazioni'!Q211)</f>
        <v/>
      </c>
      <c r="M198" t="str">
        <f>IF(ISBLANK('Funde-Observations-Osservazioni'!L211),"fill_in",('Funde-Observations-Osservazioni'!L211-2000000))</f>
        <v>fill_in</v>
      </c>
      <c r="N198" t="str">
        <f>IF(ISBLANK('Funde-Observations-Osservazioni'!M211),"fill_in",('Funde-Observations-Osservazioni'!M211-1000000))</f>
        <v>fill_in</v>
      </c>
      <c r="O198" s="53" t="str">
        <f>IF(ISBLANK('Funde-Observations-Osservazioni'!N211),"",'Funde-Observations-Osservazioni'!N211)</f>
        <v/>
      </c>
      <c r="R198" t="s">
        <v>102</v>
      </c>
      <c r="T198" t="str">
        <f>IFERROR(VLOOKUP('Funde-Observations-Osservazioni'!AA211,Substrat_Liste!$E$5:$F$342,2,FALSE),"")</f>
        <v/>
      </c>
      <c r="U198" t="str">
        <f>IF(ISBLANK('Funde-Observations-Osservazioni'!Y211),"",'Funde-Observations-Osservazioni'!Y211)</f>
        <v/>
      </c>
      <c r="Z198" t="str">
        <f>IFERROR(VLOOKUP('Funde-Observations-Osservazioni'!T211,Status_Liste!$E$5:$F$16,2,FALSE),"fill_in")</f>
        <v>fill_in</v>
      </c>
      <c r="AH198" t="str">
        <f>IFERROR(VLOOKUP('Funde-Observations-Osservazioni'!$G$7,Datenschutzbestimmungen_Liste!$E$10:$F$11,2,FALSE),"fill_in")</f>
        <v>fill_in</v>
      </c>
      <c r="AI198" t="str">
        <f>IFERROR(VLOOKUP('Funde-Observations-Osservazioni'!$G$6,Datenschutzbestimmungen_Liste!$E$4:$F$5,2,FALSE),"fill_in")</f>
        <v>fill_in</v>
      </c>
      <c r="AK198" t="str">
        <f>IFERROR(VLOOKUP('Funde-Observations-Osservazioni'!V211,Herbar_Liste!$E$5:$F$113,2,FALSE),"")</f>
        <v/>
      </c>
      <c r="AL198" t="str">
        <f>IF(ISBLANK('Funde-Observations-Osservazioni'!U211),"",'Funde-Observations-Osservazioni'!U211)</f>
        <v/>
      </c>
      <c r="AM198">
        <f>'Funde-Observations-Osservazioni'!AJ211</f>
        <v>0</v>
      </c>
      <c r="AO198">
        <f>'Funde-Observations-Osservazioni'!AK211</f>
        <v>0</v>
      </c>
      <c r="AQ198" t="str">
        <f>IF(ISBLANK('Funde-Observations-Osservazioni'!AL211),"",'Funde-Observations-Osservazioni'!AL211)</f>
        <v/>
      </c>
      <c r="AY198" t="str">
        <f>IF(AND(ISBLANK('Funde-Observations-Osservazioni'!K211),ISBLANK('Funde-Observations-Osservazioni'!X211)),"",(IF((AND(NOT(ISBLANK('Funde-Observations-Osservazioni'!K211)),(NOT(ISBLANK('Funde-Observations-Osservazioni'!X211))))),'Funde-Observations-Osservazioni'!K211&amp;"; "&amp;'Funde-Observations-Osservazioni'!X211,IF(ISBLANK('Funde-Observations-Osservazioni'!K211),'Funde-Observations-Osservazioni'!X211,'Funde-Observations-Osservazioni'!K211))))</f>
        <v/>
      </c>
      <c r="BA198" t="str">
        <f>IF(ISBLANK('Funde-Observations-Osservazioni'!AC211),"",'Funde-Observations-Osservazioni'!AC211)</f>
        <v/>
      </c>
      <c r="BH198" t="str">
        <f>IFERROR(VLOOKUP('Funde-Observations-Osservazioni'!Z211,Lebensraum_Liste!$E$5:$F$322,2,FALSE),"")</f>
        <v/>
      </c>
      <c r="BJ198" t="str">
        <f>IFERROR(VLOOKUP('Funde-Observations-Osservazioni'!AB211,Landschaftsstruktur_Liste!$E$5:$F$157,2,FALSE),"")</f>
        <v/>
      </c>
      <c r="BK198" t="str">
        <f>IFERROR(VLOOKUP('Funde-Observations-Osservazioni'!AD211,Mikrohabitat_Liste!$E$5:$F$63,2,FALSE),"")</f>
        <v/>
      </c>
      <c r="BL198" t="str">
        <f>IFERROR(VLOOKUP('Funde-Observations-Osservazioni'!AE211,Spezialstandort_Liste!$E$5:$F$14,2,FALSE),"")</f>
        <v/>
      </c>
      <c r="BN198" t="str">
        <f>IFERROR(VLOOKUP('Funde-Observations-Osservazioni'!AG211,Auf_Moos_HolzlebBaumes_Liste!E$5:F$5,2,FALSE),"")</f>
        <v/>
      </c>
      <c r="BO198" t="str">
        <f>IFERROR(VLOOKUP('Funde-Observations-Osservazioni'!AH211,Auf_Moos_HolzlebBaumes_Liste!E$11:F$11,2,FALSE),"")</f>
        <v/>
      </c>
      <c r="BQ198" t="str">
        <f>IFERROR(VLOOKUP('Funde-Observations-Osservazioni'!AF211,Populationsgrösse_Liste!$E$5:$F$11,2,FALSE),"")</f>
        <v/>
      </c>
      <c r="CA198" t="str">
        <f>IFERROR(VLOOKUP('Funde-Observations-Osservazioni'!S211,Präzision_Datum_Liste!$E$5:$F$9,2,FALSE),"")</f>
        <v/>
      </c>
      <c r="CC198" t="s">
        <v>4199</v>
      </c>
    </row>
    <row r="199" spans="1:81" x14ac:dyDescent="0.25">
      <c r="A199" s="47">
        <f>'Funde-Observations-Osservazioni'!A212</f>
        <v>198</v>
      </c>
      <c r="E199">
        <v>18</v>
      </c>
      <c r="G199" t="str">
        <f>IFERROR(VLOOKUP(TRIM('Funde-Observations-Osservazioni'!B212&amp;" "&amp;'Funde-Observations-Osservazioni'!C212&amp;" "&amp;'Funde-Observations-Osservazioni'!D212&amp;" "&amp;'Funde-Observations-Osservazioni'!E212&amp;" "&amp;'Funde-Observations-Osservazioni'!F212&amp;" "&amp;'Funde-Observations-Osservazioni'!G212&amp;" "&amp;'Funde-Observations-Osservazioni'!H212&amp;" "&amp;'Funde-Observations-Osservazioni'!I212&amp;" "&amp;'Funde-Observations-Osservazioni'!J212),Artenliste!$A$5:$B$2819,2,FALSE),"fill_in")</f>
        <v>fill_in</v>
      </c>
      <c r="I199" s="52" t="str">
        <f>IF(ISBLANK('Funde-Observations-Osservazioni'!R212),"fill_in",'Funde-Observations-Osservazioni'!R212)</f>
        <v>fill_in</v>
      </c>
      <c r="L199" t="str">
        <f>IF(ISBLANK('Funde-Observations-Osservazioni'!Q212),"",'Funde-Observations-Osservazioni'!Q212)</f>
        <v/>
      </c>
      <c r="M199" t="str">
        <f>IF(ISBLANK('Funde-Observations-Osservazioni'!L212),"fill_in",('Funde-Observations-Osservazioni'!L212-2000000))</f>
        <v>fill_in</v>
      </c>
      <c r="N199" t="str">
        <f>IF(ISBLANK('Funde-Observations-Osservazioni'!M212),"fill_in",('Funde-Observations-Osservazioni'!M212-1000000))</f>
        <v>fill_in</v>
      </c>
      <c r="O199" s="53" t="str">
        <f>IF(ISBLANK('Funde-Observations-Osservazioni'!N212),"",'Funde-Observations-Osservazioni'!N212)</f>
        <v/>
      </c>
      <c r="R199" t="s">
        <v>102</v>
      </c>
      <c r="T199" t="str">
        <f>IFERROR(VLOOKUP('Funde-Observations-Osservazioni'!AA212,Substrat_Liste!$E$5:$F$342,2,FALSE),"")</f>
        <v/>
      </c>
      <c r="U199" t="str">
        <f>IF(ISBLANK('Funde-Observations-Osservazioni'!Y212),"",'Funde-Observations-Osservazioni'!Y212)</f>
        <v/>
      </c>
      <c r="Z199" t="str">
        <f>IFERROR(VLOOKUP('Funde-Observations-Osservazioni'!T212,Status_Liste!$E$5:$F$16,2,FALSE),"fill_in")</f>
        <v>fill_in</v>
      </c>
      <c r="AH199" t="str">
        <f>IFERROR(VLOOKUP('Funde-Observations-Osservazioni'!$G$7,Datenschutzbestimmungen_Liste!$E$10:$F$11,2,FALSE),"fill_in")</f>
        <v>fill_in</v>
      </c>
      <c r="AI199" t="str">
        <f>IFERROR(VLOOKUP('Funde-Observations-Osservazioni'!$G$6,Datenschutzbestimmungen_Liste!$E$4:$F$5,2,FALSE),"fill_in")</f>
        <v>fill_in</v>
      </c>
      <c r="AK199" t="str">
        <f>IFERROR(VLOOKUP('Funde-Observations-Osservazioni'!V212,Herbar_Liste!$E$5:$F$113,2,FALSE),"")</f>
        <v/>
      </c>
      <c r="AL199" t="str">
        <f>IF(ISBLANK('Funde-Observations-Osservazioni'!U212),"",'Funde-Observations-Osservazioni'!U212)</f>
        <v/>
      </c>
      <c r="AM199">
        <f>'Funde-Observations-Osservazioni'!AJ212</f>
        <v>0</v>
      </c>
      <c r="AO199">
        <f>'Funde-Observations-Osservazioni'!AK212</f>
        <v>0</v>
      </c>
      <c r="AQ199" t="str">
        <f>IF(ISBLANK('Funde-Observations-Osservazioni'!AL212),"",'Funde-Observations-Osservazioni'!AL212)</f>
        <v/>
      </c>
      <c r="AY199" t="str">
        <f>IF(AND(ISBLANK('Funde-Observations-Osservazioni'!K212),ISBLANK('Funde-Observations-Osservazioni'!X212)),"",(IF((AND(NOT(ISBLANK('Funde-Observations-Osservazioni'!K212)),(NOT(ISBLANK('Funde-Observations-Osservazioni'!X212))))),'Funde-Observations-Osservazioni'!K212&amp;"; "&amp;'Funde-Observations-Osservazioni'!X212,IF(ISBLANK('Funde-Observations-Osservazioni'!K212),'Funde-Observations-Osservazioni'!X212,'Funde-Observations-Osservazioni'!K212))))</f>
        <v/>
      </c>
      <c r="BA199" t="str">
        <f>IF(ISBLANK('Funde-Observations-Osservazioni'!AC212),"",'Funde-Observations-Osservazioni'!AC212)</f>
        <v/>
      </c>
      <c r="BH199" t="str">
        <f>IFERROR(VLOOKUP('Funde-Observations-Osservazioni'!Z212,Lebensraum_Liste!$E$5:$F$322,2,FALSE),"")</f>
        <v/>
      </c>
      <c r="BJ199" t="str">
        <f>IFERROR(VLOOKUP('Funde-Observations-Osservazioni'!AB212,Landschaftsstruktur_Liste!$E$5:$F$157,2,FALSE),"")</f>
        <v/>
      </c>
      <c r="BK199" t="str">
        <f>IFERROR(VLOOKUP('Funde-Observations-Osservazioni'!AD212,Mikrohabitat_Liste!$E$5:$F$63,2,FALSE),"")</f>
        <v/>
      </c>
      <c r="BL199" t="str">
        <f>IFERROR(VLOOKUP('Funde-Observations-Osservazioni'!AE212,Spezialstandort_Liste!$E$5:$F$14,2,FALSE),"")</f>
        <v/>
      </c>
      <c r="BN199" t="str">
        <f>IFERROR(VLOOKUP('Funde-Observations-Osservazioni'!AG212,Auf_Moos_HolzlebBaumes_Liste!E$5:F$5,2,FALSE),"")</f>
        <v/>
      </c>
      <c r="BO199" t="str">
        <f>IFERROR(VLOOKUP('Funde-Observations-Osservazioni'!AH212,Auf_Moos_HolzlebBaumes_Liste!E$11:F$11,2,FALSE),"")</f>
        <v/>
      </c>
      <c r="BQ199" t="str">
        <f>IFERROR(VLOOKUP('Funde-Observations-Osservazioni'!AF212,Populationsgrösse_Liste!$E$5:$F$11,2,FALSE),"")</f>
        <v/>
      </c>
      <c r="CA199" t="str">
        <f>IFERROR(VLOOKUP('Funde-Observations-Osservazioni'!S212,Präzision_Datum_Liste!$E$5:$F$9,2,FALSE),"")</f>
        <v/>
      </c>
      <c r="CC199" t="s">
        <v>4199</v>
      </c>
    </row>
    <row r="200" spans="1:81" x14ac:dyDescent="0.25">
      <c r="A200" s="47">
        <f>'Funde-Observations-Osservazioni'!A213</f>
        <v>199</v>
      </c>
      <c r="E200">
        <v>18</v>
      </c>
      <c r="G200" t="str">
        <f>IFERROR(VLOOKUP(TRIM('Funde-Observations-Osservazioni'!B213&amp;" "&amp;'Funde-Observations-Osservazioni'!C213&amp;" "&amp;'Funde-Observations-Osservazioni'!D213&amp;" "&amp;'Funde-Observations-Osservazioni'!E213&amp;" "&amp;'Funde-Observations-Osservazioni'!F213&amp;" "&amp;'Funde-Observations-Osservazioni'!G213&amp;" "&amp;'Funde-Observations-Osservazioni'!H213&amp;" "&amp;'Funde-Observations-Osservazioni'!I213&amp;" "&amp;'Funde-Observations-Osservazioni'!J213),Artenliste!$A$5:$B$2819,2,FALSE),"fill_in")</f>
        <v>fill_in</v>
      </c>
      <c r="I200" s="52" t="str">
        <f>IF(ISBLANK('Funde-Observations-Osservazioni'!R213),"fill_in",'Funde-Observations-Osservazioni'!R213)</f>
        <v>fill_in</v>
      </c>
      <c r="L200" t="str">
        <f>IF(ISBLANK('Funde-Observations-Osservazioni'!Q213),"",'Funde-Observations-Osservazioni'!Q213)</f>
        <v/>
      </c>
      <c r="M200" t="str">
        <f>IF(ISBLANK('Funde-Observations-Osservazioni'!L213),"fill_in",('Funde-Observations-Osservazioni'!L213-2000000))</f>
        <v>fill_in</v>
      </c>
      <c r="N200" t="str">
        <f>IF(ISBLANK('Funde-Observations-Osservazioni'!M213),"fill_in",('Funde-Observations-Osservazioni'!M213-1000000))</f>
        <v>fill_in</v>
      </c>
      <c r="O200" s="53" t="str">
        <f>IF(ISBLANK('Funde-Observations-Osservazioni'!N213),"",'Funde-Observations-Osservazioni'!N213)</f>
        <v/>
      </c>
      <c r="R200" t="s">
        <v>102</v>
      </c>
      <c r="T200" t="str">
        <f>IFERROR(VLOOKUP('Funde-Observations-Osservazioni'!AA213,Substrat_Liste!$E$5:$F$342,2,FALSE),"")</f>
        <v/>
      </c>
      <c r="U200" t="str">
        <f>IF(ISBLANK('Funde-Observations-Osservazioni'!Y213),"",'Funde-Observations-Osservazioni'!Y213)</f>
        <v/>
      </c>
      <c r="Z200" t="str">
        <f>IFERROR(VLOOKUP('Funde-Observations-Osservazioni'!T213,Status_Liste!$E$5:$F$16,2,FALSE),"fill_in")</f>
        <v>fill_in</v>
      </c>
      <c r="AH200" t="str">
        <f>IFERROR(VLOOKUP('Funde-Observations-Osservazioni'!$G$7,Datenschutzbestimmungen_Liste!$E$10:$F$11,2,FALSE),"fill_in")</f>
        <v>fill_in</v>
      </c>
      <c r="AI200" t="str">
        <f>IFERROR(VLOOKUP('Funde-Observations-Osservazioni'!$G$6,Datenschutzbestimmungen_Liste!$E$4:$F$5,2,FALSE),"fill_in")</f>
        <v>fill_in</v>
      </c>
      <c r="AK200" t="str">
        <f>IFERROR(VLOOKUP('Funde-Observations-Osservazioni'!V213,Herbar_Liste!$E$5:$F$113,2,FALSE),"")</f>
        <v/>
      </c>
      <c r="AL200" t="str">
        <f>IF(ISBLANK('Funde-Observations-Osservazioni'!U213),"",'Funde-Observations-Osservazioni'!U213)</f>
        <v/>
      </c>
      <c r="AM200">
        <f>'Funde-Observations-Osservazioni'!AJ213</f>
        <v>0</v>
      </c>
      <c r="AO200">
        <f>'Funde-Observations-Osservazioni'!AK213</f>
        <v>0</v>
      </c>
      <c r="AQ200" t="str">
        <f>IF(ISBLANK('Funde-Observations-Osservazioni'!AL213),"",'Funde-Observations-Osservazioni'!AL213)</f>
        <v/>
      </c>
      <c r="AY200" t="str">
        <f>IF(AND(ISBLANK('Funde-Observations-Osservazioni'!K213),ISBLANK('Funde-Observations-Osservazioni'!X213)),"",(IF((AND(NOT(ISBLANK('Funde-Observations-Osservazioni'!K213)),(NOT(ISBLANK('Funde-Observations-Osservazioni'!X213))))),'Funde-Observations-Osservazioni'!K213&amp;"; "&amp;'Funde-Observations-Osservazioni'!X213,IF(ISBLANK('Funde-Observations-Osservazioni'!K213),'Funde-Observations-Osservazioni'!X213,'Funde-Observations-Osservazioni'!K213))))</f>
        <v/>
      </c>
      <c r="BA200" t="str">
        <f>IF(ISBLANK('Funde-Observations-Osservazioni'!AC213),"",'Funde-Observations-Osservazioni'!AC213)</f>
        <v/>
      </c>
      <c r="BH200" t="str">
        <f>IFERROR(VLOOKUP('Funde-Observations-Osservazioni'!Z213,Lebensraum_Liste!$E$5:$F$322,2,FALSE),"")</f>
        <v/>
      </c>
      <c r="BJ200" t="str">
        <f>IFERROR(VLOOKUP('Funde-Observations-Osservazioni'!AB213,Landschaftsstruktur_Liste!$E$5:$F$157,2,FALSE),"")</f>
        <v/>
      </c>
      <c r="BK200" t="str">
        <f>IFERROR(VLOOKUP('Funde-Observations-Osservazioni'!AD213,Mikrohabitat_Liste!$E$5:$F$63,2,FALSE),"")</f>
        <v/>
      </c>
      <c r="BL200" t="str">
        <f>IFERROR(VLOOKUP('Funde-Observations-Osservazioni'!AE213,Spezialstandort_Liste!$E$5:$F$14,2,FALSE),"")</f>
        <v/>
      </c>
      <c r="BN200" t="str">
        <f>IFERROR(VLOOKUP('Funde-Observations-Osservazioni'!AG213,Auf_Moos_HolzlebBaumes_Liste!E$5:F$5,2,FALSE),"")</f>
        <v/>
      </c>
      <c r="BO200" t="str">
        <f>IFERROR(VLOOKUP('Funde-Observations-Osservazioni'!AH213,Auf_Moos_HolzlebBaumes_Liste!E$11:F$11,2,FALSE),"")</f>
        <v/>
      </c>
      <c r="BQ200" t="str">
        <f>IFERROR(VLOOKUP('Funde-Observations-Osservazioni'!AF213,Populationsgrösse_Liste!$E$5:$F$11,2,FALSE),"")</f>
        <v/>
      </c>
      <c r="CA200" t="str">
        <f>IFERROR(VLOOKUP('Funde-Observations-Osservazioni'!S213,Präzision_Datum_Liste!$E$5:$F$9,2,FALSE),"")</f>
        <v/>
      </c>
      <c r="CC200" t="s">
        <v>4199</v>
      </c>
    </row>
    <row r="201" spans="1:81" x14ac:dyDescent="0.25">
      <c r="A201" s="47">
        <f>'Funde-Observations-Osservazioni'!A214</f>
        <v>200</v>
      </c>
      <c r="E201">
        <v>18</v>
      </c>
      <c r="G201" t="str">
        <f>IFERROR(VLOOKUP(TRIM('Funde-Observations-Osservazioni'!B214&amp;" "&amp;'Funde-Observations-Osservazioni'!C214&amp;" "&amp;'Funde-Observations-Osservazioni'!D214&amp;" "&amp;'Funde-Observations-Osservazioni'!E214&amp;" "&amp;'Funde-Observations-Osservazioni'!F214&amp;" "&amp;'Funde-Observations-Osservazioni'!G214&amp;" "&amp;'Funde-Observations-Osservazioni'!H214&amp;" "&amp;'Funde-Observations-Osservazioni'!I214&amp;" "&amp;'Funde-Observations-Osservazioni'!J214),Artenliste!$A$5:$B$2819,2,FALSE),"fill_in")</f>
        <v>fill_in</v>
      </c>
      <c r="I201" s="52" t="str">
        <f>IF(ISBLANK('Funde-Observations-Osservazioni'!R214),"fill_in",'Funde-Observations-Osservazioni'!R214)</f>
        <v>fill_in</v>
      </c>
      <c r="L201" t="str">
        <f>IF(ISBLANK('Funde-Observations-Osservazioni'!Q214),"",'Funde-Observations-Osservazioni'!Q214)</f>
        <v/>
      </c>
      <c r="M201" t="str">
        <f>IF(ISBLANK('Funde-Observations-Osservazioni'!L214),"fill_in",('Funde-Observations-Osservazioni'!L214-2000000))</f>
        <v>fill_in</v>
      </c>
      <c r="N201" t="str">
        <f>IF(ISBLANK('Funde-Observations-Osservazioni'!M214),"fill_in",('Funde-Observations-Osservazioni'!M214-1000000))</f>
        <v>fill_in</v>
      </c>
      <c r="O201" s="53" t="str">
        <f>IF(ISBLANK('Funde-Observations-Osservazioni'!N214),"",'Funde-Observations-Osservazioni'!N214)</f>
        <v/>
      </c>
      <c r="R201" t="s">
        <v>102</v>
      </c>
      <c r="T201" t="str">
        <f>IFERROR(VLOOKUP('Funde-Observations-Osservazioni'!AA214,Substrat_Liste!$E$5:$F$342,2,FALSE),"")</f>
        <v/>
      </c>
      <c r="U201" t="str">
        <f>IF(ISBLANK('Funde-Observations-Osservazioni'!Y214),"",'Funde-Observations-Osservazioni'!Y214)</f>
        <v/>
      </c>
      <c r="Z201" t="str">
        <f>IFERROR(VLOOKUP('Funde-Observations-Osservazioni'!T214,Status_Liste!$E$5:$F$16,2,FALSE),"fill_in")</f>
        <v>fill_in</v>
      </c>
      <c r="AH201" t="str">
        <f>IFERROR(VLOOKUP('Funde-Observations-Osservazioni'!$G$7,Datenschutzbestimmungen_Liste!$E$10:$F$11,2,FALSE),"fill_in")</f>
        <v>fill_in</v>
      </c>
      <c r="AI201" t="str">
        <f>IFERROR(VLOOKUP('Funde-Observations-Osservazioni'!$G$6,Datenschutzbestimmungen_Liste!$E$4:$F$5,2,FALSE),"fill_in")</f>
        <v>fill_in</v>
      </c>
      <c r="AK201" t="str">
        <f>IFERROR(VLOOKUP('Funde-Observations-Osservazioni'!V214,Herbar_Liste!$E$5:$F$113,2,FALSE),"")</f>
        <v/>
      </c>
      <c r="AL201" t="str">
        <f>IF(ISBLANK('Funde-Observations-Osservazioni'!U214),"",'Funde-Observations-Osservazioni'!U214)</f>
        <v/>
      </c>
      <c r="AM201">
        <f>'Funde-Observations-Osservazioni'!AJ214</f>
        <v>0</v>
      </c>
      <c r="AO201">
        <f>'Funde-Observations-Osservazioni'!AK214</f>
        <v>0</v>
      </c>
      <c r="AQ201" t="str">
        <f>IF(ISBLANK('Funde-Observations-Osservazioni'!AL214),"",'Funde-Observations-Osservazioni'!AL214)</f>
        <v/>
      </c>
      <c r="AY201" t="str">
        <f>IF(AND(ISBLANK('Funde-Observations-Osservazioni'!K214),ISBLANK('Funde-Observations-Osservazioni'!X214)),"",(IF((AND(NOT(ISBLANK('Funde-Observations-Osservazioni'!K214)),(NOT(ISBLANK('Funde-Observations-Osservazioni'!X214))))),'Funde-Observations-Osservazioni'!K214&amp;"; "&amp;'Funde-Observations-Osservazioni'!X214,IF(ISBLANK('Funde-Observations-Osservazioni'!K214),'Funde-Observations-Osservazioni'!X214,'Funde-Observations-Osservazioni'!K214))))</f>
        <v/>
      </c>
      <c r="BA201" t="str">
        <f>IF(ISBLANK('Funde-Observations-Osservazioni'!AC214),"",'Funde-Observations-Osservazioni'!AC214)</f>
        <v/>
      </c>
      <c r="BH201" t="str">
        <f>IFERROR(VLOOKUP('Funde-Observations-Osservazioni'!Z214,Lebensraum_Liste!$E$5:$F$322,2,FALSE),"")</f>
        <v/>
      </c>
      <c r="BJ201" t="str">
        <f>IFERROR(VLOOKUP('Funde-Observations-Osservazioni'!AB214,Landschaftsstruktur_Liste!$E$5:$F$157,2,FALSE),"")</f>
        <v/>
      </c>
      <c r="BK201" t="str">
        <f>IFERROR(VLOOKUP('Funde-Observations-Osservazioni'!AD214,Mikrohabitat_Liste!$E$5:$F$63,2,FALSE),"")</f>
        <v/>
      </c>
      <c r="BL201" t="str">
        <f>IFERROR(VLOOKUP('Funde-Observations-Osservazioni'!AE214,Spezialstandort_Liste!$E$5:$F$14,2,FALSE),"")</f>
        <v/>
      </c>
      <c r="BN201" t="str">
        <f>IFERROR(VLOOKUP('Funde-Observations-Osservazioni'!AG214,Auf_Moos_HolzlebBaumes_Liste!E$5:F$5,2,FALSE),"")</f>
        <v/>
      </c>
      <c r="BO201" t="str">
        <f>IFERROR(VLOOKUP('Funde-Observations-Osservazioni'!AH214,Auf_Moos_HolzlebBaumes_Liste!E$11:F$11,2,FALSE),"")</f>
        <v/>
      </c>
      <c r="BQ201" t="str">
        <f>IFERROR(VLOOKUP('Funde-Observations-Osservazioni'!AF214,Populationsgrösse_Liste!$E$5:$F$11,2,FALSE),"")</f>
        <v/>
      </c>
      <c r="CA201" t="str">
        <f>IFERROR(VLOOKUP('Funde-Observations-Osservazioni'!S214,Präzision_Datum_Liste!$E$5:$F$9,2,FALSE),"")</f>
        <v/>
      </c>
      <c r="CC201" t="s">
        <v>4199</v>
      </c>
    </row>
    <row r="202" spans="1:81" x14ac:dyDescent="0.25">
      <c r="A202" s="47">
        <f>'Funde-Observations-Osservazioni'!A215</f>
        <v>201</v>
      </c>
      <c r="E202">
        <v>18</v>
      </c>
      <c r="G202" t="str">
        <f>IFERROR(VLOOKUP(TRIM('Funde-Observations-Osservazioni'!B215&amp;" "&amp;'Funde-Observations-Osservazioni'!C215&amp;" "&amp;'Funde-Observations-Osservazioni'!D215&amp;" "&amp;'Funde-Observations-Osservazioni'!E215&amp;" "&amp;'Funde-Observations-Osservazioni'!F215&amp;" "&amp;'Funde-Observations-Osservazioni'!G215&amp;" "&amp;'Funde-Observations-Osservazioni'!H215&amp;" "&amp;'Funde-Observations-Osservazioni'!I215&amp;" "&amp;'Funde-Observations-Osservazioni'!J215),Artenliste!$A$5:$B$2819,2,FALSE),"fill_in")</f>
        <v>fill_in</v>
      </c>
      <c r="I202" s="52" t="str">
        <f>IF(ISBLANK('Funde-Observations-Osservazioni'!R215),"fill_in",'Funde-Observations-Osservazioni'!R215)</f>
        <v>fill_in</v>
      </c>
      <c r="L202" t="str">
        <f>IF(ISBLANK('Funde-Observations-Osservazioni'!Q215),"",'Funde-Observations-Osservazioni'!Q215)</f>
        <v/>
      </c>
      <c r="M202" t="str">
        <f>IF(ISBLANK('Funde-Observations-Osservazioni'!L215),"fill_in",('Funde-Observations-Osservazioni'!L215-2000000))</f>
        <v>fill_in</v>
      </c>
      <c r="N202" t="str">
        <f>IF(ISBLANK('Funde-Observations-Osservazioni'!M215),"fill_in",('Funde-Observations-Osservazioni'!M215-1000000))</f>
        <v>fill_in</v>
      </c>
      <c r="O202" s="53" t="str">
        <f>IF(ISBLANK('Funde-Observations-Osservazioni'!N215),"",'Funde-Observations-Osservazioni'!N215)</f>
        <v/>
      </c>
      <c r="R202" t="s">
        <v>102</v>
      </c>
      <c r="T202" t="str">
        <f>IFERROR(VLOOKUP('Funde-Observations-Osservazioni'!AA215,Substrat_Liste!$E$5:$F$342,2,FALSE),"")</f>
        <v/>
      </c>
      <c r="U202" t="str">
        <f>IF(ISBLANK('Funde-Observations-Osservazioni'!Y215),"",'Funde-Observations-Osservazioni'!Y215)</f>
        <v/>
      </c>
      <c r="Z202" t="str">
        <f>IFERROR(VLOOKUP('Funde-Observations-Osservazioni'!T215,Status_Liste!$E$5:$F$16,2,FALSE),"fill_in")</f>
        <v>fill_in</v>
      </c>
      <c r="AH202" t="str">
        <f>IFERROR(VLOOKUP('Funde-Observations-Osservazioni'!$G$7,Datenschutzbestimmungen_Liste!$E$10:$F$11,2,FALSE),"fill_in")</f>
        <v>fill_in</v>
      </c>
      <c r="AI202" t="str">
        <f>IFERROR(VLOOKUP('Funde-Observations-Osservazioni'!$G$6,Datenschutzbestimmungen_Liste!$E$4:$F$5,2,FALSE),"fill_in")</f>
        <v>fill_in</v>
      </c>
      <c r="AK202" t="str">
        <f>IFERROR(VLOOKUP('Funde-Observations-Osservazioni'!V215,Herbar_Liste!$E$5:$F$113,2,FALSE),"")</f>
        <v/>
      </c>
      <c r="AL202" t="str">
        <f>IF(ISBLANK('Funde-Observations-Osservazioni'!U215),"",'Funde-Observations-Osservazioni'!U215)</f>
        <v/>
      </c>
      <c r="AM202">
        <f>'Funde-Observations-Osservazioni'!AJ215</f>
        <v>0</v>
      </c>
      <c r="AO202">
        <f>'Funde-Observations-Osservazioni'!AK215</f>
        <v>0</v>
      </c>
      <c r="AQ202" t="str">
        <f>IF(ISBLANK('Funde-Observations-Osservazioni'!AL215),"",'Funde-Observations-Osservazioni'!AL215)</f>
        <v/>
      </c>
      <c r="AY202" t="str">
        <f>IF(AND(ISBLANK('Funde-Observations-Osservazioni'!K215),ISBLANK('Funde-Observations-Osservazioni'!X215)),"",(IF((AND(NOT(ISBLANK('Funde-Observations-Osservazioni'!K215)),(NOT(ISBLANK('Funde-Observations-Osservazioni'!X215))))),'Funde-Observations-Osservazioni'!K215&amp;"; "&amp;'Funde-Observations-Osservazioni'!X215,IF(ISBLANK('Funde-Observations-Osservazioni'!K215),'Funde-Observations-Osservazioni'!X215,'Funde-Observations-Osservazioni'!K215))))</f>
        <v/>
      </c>
      <c r="BA202" t="str">
        <f>IF(ISBLANK('Funde-Observations-Osservazioni'!AC215),"",'Funde-Observations-Osservazioni'!AC215)</f>
        <v/>
      </c>
      <c r="BH202" t="str">
        <f>IFERROR(VLOOKUP('Funde-Observations-Osservazioni'!Z215,Lebensraum_Liste!$E$5:$F$322,2,FALSE),"")</f>
        <v/>
      </c>
      <c r="BJ202" t="str">
        <f>IFERROR(VLOOKUP('Funde-Observations-Osservazioni'!AB215,Landschaftsstruktur_Liste!$E$5:$F$157,2,FALSE),"")</f>
        <v/>
      </c>
      <c r="BK202" t="str">
        <f>IFERROR(VLOOKUP('Funde-Observations-Osservazioni'!AD215,Mikrohabitat_Liste!$E$5:$F$63,2,FALSE),"")</f>
        <v/>
      </c>
      <c r="BL202" t="str">
        <f>IFERROR(VLOOKUP('Funde-Observations-Osservazioni'!AE215,Spezialstandort_Liste!$E$5:$F$14,2,FALSE),"")</f>
        <v/>
      </c>
      <c r="BN202" t="str">
        <f>IFERROR(VLOOKUP('Funde-Observations-Osservazioni'!AG215,Auf_Moos_HolzlebBaumes_Liste!E$5:F$5,2,FALSE),"")</f>
        <v/>
      </c>
      <c r="BO202" t="str">
        <f>IFERROR(VLOOKUP('Funde-Observations-Osservazioni'!AH215,Auf_Moos_HolzlebBaumes_Liste!E$11:F$11,2,FALSE),"")</f>
        <v/>
      </c>
      <c r="BQ202" t="str">
        <f>IFERROR(VLOOKUP('Funde-Observations-Osservazioni'!AF215,Populationsgrösse_Liste!$E$5:$F$11,2,FALSE),"")</f>
        <v/>
      </c>
      <c r="CA202" t="str">
        <f>IFERROR(VLOOKUP('Funde-Observations-Osservazioni'!S215,Präzision_Datum_Liste!$E$5:$F$9,2,FALSE),"")</f>
        <v/>
      </c>
      <c r="CC202" t="s">
        <v>4199</v>
      </c>
    </row>
    <row r="203" spans="1:81" x14ac:dyDescent="0.25">
      <c r="A203" s="47">
        <f>'Funde-Observations-Osservazioni'!A216</f>
        <v>202</v>
      </c>
      <c r="E203">
        <v>18</v>
      </c>
      <c r="G203" t="str">
        <f>IFERROR(VLOOKUP(TRIM('Funde-Observations-Osservazioni'!B216&amp;" "&amp;'Funde-Observations-Osservazioni'!C216&amp;" "&amp;'Funde-Observations-Osservazioni'!D216&amp;" "&amp;'Funde-Observations-Osservazioni'!E216&amp;" "&amp;'Funde-Observations-Osservazioni'!F216&amp;" "&amp;'Funde-Observations-Osservazioni'!G216&amp;" "&amp;'Funde-Observations-Osservazioni'!H216&amp;" "&amp;'Funde-Observations-Osservazioni'!I216&amp;" "&amp;'Funde-Observations-Osservazioni'!J216),Artenliste!$A$5:$B$2819,2,FALSE),"fill_in")</f>
        <v>fill_in</v>
      </c>
      <c r="I203" s="52" t="str">
        <f>IF(ISBLANK('Funde-Observations-Osservazioni'!R216),"fill_in",'Funde-Observations-Osservazioni'!R216)</f>
        <v>fill_in</v>
      </c>
      <c r="L203" t="str">
        <f>IF(ISBLANK('Funde-Observations-Osservazioni'!Q216),"",'Funde-Observations-Osservazioni'!Q216)</f>
        <v/>
      </c>
      <c r="M203" t="str">
        <f>IF(ISBLANK('Funde-Observations-Osservazioni'!L216),"fill_in",('Funde-Observations-Osservazioni'!L216-2000000))</f>
        <v>fill_in</v>
      </c>
      <c r="N203" t="str">
        <f>IF(ISBLANK('Funde-Observations-Osservazioni'!M216),"fill_in",('Funde-Observations-Osservazioni'!M216-1000000))</f>
        <v>fill_in</v>
      </c>
      <c r="O203" s="53" t="str">
        <f>IF(ISBLANK('Funde-Observations-Osservazioni'!N216),"",'Funde-Observations-Osservazioni'!N216)</f>
        <v/>
      </c>
      <c r="R203" t="s">
        <v>102</v>
      </c>
      <c r="T203" t="str">
        <f>IFERROR(VLOOKUP('Funde-Observations-Osservazioni'!AA216,Substrat_Liste!$E$5:$F$342,2,FALSE),"")</f>
        <v/>
      </c>
      <c r="U203" t="str">
        <f>IF(ISBLANK('Funde-Observations-Osservazioni'!Y216),"",'Funde-Observations-Osservazioni'!Y216)</f>
        <v/>
      </c>
      <c r="Z203" t="str">
        <f>IFERROR(VLOOKUP('Funde-Observations-Osservazioni'!T216,Status_Liste!$E$5:$F$16,2,FALSE),"fill_in")</f>
        <v>fill_in</v>
      </c>
      <c r="AH203" t="str">
        <f>IFERROR(VLOOKUP('Funde-Observations-Osservazioni'!$G$7,Datenschutzbestimmungen_Liste!$E$10:$F$11,2,FALSE),"fill_in")</f>
        <v>fill_in</v>
      </c>
      <c r="AI203" t="str">
        <f>IFERROR(VLOOKUP('Funde-Observations-Osservazioni'!$G$6,Datenschutzbestimmungen_Liste!$E$4:$F$5,2,FALSE),"fill_in")</f>
        <v>fill_in</v>
      </c>
      <c r="AK203" t="str">
        <f>IFERROR(VLOOKUP('Funde-Observations-Osservazioni'!V216,Herbar_Liste!$E$5:$F$113,2,FALSE),"")</f>
        <v/>
      </c>
      <c r="AL203" t="str">
        <f>IF(ISBLANK('Funde-Observations-Osservazioni'!U216),"",'Funde-Observations-Osservazioni'!U216)</f>
        <v/>
      </c>
      <c r="AM203">
        <f>'Funde-Observations-Osservazioni'!AJ216</f>
        <v>0</v>
      </c>
      <c r="AO203">
        <f>'Funde-Observations-Osservazioni'!AK216</f>
        <v>0</v>
      </c>
      <c r="AQ203" t="str">
        <f>IF(ISBLANK('Funde-Observations-Osservazioni'!AL216),"",'Funde-Observations-Osservazioni'!AL216)</f>
        <v/>
      </c>
      <c r="AY203" t="str">
        <f>IF(AND(ISBLANK('Funde-Observations-Osservazioni'!K216),ISBLANK('Funde-Observations-Osservazioni'!X216)),"",(IF((AND(NOT(ISBLANK('Funde-Observations-Osservazioni'!K216)),(NOT(ISBLANK('Funde-Observations-Osservazioni'!X216))))),'Funde-Observations-Osservazioni'!K216&amp;"; "&amp;'Funde-Observations-Osservazioni'!X216,IF(ISBLANK('Funde-Observations-Osservazioni'!K216),'Funde-Observations-Osservazioni'!X216,'Funde-Observations-Osservazioni'!K216))))</f>
        <v/>
      </c>
      <c r="BA203" t="str">
        <f>IF(ISBLANK('Funde-Observations-Osservazioni'!AC216),"",'Funde-Observations-Osservazioni'!AC216)</f>
        <v/>
      </c>
      <c r="BH203" t="str">
        <f>IFERROR(VLOOKUP('Funde-Observations-Osservazioni'!Z216,Lebensraum_Liste!$E$5:$F$322,2,FALSE),"")</f>
        <v/>
      </c>
      <c r="BJ203" t="str">
        <f>IFERROR(VLOOKUP('Funde-Observations-Osservazioni'!AB216,Landschaftsstruktur_Liste!$E$5:$F$157,2,FALSE),"")</f>
        <v/>
      </c>
      <c r="BK203" t="str">
        <f>IFERROR(VLOOKUP('Funde-Observations-Osservazioni'!AD216,Mikrohabitat_Liste!$E$5:$F$63,2,FALSE),"")</f>
        <v/>
      </c>
      <c r="BL203" t="str">
        <f>IFERROR(VLOOKUP('Funde-Observations-Osservazioni'!AE216,Spezialstandort_Liste!$E$5:$F$14,2,FALSE),"")</f>
        <v/>
      </c>
      <c r="BN203" t="str">
        <f>IFERROR(VLOOKUP('Funde-Observations-Osservazioni'!AG216,Auf_Moos_HolzlebBaumes_Liste!E$5:F$5,2,FALSE),"")</f>
        <v/>
      </c>
      <c r="BO203" t="str">
        <f>IFERROR(VLOOKUP('Funde-Observations-Osservazioni'!AH216,Auf_Moos_HolzlebBaumes_Liste!E$11:F$11,2,FALSE),"")</f>
        <v/>
      </c>
      <c r="BQ203" t="str">
        <f>IFERROR(VLOOKUP('Funde-Observations-Osservazioni'!AF216,Populationsgrösse_Liste!$E$5:$F$11,2,FALSE),"")</f>
        <v/>
      </c>
      <c r="CA203" t="str">
        <f>IFERROR(VLOOKUP('Funde-Observations-Osservazioni'!S216,Präzision_Datum_Liste!$E$5:$F$9,2,FALSE),"")</f>
        <v/>
      </c>
      <c r="CC203" t="s">
        <v>4199</v>
      </c>
    </row>
    <row r="204" spans="1:81" x14ac:dyDescent="0.25">
      <c r="A204" s="47">
        <f>'Funde-Observations-Osservazioni'!A217</f>
        <v>203</v>
      </c>
      <c r="E204">
        <v>18</v>
      </c>
      <c r="G204" t="str">
        <f>IFERROR(VLOOKUP(TRIM('Funde-Observations-Osservazioni'!B217&amp;" "&amp;'Funde-Observations-Osservazioni'!C217&amp;" "&amp;'Funde-Observations-Osservazioni'!D217&amp;" "&amp;'Funde-Observations-Osservazioni'!E217&amp;" "&amp;'Funde-Observations-Osservazioni'!F217&amp;" "&amp;'Funde-Observations-Osservazioni'!G217&amp;" "&amp;'Funde-Observations-Osservazioni'!H217&amp;" "&amp;'Funde-Observations-Osservazioni'!I217&amp;" "&amp;'Funde-Observations-Osservazioni'!J217),Artenliste!$A$5:$B$2819,2,FALSE),"fill_in")</f>
        <v>fill_in</v>
      </c>
      <c r="I204" s="52" t="str">
        <f>IF(ISBLANK('Funde-Observations-Osservazioni'!R217),"fill_in",'Funde-Observations-Osservazioni'!R217)</f>
        <v>fill_in</v>
      </c>
      <c r="L204" t="str">
        <f>IF(ISBLANK('Funde-Observations-Osservazioni'!Q217),"",'Funde-Observations-Osservazioni'!Q217)</f>
        <v/>
      </c>
      <c r="M204" t="str">
        <f>IF(ISBLANK('Funde-Observations-Osservazioni'!L217),"fill_in",('Funde-Observations-Osservazioni'!L217-2000000))</f>
        <v>fill_in</v>
      </c>
      <c r="N204" t="str">
        <f>IF(ISBLANK('Funde-Observations-Osservazioni'!M217),"fill_in",('Funde-Observations-Osservazioni'!M217-1000000))</f>
        <v>fill_in</v>
      </c>
      <c r="O204" s="53" t="str">
        <f>IF(ISBLANK('Funde-Observations-Osservazioni'!N217),"",'Funde-Observations-Osservazioni'!N217)</f>
        <v/>
      </c>
      <c r="R204" t="s">
        <v>102</v>
      </c>
      <c r="T204" t="str">
        <f>IFERROR(VLOOKUP('Funde-Observations-Osservazioni'!AA217,Substrat_Liste!$E$5:$F$342,2,FALSE),"")</f>
        <v/>
      </c>
      <c r="U204" t="str">
        <f>IF(ISBLANK('Funde-Observations-Osservazioni'!Y217),"",'Funde-Observations-Osservazioni'!Y217)</f>
        <v/>
      </c>
      <c r="Z204" t="str">
        <f>IFERROR(VLOOKUP('Funde-Observations-Osservazioni'!T217,Status_Liste!$E$5:$F$16,2,FALSE),"fill_in")</f>
        <v>fill_in</v>
      </c>
      <c r="AH204" t="str">
        <f>IFERROR(VLOOKUP('Funde-Observations-Osservazioni'!$G$7,Datenschutzbestimmungen_Liste!$E$10:$F$11,2,FALSE),"fill_in")</f>
        <v>fill_in</v>
      </c>
      <c r="AI204" t="str">
        <f>IFERROR(VLOOKUP('Funde-Observations-Osservazioni'!$G$6,Datenschutzbestimmungen_Liste!$E$4:$F$5,2,FALSE),"fill_in")</f>
        <v>fill_in</v>
      </c>
      <c r="AK204" t="str">
        <f>IFERROR(VLOOKUP('Funde-Observations-Osservazioni'!V217,Herbar_Liste!$E$5:$F$113,2,FALSE),"")</f>
        <v/>
      </c>
      <c r="AL204" t="str">
        <f>IF(ISBLANK('Funde-Observations-Osservazioni'!U217),"",'Funde-Observations-Osservazioni'!U217)</f>
        <v/>
      </c>
      <c r="AM204">
        <f>'Funde-Observations-Osservazioni'!AJ217</f>
        <v>0</v>
      </c>
      <c r="AO204">
        <f>'Funde-Observations-Osservazioni'!AK217</f>
        <v>0</v>
      </c>
      <c r="AQ204" t="str">
        <f>IF(ISBLANK('Funde-Observations-Osservazioni'!AL217),"",'Funde-Observations-Osservazioni'!AL217)</f>
        <v/>
      </c>
      <c r="AY204" t="str">
        <f>IF(AND(ISBLANK('Funde-Observations-Osservazioni'!K217),ISBLANK('Funde-Observations-Osservazioni'!X217)),"",(IF((AND(NOT(ISBLANK('Funde-Observations-Osservazioni'!K217)),(NOT(ISBLANK('Funde-Observations-Osservazioni'!X217))))),'Funde-Observations-Osservazioni'!K217&amp;"; "&amp;'Funde-Observations-Osservazioni'!X217,IF(ISBLANK('Funde-Observations-Osservazioni'!K217),'Funde-Observations-Osservazioni'!X217,'Funde-Observations-Osservazioni'!K217))))</f>
        <v/>
      </c>
      <c r="BA204" t="str">
        <f>IF(ISBLANK('Funde-Observations-Osservazioni'!AC217),"",'Funde-Observations-Osservazioni'!AC217)</f>
        <v/>
      </c>
      <c r="BH204" t="str">
        <f>IFERROR(VLOOKUP('Funde-Observations-Osservazioni'!Z217,Lebensraum_Liste!$E$5:$F$322,2,FALSE),"")</f>
        <v/>
      </c>
      <c r="BJ204" t="str">
        <f>IFERROR(VLOOKUP('Funde-Observations-Osservazioni'!AB217,Landschaftsstruktur_Liste!$E$5:$F$157,2,FALSE),"")</f>
        <v/>
      </c>
      <c r="BK204" t="str">
        <f>IFERROR(VLOOKUP('Funde-Observations-Osservazioni'!AD217,Mikrohabitat_Liste!$E$5:$F$63,2,FALSE),"")</f>
        <v/>
      </c>
      <c r="BL204" t="str">
        <f>IFERROR(VLOOKUP('Funde-Observations-Osservazioni'!AE217,Spezialstandort_Liste!$E$5:$F$14,2,FALSE),"")</f>
        <v/>
      </c>
      <c r="BN204" t="str">
        <f>IFERROR(VLOOKUP('Funde-Observations-Osservazioni'!AG217,Auf_Moos_HolzlebBaumes_Liste!E$5:F$5,2,FALSE),"")</f>
        <v/>
      </c>
      <c r="BO204" t="str">
        <f>IFERROR(VLOOKUP('Funde-Observations-Osservazioni'!AH217,Auf_Moos_HolzlebBaumes_Liste!E$11:F$11,2,FALSE),"")</f>
        <v/>
      </c>
      <c r="BQ204" t="str">
        <f>IFERROR(VLOOKUP('Funde-Observations-Osservazioni'!AF217,Populationsgrösse_Liste!$E$5:$F$11,2,FALSE),"")</f>
        <v/>
      </c>
      <c r="CA204" t="str">
        <f>IFERROR(VLOOKUP('Funde-Observations-Osservazioni'!S217,Präzision_Datum_Liste!$E$5:$F$9,2,FALSE),"")</f>
        <v/>
      </c>
      <c r="CC204" t="s">
        <v>4199</v>
      </c>
    </row>
    <row r="205" spans="1:81" x14ac:dyDescent="0.25">
      <c r="A205" s="47">
        <f>'Funde-Observations-Osservazioni'!A218</f>
        <v>204</v>
      </c>
      <c r="E205">
        <v>18</v>
      </c>
      <c r="G205" t="str">
        <f>IFERROR(VLOOKUP(TRIM('Funde-Observations-Osservazioni'!B218&amp;" "&amp;'Funde-Observations-Osservazioni'!C218&amp;" "&amp;'Funde-Observations-Osservazioni'!D218&amp;" "&amp;'Funde-Observations-Osservazioni'!E218&amp;" "&amp;'Funde-Observations-Osservazioni'!F218&amp;" "&amp;'Funde-Observations-Osservazioni'!G218&amp;" "&amp;'Funde-Observations-Osservazioni'!H218&amp;" "&amp;'Funde-Observations-Osservazioni'!I218&amp;" "&amp;'Funde-Observations-Osservazioni'!J218),Artenliste!$A$5:$B$2819,2,FALSE),"fill_in")</f>
        <v>fill_in</v>
      </c>
      <c r="I205" s="52" t="str">
        <f>IF(ISBLANK('Funde-Observations-Osservazioni'!R218),"fill_in",'Funde-Observations-Osservazioni'!R218)</f>
        <v>fill_in</v>
      </c>
      <c r="L205" t="str">
        <f>IF(ISBLANK('Funde-Observations-Osservazioni'!Q218),"",'Funde-Observations-Osservazioni'!Q218)</f>
        <v/>
      </c>
      <c r="M205" t="str">
        <f>IF(ISBLANK('Funde-Observations-Osservazioni'!L218),"fill_in",('Funde-Observations-Osservazioni'!L218-2000000))</f>
        <v>fill_in</v>
      </c>
      <c r="N205" t="str">
        <f>IF(ISBLANK('Funde-Observations-Osservazioni'!M218),"fill_in",('Funde-Observations-Osservazioni'!M218-1000000))</f>
        <v>fill_in</v>
      </c>
      <c r="O205" s="53" t="str">
        <f>IF(ISBLANK('Funde-Observations-Osservazioni'!N218),"",'Funde-Observations-Osservazioni'!N218)</f>
        <v/>
      </c>
      <c r="R205" t="s">
        <v>102</v>
      </c>
      <c r="T205" t="str">
        <f>IFERROR(VLOOKUP('Funde-Observations-Osservazioni'!AA218,Substrat_Liste!$E$5:$F$342,2,FALSE),"")</f>
        <v/>
      </c>
      <c r="U205" t="str">
        <f>IF(ISBLANK('Funde-Observations-Osservazioni'!Y218),"",'Funde-Observations-Osservazioni'!Y218)</f>
        <v/>
      </c>
      <c r="Z205" t="str">
        <f>IFERROR(VLOOKUP('Funde-Observations-Osservazioni'!T218,Status_Liste!$E$5:$F$16,2,FALSE),"fill_in")</f>
        <v>fill_in</v>
      </c>
      <c r="AH205" t="str">
        <f>IFERROR(VLOOKUP('Funde-Observations-Osservazioni'!$G$7,Datenschutzbestimmungen_Liste!$E$10:$F$11,2,FALSE),"fill_in")</f>
        <v>fill_in</v>
      </c>
      <c r="AI205" t="str">
        <f>IFERROR(VLOOKUP('Funde-Observations-Osservazioni'!$G$6,Datenschutzbestimmungen_Liste!$E$4:$F$5,2,FALSE),"fill_in")</f>
        <v>fill_in</v>
      </c>
      <c r="AK205" t="str">
        <f>IFERROR(VLOOKUP('Funde-Observations-Osservazioni'!V218,Herbar_Liste!$E$5:$F$113,2,FALSE),"")</f>
        <v/>
      </c>
      <c r="AL205" t="str">
        <f>IF(ISBLANK('Funde-Observations-Osservazioni'!U218),"",'Funde-Observations-Osservazioni'!U218)</f>
        <v/>
      </c>
      <c r="AM205">
        <f>'Funde-Observations-Osservazioni'!AJ218</f>
        <v>0</v>
      </c>
      <c r="AO205">
        <f>'Funde-Observations-Osservazioni'!AK218</f>
        <v>0</v>
      </c>
      <c r="AQ205" t="str">
        <f>IF(ISBLANK('Funde-Observations-Osservazioni'!AL218),"",'Funde-Observations-Osservazioni'!AL218)</f>
        <v/>
      </c>
      <c r="AY205" t="str">
        <f>IF(AND(ISBLANK('Funde-Observations-Osservazioni'!K218),ISBLANK('Funde-Observations-Osservazioni'!X218)),"",(IF((AND(NOT(ISBLANK('Funde-Observations-Osservazioni'!K218)),(NOT(ISBLANK('Funde-Observations-Osservazioni'!X218))))),'Funde-Observations-Osservazioni'!K218&amp;"; "&amp;'Funde-Observations-Osservazioni'!X218,IF(ISBLANK('Funde-Observations-Osservazioni'!K218),'Funde-Observations-Osservazioni'!X218,'Funde-Observations-Osservazioni'!K218))))</f>
        <v/>
      </c>
      <c r="BA205" t="str">
        <f>IF(ISBLANK('Funde-Observations-Osservazioni'!AC218),"",'Funde-Observations-Osservazioni'!AC218)</f>
        <v/>
      </c>
      <c r="BH205" t="str">
        <f>IFERROR(VLOOKUP('Funde-Observations-Osservazioni'!Z218,Lebensraum_Liste!$E$5:$F$322,2,FALSE),"")</f>
        <v/>
      </c>
      <c r="BJ205" t="str">
        <f>IFERROR(VLOOKUP('Funde-Observations-Osservazioni'!AB218,Landschaftsstruktur_Liste!$E$5:$F$157,2,FALSE),"")</f>
        <v/>
      </c>
      <c r="BK205" t="str">
        <f>IFERROR(VLOOKUP('Funde-Observations-Osservazioni'!AD218,Mikrohabitat_Liste!$E$5:$F$63,2,FALSE),"")</f>
        <v/>
      </c>
      <c r="BL205" t="str">
        <f>IFERROR(VLOOKUP('Funde-Observations-Osservazioni'!AE218,Spezialstandort_Liste!$E$5:$F$14,2,FALSE),"")</f>
        <v/>
      </c>
      <c r="BN205" t="str">
        <f>IFERROR(VLOOKUP('Funde-Observations-Osservazioni'!AG218,Auf_Moos_HolzlebBaumes_Liste!E$5:F$5,2,FALSE),"")</f>
        <v/>
      </c>
      <c r="BO205" t="str">
        <f>IFERROR(VLOOKUP('Funde-Observations-Osservazioni'!AH218,Auf_Moos_HolzlebBaumes_Liste!E$11:F$11,2,FALSE),"")</f>
        <v/>
      </c>
      <c r="BQ205" t="str">
        <f>IFERROR(VLOOKUP('Funde-Observations-Osservazioni'!AF218,Populationsgrösse_Liste!$E$5:$F$11,2,FALSE),"")</f>
        <v/>
      </c>
      <c r="CA205" t="str">
        <f>IFERROR(VLOOKUP('Funde-Observations-Osservazioni'!S218,Präzision_Datum_Liste!$E$5:$F$9,2,FALSE),"")</f>
        <v/>
      </c>
      <c r="CC205" t="s">
        <v>4199</v>
      </c>
    </row>
    <row r="206" spans="1:81" x14ac:dyDescent="0.25">
      <c r="A206" s="47">
        <f>'Funde-Observations-Osservazioni'!A219</f>
        <v>205</v>
      </c>
      <c r="E206">
        <v>18</v>
      </c>
      <c r="G206" t="str">
        <f>IFERROR(VLOOKUP(TRIM('Funde-Observations-Osservazioni'!B219&amp;" "&amp;'Funde-Observations-Osservazioni'!C219&amp;" "&amp;'Funde-Observations-Osservazioni'!D219&amp;" "&amp;'Funde-Observations-Osservazioni'!E219&amp;" "&amp;'Funde-Observations-Osservazioni'!F219&amp;" "&amp;'Funde-Observations-Osservazioni'!G219&amp;" "&amp;'Funde-Observations-Osservazioni'!H219&amp;" "&amp;'Funde-Observations-Osservazioni'!I219&amp;" "&amp;'Funde-Observations-Osservazioni'!J219),Artenliste!$A$5:$B$2819,2,FALSE),"fill_in")</f>
        <v>fill_in</v>
      </c>
      <c r="I206" s="52" t="str">
        <f>IF(ISBLANK('Funde-Observations-Osservazioni'!R219),"fill_in",'Funde-Observations-Osservazioni'!R219)</f>
        <v>fill_in</v>
      </c>
      <c r="L206" t="str">
        <f>IF(ISBLANK('Funde-Observations-Osservazioni'!Q219),"",'Funde-Observations-Osservazioni'!Q219)</f>
        <v/>
      </c>
      <c r="M206" t="str">
        <f>IF(ISBLANK('Funde-Observations-Osservazioni'!L219),"fill_in",('Funde-Observations-Osservazioni'!L219-2000000))</f>
        <v>fill_in</v>
      </c>
      <c r="N206" t="str">
        <f>IF(ISBLANK('Funde-Observations-Osservazioni'!M219),"fill_in",('Funde-Observations-Osservazioni'!M219-1000000))</f>
        <v>fill_in</v>
      </c>
      <c r="O206" s="53" t="str">
        <f>IF(ISBLANK('Funde-Observations-Osservazioni'!N219),"",'Funde-Observations-Osservazioni'!N219)</f>
        <v/>
      </c>
      <c r="R206" t="s">
        <v>102</v>
      </c>
      <c r="T206" t="str">
        <f>IFERROR(VLOOKUP('Funde-Observations-Osservazioni'!AA219,Substrat_Liste!$E$5:$F$342,2,FALSE),"")</f>
        <v/>
      </c>
      <c r="U206" t="str">
        <f>IF(ISBLANK('Funde-Observations-Osservazioni'!Y219),"",'Funde-Observations-Osservazioni'!Y219)</f>
        <v/>
      </c>
      <c r="Z206" t="str">
        <f>IFERROR(VLOOKUP('Funde-Observations-Osservazioni'!T219,Status_Liste!$E$5:$F$16,2,FALSE),"fill_in")</f>
        <v>fill_in</v>
      </c>
      <c r="AH206" t="str">
        <f>IFERROR(VLOOKUP('Funde-Observations-Osservazioni'!$G$7,Datenschutzbestimmungen_Liste!$E$10:$F$11,2,FALSE),"fill_in")</f>
        <v>fill_in</v>
      </c>
      <c r="AI206" t="str">
        <f>IFERROR(VLOOKUP('Funde-Observations-Osservazioni'!$G$6,Datenschutzbestimmungen_Liste!$E$4:$F$5,2,FALSE),"fill_in")</f>
        <v>fill_in</v>
      </c>
      <c r="AK206" t="str">
        <f>IFERROR(VLOOKUP('Funde-Observations-Osservazioni'!V219,Herbar_Liste!$E$5:$F$113,2,FALSE),"")</f>
        <v/>
      </c>
      <c r="AL206" t="str">
        <f>IF(ISBLANK('Funde-Observations-Osservazioni'!U219),"",'Funde-Observations-Osservazioni'!U219)</f>
        <v/>
      </c>
      <c r="AM206">
        <f>'Funde-Observations-Osservazioni'!AJ219</f>
        <v>0</v>
      </c>
      <c r="AO206">
        <f>'Funde-Observations-Osservazioni'!AK219</f>
        <v>0</v>
      </c>
      <c r="AQ206" t="str">
        <f>IF(ISBLANK('Funde-Observations-Osservazioni'!AL219),"",'Funde-Observations-Osservazioni'!AL219)</f>
        <v/>
      </c>
      <c r="AY206" t="str">
        <f>IF(AND(ISBLANK('Funde-Observations-Osservazioni'!K219),ISBLANK('Funde-Observations-Osservazioni'!X219)),"",(IF((AND(NOT(ISBLANK('Funde-Observations-Osservazioni'!K219)),(NOT(ISBLANK('Funde-Observations-Osservazioni'!X219))))),'Funde-Observations-Osservazioni'!K219&amp;"; "&amp;'Funde-Observations-Osservazioni'!X219,IF(ISBLANK('Funde-Observations-Osservazioni'!K219),'Funde-Observations-Osservazioni'!X219,'Funde-Observations-Osservazioni'!K219))))</f>
        <v/>
      </c>
      <c r="BA206" t="str">
        <f>IF(ISBLANK('Funde-Observations-Osservazioni'!AC219),"",'Funde-Observations-Osservazioni'!AC219)</f>
        <v/>
      </c>
      <c r="BH206" t="str">
        <f>IFERROR(VLOOKUP('Funde-Observations-Osservazioni'!Z219,Lebensraum_Liste!$E$5:$F$322,2,FALSE),"")</f>
        <v/>
      </c>
      <c r="BJ206" t="str">
        <f>IFERROR(VLOOKUP('Funde-Observations-Osservazioni'!AB219,Landschaftsstruktur_Liste!$E$5:$F$157,2,FALSE),"")</f>
        <v/>
      </c>
      <c r="BK206" t="str">
        <f>IFERROR(VLOOKUP('Funde-Observations-Osservazioni'!AD219,Mikrohabitat_Liste!$E$5:$F$63,2,FALSE),"")</f>
        <v/>
      </c>
      <c r="BL206" t="str">
        <f>IFERROR(VLOOKUP('Funde-Observations-Osservazioni'!AE219,Spezialstandort_Liste!$E$5:$F$14,2,FALSE),"")</f>
        <v/>
      </c>
      <c r="BN206" t="str">
        <f>IFERROR(VLOOKUP('Funde-Observations-Osservazioni'!AG219,Auf_Moos_HolzlebBaumes_Liste!E$5:F$5,2,FALSE),"")</f>
        <v/>
      </c>
      <c r="BO206" t="str">
        <f>IFERROR(VLOOKUP('Funde-Observations-Osservazioni'!AH219,Auf_Moos_HolzlebBaumes_Liste!E$11:F$11,2,FALSE),"")</f>
        <v/>
      </c>
      <c r="BQ206" t="str">
        <f>IFERROR(VLOOKUP('Funde-Observations-Osservazioni'!AF219,Populationsgrösse_Liste!$E$5:$F$11,2,FALSE),"")</f>
        <v/>
      </c>
      <c r="CA206" t="str">
        <f>IFERROR(VLOOKUP('Funde-Observations-Osservazioni'!S219,Präzision_Datum_Liste!$E$5:$F$9,2,FALSE),"")</f>
        <v/>
      </c>
      <c r="CC206" t="s">
        <v>4199</v>
      </c>
    </row>
    <row r="207" spans="1:81" x14ac:dyDescent="0.25">
      <c r="A207" s="47">
        <f>'Funde-Observations-Osservazioni'!A220</f>
        <v>206</v>
      </c>
      <c r="E207">
        <v>18</v>
      </c>
      <c r="G207" t="str">
        <f>IFERROR(VLOOKUP(TRIM('Funde-Observations-Osservazioni'!B220&amp;" "&amp;'Funde-Observations-Osservazioni'!C220&amp;" "&amp;'Funde-Observations-Osservazioni'!D220&amp;" "&amp;'Funde-Observations-Osservazioni'!E220&amp;" "&amp;'Funde-Observations-Osservazioni'!F220&amp;" "&amp;'Funde-Observations-Osservazioni'!G220&amp;" "&amp;'Funde-Observations-Osservazioni'!H220&amp;" "&amp;'Funde-Observations-Osservazioni'!I220&amp;" "&amp;'Funde-Observations-Osservazioni'!J220),Artenliste!$A$5:$B$2819,2,FALSE),"fill_in")</f>
        <v>fill_in</v>
      </c>
      <c r="I207" s="52" t="str">
        <f>IF(ISBLANK('Funde-Observations-Osservazioni'!R220),"fill_in",'Funde-Observations-Osservazioni'!R220)</f>
        <v>fill_in</v>
      </c>
      <c r="L207" t="str">
        <f>IF(ISBLANK('Funde-Observations-Osservazioni'!Q220),"",'Funde-Observations-Osservazioni'!Q220)</f>
        <v/>
      </c>
      <c r="M207" t="str">
        <f>IF(ISBLANK('Funde-Observations-Osservazioni'!L220),"fill_in",('Funde-Observations-Osservazioni'!L220-2000000))</f>
        <v>fill_in</v>
      </c>
      <c r="N207" t="str">
        <f>IF(ISBLANK('Funde-Observations-Osservazioni'!M220),"fill_in",('Funde-Observations-Osservazioni'!M220-1000000))</f>
        <v>fill_in</v>
      </c>
      <c r="O207" s="53" t="str">
        <f>IF(ISBLANK('Funde-Observations-Osservazioni'!N220),"",'Funde-Observations-Osservazioni'!N220)</f>
        <v/>
      </c>
      <c r="R207" t="s">
        <v>102</v>
      </c>
      <c r="T207" t="str">
        <f>IFERROR(VLOOKUP('Funde-Observations-Osservazioni'!AA220,Substrat_Liste!$E$5:$F$342,2,FALSE),"")</f>
        <v/>
      </c>
      <c r="U207" t="str">
        <f>IF(ISBLANK('Funde-Observations-Osservazioni'!Y220),"",'Funde-Observations-Osservazioni'!Y220)</f>
        <v/>
      </c>
      <c r="Z207" t="str">
        <f>IFERROR(VLOOKUP('Funde-Observations-Osservazioni'!T220,Status_Liste!$E$5:$F$16,2,FALSE),"fill_in")</f>
        <v>fill_in</v>
      </c>
      <c r="AH207" t="str">
        <f>IFERROR(VLOOKUP('Funde-Observations-Osservazioni'!$G$7,Datenschutzbestimmungen_Liste!$E$10:$F$11,2,FALSE),"fill_in")</f>
        <v>fill_in</v>
      </c>
      <c r="AI207" t="str">
        <f>IFERROR(VLOOKUP('Funde-Observations-Osservazioni'!$G$6,Datenschutzbestimmungen_Liste!$E$4:$F$5,2,FALSE),"fill_in")</f>
        <v>fill_in</v>
      </c>
      <c r="AK207" t="str">
        <f>IFERROR(VLOOKUP('Funde-Observations-Osservazioni'!V220,Herbar_Liste!$E$5:$F$113,2,FALSE),"")</f>
        <v/>
      </c>
      <c r="AL207" t="str">
        <f>IF(ISBLANK('Funde-Observations-Osservazioni'!U220),"",'Funde-Observations-Osservazioni'!U220)</f>
        <v/>
      </c>
      <c r="AM207">
        <f>'Funde-Observations-Osservazioni'!AJ220</f>
        <v>0</v>
      </c>
      <c r="AO207">
        <f>'Funde-Observations-Osservazioni'!AK220</f>
        <v>0</v>
      </c>
      <c r="AQ207" t="str">
        <f>IF(ISBLANK('Funde-Observations-Osservazioni'!AL220),"",'Funde-Observations-Osservazioni'!AL220)</f>
        <v/>
      </c>
      <c r="AY207" t="str">
        <f>IF(AND(ISBLANK('Funde-Observations-Osservazioni'!K220),ISBLANK('Funde-Observations-Osservazioni'!X220)),"",(IF((AND(NOT(ISBLANK('Funde-Observations-Osservazioni'!K220)),(NOT(ISBLANK('Funde-Observations-Osservazioni'!X220))))),'Funde-Observations-Osservazioni'!K220&amp;"; "&amp;'Funde-Observations-Osservazioni'!X220,IF(ISBLANK('Funde-Observations-Osservazioni'!K220),'Funde-Observations-Osservazioni'!X220,'Funde-Observations-Osservazioni'!K220))))</f>
        <v/>
      </c>
      <c r="BA207" t="str">
        <f>IF(ISBLANK('Funde-Observations-Osservazioni'!AC220),"",'Funde-Observations-Osservazioni'!AC220)</f>
        <v/>
      </c>
      <c r="BH207" t="str">
        <f>IFERROR(VLOOKUP('Funde-Observations-Osservazioni'!Z220,Lebensraum_Liste!$E$5:$F$322,2,FALSE),"")</f>
        <v/>
      </c>
      <c r="BJ207" t="str">
        <f>IFERROR(VLOOKUP('Funde-Observations-Osservazioni'!AB220,Landschaftsstruktur_Liste!$E$5:$F$157,2,FALSE),"")</f>
        <v/>
      </c>
      <c r="BK207" t="str">
        <f>IFERROR(VLOOKUP('Funde-Observations-Osservazioni'!AD220,Mikrohabitat_Liste!$E$5:$F$63,2,FALSE),"")</f>
        <v/>
      </c>
      <c r="BL207" t="str">
        <f>IFERROR(VLOOKUP('Funde-Observations-Osservazioni'!AE220,Spezialstandort_Liste!$E$5:$F$14,2,FALSE),"")</f>
        <v/>
      </c>
      <c r="BN207" t="str">
        <f>IFERROR(VLOOKUP('Funde-Observations-Osservazioni'!AG220,Auf_Moos_HolzlebBaumes_Liste!E$5:F$5,2,FALSE),"")</f>
        <v/>
      </c>
      <c r="BO207" t="str">
        <f>IFERROR(VLOOKUP('Funde-Observations-Osservazioni'!AH220,Auf_Moos_HolzlebBaumes_Liste!E$11:F$11,2,FALSE),"")</f>
        <v/>
      </c>
      <c r="BQ207" t="str">
        <f>IFERROR(VLOOKUP('Funde-Observations-Osservazioni'!AF220,Populationsgrösse_Liste!$E$5:$F$11,2,FALSE),"")</f>
        <v/>
      </c>
      <c r="CA207" t="str">
        <f>IFERROR(VLOOKUP('Funde-Observations-Osservazioni'!S220,Präzision_Datum_Liste!$E$5:$F$9,2,FALSE),"")</f>
        <v/>
      </c>
      <c r="CC207" t="s">
        <v>4199</v>
      </c>
    </row>
    <row r="208" spans="1:81" x14ac:dyDescent="0.25">
      <c r="A208" s="47">
        <f>'Funde-Observations-Osservazioni'!A221</f>
        <v>207</v>
      </c>
      <c r="E208">
        <v>18</v>
      </c>
      <c r="G208" t="str">
        <f>IFERROR(VLOOKUP(TRIM('Funde-Observations-Osservazioni'!B221&amp;" "&amp;'Funde-Observations-Osservazioni'!C221&amp;" "&amp;'Funde-Observations-Osservazioni'!D221&amp;" "&amp;'Funde-Observations-Osservazioni'!E221&amp;" "&amp;'Funde-Observations-Osservazioni'!F221&amp;" "&amp;'Funde-Observations-Osservazioni'!G221&amp;" "&amp;'Funde-Observations-Osservazioni'!H221&amp;" "&amp;'Funde-Observations-Osservazioni'!I221&amp;" "&amp;'Funde-Observations-Osservazioni'!J221),Artenliste!$A$5:$B$2819,2,FALSE),"fill_in")</f>
        <v>fill_in</v>
      </c>
      <c r="I208" s="52" t="str">
        <f>IF(ISBLANK('Funde-Observations-Osservazioni'!R221),"fill_in",'Funde-Observations-Osservazioni'!R221)</f>
        <v>fill_in</v>
      </c>
      <c r="L208" t="str">
        <f>IF(ISBLANK('Funde-Observations-Osservazioni'!Q221),"",'Funde-Observations-Osservazioni'!Q221)</f>
        <v/>
      </c>
      <c r="M208" t="str">
        <f>IF(ISBLANK('Funde-Observations-Osservazioni'!L221),"fill_in",('Funde-Observations-Osservazioni'!L221-2000000))</f>
        <v>fill_in</v>
      </c>
      <c r="N208" t="str">
        <f>IF(ISBLANK('Funde-Observations-Osservazioni'!M221),"fill_in",('Funde-Observations-Osservazioni'!M221-1000000))</f>
        <v>fill_in</v>
      </c>
      <c r="O208" s="53" t="str">
        <f>IF(ISBLANK('Funde-Observations-Osservazioni'!N221),"",'Funde-Observations-Osservazioni'!N221)</f>
        <v/>
      </c>
      <c r="R208" t="s">
        <v>102</v>
      </c>
      <c r="T208" t="str">
        <f>IFERROR(VLOOKUP('Funde-Observations-Osservazioni'!AA221,Substrat_Liste!$E$5:$F$342,2,FALSE),"")</f>
        <v/>
      </c>
      <c r="U208" t="str">
        <f>IF(ISBLANK('Funde-Observations-Osservazioni'!Y221),"",'Funde-Observations-Osservazioni'!Y221)</f>
        <v/>
      </c>
      <c r="Z208" t="str">
        <f>IFERROR(VLOOKUP('Funde-Observations-Osservazioni'!T221,Status_Liste!$E$5:$F$16,2,FALSE),"fill_in")</f>
        <v>fill_in</v>
      </c>
      <c r="AH208" t="str">
        <f>IFERROR(VLOOKUP('Funde-Observations-Osservazioni'!$G$7,Datenschutzbestimmungen_Liste!$E$10:$F$11,2,FALSE),"fill_in")</f>
        <v>fill_in</v>
      </c>
      <c r="AI208" t="str">
        <f>IFERROR(VLOOKUP('Funde-Observations-Osservazioni'!$G$6,Datenschutzbestimmungen_Liste!$E$4:$F$5,2,FALSE),"fill_in")</f>
        <v>fill_in</v>
      </c>
      <c r="AK208" t="str">
        <f>IFERROR(VLOOKUP('Funde-Observations-Osservazioni'!V221,Herbar_Liste!$E$5:$F$113,2,FALSE),"")</f>
        <v/>
      </c>
      <c r="AL208" t="str">
        <f>IF(ISBLANK('Funde-Observations-Osservazioni'!U221),"",'Funde-Observations-Osservazioni'!U221)</f>
        <v/>
      </c>
      <c r="AM208">
        <f>'Funde-Observations-Osservazioni'!AJ221</f>
        <v>0</v>
      </c>
      <c r="AO208">
        <f>'Funde-Observations-Osservazioni'!AK221</f>
        <v>0</v>
      </c>
      <c r="AQ208" t="str">
        <f>IF(ISBLANK('Funde-Observations-Osservazioni'!AL221),"",'Funde-Observations-Osservazioni'!AL221)</f>
        <v/>
      </c>
      <c r="AY208" t="str">
        <f>IF(AND(ISBLANK('Funde-Observations-Osservazioni'!K221),ISBLANK('Funde-Observations-Osservazioni'!X221)),"",(IF((AND(NOT(ISBLANK('Funde-Observations-Osservazioni'!K221)),(NOT(ISBLANK('Funde-Observations-Osservazioni'!X221))))),'Funde-Observations-Osservazioni'!K221&amp;"; "&amp;'Funde-Observations-Osservazioni'!X221,IF(ISBLANK('Funde-Observations-Osservazioni'!K221),'Funde-Observations-Osservazioni'!X221,'Funde-Observations-Osservazioni'!K221))))</f>
        <v/>
      </c>
      <c r="BA208" t="str">
        <f>IF(ISBLANK('Funde-Observations-Osservazioni'!AC221),"",'Funde-Observations-Osservazioni'!AC221)</f>
        <v/>
      </c>
      <c r="BH208" t="str">
        <f>IFERROR(VLOOKUP('Funde-Observations-Osservazioni'!Z221,Lebensraum_Liste!$E$5:$F$322,2,FALSE),"")</f>
        <v/>
      </c>
      <c r="BJ208" t="str">
        <f>IFERROR(VLOOKUP('Funde-Observations-Osservazioni'!AB221,Landschaftsstruktur_Liste!$E$5:$F$157,2,FALSE),"")</f>
        <v/>
      </c>
      <c r="BK208" t="str">
        <f>IFERROR(VLOOKUP('Funde-Observations-Osservazioni'!AD221,Mikrohabitat_Liste!$E$5:$F$63,2,FALSE),"")</f>
        <v/>
      </c>
      <c r="BL208" t="str">
        <f>IFERROR(VLOOKUP('Funde-Observations-Osservazioni'!AE221,Spezialstandort_Liste!$E$5:$F$14,2,FALSE),"")</f>
        <v/>
      </c>
      <c r="BN208" t="str">
        <f>IFERROR(VLOOKUP('Funde-Observations-Osservazioni'!AG221,Auf_Moos_HolzlebBaumes_Liste!E$5:F$5,2,FALSE),"")</f>
        <v/>
      </c>
      <c r="BO208" t="str">
        <f>IFERROR(VLOOKUP('Funde-Observations-Osservazioni'!AH221,Auf_Moos_HolzlebBaumes_Liste!E$11:F$11,2,FALSE),"")</f>
        <v/>
      </c>
      <c r="BQ208" t="str">
        <f>IFERROR(VLOOKUP('Funde-Observations-Osservazioni'!AF221,Populationsgrösse_Liste!$E$5:$F$11,2,FALSE),"")</f>
        <v/>
      </c>
      <c r="CA208" t="str">
        <f>IFERROR(VLOOKUP('Funde-Observations-Osservazioni'!S221,Präzision_Datum_Liste!$E$5:$F$9,2,FALSE),"")</f>
        <v/>
      </c>
      <c r="CC208" t="s">
        <v>4199</v>
      </c>
    </row>
    <row r="209" spans="1:81" x14ac:dyDescent="0.25">
      <c r="A209" s="47">
        <f>'Funde-Observations-Osservazioni'!A222</f>
        <v>208</v>
      </c>
      <c r="E209">
        <v>18</v>
      </c>
      <c r="G209" t="str">
        <f>IFERROR(VLOOKUP(TRIM('Funde-Observations-Osservazioni'!B222&amp;" "&amp;'Funde-Observations-Osservazioni'!C222&amp;" "&amp;'Funde-Observations-Osservazioni'!D222&amp;" "&amp;'Funde-Observations-Osservazioni'!E222&amp;" "&amp;'Funde-Observations-Osservazioni'!F222&amp;" "&amp;'Funde-Observations-Osservazioni'!G222&amp;" "&amp;'Funde-Observations-Osservazioni'!H222&amp;" "&amp;'Funde-Observations-Osservazioni'!I222&amp;" "&amp;'Funde-Observations-Osservazioni'!J222),Artenliste!$A$5:$B$2819,2,FALSE),"fill_in")</f>
        <v>fill_in</v>
      </c>
      <c r="I209" s="52" t="str">
        <f>IF(ISBLANK('Funde-Observations-Osservazioni'!R222),"fill_in",'Funde-Observations-Osservazioni'!R222)</f>
        <v>fill_in</v>
      </c>
      <c r="L209" t="str">
        <f>IF(ISBLANK('Funde-Observations-Osservazioni'!Q222),"",'Funde-Observations-Osservazioni'!Q222)</f>
        <v/>
      </c>
      <c r="M209" t="str">
        <f>IF(ISBLANK('Funde-Observations-Osservazioni'!L222),"fill_in",('Funde-Observations-Osservazioni'!L222-2000000))</f>
        <v>fill_in</v>
      </c>
      <c r="N209" t="str">
        <f>IF(ISBLANK('Funde-Observations-Osservazioni'!M222),"fill_in",('Funde-Observations-Osservazioni'!M222-1000000))</f>
        <v>fill_in</v>
      </c>
      <c r="O209" s="53" t="str">
        <f>IF(ISBLANK('Funde-Observations-Osservazioni'!N222),"",'Funde-Observations-Osservazioni'!N222)</f>
        <v/>
      </c>
      <c r="R209" t="s">
        <v>102</v>
      </c>
      <c r="T209" t="str">
        <f>IFERROR(VLOOKUP('Funde-Observations-Osservazioni'!AA222,Substrat_Liste!$E$5:$F$342,2,FALSE),"")</f>
        <v/>
      </c>
      <c r="U209" t="str">
        <f>IF(ISBLANK('Funde-Observations-Osservazioni'!Y222),"",'Funde-Observations-Osservazioni'!Y222)</f>
        <v/>
      </c>
      <c r="Z209" t="str">
        <f>IFERROR(VLOOKUP('Funde-Observations-Osservazioni'!T222,Status_Liste!$E$5:$F$16,2,FALSE),"fill_in")</f>
        <v>fill_in</v>
      </c>
      <c r="AH209" t="str">
        <f>IFERROR(VLOOKUP('Funde-Observations-Osservazioni'!$G$7,Datenschutzbestimmungen_Liste!$E$10:$F$11,2,FALSE),"fill_in")</f>
        <v>fill_in</v>
      </c>
      <c r="AI209" t="str">
        <f>IFERROR(VLOOKUP('Funde-Observations-Osservazioni'!$G$6,Datenschutzbestimmungen_Liste!$E$4:$F$5,2,FALSE),"fill_in")</f>
        <v>fill_in</v>
      </c>
      <c r="AK209" t="str">
        <f>IFERROR(VLOOKUP('Funde-Observations-Osservazioni'!V222,Herbar_Liste!$E$5:$F$113,2,FALSE),"")</f>
        <v/>
      </c>
      <c r="AL209" t="str">
        <f>IF(ISBLANK('Funde-Observations-Osservazioni'!U222),"",'Funde-Observations-Osservazioni'!U222)</f>
        <v/>
      </c>
      <c r="AM209">
        <f>'Funde-Observations-Osservazioni'!AJ222</f>
        <v>0</v>
      </c>
      <c r="AO209">
        <f>'Funde-Observations-Osservazioni'!AK222</f>
        <v>0</v>
      </c>
      <c r="AQ209" t="str">
        <f>IF(ISBLANK('Funde-Observations-Osservazioni'!AL222),"",'Funde-Observations-Osservazioni'!AL222)</f>
        <v/>
      </c>
      <c r="AY209" t="str">
        <f>IF(AND(ISBLANK('Funde-Observations-Osservazioni'!K222),ISBLANK('Funde-Observations-Osservazioni'!X222)),"",(IF((AND(NOT(ISBLANK('Funde-Observations-Osservazioni'!K222)),(NOT(ISBLANK('Funde-Observations-Osservazioni'!X222))))),'Funde-Observations-Osservazioni'!K222&amp;"; "&amp;'Funde-Observations-Osservazioni'!X222,IF(ISBLANK('Funde-Observations-Osservazioni'!K222),'Funde-Observations-Osservazioni'!X222,'Funde-Observations-Osservazioni'!K222))))</f>
        <v/>
      </c>
      <c r="BA209" t="str">
        <f>IF(ISBLANK('Funde-Observations-Osservazioni'!AC222),"",'Funde-Observations-Osservazioni'!AC222)</f>
        <v/>
      </c>
      <c r="BH209" t="str">
        <f>IFERROR(VLOOKUP('Funde-Observations-Osservazioni'!Z222,Lebensraum_Liste!$E$5:$F$322,2,FALSE),"")</f>
        <v/>
      </c>
      <c r="BJ209" t="str">
        <f>IFERROR(VLOOKUP('Funde-Observations-Osservazioni'!AB222,Landschaftsstruktur_Liste!$E$5:$F$157,2,FALSE),"")</f>
        <v/>
      </c>
      <c r="BK209" t="str">
        <f>IFERROR(VLOOKUP('Funde-Observations-Osservazioni'!AD222,Mikrohabitat_Liste!$E$5:$F$63,2,FALSE),"")</f>
        <v/>
      </c>
      <c r="BL209" t="str">
        <f>IFERROR(VLOOKUP('Funde-Observations-Osservazioni'!AE222,Spezialstandort_Liste!$E$5:$F$14,2,FALSE),"")</f>
        <v/>
      </c>
      <c r="BN209" t="str">
        <f>IFERROR(VLOOKUP('Funde-Observations-Osservazioni'!AG222,Auf_Moos_HolzlebBaumes_Liste!E$5:F$5,2,FALSE),"")</f>
        <v/>
      </c>
      <c r="BO209" t="str">
        <f>IFERROR(VLOOKUP('Funde-Observations-Osservazioni'!AH222,Auf_Moos_HolzlebBaumes_Liste!E$11:F$11,2,FALSE),"")</f>
        <v/>
      </c>
      <c r="BQ209" t="str">
        <f>IFERROR(VLOOKUP('Funde-Observations-Osservazioni'!AF222,Populationsgrösse_Liste!$E$5:$F$11,2,FALSE),"")</f>
        <v/>
      </c>
      <c r="CA209" t="str">
        <f>IFERROR(VLOOKUP('Funde-Observations-Osservazioni'!S222,Präzision_Datum_Liste!$E$5:$F$9,2,FALSE),"")</f>
        <v/>
      </c>
      <c r="CC209" t="s">
        <v>4199</v>
      </c>
    </row>
    <row r="210" spans="1:81" x14ac:dyDescent="0.25">
      <c r="A210" s="47">
        <f>'Funde-Observations-Osservazioni'!A223</f>
        <v>209</v>
      </c>
      <c r="E210">
        <v>18</v>
      </c>
      <c r="G210" t="str">
        <f>IFERROR(VLOOKUP(TRIM('Funde-Observations-Osservazioni'!B223&amp;" "&amp;'Funde-Observations-Osservazioni'!C223&amp;" "&amp;'Funde-Observations-Osservazioni'!D223&amp;" "&amp;'Funde-Observations-Osservazioni'!E223&amp;" "&amp;'Funde-Observations-Osservazioni'!F223&amp;" "&amp;'Funde-Observations-Osservazioni'!G223&amp;" "&amp;'Funde-Observations-Osservazioni'!H223&amp;" "&amp;'Funde-Observations-Osservazioni'!I223&amp;" "&amp;'Funde-Observations-Osservazioni'!J223),Artenliste!$A$5:$B$2819,2,FALSE),"fill_in")</f>
        <v>fill_in</v>
      </c>
      <c r="I210" s="52" t="str">
        <f>IF(ISBLANK('Funde-Observations-Osservazioni'!R223),"fill_in",'Funde-Observations-Osservazioni'!R223)</f>
        <v>fill_in</v>
      </c>
      <c r="L210" t="str">
        <f>IF(ISBLANK('Funde-Observations-Osservazioni'!Q223),"",'Funde-Observations-Osservazioni'!Q223)</f>
        <v/>
      </c>
      <c r="M210" t="str">
        <f>IF(ISBLANK('Funde-Observations-Osservazioni'!L223),"fill_in",('Funde-Observations-Osservazioni'!L223-2000000))</f>
        <v>fill_in</v>
      </c>
      <c r="N210" t="str">
        <f>IF(ISBLANK('Funde-Observations-Osservazioni'!M223),"fill_in",('Funde-Observations-Osservazioni'!M223-1000000))</f>
        <v>fill_in</v>
      </c>
      <c r="O210" s="53" t="str">
        <f>IF(ISBLANK('Funde-Observations-Osservazioni'!N223),"",'Funde-Observations-Osservazioni'!N223)</f>
        <v/>
      </c>
      <c r="R210" t="s">
        <v>102</v>
      </c>
      <c r="T210" t="str">
        <f>IFERROR(VLOOKUP('Funde-Observations-Osservazioni'!AA223,Substrat_Liste!$E$5:$F$342,2,FALSE),"")</f>
        <v/>
      </c>
      <c r="U210" t="str">
        <f>IF(ISBLANK('Funde-Observations-Osservazioni'!Y223),"",'Funde-Observations-Osservazioni'!Y223)</f>
        <v/>
      </c>
      <c r="Z210" t="str">
        <f>IFERROR(VLOOKUP('Funde-Observations-Osservazioni'!T223,Status_Liste!$E$5:$F$16,2,FALSE),"fill_in")</f>
        <v>fill_in</v>
      </c>
      <c r="AH210" t="str">
        <f>IFERROR(VLOOKUP('Funde-Observations-Osservazioni'!$G$7,Datenschutzbestimmungen_Liste!$E$10:$F$11,2,FALSE),"fill_in")</f>
        <v>fill_in</v>
      </c>
      <c r="AI210" t="str">
        <f>IFERROR(VLOOKUP('Funde-Observations-Osservazioni'!$G$6,Datenschutzbestimmungen_Liste!$E$4:$F$5,2,FALSE),"fill_in")</f>
        <v>fill_in</v>
      </c>
      <c r="AK210" t="str">
        <f>IFERROR(VLOOKUP('Funde-Observations-Osservazioni'!V223,Herbar_Liste!$E$5:$F$113,2,FALSE),"")</f>
        <v/>
      </c>
      <c r="AL210" t="str">
        <f>IF(ISBLANK('Funde-Observations-Osservazioni'!U223),"",'Funde-Observations-Osservazioni'!U223)</f>
        <v/>
      </c>
      <c r="AM210">
        <f>'Funde-Observations-Osservazioni'!AJ223</f>
        <v>0</v>
      </c>
      <c r="AO210">
        <f>'Funde-Observations-Osservazioni'!AK223</f>
        <v>0</v>
      </c>
      <c r="AQ210" t="str">
        <f>IF(ISBLANK('Funde-Observations-Osservazioni'!AL223),"",'Funde-Observations-Osservazioni'!AL223)</f>
        <v/>
      </c>
      <c r="AY210" t="str">
        <f>IF(AND(ISBLANK('Funde-Observations-Osservazioni'!K223),ISBLANK('Funde-Observations-Osservazioni'!X223)),"",(IF((AND(NOT(ISBLANK('Funde-Observations-Osservazioni'!K223)),(NOT(ISBLANK('Funde-Observations-Osservazioni'!X223))))),'Funde-Observations-Osservazioni'!K223&amp;"; "&amp;'Funde-Observations-Osservazioni'!X223,IF(ISBLANK('Funde-Observations-Osservazioni'!K223),'Funde-Observations-Osservazioni'!X223,'Funde-Observations-Osservazioni'!K223))))</f>
        <v/>
      </c>
      <c r="BA210" t="str">
        <f>IF(ISBLANK('Funde-Observations-Osservazioni'!AC223),"",'Funde-Observations-Osservazioni'!AC223)</f>
        <v/>
      </c>
      <c r="BH210" t="str">
        <f>IFERROR(VLOOKUP('Funde-Observations-Osservazioni'!Z223,Lebensraum_Liste!$E$5:$F$322,2,FALSE),"")</f>
        <v/>
      </c>
      <c r="BJ210" t="str">
        <f>IFERROR(VLOOKUP('Funde-Observations-Osservazioni'!AB223,Landschaftsstruktur_Liste!$E$5:$F$157,2,FALSE),"")</f>
        <v/>
      </c>
      <c r="BK210" t="str">
        <f>IFERROR(VLOOKUP('Funde-Observations-Osservazioni'!AD223,Mikrohabitat_Liste!$E$5:$F$63,2,FALSE),"")</f>
        <v/>
      </c>
      <c r="BL210" t="str">
        <f>IFERROR(VLOOKUP('Funde-Observations-Osservazioni'!AE223,Spezialstandort_Liste!$E$5:$F$14,2,FALSE),"")</f>
        <v/>
      </c>
      <c r="BN210" t="str">
        <f>IFERROR(VLOOKUP('Funde-Observations-Osservazioni'!AG223,Auf_Moos_HolzlebBaumes_Liste!E$5:F$5,2,FALSE),"")</f>
        <v/>
      </c>
      <c r="BO210" t="str">
        <f>IFERROR(VLOOKUP('Funde-Observations-Osservazioni'!AH223,Auf_Moos_HolzlebBaumes_Liste!E$11:F$11,2,FALSE),"")</f>
        <v/>
      </c>
      <c r="BQ210" t="str">
        <f>IFERROR(VLOOKUP('Funde-Observations-Osservazioni'!AF223,Populationsgrösse_Liste!$E$5:$F$11,2,FALSE),"")</f>
        <v/>
      </c>
      <c r="CA210" t="str">
        <f>IFERROR(VLOOKUP('Funde-Observations-Osservazioni'!S223,Präzision_Datum_Liste!$E$5:$F$9,2,FALSE),"")</f>
        <v/>
      </c>
      <c r="CC210" t="s">
        <v>4199</v>
      </c>
    </row>
    <row r="211" spans="1:81" x14ac:dyDescent="0.25">
      <c r="A211" s="47">
        <f>'Funde-Observations-Osservazioni'!A224</f>
        <v>210</v>
      </c>
      <c r="E211">
        <v>18</v>
      </c>
      <c r="G211" t="str">
        <f>IFERROR(VLOOKUP(TRIM('Funde-Observations-Osservazioni'!B224&amp;" "&amp;'Funde-Observations-Osservazioni'!C224&amp;" "&amp;'Funde-Observations-Osservazioni'!D224&amp;" "&amp;'Funde-Observations-Osservazioni'!E224&amp;" "&amp;'Funde-Observations-Osservazioni'!F224&amp;" "&amp;'Funde-Observations-Osservazioni'!G224&amp;" "&amp;'Funde-Observations-Osservazioni'!H224&amp;" "&amp;'Funde-Observations-Osservazioni'!I224&amp;" "&amp;'Funde-Observations-Osservazioni'!J224),Artenliste!$A$5:$B$2819,2,FALSE),"fill_in")</f>
        <v>fill_in</v>
      </c>
      <c r="I211" s="52" t="str">
        <f>IF(ISBLANK('Funde-Observations-Osservazioni'!R224),"fill_in",'Funde-Observations-Osservazioni'!R224)</f>
        <v>fill_in</v>
      </c>
      <c r="L211" t="str">
        <f>IF(ISBLANK('Funde-Observations-Osservazioni'!Q224),"",'Funde-Observations-Osservazioni'!Q224)</f>
        <v/>
      </c>
      <c r="M211" t="str">
        <f>IF(ISBLANK('Funde-Observations-Osservazioni'!L224),"fill_in",('Funde-Observations-Osservazioni'!L224-2000000))</f>
        <v>fill_in</v>
      </c>
      <c r="N211" t="str">
        <f>IF(ISBLANK('Funde-Observations-Osservazioni'!M224),"fill_in",('Funde-Observations-Osservazioni'!M224-1000000))</f>
        <v>fill_in</v>
      </c>
      <c r="O211" s="53" t="str">
        <f>IF(ISBLANK('Funde-Observations-Osservazioni'!N224),"",'Funde-Observations-Osservazioni'!N224)</f>
        <v/>
      </c>
      <c r="R211" t="s">
        <v>102</v>
      </c>
      <c r="T211" t="str">
        <f>IFERROR(VLOOKUP('Funde-Observations-Osservazioni'!AA224,Substrat_Liste!$E$5:$F$342,2,FALSE),"")</f>
        <v/>
      </c>
      <c r="U211" t="str">
        <f>IF(ISBLANK('Funde-Observations-Osservazioni'!Y224),"",'Funde-Observations-Osservazioni'!Y224)</f>
        <v/>
      </c>
      <c r="Z211" t="str">
        <f>IFERROR(VLOOKUP('Funde-Observations-Osservazioni'!T224,Status_Liste!$E$5:$F$16,2,FALSE),"fill_in")</f>
        <v>fill_in</v>
      </c>
      <c r="AH211" t="str">
        <f>IFERROR(VLOOKUP('Funde-Observations-Osservazioni'!$G$7,Datenschutzbestimmungen_Liste!$E$10:$F$11,2,FALSE),"fill_in")</f>
        <v>fill_in</v>
      </c>
      <c r="AI211" t="str">
        <f>IFERROR(VLOOKUP('Funde-Observations-Osservazioni'!$G$6,Datenschutzbestimmungen_Liste!$E$4:$F$5,2,FALSE),"fill_in")</f>
        <v>fill_in</v>
      </c>
      <c r="AK211" t="str">
        <f>IFERROR(VLOOKUP('Funde-Observations-Osservazioni'!V224,Herbar_Liste!$E$5:$F$113,2,FALSE),"")</f>
        <v/>
      </c>
      <c r="AL211" t="str">
        <f>IF(ISBLANK('Funde-Observations-Osservazioni'!U224),"",'Funde-Observations-Osservazioni'!U224)</f>
        <v/>
      </c>
      <c r="AM211">
        <f>'Funde-Observations-Osservazioni'!AJ224</f>
        <v>0</v>
      </c>
      <c r="AO211">
        <f>'Funde-Observations-Osservazioni'!AK224</f>
        <v>0</v>
      </c>
      <c r="AQ211" t="str">
        <f>IF(ISBLANK('Funde-Observations-Osservazioni'!AL224),"",'Funde-Observations-Osservazioni'!AL224)</f>
        <v/>
      </c>
      <c r="AY211" t="str">
        <f>IF(AND(ISBLANK('Funde-Observations-Osservazioni'!K224),ISBLANK('Funde-Observations-Osservazioni'!X224)),"",(IF((AND(NOT(ISBLANK('Funde-Observations-Osservazioni'!K224)),(NOT(ISBLANK('Funde-Observations-Osservazioni'!X224))))),'Funde-Observations-Osservazioni'!K224&amp;"; "&amp;'Funde-Observations-Osservazioni'!X224,IF(ISBLANK('Funde-Observations-Osservazioni'!K224),'Funde-Observations-Osservazioni'!X224,'Funde-Observations-Osservazioni'!K224))))</f>
        <v/>
      </c>
      <c r="BA211" t="str">
        <f>IF(ISBLANK('Funde-Observations-Osservazioni'!AC224),"",'Funde-Observations-Osservazioni'!AC224)</f>
        <v/>
      </c>
      <c r="BH211" t="str">
        <f>IFERROR(VLOOKUP('Funde-Observations-Osservazioni'!Z224,Lebensraum_Liste!$E$5:$F$322,2,FALSE),"")</f>
        <v/>
      </c>
      <c r="BJ211" t="str">
        <f>IFERROR(VLOOKUP('Funde-Observations-Osservazioni'!AB224,Landschaftsstruktur_Liste!$E$5:$F$157,2,FALSE),"")</f>
        <v/>
      </c>
      <c r="BK211" t="str">
        <f>IFERROR(VLOOKUP('Funde-Observations-Osservazioni'!AD224,Mikrohabitat_Liste!$E$5:$F$63,2,FALSE),"")</f>
        <v/>
      </c>
      <c r="BL211" t="str">
        <f>IFERROR(VLOOKUP('Funde-Observations-Osservazioni'!AE224,Spezialstandort_Liste!$E$5:$F$14,2,FALSE),"")</f>
        <v/>
      </c>
      <c r="BN211" t="str">
        <f>IFERROR(VLOOKUP('Funde-Observations-Osservazioni'!AG224,Auf_Moos_HolzlebBaumes_Liste!E$5:F$5,2,FALSE),"")</f>
        <v/>
      </c>
      <c r="BO211" t="str">
        <f>IFERROR(VLOOKUP('Funde-Observations-Osservazioni'!AH224,Auf_Moos_HolzlebBaumes_Liste!E$11:F$11,2,FALSE),"")</f>
        <v/>
      </c>
      <c r="BQ211" t="str">
        <f>IFERROR(VLOOKUP('Funde-Observations-Osservazioni'!AF224,Populationsgrösse_Liste!$E$5:$F$11,2,FALSE),"")</f>
        <v/>
      </c>
      <c r="CA211" t="str">
        <f>IFERROR(VLOOKUP('Funde-Observations-Osservazioni'!S224,Präzision_Datum_Liste!$E$5:$F$9,2,FALSE),"")</f>
        <v/>
      </c>
      <c r="CC211" t="s">
        <v>4199</v>
      </c>
    </row>
    <row r="212" spans="1:81" x14ac:dyDescent="0.25">
      <c r="A212" s="47">
        <f>'Funde-Observations-Osservazioni'!A225</f>
        <v>211</v>
      </c>
      <c r="E212">
        <v>18</v>
      </c>
      <c r="G212" t="str">
        <f>IFERROR(VLOOKUP(TRIM('Funde-Observations-Osservazioni'!B225&amp;" "&amp;'Funde-Observations-Osservazioni'!C225&amp;" "&amp;'Funde-Observations-Osservazioni'!D225&amp;" "&amp;'Funde-Observations-Osservazioni'!E225&amp;" "&amp;'Funde-Observations-Osservazioni'!F225&amp;" "&amp;'Funde-Observations-Osservazioni'!G225&amp;" "&amp;'Funde-Observations-Osservazioni'!H225&amp;" "&amp;'Funde-Observations-Osservazioni'!I225&amp;" "&amp;'Funde-Observations-Osservazioni'!J225),Artenliste!$A$5:$B$2819,2,FALSE),"fill_in")</f>
        <v>fill_in</v>
      </c>
      <c r="I212" s="52" t="str">
        <f>IF(ISBLANK('Funde-Observations-Osservazioni'!R225),"fill_in",'Funde-Observations-Osservazioni'!R225)</f>
        <v>fill_in</v>
      </c>
      <c r="L212" t="str">
        <f>IF(ISBLANK('Funde-Observations-Osservazioni'!Q225),"",'Funde-Observations-Osservazioni'!Q225)</f>
        <v/>
      </c>
      <c r="M212" t="str">
        <f>IF(ISBLANK('Funde-Observations-Osservazioni'!L225),"fill_in",('Funde-Observations-Osservazioni'!L225-2000000))</f>
        <v>fill_in</v>
      </c>
      <c r="N212" t="str">
        <f>IF(ISBLANK('Funde-Observations-Osservazioni'!M225),"fill_in",('Funde-Observations-Osservazioni'!M225-1000000))</f>
        <v>fill_in</v>
      </c>
      <c r="O212" s="53" t="str">
        <f>IF(ISBLANK('Funde-Observations-Osservazioni'!N225),"",'Funde-Observations-Osservazioni'!N225)</f>
        <v/>
      </c>
      <c r="R212" t="s">
        <v>102</v>
      </c>
      <c r="T212" t="str">
        <f>IFERROR(VLOOKUP('Funde-Observations-Osservazioni'!AA225,Substrat_Liste!$E$5:$F$342,2,FALSE),"")</f>
        <v/>
      </c>
      <c r="U212" t="str">
        <f>IF(ISBLANK('Funde-Observations-Osservazioni'!Y225),"",'Funde-Observations-Osservazioni'!Y225)</f>
        <v/>
      </c>
      <c r="Z212" t="str">
        <f>IFERROR(VLOOKUP('Funde-Observations-Osservazioni'!T225,Status_Liste!$E$5:$F$16,2,FALSE),"fill_in")</f>
        <v>fill_in</v>
      </c>
      <c r="AH212" t="str">
        <f>IFERROR(VLOOKUP('Funde-Observations-Osservazioni'!$G$7,Datenschutzbestimmungen_Liste!$E$10:$F$11,2,FALSE),"fill_in")</f>
        <v>fill_in</v>
      </c>
      <c r="AI212" t="str">
        <f>IFERROR(VLOOKUP('Funde-Observations-Osservazioni'!$G$6,Datenschutzbestimmungen_Liste!$E$4:$F$5,2,FALSE),"fill_in")</f>
        <v>fill_in</v>
      </c>
      <c r="AK212" t="str">
        <f>IFERROR(VLOOKUP('Funde-Observations-Osservazioni'!V225,Herbar_Liste!$E$5:$F$113,2,FALSE),"")</f>
        <v/>
      </c>
      <c r="AL212" t="str">
        <f>IF(ISBLANK('Funde-Observations-Osservazioni'!U225),"",'Funde-Observations-Osservazioni'!U225)</f>
        <v/>
      </c>
      <c r="AM212">
        <f>'Funde-Observations-Osservazioni'!AJ225</f>
        <v>0</v>
      </c>
      <c r="AO212">
        <f>'Funde-Observations-Osservazioni'!AK225</f>
        <v>0</v>
      </c>
      <c r="AQ212" t="str">
        <f>IF(ISBLANK('Funde-Observations-Osservazioni'!AL225),"",'Funde-Observations-Osservazioni'!AL225)</f>
        <v/>
      </c>
      <c r="AY212" t="str">
        <f>IF(AND(ISBLANK('Funde-Observations-Osservazioni'!K225),ISBLANK('Funde-Observations-Osservazioni'!X225)),"",(IF((AND(NOT(ISBLANK('Funde-Observations-Osservazioni'!K225)),(NOT(ISBLANK('Funde-Observations-Osservazioni'!X225))))),'Funde-Observations-Osservazioni'!K225&amp;"; "&amp;'Funde-Observations-Osservazioni'!X225,IF(ISBLANK('Funde-Observations-Osservazioni'!K225),'Funde-Observations-Osservazioni'!X225,'Funde-Observations-Osservazioni'!K225))))</f>
        <v/>
      </c>
      <c r="BA212" t="str">
        <f>IF(ISBLANK('Funde-Observations-Osservazioni'!AC225),"",'Funde-Observations-Osservazioni'!AC225)</f>
        <v/>
      </c>
      <c r="BH212" t="str">
        <f>IFERROR(VLOOKUP('Funde-Observations-Osservazioni'!Z225,Lebensraum_Liste!$E$5:$F$322,2,FALSE),"")</f>
        <v/>
      </c>
      <c r="BJ212" t="str">
        <f>IFERROR(VLOOKUP('Funde-Observations-Osservazioni'!AB225,Landschaftsstruktur_Liste!$E$5:$F$157,2,FALSE),"")</f>
        <v/>
      </c>
      <c r="BK212" t="str">
        <f>IFERROR(VLOOKUP('Funde-Observations-Osservazioni'!AD225,Mikrohabitat_Liste!$E$5:$F$63,2,FALSE),"")</f>
        <v/>
      </c>
      <c r="BL212" t="str">
        <f>IFERROR(VLOOKUP('Funde-Observations-Osservazioni'!AE225,Spezialstandort_Liste!$E$5:$F$14,2,FALSE),"")</f>
        <v/>
      </c>
      <c r="BN212" t="str">
        <f>IFERROR(VLOOKUP('Funde-Observations-Osservazioni'!AG225,Auf_Moos_HolzlebBaumes_Liste!E$5:F$5,2,FALSE),"")</f>
        <v/>
      </c>
      <c r="BO212" t="str">
        <f>IFERROR(VLOOKUP('Funde-Observations-Osservazioni'!AH225,Auf_Moos_HolzlebBaumes_Liste!E$11:F$11,2,FALSE),"")</f>
        <v/>
      </c>
      <c r="BQ212" t="str">
        <f>IFERROR(VLOOKUP('Funde-Observations-Osservazioni'!AF225,Populationsgrösse_Liste!$E$5:$F$11,2,FALSE),"")</f>
        <v/>
      </c>
      <c r="CA212" t="str">
        <f>IFERROR(VLOOKUP('Funde-Observations-Osservazioni'!S225,Präzision_Datum_Liste!$E$5:$F$9,2,FALSE),"")</f>
        <v/>
      </c>
      <c r="CC212" t="s">
        <v>4199</v>
      </c>
    </row>
    <row r="213" spans="1:81" x14ac:dyDescent="0.25">
      <c r="A213" s="47">
        <f>'Funde-Observations-Osservazioni'!A226</f>
        <v>212</v>
      </c>
      <c r="E213">
        <v>18</v>
      </c>
      <c r="G213" t="str">
        <f>IFERROR(VLOOKUP(TRIM('Funde-Observations-Osservazioni'!B226&amp;" "&amp;'Funde-Observations-Osservazioni'!C226&amp;" "&amp;'Funde-Observations-Osservazioni'!D226&amp;" "&amp;'Funde-Observations-Osservazioni'!E226&amp;" "&amp;'Funde-Observations-Osservazioni'!F226&amp;" "&amp;'Funde-Observations-Osservazioni'!G226&amp;" "&amp;'Funde-Observations-Osservazioni'!H226&amp;" "&amp;'Funde-Observations-Osservazioni'!I226&amp;" "&amp;'Funde-Observations-Osservazioni'!J226),Artenliste!$A$5:$B$2819,2,FALSE),"fill_in")</f>
        <v>fill_in</v>
      </c>
      <c r="I213" s="52" t="str">
        <f>IF(ISBLANK('Funde-Observations-Osservazioni'!R226),"fill_in",'Funde-Observations-Osservazioni'!R226)</f>
        <v>fill_in</v>
      </c>
      <c r="L213" t="str">
        <f>IF(ISBLANK('Funde-Observations-Osservazioni'!Q226),"",'Funde-Observations-Osservazioni'!Q226)</f>
        <v/>
      </c>
      <c r="M213" t="str">
        <f>IF(ISBLANK('Funde-Observations-Osservazioni'!L226),"fill_in",('Funde-Observations-Osservazioni'!L226-2000000))</f>
        <v>fill_in</v>
      </c>
      <c r="N213" t="str">
        <f>IF(ISBLANK('Funde-Observations-Osservazioni'!M226),"fill_in",('Funde-Observations-Osservazioni'!M226-1000000))</f>
        <v>fill_in</v>
      </c>
      <c r="O213" s="53" t="str">
        <f>IF(ISBLANK('Funde-Observations-Osservazioni'!N226),"",'Funde-Observations-Osservazioni'!N226)</f>
        <v/>
      </c>
      <c r="R213" t="s">
        <v>102</v>
      </c>
      <c r="T213" t="str">
        <f>IFERROR(VLOOKUP('Funde-Observations-Osservazioni'!AA226,Substrat_Liste!$E$5:$F$342,2,FALSE),"")</f>
        <v/>
      </c>
      <c r="U213" t="str">
        <f>IF(ISBLANK('Funde-Observations-Osservazioni'!Y226),"",'Funde-Observations-Osservazioni'!Y226)</f>
        <v/>
      </c>
      <c r="Z213" t="str">
        <f>IFERROR(VLOOKUP('Funde-Observations-Osservazioni'!T226,Status_Liste!$E$5:$F$16,2,FALSE),"fill_in")</f>
        <v>fill_in</v>
      </c>
      <c r="AH213" t="str">
        <f>IFERROR(VLOOKUP('Funde-Observations-Osservazioni'!$G$7,Datenschutzbestimmungen_Liste!$E$10:$F$11,2,FALSE),"fill_in")</f>
        <v>fill_in</v>
      </c>
      <c r="AI213" t="str">
        <f>IFERROR(VLOOKUP('Funde-Observations-Osservazioni'!$G$6,Datenschutzbestimmungen_Liste!$E$4:$F$5,2,FALSE),"fill_in")</f>
        <v>fill_in</v>
      </c>
      <c r="AK213" t="str">
        <f>IFERROR(VLOOKUP('Funde-Observations-Osservazioni'!V226,Herbar_Liste!$E$5:$F$113,2,FALSE),"")</f>
        <v/>
      </c>
      <c r="AL213" t="str">
        <f>IF(ISBLANK('Funde-Observations-Osservazioni'!U226),"",'Funde-Observations-Osservazioni'!U226)</f>
        <v/>
      </c>
      <c r="AM213">
        <f>'Funde-Observations-Osservazioni'!AJ226</f>
        <v>0</v>
      </c>
      <c r="AO213">
        <f>'Funde-Observations-Osservazioni'!AK226</f>
        <v>0</v>
      </c>
      <c r="AQ213" t="str">
        <f>IF(ISBLANK('Funde-Observations-Osservazioni'!AL226),"",'Funde-Observations-Osservazioni'!AL226)</f>
        <v/>
      </c>
      <c r="AY213" t="str">
        <f>IF(AND(ISBLANK('Funde-Observations-Osservazioni'!K226),ISBLANK('Funde-Observations-Osservazioni'!X226)),"",(IF((AND(NOT(ISBLANK('Funde-Observations-Osservazioni'!K226)),(NOT(ISBLANK('Funde-Observations-Osservazioni'!X226))))),'Funde-Observations-Osservazioni'!K226&amp;"; "&amp;'Funde-Observations-Osservazioni'!X226,IF(ISBLANK('Funde-Observations-Osservazioni'!K226),'Funde-Observations-Osservazioni'!X226,'Funde-Observations-Osservazioni'!K226))))</f>
        <v/>
      </c>
      <c r="BA213" t="str">
        <f>IF(ISBLANK('Funde-Observations-Osservazioni'!AC226),"",'Funde-Observations-Osservazioni'!AC226)</f>
        <v/>
      </c>
      <c r="BH213" t="str">
        <f>IFERROR(VLOOKUP('Funde-Observations-Osservazioni'!Z226,Lebensraum_Liste!$E$5:$F$322,2,FALSE),"")</f>
        <v/>
      </c>
      <c r="BJ213" t="str">
        <f>IFERROR(VLOOKUP('Funde-Observations-Osservazioni'!AB226,Landschaftsstruktur_Liste!$E$5:$F$157,2,FALSE),"")</f>
        <v/>
      </c>
      <c r="BK213" t="str">
        <f>IFERROR(VLOOKUP('Funde-Observations-Osservazioni'!AD226,Mikrohabitat_Liste!$E$5:$F$63,2,FALSE),"")</f>
        <v/>
      </c>
      <c r="BL213" t="str">
        <f>IFERROR(VLOOKUP('Funde-Observations-Osservazioni'!AE226,Spezialstandort_Liste!$E$5:$F$14,2,FALSE),"")</f>
        <v/>
      </c>
      <c r="BN213" t="str">
        <f>IFERROR(VLOOKUP('Funde-Observations-Osservazioni'!AG226,Auf_Moos_HolzlebBaumes_Liste!E$5:F$5,2,FALSE),"")</f>
        <v/>
      </c>
      <c r="BO213" t="str">
        <f>IFERROR(VLOOKUP('Funde-Observations-Osservazioni'!AH226,Auf_Moos_HolzlebBaumes_Liste!E$11:F$11,2,FALSE),"")</f>
        <v/>
      </c>
      <c r="BQ213" t="str">
        <f>IFERROR(VLOOKUP('Funde-Observations-Osservazioni'!AF226,Populationsgrösse_Liste!$E$5:$F$11,2,FALSE),"")</f>
        <v/>
      </c>
      <c r="CA213" t="str">
        <f>IFERROR(VLOOKUP('Funde-Observations-Osservazioni'!S226,Präzision_Datum_Liste!$E$5:$F$9,2,FALSE),"")</f>
        <v/>
      </c>
      <c r="CC213" t="s">
        <v>4199</v>
      </c>
    </row>
    <row r="214" spans="1:81" x14ac:dyDescent="0.25">
      <c r="A214" s="47">
        <f>'Funde-Observations-Osservazioni'!A227</f>
        <v>213</v>
      </c>
      <c r="E214">
        <v>18</v>
      </c>
      <c r="G214" t="str">
        <f>IFERROR(VLOOKUP(TRIM('Funde-Observations-Osservazioni'!B227&amp;" "&amp;'Funde-Observations-Osservazioni'!C227&amp;" "&amp;'Funde-Observations-Osservazioni'!D227&amp;" "&amp;'Funde-Observations-Osservazioni'!E227&amp;" "&amp;'Funde-Observations-Osservazioni'!F227&amp;" "&amp;'Funde-Observations-Osservazioni'!G227&amp;" "&amp;'Funde-Observations-Osservazioni'!H227&amp;" "&amp;'Funde-Observations-Osservazioni'!I227&amp;" "&amp;'Funde-Observations-Osservazioni'!J227),Artenliste!$A$5:$B$2819,2,FALSE),"fill_in")</f>
        <v>fill_in</v>
      </c>
      <c r="I214" s="52" t="str">
        <f>IF(ISBLANK('Funde-Observations-Osservazioni'!R227),"fill_in",'Funde-Observations-Osservazioni'!R227)</f>
        <v>fill_in</v>
      </c>
      <c r="L214" t="str">
        <f>IF(ISBLANK('Funde-Observations-Osservazioni'!Q227),"",'Funde-Observations-Osservazioni'!Q227)</f>
        <v/>
      </c>
      <c r="M214" t="str">
        <f>IF(ISBLANK('Funde-Observations-Osservazioni'!L227),"fill_in",('Funde-Observations-Osservazioni'!L227-2000000))</f>
        <v>fill_in</v>
      </c>
      <c r="N214" t="str">
        <f>IF(ISBLANK('Funde-Observations-Osservazioni'!M227),"fill_in",('Funde-Observations-Osservazioni'!M227-1000000))</f>
        <v>fill_in</v>
      </c>
      <c r="O214" s="53" t="str">
        <f>IF(ISBLANK('Funde-Observations-Osservazioni'!N227),"",'Funde-Observations-Osservazioni'!N227)</f>
        <v/>
      </c>
      <c r="R214" t="s">
        <v>102</v>
      </c>
      <c r="T214" t="str">
        <f>IFERROR(VLOOKUP('Funde-Observations-Osservazioni'!AA227,Substrat_Liste!$E$5:$F$342,2,FALSE),"")</f>
        <v/>
      </c>
      <c r="U214" t="str">
        <f>IF(ISBLANK('Funde-Observations-Osservazioni'!Y227),"",'Funde-Observations-Osservazioni'!Y227)</f>
        <v/>
      </c>
      <c r="Z214" t="str">
        <f>IFERROR(VLOOKUP('Funde-Observations-Osservazioni'!T227,Status_Liste!$E$5:$F$16,2,FALSE),"fill_in")</f>
        <v>fill_in</v>
      </c>
      <c r="AH214" t="str">
        <f>IFERROR(VLOOKUP('Funde-Observations-Osservazioni'!$G$7,Datenschutzbestimmungen_Liste!$E$10:$F$11,2,FALSE),"fill_in")</f>
        <v>fill_in</v>
      </c>
      <c r="AI214" t="str">
        <f>IFERROR(VLOOKUP('Funde-Observations-Osservazioni'!$G$6,Datenschutzbestimmungen_Liste!$E$4:$F$5,2,FALSE),"fill_in")</f>
        <v>fill_in</v>
      </c>
      <c r="AK214" t="str">
        <f>IFERROR(VLOOKUP('Funde-Observations-Osservazioni'!V227,Herbar_Liste!$E$5:$F$113,2,FALSE),"")</f>
        <v/>
      </c>
      <c r="AL214" t="str">
        <f>IF(ISBLANK('Funde-Observations-Osservazioni'!U227),"",'Funde-Observations-Osservazioni'!U227)</f>
        <v/>
      </c>
      <c r="AM214">
        <f>'Funde-Observations-Osservazioni'!AJ227</f>
        <v>0</v>
      </c>
      <c r="AO214">
        <f>'Funde-Observations-Osservazioni'!AK227</f>
        <v>0</v>
      </c>
      <c r="AQ214" t="str">
        <f>IF(ISBLANK('Funde-Observations-Osservazioni'!AL227),"",'Funde-Observations-Osservazioni'!AL227)</f>
        <v/>
      </c>
      <c r="AY214" t="str">
        <f>IF(AND(ISBLANK('Funde-Observations-Osservazioni'!K227),ISBLANK('Funde-Observations-Osservazioni'!X227)),"",(IF((AND(NOT(ISBLANK('Funde-Observations-Osservazioni'!K227)),(NOT(ISBLANK('Funde-Observations-Osservazioni'!X227))))),'Funde-Observations-Osservazioni'!K227&amp;"; "&amp;'Funde-Observations-Osservazioni'!X227,IF(ISBLANK('Funde-Observations-Osservazioni'!K227),'Funde-Observations-Osservazioni'!X227,'Funde-Observations-Osservazioni'!K227))))</f>
        <v/>
      </c>
      <c r="BA214" t="str">
        <f>IF(ISBLANK('Funde-Observations-Osservazioni'!AC227),"",'Funde-Observations-Osservazioni'!AC227)</f>
        <v/>
      </c>
      <c r="BH214" t="str">
        <f>IFERROR(VLOOKUP('Funde-Observations-Osservazioni'!Z227,Lebensraum_Liste!$E$5:$F$322,2,FALSE),"")</f>
        <v/>
      </c>
      <c r="BJ214" t="str">
        <f>IFERROR(VLOOKUP('Funde-Observations-Osservazioni'!AB227,Landschaftsstruktur_Liste!$E$5:$F$157,2,FALSE),"")</f>
        <v/>
      </c>
      <c r="BK214" t="str">
        <f>IFERROR(VLOOKUP('Funde-Observations-Osservazioni'!AD227,Mikrohabitat_Liste!$E$5:$F$63,2,FALSE),"")</f>
        <v/>
      </c>
      <c r="BL214" t="str">
        <f>IFERROR(VLOOKUP('Funde-Observations-Osservazioni'!AE227,Spezialstandort_Liste!$E$5:$F$14,2,FALSE),"")</f>
        <v/>
      </c>
      <c r="BN214" t="str">
        <f>IFERROR(VLOOKUP('Funde-Observations-Osservazioni'!AG227,Auf_Moos_HolzlebBaumes_Liste!E$5:F$5,2,FALSE),"")</f>
        <v/>
      </c>
      <c r="BO214" t="str">
        <f>IFERROR(VLOOKUP('Funde-Observations-Osservazioni'!AH227,Auf_Moos_HolzlebBaumes_Liste!E$11:F$11,2,FALSE),"")</f>
        <v/>
      </c>
      <c r="BQ214" t="str">
        <f>IFERROR(VLOOKUP('Funde-Observations-Osservazioni'!AF227,Populationsgrösse_Liste!$E$5:$F$11,2,FALSE),"")</f>
        <v/>
      </c>
      <c r="CA214" t="str">
        <f>IFERROR(VLOOKUP('Funde-Observations-Osservazioni'!S227,Präzision_Datum_Liste!$E$5:$F$9,2,FALSE),"")</f>
        <v/>
      </c>
      <c r="CC214" t="s">
        <v>4199</v>
      </c>
    </row>
    <row r="215" spans="1:81" x14ac:dyDescent="0.25">
      <c r="A215" s="47">
        <f>'Funde-Observations-Osservazioni'!A228</f>
        <v>214</v>
      </c>
      <c r="E215">
        <v>18</v>
      </c>
      <c r="G215" t="str">
        <f>IFERROR(VLOOKUP(TRIM('Funde-Observations-Osservazioni'!B228&amp;" "&amp;'Funde-Observations-Osservazioni'!C228&amp;" "&amp;'Funde-Observations-Osservazioni'!D228&amp;" "&amp;'Funde-Observations-Osservazioni'!E228&amp;" "&amp;'Funde-Observations-Osservazioni'!F228&amp;" "&amp;'Funde-Observations-Osservazioni'!G228&amp;" "&amp;'Funde-Observations-Osservazioni'!H228&amp;" "&amp;'Funde-Observations-Osservazioni'!I228&amp;" "&amp;'Funde-Observations-Osservazioni'!J228),Artenliste!$A$5:$B$2819,2,FALSE),"fill_in")</f>
        <v>fill_in</v>
      </c>
      <c r="I215" s="52" t="str">
        <f>IF(ISBLANK('Funde-Observations-Osservazioni'!R228),"fill_in",'Funde-Observations-Osservazioni'!R228)</f>
        <v>fill_in</v>
      </c>
      <c r="L215" t="str">
        <f>IF(ISBLANK('Funde-Observations-Osservazioni'!Q228),"",'Funde-Observations-Osservazioni'!Q228)</f>
        <v/>
      </c>
      <c r="M215" t="str">
        <f>IF(ISBLANK('Funde-Observations-Osservazioni'!L228),"fill_in",('Funde-Observations-Osservazioni'!L228-2000000))</f>
        <v>fill_in</v>
      </c>
      <c r="N215" t="str">
        <f>IF(ISBLANK('Funde-Observations-Osservazioni'!M228),"fill_in",('Funde-Observations-Osservazioni'!M228-1000000))</f>
        <v>fill_in</v>
      </c>
      <c r="O215" s="53" t="str">
        <f>IF(ISBLANK('Funde-Observations-Osservazioni'!N228),"",'Funde-Observations-Osservazioni'!N228)</f>
        <v/>
      </c>
      <c r="R215" t="s">
        <v>102</v>
      </c>
      <c r="T215" t="str">
        <f>IFERROR(VLOOKUP('Funde-Observations-Osservazioni'!AA228,Substrat_Liste!$E$5:$F$342,2,FALSE),"")</f>
        <v/>
      </c>
      <c r="U215" t="str">
        <f>IF(ISBLANK('Funde-Observations-Osservazioni'!Y228),"",'Funde-Observations-Osservazioni'!Y228)</f>
        <v/>
      </c>
      <c r="Z215" t="str">
        <f>IFERROR(VLOOKUP('Funde-Observations-Osservazioni'!T228,Status_Liste!$E$5:$F$16,2,FALSE),"fill_in")</f>
        <v>fill_in</v>
      </c>
      <c r="AH215" t="str">
        <f>IFERROR(VLOOKUP('Funde-Observations-Osservazioni'!$G$7,Datenschutzbestimmungen_Liste!$E$10:$F$11,2,FALSE),"fill_in")</f>
        <v>fill_in</v>
      </c>
      <c r="AI215" t="str">
        <f>IFERROR(VLOOKUP('Funde-Observations-Osservazioni'!$G$6,Datenschutzbestimmungen_Liste!$E$4:$F$5,2,FALSE),"fill_in")</f>
        <v>fill_in</v>
      </c>
      <c r="AK215" t="str">
        <f>IFERROR(VLOOKUP('Funde-Observations-Osservazioni'!V228,Herbar_Liste!$E$5:$F$113,2,FALSE),"")</f>
        <v/>
      </c>
      <c r="AL215" t="str">
        <f>IF(ISBLANK('Funde-Observations-Osservazioni'!U228),"",'Funde-Observations-Osservazioni'!U228)</f>
        <v/>
      </c>
      <c r="AM215">
        <f>'Funde-Observations-Osservazioni'!AJ228</f>
        <v>0</v>
      </c>
      <c r="AO215">
        <f>'Funde-Observations-Osservazioni'!AK228</f>
        <v>0</v>
      </c>
      <c r="AQ215" t="str">
        <f>IF(ISBLANK('Funde-Observations-Osservazioni'!AL228),"",'Funde-Observations-Osservazioni'!AL228)</f>
        <v/>
      </c>
      <c r="AY215" t="str">
        <f>IF(AND(ISBLANK('Funde-Observations-Osservazioni'!K228),ISBLANK('Funde-Observations-Osservazioni'!X228)),"",(IF((AND(NOT(ISBLANK('Funde-Observations-Osservazioni'!K228)),(NOT(ISBLANK('Funde-Observations-Osservazioni'!X228))))),'Funde-Observations-Osservazioni'!K228&amp;"; "&amp;'Funde-Observations-Osservazioni'!X228,IF(ISBLANK('Funde-Observations-Osservazioni'!K228),'Funde-Observations-Osservazioni'!X228,'Funde-Observations-Osservazioni'!K228))))</f>
        <v/>
      </c>
      <c r="BA215" t="str">
        <f>IF(ISBLANK('Funde-Observations-Osservazioni'!AC228),"",'Funde-Observations-Osservazioni'!AC228)</f>
        <v/>
      </c>
      <c r="BH215" t="str">
        <f>IFERROR(VLOOKUP('Funde-Observations-Osservazioni'!Z228,Lebensraum_Liste!$E$5:$F$322,2,FALSE),"")</f>
        <v/>
      </c>
      <c r="BJ215" t="str">
        <f>IFERROR(VLOOKUP('Funde-Observations-Osservazioni'!AB228,Landschaftsstruktur_Liste!$E$5:$F$157,2,FALSE),"")</f>
        <v/>
      </c>
      <c r="BK215" t="str">
        <f>IFERROR(VLOOKUP('Funde-Observations-Osservazioni'!AD228,Mikrohabitat_Liste!$E$5:$F$63,2,FALSE),"")</f>
        <v/>
      </c>
      <c r="BL215" t="str">
        <f>IFERROR(VLOOKUP('Funde-Observations-Osservazioni'!AE228,Spezialstandort_Liste!$E$5:$F$14,2,FALSE),"")</f>
        <v/>
      </c>
      <c r="BN215" t="str">
        <f>IFERROR(VLOOKUP('Funde-Observations-Osservazioni'!AG228,Auf_Moos_HolzlebBaumes_Liste!E$5:F$5,2,FALSE),"")</f>
        <v/>
      </c>
      <c r="BO215" t="str">
        <f>IFERROR(VLOOKUP('Funde-Observations-Osservazioni'!AH228,Auf_Moos_HolzlebBaumes_Liste!E$11:F$11,2,FALSE),"")</f>
        <v/>
      </c>
      <c r="BQ215" t="str">
        <f>IFERROR(VLOOKUP('Funde-Observations-Osservazioni'!AF228,Populationsgrösse_Liste!$E$5:$F$11,2,FALSE),"")</f>
        <v/>
      </c>
      <c r="CA215" t="str">
        <f>IFERROR(VLOOKUP('Funde-Observations-Osservazioni'!S228,Präzision_Datum_Liste!$E$5:$F$9,2,FALSE),"")</f>
        <v/>
      </c>
      <c r="CC215" t="s">
        <v>4199</v>
      </c>
    </row>
    <row r="216" spans="1:81" x14ac:dyDescent="0.25">
      <c r="A216" s="47">
        <f>'Funde-Observations-Osservazioni'!A229</f>
        <v>215</v>
      </c>
      <c r="E216">
        <v>18</v>
      </c>
      <c r="G216" t="str">
        <f>IFERROR(VLOOKUP(TRIM('Funde-Observations-Osservazioni'!B229&amp;" "&amp;'Funde-Observations-Osservazioni'!C229&amp;" "&amp;'Funde-Observations-Osservazioni'!D229&amp;" "&amp;'Funde-Observations-Osservazioni'!E229&amp;" "&amp;'Funde-Observations-Osservazioni'!F229&amp;" "&amp;'Funde-Observations-Osservazioni'!G229&amp;" "&amp;'Funde-Observations-Osservazioni'!H229&amp;" "&amp;'Funde-Observations-Osservazioni'!I229&amp;" "&amp;'Funde-Observations-Osservazioni'!J229),Artenliste!$A$5:$B$2819,2,FALSE),"fill_in")</f>
        <v>fill_in</v>
      </c>
      <c r="I216" s="52" t="str">
        <f>IF(ISBLANK('Funde-Observations-Osservazioni'!R229),"fill_in",'Funde-Observations-Osservazioni'!R229)</f>
        <v>fill_in</v>
      </c>
      <c r="L216" t="str">
        <f>IF(ISBLANK('Funde-Observations-Osservazioni'!Q229),"",'Funde-Observations-Osservazioni'!Q229)</f>
        <v/>
      </c>
      <c r="M216" t="str">
        <f>IF(ISBLANK('Funde-Observations-Osservazioni'!L229),"fill_in",('Funde-Observations-Osservazioni'!L229-2000000))</f>
        <v>fill_in</v>
      </c>
      <c r="N216" t="str">
        <f>IF(ISBLANK('Funde-Observations-Osservazioni'!M229),"fill_in",('Funde-Observations-Osservazioni'!M229-1000000))</f>
        <v>fill_in</v>
      </c>
      <c r="O216" s="53" t="str">
        <f>IF(ISBLANK('Funde-Observations-Osservazioni'!N229),"",'Funde-Observations-Osservazioni'!N229)</f>
        <v/>
      </c>
      <c r="R216" t="s">
        <v>102</v>
      </c>
      <c r="T216" t="str">
        <f>IFERROR(VLOOKUP('Funde-Observations-Osservazioni'!AA229,Substrat_Liste!$E$5:$F$342,2,FALSE),"")</f>
        <v/>
      </c>
      <c r="U216" t="str">
        <f>IF(ISBLANK('Funde-Observations-Osservazioni'!Y229),"",'Funde-Observations-Osservazioni'!Y229)</f>
        <v/>
      </c>
      <c r="Z216" t="str">
        <f>IFERROR(VLOOKUP('Funde-Observations-Osservazioni'!T229,Status_Liste!$E$5:$F$16,2,FALSE),"fill_in")</f>
        <v>fill_in</v>
      </c>
      <c r="AH216" t="str">
        <f>IFERROR(VLOOKUP('Funde-Observations-Osservazioni'!$G$7,Datenschutzbestimmungen_Liste!$E$10:$F$11,2,FALSE),"fill_in")</f>
        <v>fill_in</v>
      </c>
      <c r="AI216" t="str">
        <f>IFERROR(VLOOKUP('Funde-Observations-Osservazioni'!$G$6,Datenschutzbestimmungen_Liste!$E$4:$F$5,2,FALSE),"fill_in")</f>
        <v>fill_in</v>
      </c>
      <c r="AK216" t="str">
        <f>IFERROR(VLOOKUP('Funde-Observations-Osservazioni'!V229,Herbar_Liste!$E$5:$F$113,2,FALSE),"")</f>
        <v/>
      </c>
      <c r="AL216" t="str">
        <f>IF(ISBLANK('Funde-Observations-Osservazioni'!U229),"",'Funde-Observations-Osservazioni'!U229)</f>
        <v/>
      </c>
      <c r="AM216">
        <f>'Funde-Observations-Osservazioni'!AJ229</f>
        <v>0</v>
      </c>
      <c r="AO216">
        <f>'Funde-Observations-Osservazioni'!AK229</f>
        <v>0</v>
      </c>
      <c r="AQ216" t="str">
        <f>IF(ISBLANK('Funde-Observations-Osservazioni'!AL229),"",'Funde-Observations-Osservazioni'!AL229)</f>
        <v/>
      </c>
      <c r="AY216" t="str">
        <f>IF(AND(ISBLANK('Funde-Observations-Osservazioni'!K229),ISBLANK('Funde-Observations-Osservazioni'!X229)),"",(IF((AND(NOT(ISBLANK('Funde-Observations-Osservazioni'!K229)),(NOT(ISBLANK('Funde-Observations-Osservazioni'!X229))))),'Funde-Observations-Osservazioni'!K229&amp;"; "&amp;'Funde-Observations-Osservazioni'!X229,IF(ISBLANK('Funde-Observations-Osservazioni'!K229),'Funde-Observations-Osservazioni'!X229,'Funde-Observations-Osservazioni'!K229))))</f>
        <v/>
      </c>
      <c r="BA216" t="str">
        <f>IF(ISBLANK('Funde-Observations-Osservazioni'!AC229),"",'Funde-Observations-Osservazioni'!AC229)</f>
        <v/>
      </c>
      <c r="BH216" t="str">
        <f>IFERROR(VLOOKUP('Funde-Observations-Osservazioni'!Z229,Lebensraum_Liste!$E$5:$F$322,2,FALSE),"")</f>
        <v/>
      </c>
      <c r="BJ216" t="str">
        <f>IFERROR(VLOOKUP('Funde-Observations-Osservazioni'!AB229,Landschaftsstruktur_Liste!$E$5:$F$157,2,FALSE),"")</f>
        <v/>
      </c>
      <c r="BK216" t="str">
        <f>IFERROR(VLOOKUP('Funde-Observations-Osservazioni'!AD229,Mikrohabitat_Liste!$E$5:$F$63,2,FALSE),"")</f>
        <v/>
      </c>
      <c r="BL216" t="str">
        <f>IFERROR(VLOOKUP('Funde-Observations-Osservazioni'!AE229,Spezialstandort_Liste!$E$5:$F$14,2,FALSE),"")</f>
        <v/>
      </c>
      <c r="BN216" t="str">
        <f>IFERROR(VLOOKUP('Funde-Observations-Osservazioni'!AG229,Auf_Moos_HolzlebBaumes_Liste!E$5:F$5,2,FALSE),"")</f>
        <v/>
      </c>
      <c r="BO216" t="str">
        <f>IFERROR(VLOOKUP('Funde-Observations-Osservazioni'!AH229,Auf_Moos_HolzlebBaumes_Liste!E$11:F$11,2,FALSE),"")</f>
        <v/>
      </c>
      <c r="BQ216" t="str">
        <f>IFERROR(VLOOKUP('Funde-Observations-Osservazioni'!AF229,Populationsgrösse_Liste!$E$5:$F$11,2,FALSE),"")</f>
        <v/>
      </c>
      <c r="CA216" t="str">
        <f>IFERROR(VLOOKUP('Funde-Observations-Osservazioni'!S229,Präzision_Datum_Liste!$E$5:$F$9,2,FALSE),"")</f>
        <v/>
      </c>
      <c r="CC216" t="s">
        <v>4199</v>
      </c>
    </row>
    <row r="217" spans="1:81" x14ac:dyDescent="0.25">
      <c r="A217" s="47">
        <f>'Funde-Observations-Osservazioni'!A230</f>
        <v>216</v>
      </c>
      <c r="E217">
        <v>18</v>
      </c>
      <c r="G217" t="str">
        <f>IFERROR(VLOOKUP(TRIM('Funde-Observations-Osservazioni'!B230&amp;" "&amp;'Funde-Observations-Osservazioni'!C230&amp;" "&amp;'Funde-Observations-Osservazioni'!D230&amp;" "&amp;'Funde-Observations-Osservazioni'!E230&amp;" "&amp;'Funde-Observations-Osservazioni'!F230&amp;" "&amp;'Funde-Observations-Osservazioni'!G230&amp;" "&amp;'Funde-Observations-Osservazioni'!H230&amp;" "&amp;'Funde-Observations-Osservazioni'!I230&amp;" "&amp;'Funde-Observations-Osservazioni'!J230),Artenliste!$A$5:$B$2819,2,FALSE),"fill_in")</f>
        <v>fill_in</v>
      </c>
      <c r="I217" s="52" t="str">
        <f>IF(ISBLANK('Funde-Observations-Osservazioni'!R230),"fill_in",'Funde-Observations-Osservazioni'!R230)</f>
        <v>fill_in</v>
      </c>
      <c r="L217" t="str">
        <f>IF(ISBLANK('Funde-Observations-Osservazioni'!Q230),"",'Funde-Observations-Osservazioni'!Q230)</f>
        <v/>
      </c>
      <c r="M217" t="str">
        <f>IF(ISBLANK('Funde-Observations-Osservazioni'!L230),"fill_in",('Funde-Observations-Osservazioni'!L230-2000000))</f>
        <v>fill_in</v>
      </c>
      <c r="N217" t="str">
        <f>IF(ISBLANK('Funde-Observations-Osservazioni'!M230),"fill_in",('Funde-Observations-Osservazioni'!M230-1000000))</f>
        <v>fill_in</v>
      </c>
      <c r="O217" s="53" t="str">
        <f>IF(ISBLANK('Funde-Observations-Osservazioni'!N230),"",'Funde-Observations-Osservazioni'!N230)</f>
        <v/>
      </c>
      <c r="R217" t="s">
        <v>102</v>
      </c>
      <c r="T217" t="str">
        <f>IFERROR(VLOOKUP('Funde-Observations-Osservazioni'!AA230,Substrat_Liste!$E$5:$F$342,2,FALSE),"")</f>
        <v/>
      </c>
      <c r="U217" t="str">
        <f>IF(ISBLANK('Funde-Observations-Osservazioni'!Y230),"",'Funde-Observations-Osservazioni'!Y230)</f>
        <v/>
      </c>
      <c r="Z217" t="str">
        <f>IFERROR(VLOOKUP('Funde-Observations-Osservazioni'!T230,Status_Liste!$E$5:$F$16,2,FALSE),"fill_in")</f>
        <v>fill_in</v>
      </c>
      <c r="AH217" t="str">
        <f>IFERROR(VLOOKUP('Funde-Observations-Osservazioni'!$G$7,Datenschutzbestimmungen_Liste!$E$10:$F$11,2,FALSE),"fill_in")</f>
        <v>fill_in</v>
      </c>
      <c r="AI217" t="str">
        <f>IFERROR(VLOOKUP('Funde-Observations-Osservazioni'!$G$6,Datenschutzbestimmungen_Liste!$E$4:$F$5,2,FALSE),"fill_in")</f>
        <v>fill_in</v>
      </c>
      <c r="AK217" t="str">
        <f>IFERROR(VLOOKUP('Funde-Observations-Osservazioni'!V230,Herbar_Liste!$E$5:$F$113,2,FALSE),"")</f>
        <v/>
      </c>
      <c r="AL217" t="str">
        <f>IF(ISBLANK('Funde-Observations-Osservazioni'!U230),"",'Funde-Observations-Osservazioni'!U230)</f>
        <v/>
      </c>
      <c r="AM217">
        <f>'Funde-Observations-Osservazioni'!AJ230</f>
        <v>0</v>
      </c>
      <c r="AO217">
        <f>'Funde-Observations-Osservazioni'!AK230</f>
        <v>0</v>
      </c>
      <c r="AQ217" t="str">
        <f>IF(ISBLANK('Funde-Observations-Osservazioni'!AL230),"",'Funde-Observations-Osservazioni'!AL230)</f>
        <v/>
      </c>
      <c r="AY217" t="str">
        <f>IF(AND(ISBLANK('Funde-Observations-Osservazioni'!K230),ISBLANK('Funde-Observations-Osservazioni'!X230)),"",(IF((AND(NOT(ISBLANK('Funde-Observations-Osservazioni'!K230)),(NOT(ISBLANK('Funde-Observations-Osservazioni'!X230))))),'Funde-Observations-Osservazioni'!K230&amp;"; "&amp;'Funde-Observations-Osservazioni'!X230,IF(ISBLANK('Funde-Observations-Osservazioni'!K230),'Funde-Observations-Osservazioni'!X230,'Funde-Observations-Osservazioni'!K230))))</f>
        <v/>
      </c>
      <c r="BA217" t="str">
        <f>IF(ISBLANK('Funde-Observations-Osservazioni'!AC230),"",'Funde-Observations-Osservazioni'!AC230)</f>
        <v/>
      </c>
      <c r="BH217" t="str">
        <f>IFERROR(VLOOKUP('Funde-Observations-Osservazioni'!Z230,Lebensraum_Liste!$E$5:$F$322,2,FALSE),"")</f>
        <v/>
      </c>
      <c r="BJ217" t="str">
        <f>IFERROR(VLOOKUP('Funde-Observations-Osservazioni'!AB230,Landschaftsstruktur_Liste!$E$5:$F$157,2,FALSE),"")</f>
        <v/>
      </c>
      <c r="BK217" t="str">
        <f>IFERROR(VLOOKUP('Funde-Observations-Osservazioni'!AD230,Mikrohabitat_Liste!$E$5:$F$63,2,FALSE),"")</f>
        <v/>
      </c>
      <c r="BL217" t="str">
        <f>IFERROR(VLOOKUP('Funde-Observations-Osservazioni'!AE230,Spezialstandort_Liste!$E$5:$F$14,2,FALSE),"")</f>
        <v/>
      </c>
      <c r="BN217" t="str">
        <f>IFERROR(VLOOKUP('Funde-Observations-Osservazioni'!AG230,Auf_Moos_HolzlebBaumes_Liste!E$5:F$5,2,FALSE),"")</f>
        <v/>
      </c>
      <c r="BO217" t="str">
        <f>IFERROR(VLOOKUP('Funde-Observations-Osservazioni'!AH230,Auf_Moos_HolzlebBaumes_Liste!E$11:F$11,2,FALSE),"")</f>
        <v/>
      </c>
      <c r="BQ217" t="str">
        <f>IFERROR(VLOOKUP('Funde-Observations-Osservazioni'!AF230,Populationsgrösse_Liste!$E$5:$F$11,2,FALSE),"")</f>
        <v/>
      </c>
      <c r="CA217" t="str">
        <f>IFERROR(VLOOKUP('Funde-Observations-Osservazioni'!S230,Präzision_Datum_Liste!$E$5:$F$9,2,FALSE),"")</f>
        <v/>
      </c>
      <c r="CC217" t="s">
        <v>4199</v>
      </c>
    </row>
    <row r="218" spans="1:81" x14ac:dyDescent="0.25">
      <c r="A218" s="47">
        <f>'Funde-Observations-Osservazioni'!A231</f>
        <v>217</v>
      </c>
      <c r="E218">
        <v>18</v>
      </c>
      <c r="G218" t="str">
        <f>IFERROR(VLOOKUP(TRIM('Funde-Observations-Osservazioni'!B231&amp;" "&amp;'Funde-Observations-Osservazioni'!C231&amp;" "&amp;'Funde-Observations-Osservazioni'!D231&amp;" "&amp;'Funde-Observations-Osservazioni'!E231&amp;" "&amp;'Funde-Observations-Osservazioni'!F231&amp;" "&amp;'Funde-Observations-Osservazioni'!G231&amp;" "&amp;'Funde-Observations-Osservazioni'!H231&amp;" "&amp;'Funde-Observations-Osservazioni'!I231&amp;" "&amp;'Funde-Observations-Osservazioni'!J231),Artenliste!$A$5:$B$2819,2,FALSE),"fill_in")</f>
        <v>fill_in</v>
      </c>
      <c r="I218" s="52" t="str">
        <f>IF(ISBLANK('Funde-Observations-Osservazioni'!R231),"fill_in",'Funde-Observations-Osservazioni'!R231)</f>
        <v>fill_in</v>
      </c>
      <c r="L218" t="str">
        <f>IF(ISBLANK('Funde-Observations-Osservazioni'!Q231),"",'Funde-Observations-Osservazioni'!Q231)</f>
        <v/>
      </c>
      <c r="M218" t="str">
        <f>IF(ISBLANK('Funde-Observations-Osservazioni'!L231),"fill_in",('Funde-Observations-Osservazioni'!L231-2000000))</f>
        <v>fill_in</v>
      </c>
      <c r="N218" t="str">
        <f>IF(ISBLANK('Funde-Observations-Osservazioni'!M231),"fill_in",('Funde-Observations-Osservazioni'!M231-1000000))</f>
        <v>fill_in</v>
      </c>
      <c r="O218" s="53" t="str">
        <f>IF(ISBLANK('Funde-Observations-Osservazioni'!N231),"",'Funde-Observations-Osservazioni'!N231)</f>
        <v/>
      </c>
      <c r="R218" t="s">
        <v>102</v>
      </c>
      <c r="T218" t="str">
        <f>IFERROR(VLOOKUP('Funde-Observations-Osservazioni'!AA231,Substrat_Liste!$E$5:$F$342,2,FALSE),"")</f>
        <v/>
      </c>
      <c r="U218" t="str">
        <f>IF(ISBLANK('Funde-Observations-Osservazioni'!Y231),"",'Funde-Observations-Osservazioni'!Y231)</f>
        <v/>
      </c>
      <c r="Z218" t="str">
        <f>IFERROR(VLOOKUP('Funde-Observations-Osservazioni'!T231,Status_Liste!$E$5:$F$16,2,FALSE),"fill_in")</f>
        <v>fill_in</v>
      </c>
      <c r="AH218" t="str">
        <f>IFERROR(VLOOKUP('Funde-Observations-Osservazioni'!$G$7,Datenschutzbestimmungen_Liste!$E$10:$F$11,2,FALSE),"fill_in")</f>
        <v>fill_in</v>
      </c>
      <c r="AI218" t="str">
        <f>IFERROR(VLOOKUP('Funde-Observations-Osservazioni'!$G$6,Datenschutzbestimmungen_Liste!$E$4:$F$5,2,FALSE),"fill_in")</f>
        <v>fill_in</v>
      </c>
      <c r="AK218" t="str">
        <f>IFERROR(VLOOKUP('Funde-Observations-Osservazioni'!V231,Herbar_Liste!$E$5:$F$113,2,FALSE),"")</f>
        <v/>
      </c>
      <c r="AL218" t="str">
        <f>IF(ISBLANK('Funde-Observations-Osservazioni'!U231),"",'Funde-Observations-Osservazioni'!U231)</f>
        <v/>
      </c>
      <c r="AM218">
        <f>'Funde-Observations-Osservazioni'!AJ231</f>
        <v>0</v>
      </c>
      <c r="AO218">
        <f>'Funde-Observations-Osservazioni'!AK231</f>
        <v>0</v>
      </c>
      <c r="AQ218" t="str">
        <f>IF(ISBLANK('Funde-Observations-Osservazioni'!AL231),"",'Funde-Observations-Osservazioni'!AL231)</f>
        <v/>
      </c>
      <c r="AY218" t="str">
        <f>IF(AND(ISBLANK('Funde-Observations-Osservazioni'!K231),ISBLANK('Funde-Observations-Osservazioni'!X231)),"",(IF((AND(NOT(ISBLANK('Funde-Observations-Osservazioni'!K231)),(NOT(ISBLANK('Funde-Observations-Osservazioni'!X231))))),'Funde-Observations-Osservazioni'!K231&amp;"; "&amp;'Funde-Observations-Osservazioni'!X231,IF(ISBLANK('Funde-Observations-Osservazioni'!K231),'Funde-Observations-Osservazioni'!X231,'Funde-Observations-Osservazioni'!K231))))</f>
        <v/>
      </c>
      <c r="BA218" t="str">
        <f>IF(ISBLANK('Funde-Observations-Osservazioni'!AC231),"",'Funde-Observations-Osservazioni'!AC231)</f>
        <v/>
      </c>
      <c r="BH218" t="str">
        <f>IFERROR(VLOOKUP('Funde-Observations-Osservazioni'!Z231,Lebensraum_Liste!$E$5:$F$322,2,FALSE),"")</f>
        <v/>
      </c>
      <c r="BJ218" t="str">
        <f>IFERROR(VLOOKUP('Funde-Observations-Osservazioni'!AB231,Landschaftsstruktur_Liste!$E$5:$F$157,2,FALSE),"")</f>
        <v/>
      </c>
      <c r="BK218" t="str">
        <f>IFERROR(VLOOKUP('Funde-Observations-Osservazioni'!AD231,Mikrohabitat_Liste!$E$5:$F$63,2,FALSE),"")</f>
        <v/>
      </c>
      <c r="BL218" t="str">
        <f>IFERROR(VLOOKUP('Funde-Observations-Osservazioni'!AE231,Spezialstandort_Liste!$E$5:$F$14,2,FALSE),"")</f>
        <v/>
      </c>
      <c r="BN218" t="str">
        <f>IFERROR(VLOOKUP('Funde-Observations-Osservazioni'!AG231,Auf_Moos_HolzlebBaumes_Liste!E$5:F$5,2,FALSE),"")</f>
        <v/>
      </c>
      <c r="BO218" t="str">
        <f>IFERROR(VLOOKUP('Funde-Observations-Osservazioni'!AH231,Auf_Moos_HolzlebBaumes_Liste!E$11:F$11,2,FALSE),"")</f>
        <v/>
      </c>
      <c r="BQ218" t="str">
        <f>IFERROR(VLOOKUP('Funde-Observations-Osservazioni'!AF231,Populationsgrösse_Liste!$E$5:$F$11,2,FALSE),"")</f>
        <v/>
      </c>
      <c r="CA218" t="str">
        <f>IFERROR(VLOOKUP('Funde-Observations-Osservazioni'!S231,Präzision_Datum_Liste!$E$5:$F$9,2,FALSE),"")</f>
        <v/>
      </c>
      <c r="CC218" t="s">
        <v>4199</v>
      </c>
    </row>
    <row r="219" spans="1:81" x14ac:dyDescent="0.25">
      <c r="A219" s="47">
        <f>'Funde-Observations-Osservazioni'!A232</f>
        <v>218</v>
      </c>
      <c r="E219">
        <v>18</v>
      </c>
      <c r="G219" t="str">
        <f>IFERROR(VLOOKUP(TRIM('Funde-Observations-Osservazioni'!B232&amp;" "&amp;'Funde-Observations-Osservazioni'!C232&amp;" "&amp;'Funde-Observations-Osservazioni'!D232&amp;" "&amp;'Funde-Observations-Osservazioni'!E232&amp;" "&amp;'Funde-Observations-Osservazioni'!F232&amp;" "&amp;'Funde-Observations-Osservazioni'!G232&amp;" "&amp;'Funde-Observations-Osservazioni'!H232&amp;" "&amp;'Funde-Observations-Osservazioni'!I232&amp;" "&amp;'Funde-Observations-Osservazioni'!J232),Artenliste!$A$5:$B$2819,2,FALSE),"fill_in")</f>
        <v>fill_in</v>
      </c>
      <c r="I219" s="52" t="str">
        <f>IF(ISBLANK('Funde-Observations-Osservazioni'!R232),"fill_in",'Funde-Observations-Osservazioni'!R232)</f>
        <v>fill_in</v>
      </c>
      <c r="L219" t="str">
        <f>IF(ISBLANK('Funde-Observations-Osservazioni'!Q232),"",'Funde-Observations-Osservazioni'!Q232)</f>
        <v/>
      </c>
      <c r="M219" t="str">
        <f>IF(ISBLANK('Funde-Observations-Osservazioni'!L232),"fill_in",('Funde-Observations-Osservazioni'!L232-2000000))</f>
        <v>fill_in</v>
      </c>
      <c r="N219" t="str">
        <f>IF(ISBLANK('Funde-Observations-Osservazioni'!M232),"fill_in",('Funde-Observations-Osservazioni'!M232-1000000))</f>
        <v>fill_in</v>
      </c>
      <c r="O219" s="53" t="str">
        <f>IF(ISBLANK('Funde-Observations-Osservazioni'!N232),"",'Funde-Observations-Osservazioni'!N232)</f>
        <v/>
      </c>
      <c r="R219" t="s">
        <v>102</v>
      </c>
      <c r="T219" t="str">
        <f>IFERROR(VLOOKUP('Funde-Observations-Osservazioni'!AA232,Substrat_Liste!$E$5:$F$342,2,FALSE),"")</f>
        <v/>
      </c>
      <c r="U219" t="str">
        <f>IF(ISBLANK('Funde-Observations-Osservazioni'!Y232),"",'Funde-Observations-Osservazioni'!Y232)</f>
        <v/>
      </c>
      <c r="Z219" t="str">
        <f>IFERROR(VLOOKUP('Funde-Observations-Osservazioni'!T232,Status_Liste!$E$5:$F$16,2,FALSE),"fill_in")</f>
        <v>fill_in</v>
      </c>
      <c r="AH219" t="str">
        <f>IFERROR(VLOOKUP('Funde-Observations-Osservazioni'!$G$7,Datenschutzbestimmungen_Liste!$E$10:$F$11,2,FALSE),"fill_in")</f>
        <v>fill_in</v>
      </c>
      <c r="AI219" t="str">
        <f>IFERROR(VLOOKUP('Funde-Observations-Osservazioni'!$G$6,Datenschutzbestimmungen_Liste!$E$4:$F$5,2,FALSE),"fill_in")</f>
        <v>fill_in</v>
      </c>
      <c r="AK219" t="str">
        <f>IFERROR(VLOOKUP('Funde-Observations-Osservazioni'!V232,Herbar_Liste!$E$5:$F$113,2,FALSE),"")</f>
        <v/>
      </c>
      <c r="AL219" t="str">
        <f>IF(ISBLANK('Funde-Observations-Osservazioni'!U232),"",'Funde-Observations-Osservazioni'!U232)</f>
        <v/>
      </c>
      <c r="AM219">
        <f>'Funde-Observations-Osservazioni'!AJ232</f>
        <v>0</v>
      </c>
      <c r="AO219">
        <f>'Funde-Observations-Osservazioni'!AK232</f>
        <v>0</v>
      </c>
      <c r="AQ219" t="str">
        <f>IF(ISBLANK('Funde-Observations-Osservazioni'!AL232),"",'Funde-Observations-Osservazioni'!AL232)</f>
        <v/>
      </c>
      <c r="AY219" t="str">
        <f>IF(AND(ISBLANK('Funde-Observations-Osservazioni'!K232),ISBLANK('Funde-Observations-Osservazioni'!X232)),"",(IF((AND(NOT(ISBLANK('Funde-Observations-Osservazioni'!K232)),(NOT(ISBLANK('Funde-Observations-Osservazioni'!X232))))),'Funde-Observations-Osservazioni'!K232&amp;"; "&amp;'Funde-Observations-Osservazioni'!X232,IF(ISBLANK('Funde-Observations-Osservazioni'!K232),'Funde-Observations-Osservazioni'!X232,'Funde-Observations-Osservazioni'!K232))))</f>
        <v/>
      </c>
      <c r="BA219" t="str">
        <f>IF(ISBLANK('Funde-Observations-Osservazioni'!AC232),"",'Funde-Observations-Osservazioni'!AC232)</f>
        <v/>
      </c>
      <c r="BH219" t="str">
        <f>IFERROR(VLOOKUP('Funde-Observations-Osservazioni'!Z232,Lebensraum_Liste!$E$5:$F$322,2,FALSE),"")</f>
        <v/>
      </c>
      <c r="BJ219" t="str">
        <f>IFERROR(VLOOKUP('Funde-Observations-Osservazioni'!AB232,Landschaftsstruktur_Liste!$E$5:$F$157,2,FALSE),"")</f>
        <v/>
      </c>
      <c r="BK219" t="str">
        <f>IFERROR(VLOOKUP('Funde-Observations-Osservazioni'!AD232,Mikrohabitat_Liste!$E$5:$F$63,2,FALSE),"")</f>
        <v/>
      </c>
      <c r="BL219" t="str">
        <f>IFERROR(VLOOKUP('Funde-Observations-Osservazioni'!AE232,Spezialstandort_Liste!$E$5:$F$14,2,FALSE),"")</f>
        <v/>
      </c>
      <c r="BN219" t="str">
        <f>IFERROR(VLOOKUP('Funde-Observations-Osservazioni'!AG232,Auf_Moos_HolzlebBaumes_Liste!E$5:F$5,2,FALSE),"")</f>
        <v/>
      </c>
      <c r="BO219" t="str">
        <f>IFERROR(VLOOKUP('Funde-Observations-Osservazioni'!AH232,Auf_Moos_HolzlebBaumes_Liste!E$11:F$11,2,FALSE),"")</f>
        <v/>
      </c>
      <c r="BQ219" t="str">
        <f>IFERROR(VLOOKUP('Funde-Observations-Osservazioni'!AF232,Populationsgrösse_Liste!$E$5:$F$11,2,FALSE),"")</f>
        <v/>
      </c>
      <c r="CA219" t="str">
        <f>IFERROR(VLOOKUP('Funde-Observations-Osservazioni'!S232,Präzision_Datum_Liste!$E$5:$F$9,2,FALSE),"")</f>
        <v/>
      </c>
      <c r="CC219" t="s">
        <v>4199</v>
      </c>
    </row>
    <row r="220" spans="1:81" x14ac:dyDescent="0.25">
      <c r="A220" s="47">
        <f>'Funde-Observations-Osservazioni'!A233</f>
        <v>219</v>
      </c>
      <c r="E220">
        <v>18</v>
      </c>
      <c r="G220" t="str">
        <f>IFERROR(VLOOKUP(TRIM('Funde-Observations-Osservazioni'!B233&amp;" "&amp;'Funde-Observations-Osservazioni'!C233&amp;" "&amp;'Funde-Observations-Osservazioni'!D233&amp;" "&amp;'Funde-Observations-Osservazioni'!E233&amp;" "&amp;'Funde-Observations-Osservazioni'!F233&amp;" "&amp;'Funde-Observations-Osservazioni'!G233&amp;" "&amp;'Funde-Observations-Osservazioni'!H233&amp;" "&amp;'Funde-Observations-Osservazioni'!I233&amp;" "&amp;'Funde-Observations-Osservazioni'!J233),Artenliste!$A$5:$B$2819,2,FALSE),"fill_in")</f>
        <v>fill_in</v>
      </c>
      <c r="I220" s="52" t="str">
        <f>IF(ISBLANK('Funde-Observations-Osservazioni'!R233),"fill_in",'Funde-Observations-Osservazioni'!R233)</f>
        <v>fill_in</v>
      </c>
      <c r="L220" t="str">
        <f>IF(ISBLANK('Funde-Observations-Osservazioni'!Q233),"",'Funde-Observations-Osservazioni'!Q233)</f>
        <v/>
      </c>
      <c r="M220" t="str">
        <f>IF(ISBLANK('Funde-Observations-Osservazioni'!L233),"fill_in",('Funde-Observations-Osservazioni'!L233-2000000))</f>
        <v>fill_in</v>
      </c>
      <c r="N220" t="str">
        <f>IF(ISBLANK('Funde-Observations-Osservazioni'!M233),"fill_in",('Funde-Observations-Osservazioni'!M233-1000000))</f>
        <v>fill_in</v>
      </c>
      <c r="O220" s="53" t="str">
        <f>IF(ISBLANK('Funde-Observations-Osservazioni'!N233),"",'Funde-Observations-Osservazioni'!N233)</f>
        <v/>
      </c>
      <c r="R220" t="s">
        <v>102</v>
      </c>
      <c r="T220" t="str">
        <f>IFERROR(VLOOKUP('Funde-Observations-Osservazioni'!AA233,Substrat_Liste!$E$5:$F$342,2,FALSE),"")</f>
        <v/>
      </c>
      <c r="U220" t="str">
        <f>IF(ISBLANK('Funde-Observations-Osservazioni'!Y233),"",'Funde-Observations-Osservazioni'!Y233)</f>
        <v/>
      </c>
      <c r="Z220" t="str">
        <f>IFERROR(VLOOKUP('Funde-Observations-Osservazioni'!T233,Status_Liste!$E$5:$F$16,2,FALSE),"fill_in")</f>
        <v>fill_in</v>
      </c>
      <c r="AH220" t="str">
        <f>IFERROR(VLOOKUP('Funde-Observations-Osservazioni'!$G$7,Datenschutzbestimmungen_Liste!$E$10:$F$11,2,FALSE),"fill_in")</f>
        <v>fill_in</v>
      </c>
      <c r="AI220" t="str">
        <f>IFERROR(VLOOKUP('Funde-Observations-Osservazioni'!$G$6,Datenschutzbestimmungen_Liste!$E$4:$F$5,2,FALSE),"fill_in")</f>
        <v>fill_in</v>
      </c>
      <c r="AK220" t="str">
        <f>IFERROR(VLOOKUP('Funde-Observations-Osservazioni'!V233,Herbar_Liste!$E$5:$F$113,2,FALSE),"")</f>
        <v/>
      </c>
      <c r="AL220" t="str">
        <f>IF(ISBLANK('Funde-Observations-Osservazioni'!U233),"",'Funde-Observations-Osservazioni'!U233)</f>
        <v/>
      </c>
      <c r="AM220">
        <f>'Funde-Observations-Osservazioni'!AJ233</f>
        <v>0</v>
      </c>
      <c r="AO220">
        <f>'Funde-Observations-Osservazioni'!AK233</f>
        <v>0</v>
      </c>
      <c r="AQ220" t="str">
        <f>IF(ISBLANK('Funde-Observations-Osservazioni'!AL233),"",'Funde-Observations-Osservazioni'!AL233)</f>
        <v/>
      </c>
      <c r="AY220" t="str">
        <f>IF(AND(ISBLANK('Funde-Observations-Osservazioni'!K233),ISBLANK('Funde-Observations-Osservazioni'!X233)),"",(IF((AND(NOT(ISBLANK('Funde-Observations-Osservazioni'!K233)),(NOT(ISBLANK('Funde-Observations-Osservazioni'!X233))))),'Funde-Observations-Osservazioni'!K233&amp;"; "&amp;'Funde-Observations-Osservazioni'!X233,IF(ISBLANK('Funde-Observations-Osservazioni'!K233),'Funde-Observations-Osservazioni'!X233,'Funde-Observations-Osservazioni'!K233))))</f>
        <v/>
      </c>
      <c r="BA220" t="str">
        <f>IF(ISBLANK('Funde-Observations-Osservazioni'!AC233),"",'Funde-Observations-Osservazioni'!AC233)</f>
        <v/>
      </c>
      <c r="BH220" t="str">
        <f>IFERROR(VLOOKUP('Funde-Observations-Osservazioni'!Z233,Lebensraum_Liste!$E$5:$F$322,2,FALSE),"")</f>
        <v/>
      </c>
      <c r="BJ220" t="str">
        <f>IFERROR(VLOOKUP('Funde-Observations-Osservazioni'!AB233,Landschaftsstruktur_Liste!$E$5:$F$157,2,FALSE),"")</f>
        <v/>
      </c>
      <c r="BK220" t="str">
        <f>IFERROR(VLOOKUP('Funde-Observations-Osservazioni'!AD233,Mikrohabitat_Liste!$E$5:$F$63,2,FALSE),"")</f>
        <v/>
      </c>
      <c r="BL220" t="str">
        <f>IFERROR(VLOOKUP('Funde-Observations-Osservazioni'!AE233,Spezialstandort_Liste!$E$5:$F$14,2,FALSE),"")</f>
        <v/>
      </c>
      <c r="BN220" t="str">
        <f>IFERROR(VLOOKUP('Funde-Observations-Osservazioni'!AG233,Auf_Moos_HolzlebBaumes_Liste!E$5:F$5,2,FALSE),"")</f>
        <v/>
      </c>
      <c r="BO220" t="str">
        <f>IFERROR(VLOOKUP('Funde-Observations-Osservazioni'!AH233,Auf_Moos_HolzlebBaumes_Liste!E$11:F$11,2,FALSE),"")</f>
        <v/>
      </c>
      <c r="BQ220" t="str">
        <f>IFERROR(VLOOKUP('Funde-Observations-Osservazioni'!AF233,Populationsgrösse_Liste!$E$5:$F$11,2,FALSE),"")</f>
        <v/>
      </c>
      <c r="CA220" t="str">
        <f>IFERROR(VLOOKUP('Funde-Observations-Osservazioni'!S233,Präzision_Datum_Liste!$E$5:$F$9,2,FALSE),"")</f>
        <v/>
      </c>
      <c r="CC220" t="s">
        <v>4199</v>
      </c>
    </row>
    <row r="221" spans="1:81" x14ac:dyDescent="0.25">
      <c r="A221" s="47">
        <f>'Funde-Observations-Osservazioni'!A234</f>
        <v>220</v>
      </c>
      <c r="E221">
        <v>18</v>
      </c>
      <c r="G221" t="str">
        <f>IFERROR(VLOOKUP(TRIM('Funde-Observations-Osservazioni'!B234&amp;" "&amp;'Funde-Observations-Osservazioni'!C234&amp;" "&amp;'Funde-Observations-Osservazioni'!D234&amp;" "&amp;'Funde-Observations-Osservazioni'!E234&amp;" "&amp;'Funde-Observations-Osservazioni'!F234&amp;" "&amp;'Funde-Observations-Osservazioni'!G234&amp;" "&amp;'Funde-Observations-Osservazioni'!H234&amp;" "&amp;'Funde-Observations-Osservazioni'!I234&amp;" "&amp;'Funde-Observations-Osservazioni'!J234),Artenliste!$A$5:$B$2819,2,FALSE),"fill_in")</f>
        <v>fill_in</v>
      </c>
      <c r="I221" s="52" t="str">
        <f>IF(ISBLANK('Funde-Observations-Osservazioni'!R234),"fill_in",'Funde-Observations-Osservazioni'!R234)</f>
        <v>fill_in</v>
      </c>
      <c r="L221" t="str">
        <f>IF(ISBLANK('Funde-Observations-Osservazioni'!Q234),"",'Funde-Observations-Osservazioni'!Q234)</f>
        <v/>
      </c>
      <c r="M221" t="str">
        <f>IF(ISBLANK('Funde-Observations-Osservazioni'!L234),"fill_in",('Funde-Observations-Osservazioni'!L234-2000000))</f>
        <v>fill_in</v>
      </c>
      <c r="N221" t="str">
        <f>IF(ISBLANK('Funde-Observations-Osservazioni'!M234),"fill_in",('Funde-Observations-Osservazioni'!M234-1000000))</f>
        <v>fill_in</v>
      </c>
      <c r="O221" s="53" t="str">
        <f>IF(ISBLANK('Funde-Observations-Osservazioni'!N234),"",'Funde-Observations-Osservazioni'!N234)</f>
        <v/>
      </c>
      <c r="R221" t="s">
        <v>102</v>
      </c>
      <c r="T221" t="str">
        <f>IFERROR(VLOOKUP('Funde-Observations-Osservazioni'!AA234,Substrat_Liste!$E$5:$F$342,2,FALSE),"")</f>
        <v/>
      </c>
      <c r="U221" t="str">
        <f>IF(ISBLANK('Funde-Observations-Osservazioni'!Y234),"",'Funde-Observations-Osservazioni'!Y234)</f>
        <v/>
      </c>
      <c r="Z221" t="str">
        <f>IFERROR(VLOOKUP('Funde-Observations-Osservazioni'!T234,Status_Liste!$E$5:$F$16,2,FALSE),"fill_in")</f>
        <v>fill_in</v>
      </c>
      <c r="AH221" t="str">
        <f>IFERROR(VLOOKUP('Funde-Observations-Osservazioni'!$G$7,Datenschutzbestimmungen_Liste!$E$10:$F$11,2,FALSE),"fill_in")</f>
        <v>fill_in</v>
      </c>
      <c r="AI221" t="str">
        <f>IFERROR(VLOOKUP('Funde-Observations-Osservazioni'!$G$6,Datenschutzbestimmungen_Liste!$E$4:$F$5,2,FALSE),"fill_in")</f>
        <v>fill_in</v>
      </c>
      <c r="AK221" t="str">
        <f>IFERROR(VLOOKUP('Funde-Observations-Osservazioni'!V234,Herbar_Liste!$E$5:$F$113,2,FALSE),"")</f>
        <v/>
      </c>
      <c r="AL221" t="str">
        <f>IF(ISBLANK('Funde-Observations-Osservazioni'!U234),"",'Funde-Observations-Osservazioni'!U234)</f>
        <v/>
      </c>
      <c r="AM221">
        <f>'Funde-Observations-Osservazioni'!AJ234</f>
        <v>0</v>
      </c>
      <c r="AO221">
        <f>'Funde-Observations-Osservazioni'!AK234</f>
        <v>0</v>
      </c>
      <c r="AQ221" t="str">
        <f>IF(ISBLANK('Funde-Observations-Osservazioni'!AL234),"",'Funde-Observations-Osservazioni'!AL234)</f>
        <v/>
      </c>
      <c r="AY221" t="str">
        <f>IF(AND(ISBLANK('Funde-Observations-Osservazioni'!K234),ISBLANK('Funde-Observations-Osservazioni'!X234)),"",(IF((AND(NOT(ISBLANK('Funde-Observations-Osservazioni'!K234)),(NOT(ISBLANK('Funde-Observations-Osservazioni'!X234))))),'Funde-Observations-Osservazioni'!K234&amp;"; "&amp;'Funde-Observations-Osservazioni'!X234,IF(ISBLANK('Funde-Observations-Osservazioni'!K234),'Funde-Observations-Osservazioni'!X234,'Funde-Observations-Osservazioni'!K234))))</f>
        <v/>
      </c>
      <c r="BA221" t="str">
        <f>IF(ISBLANK('Funde-Observations-Osservazioni'!AC234),"",'Funde-Observations-Osservazioni'!AC234)</f>
        <v/>
      </c>
      <c r="BH221" t="str">
        <f>IFERROR(VLOOKUP('Funde-Observations-Osservazioni'!Z234,Lebensraum_Liste!$E$5:$F$322,2,FALSE),"")</f>
        <v/>
      </c>
      <c r="BJ221" t="str">
        <f>IFERROR(VLOOKUP('Funde-Observations-Osservazioni'!AB234,Landschaftsstruktur_Liste!$E$5:$F$157,2,FALSE),"")</f>
        <v/>
      </c>
      <c r="BK221" t="str">
        <f>IFERROR(VLOOKUP('Funde-Observations-Osservazioni'!AD234,Mikrohabitat_Liste!$E$5:$F$63,2,FALSE),"")</f>
        <v/>
      </c>
      <c r="BL221" t="str">
        <f>IFERROR(VLOOKUP('Funde-Observations-Osservazioni'!AE234,Spezialstandort_Liste!$E$5:$F$14,2,FALSE),"")</f>
        <v/>
      </c>
      <c r="BN221" t="str">
        <f>IFERROR(VLOOKUP('Funde-Observations-Osservazioni'!AG234,Auf_Moos_HolzlebBaumes_Liste!E$5:F$5,2,FALSE),"")</f>
        <v/>
      </c>
      <c r="BO221" t="str">
        <f>IFERROR(VLOOKUP('Funde-Observations-Osservazioni'!AH234,Auf_Moos_HolzlebBaumes_Liste!E$11:F$11,2,FALSE),"")</f>
        <v/>
      </c>
      <c r="BQ221" t="str">
        <f>IFERROR(VLOOKUP('Funde-Observations-Osservazioni'!AF234,Populationsgrösse_Liste!$E$5:$F$11,2,FALSE),"")</f>
        <v/>
      </c>
      <c r="CA221" t="str">
        <f>IFERROR(VLOOKUP('Funde-Observations-Osservazioni'!S234,Präzision_Datum_Liste!$E$5:$F$9,2,FALSE),"")</f>
        <v/>
      </c>
      <c r="CC221" t="s">
        <v>4199</v>
      </c>
    </row>
    <row r="222" spans="1:81" x14ac:dyDescent="0.25">
      <c r="A222" s="47">
        <f>'Funde-Observations-Osservazioni'!A235</f>
        <v>221</v>
      </c>
      <c r="E222">
        <v>18</v>
      </c>
      <c r="G222" t="str">
        <f>IFERROR(VLOOKUP(TRIM('Funde-Observations-Osservazioni'!B235&amp;" "&amp;'Funde-Observations-Osservazioni'!C235&amp;" "&amp;'Funde-Observations-Osservazioni'!D235&amp;" "&amp;'Funde-Observations-Osservazioni'!E235&amp;" "&amp;'Funde-Observations-Osservazioni'!F235&amp;" "&amp;'Funde-Observations-Osservazioni'!G235&amp;" "&amp;'Funde-Observations-Osservazioni'!H235&amp;" "&amp;'Funde-Observations-Osservazioni'!I235&amp;" "&amp;'Funde-Observations-Osservazioni'!J235),Artenliste!$A$5:$B$2819,2,FALSE),"fill_in")</f>
        <v>fill_in</v>
      </c>
      <c r="I222" s="52" t="str">
        <f>IF(ISBLANK('Funde-Observations-Osservazioni'!R235),"fill_in",'Funde-Observations-Osservazioni'!R235)</f>
        <v>fill_in</v>
      </c>
      <c r="L222" t="str">
        <f>IF(ISBLANK('Funde-Observations-Osservazioni'!Q235),"",'Funde-Observations-Osservazioni'!Q235)</f>
        <v/>
      </c>
      <c r="M222" t="str">
        <f>IF(ISBLANK('Funde-Observations-Osservazioni'!L235),"fill_in",('Funde-Observations-Osservazioni'!L235-2000000))</f>
        <v>fill_in</v>
      </c>
      <c r="N222" t="str">
        <f>IF(ISBLANK('Funde-Observations-Osservazioni'!M235),"fill_in",('Funde-Observations-Osservazioni'!M235-1000000))</f>
        <v>fill_in</v>
      </c>
      <c r="O222" s="53" t="str">
        <f>IF(ISBLANK('Funde-Observations-Osservazioni'!N235),"",'Funde-Observations-Osservazioni'!N235)</f>
        <v/>
      </c>
      <c r="R222" t="s">
        <v>102</v>
      </c>
      <c r="T222" t="str">
        <f>IFERROR(VLOOKUP('Funde-Observations-Osservazioni'!AA235,Substrat_Liste!$E$5:$F$342,2,FALSE),"")</f>
        <v/>
      </c>
      <c r="U222" t="str">
        <f>IF(ISBLANK('Funde-Observations-Osservazioni'!Y235),"",'Funde-Observations-Osservazioni'!Y235)</f>
        <v/>
      </c>
      <c r="Z222" t="str">
        <f>IFERROR(VLOOKUP('Funde-Observations-Osservazioni'!T235,Status_Liste!$E$5:$F$16,2,FALSE),"fill_in")</f>
        <v>fill_in</v>
      </c>
      <c r="AH222" t="str">
        <f>IFERROR(VLOOKUP('Funde-Observations-Osservazioni'!$G$7,Datenschutzbestimmungen_Liste!$E$10:$F$11,2,FALSE),"fill_in")</f>
        <v>fill_in</v>
      </c>
      <c r="AI222" t="str">
        <f>IFERROR(VLOOKUP('Funde-Observations-Osservazioni'!$G$6,Datenschutzbestimmungen_Liste!$E$4:$F$5,2,FALSE),"fill_in")</f>
        <v>fill_in</v>
      </c>
      <c r="AK222" t="str">
        <f>IFERROR(VLOOKUP('Funde-Observations-Osservazioni'!V235,Herbar_Liste!$E$5:$F$113,2,FALSE),"")</f>
        <v/>
      </c>
      <c r="AL222" t="str">
        <f>IF(ISBLANK('Funde-Observations-Osservazioni'!U235),"",'Funde-Observations-Osservazioni'!U235)</f>
        <v/>
      </c>
      <c r="AM222">
        <f>'Funde-Observations-Osservazioni'!AJ235</f>
        <v>0</v>
      </c>
      <c r="AO222">
        <f>'Funde-Observations-Osservazioni'!AK235</f>
        <v>0</v>
      </c>
      <c r="AQ222" t="str">
        <f>IF(ISBLANK('Funde-Observations-Osservazioni'!AL235),"",'Funde-Observations-Osservazioni'!AL235)</f>
        <v/>
      </c>
      <c r="AY222" t="str">
        <f>IF(AND(ISBLANK('Funde-Observations-Osservazioni'!K235),ISBLANK('Funde-Observations-Osservazioni'!X235)),"",(IF((AND(NOT(ISBLANK('Funde-Observations-Osservazioni'!K235)),(NOT(ISBLANK('Funde-Observations-Osservazioni'!X235))))),'Funde-Observations-Osservazioni'!K235&amp;"; "&amp;'Funde-Observations-Osservazioni'!X235,IF(ISBLANK('Funde-Observations-Osservazioni'!K235),'Funde-Observations-Osservazioni'!X235,'Funde-Observations-Osservazioni'!K235))))</f>
        <v/>
      </c>
      <c r="BA222" t="str">
        <f>IF(ISBLANK('Funde-Observations-Osservazioni'!AC235),"",'Funde-Observations-Osservazioni'!AC235)</f>
        <v/>
      </c>
      <c r="BH222" t="str">
        <f>IFERROR(VLOOKUP('Funde-Observations-Osservazioni'!Z235,Lebensraum_Liste!$E$5:$F$322,2,FALSE),"")</f>
        <v/>
      </c>
      <c r="BJ222" t="str">
        <f>IFERROR(VLOOKUP('Funde-Observations-Osservazioni'!AB235,Landschaftsstruktur_Liste!$E$5:$F$157,2,FALSE),"")</f>
        <v/>
      </c>
      <c r="BK222" t="str">
        <f>IFERROR(VLOOKUP('Funde-Observations-Osservazioni'!AD235,Mikrohabitat_Liste!$E$5:$F$63,2,FALSE),"")</f>
        <v/>
      </c>
      <c r="BL222" t="str">
        <f>IFERROR(VLOOKUP('Funde-Observations-Osservazioni'!AE235,Spezialstandort_Liste!$E$5:$F$14,2,FALSE),"")</f>
        <v/>
      </c>
      <c r="BN222" t="str">
        <f>IFERROR(VLOOKUP('Funde-Observations-Osservazioni'!AG235,Auf_Moos_HolzlebBaumes_Liste!E$5:F$5,2,FALSE),"")</f>
        <v/>
      </c>
      <c r="BO222" t="str">
        <f>IFERROR(VLOOKUP('Funde-Observations-Osservazioni'!AH235,Auf_Moos_HolzlebBaumes_Liste!E$11:F$11,2,FALSE),"")</f>
        <v/>
      </c>
      <c r="BQ222" t="str">
        <f>IFERROR(VLOOKUP('Funde-Observations-Osservazioni'!AF235,Populationsgrösse_Liste!$E$5:$F$11,2,FALSE),"")</f>
        <v/>
      </c>
      <c r="CA222" t="str">
        <f>IFERROR(VLOOKUP('Funde-Observations-Osservazioni'!S235,Präzision_Datum_Liste!$E$5:$F$9,2,FALSE),"")</f>
        <v/>
      </c>
      <c r="CC222" t="s">
        <v>4199</v>
      </c>
    </row>
    <row r="223" spans="1:81" x14ac:dyDescent="0.25">
      <c r="A223" s="47">
        <f>'Funde-Observations-Osservazioni'!A236</f>
        <v>222</v>
      </c>
      <c r="E223">
        <v>18</v>
      </c>
      <c r="G223" t="str">
        <f>IFERROR(VLOOKUP(TRIM('Funde-Observations-Osservazioni'!B236&amp;" "&amp;'Funde-Observations-Osservazioni'!C236&amp;" "&amp;'Funde-Observations-Osservazioni'!D236&amp;" "&amp;'Funde-Observations-Osservazioni'!E236&amp;" "&amp;'Funde-Observations-Osservazioni'!F236&amp;" "&amp;'Funde-Observations-Osservazioni'!G236&amp;" "&amp;'Funde-Observations-Osservazioni'!H236&amp;" "&amp;'Funde-Observations-Osservazioni'!I236&amp;" "&amp;'Funde-Observations-Osservazioni'!J236),Artenliste!$A$5:$B$2819,2,FALSE),"fill_in")</f>
        <v>fill_in</v>
      </c>
      <c r="I223" s="52" t="str">
        <f>IF(ISBLANK('Funde-Observations-Osservazioni'!R236),"fill_in",'Funde-Observations-Osservazioni'!R236)</f>
        <v>fill_in</v>
      </c>
      <c r="L223" t="str">
        <f>IF(ISBLANK('Funde-Observations-Osservazioni'!Q236),"",'Funde-Observations-Osservazioni'!Q236)</f>
        <v/>
      </c>
      <c r="M223" t="str">
        <f>IF(ISBLANK('Funde-Observations-Osservazioni'!L236),"fill_in",('Funde-Observations-Osservazioni'!L236-2000000))</f>
        <v>fill_in</v>
      </c>
      <c r="N223" t="str">
        <f>IF(ISBLANK('Funde-Observations-Osservazioni'!M236),"fill_in",('Funde-Observations-Osservazioni'!M236-1000000))</f>
        <v>fill_in</v>
      </c>
      <c r="O223" s="53" t="str">
        <f>IF(ISBLANK('Funde-Observations-Osservazioni'!N236),"",'Funde-Observations-Osservazioni'!N236)</f>
        <v/>
      </c>
      <c r="R223" t="s">
        <v>102</v>
      </c>
      <c r="T223" t="str">
        <f>IFERROR(VLOOKUP('Funde-Observations-Osservazioni'!AA236,Substrat_Liste!$E$5:$F$342,2,FALSE),"")</f>
        <v/>
      </c>
      <c r="U223" t="str">
        <f>IF(ISBLANK('Funde-Observations-Osservazioni'!Y236),"",'Funde-Observations-Osservazioni'!Y236)</f>
        <v/>
      </c>
      <c r="Z223" t="str">
        <f>IFERROR(VLOOKUP('Funde-Observations-Osservazioni'!T236,Status_Liste!$E$5:$F$16,2,FALSE),"fill_in")</f>
        <v>fill_in</v>
      </c>
      <c r="AH223" t="str">
        <f>IFERROR(VLOOKUP('Funde-Observations-Osservazioni'!$G$7,Datenschutzbestimmungen_Liste!$E$10:$F$11,2,FALSE),"fill_in")</f>
        <v>fill_in</v>
      </c>
      <c r="AI223" t="str">
        <f>IFERROR(VLOOKUP('Funde-Observations-Osservazioni'!$G$6,Datenschutzbestimmungen_Liste!$E$4:$F$5,2,FALSE),"fill_in")</f>
        <v>fill_in</v>
      </c>
      <c r="AK223" t="str">
        <f>IFERROR(VLOOKUP('Funde-Observations-Osservazioni'!V236,Herbar_Liste!$E$5:$F$113,2,FALSE),"")</f>
        <v/>
      </c>
      <c r="AL223" t="str">
        <f>IF(ISBLANK('Funde-Observations-Osservazioni'!U236),"",'Funde-Observations-Osservazioni'!U236)</f>
        <v/>
      </c>
      <c r="AM223">
        <f>'Funde-Observations-Osservazioni'!AJ236</f>
        <v>0</v>
      </c>
      <c r="AO223">
        <f>'Funde-Observations-Osservazioni'!AK236</f>
        <v>0</v>
      </c>
      <c r="AQ223" t="str">
        <f>IF(ISBLANK('Funde-Observations-Osservazioni'!AL236),"",'Funde-Observations-Osservazioni'!AL236)</f>
        <v/>
      </c>
      <c r="AY223" t="str">
        <f>IF(AND(ISBLANK('Funde-Observations-Osservazioni'!K236),ISBLANK('Funde-Observations-Osservazioni'!X236)),"",(IF((AND(NOT(ISBLANK('Funde-Observations-Osservazioni'!K236)),(NOT(ISBLANK('Funde-Observations-Osservazioni'!X236))))),'Funde-Observations-Osservazioni'!K236&amp;"; "&amp;'Funde-Observations-Osservazioni'!X236,IF(ISBLANK('Funde-Observations-Osservazioni'!K236),'Funde-Observations-Osservazioni'!X236,'Funde-Observations-Osservazioni'!K236))))</f>
        <v/>
      </c>
      <c r="BA223" t="str">
        <f>IF(ISBLANK('Funde-Observations-Osservazioni'!AC236),"",'Funde-Observations-Osservazioni'!AC236)</f>
        <v/>
      </c>
      <c r="BH223" t="str">
        <f>IFERROR(VLOOKUP('Funde-Observations-Osservazioni'!Z236,Lebensraum_Liste!$E$5:$F$322,2,FALSE),"")</f>
        <v/>
      </c>
      <c r="BJ223" t="str">
        <f>IFERROR(VLOOKUP('Funde-Observations-Osservazioni'!AB236,Landschaftsstruktur_Liste!$E$5:$F$157,2,FALSE),"")</f>
        <v/>
      </c>
      <c r="BK223" t="str">
        <f>IFERROR(VLOOKUP('Funde-Observations-Osservazioni'!AD236,Mikrohabitat_Liste!$E$5:$F$63,2,FALSE),"")</f>
        <v/>
      </c>
      <c r="BL223" t="str">
        <f>IFERROR(VLOOKUP('Funde-Observations-Osservazioni'!AE236,Spezialstandort_Liste!$E$5:$F$14,2,FALSE),"")</f>
        <v/>
      </c>
      <c r="BN223" t="str">
        <f>IFERROR(VLOOKUP('Funde-Observations-Osservazioni'!AG236,Auf_Moos_HolzlebBaumes_Liste!E$5:F$5,2,FALSE),"")</f>
        <v/>
      </c>
      <c r="BO223" t="str">
        <f>IFERROR(VLOOKUP('Funde-Observations-Osservazioni'!AH236,Auf_Moos_HolzlebBaumes_Liste!E$11:F$11,2,FALSE),"")</f>
        <v/>
      </c>
      <c r="BQ223" t="str">
        <f>IFERROR(VLOOKUP('Funde-Observations-Osservazioni'!AF236,Populationsgrösse_Liste!$E$5:$F$11,2,FALSE),"")</f>
        <v/>
      </c>
      <c r="CA223" t="str">
        <f>IFERROR(VLOOKUP('Funde-Observations-Osservazioni'!S236,Präzision_Datum_Liste!$E$5:$F$9,2,FALSE),"")</f>
        <v/>
      </c>
      <c r="CC223" t="s">
        <v>4199</v>
      </c>
    </row>
    <row r="224" spans="1:81" x14ac:dyDescent="0.25">
      <c r="A224" s="47">
        <f>'Funde-Observations-Osservazioni'!A237</f>
        <v>223</v>
      </c>
      <c r="E224">
        <v>18</v>
      </c>
      <c r="G224" t="str">
        <f>IFERROR(VLOOKUP(TRIM('Funde-Observations-Osservazioni'!B237&amp;" "&amp;'Funde-Observations-Osservazioni'!C237&amp;" "&amp;'Funde-Observations-Osservazioni'!D237&amp;" "&amp;'Funde-Observations-Osservazioni'!E237&amp;" "&amp;'Funde-Observations-Osservazioni'!F237&amp;" "&amp;'Funde-Observations-Osservazioni'!G237&amp;" "&amp;'Funde-Observations-Osservazioni'!H237&amp;" "&amp;'Funde-Observations-Osservazioni'!I237&amp;" "&amp;'Funde-Observations-Osservazioni'!J237),Artenliste!$A$5:$B$2819,2,FALSE),"fill_in")</f>
        <v>fill_in</v>
      </c>
      <c r="I224" s="52" t="str">
        <f>IF(ISBLANK('Funde-Observations-Osservazioni'!R237),"fill_in",'Funde-Observations-Osservazioni'!R237)</f>
        <v>fill_in</v>
      </c>
      <c r="L224" t="str">
        <f>IF(ISBLANK('Funde-Observations-Osservazioni'!Q237),"",'Funde-Observations-Osservazioni'!Q237)</f>
        <v/>
      </c>
      <c r="M224" t="str">
        <f>IF(ISBLANK('Funde-Observations-Osservazioni'!L237),"fill_in",('Funde-Observations-Osservazioni'!L237-2000000))</f>
        <v>fill_in</v>
      </c>
      <c r="N224" t="str">
        <f>IF(ISBLANK('Funde-Observations-Osservazioni'!M237),"fill_in",('Funde-Observations-Osservazioni'!M237-1000000))</f>
        <v>fill_in</v>
      </c>
      <c r="O224" s="53" t="str">
        <f>IF(ISBLANK('Funde-Observations-Osservazioni'!N237),"",'Funde-Observations-Osservazioni'!N237)</f>
        <v/>
      </c>
      <c r="R224" t="s">
        <v>102</v>
      </c>
      <c r="T224" t="str">
        <f>IFERROR(VLOOKUP('Funde-Observations-Osservazioni'!AA237,Substrat_Liste!$E$5:$F$342,2,FALSE),"")</f>
        <v/>
      </c>
      <c r="U224" t="str">
        <f>IF(ISBLANK('Funde-Observations-Osservazioni'!Y237),"",'Funde-Observations-Osservazioni'!Y237)</f>
        <v/>
      </c>
      <c r="Z224" t="str">
        <f>IFERROR(VLOOKUP('Funde-Observations-Osservazioni'!T237,Status_Liste!$E$5:$F$16,2,FALSE),"fill_in")</f>
        <v>fill_in</v>
      </c>
      <c r="AH224" t="str">
        <f>IFERROR(VLOOKUP('Funde-Observations-Osservazioni'!$G$7,Datenschutzbestimmungen_Liste!$E$10:$F$11,2,FALSE),"fill_in")</f>
        <v>fill_in</v>
      </c>
      <c r="AI224" t="str">
        <f>IFERROR(VLOOKUP('Funde-Observations-Osservazioni'!$G$6,Datenschutzbestimmungen_Liste!$E$4:$F$5,2,FALSE),"fill_in")</f>
        <v>fill_in</v>
      </c>
      <c r="AK224" t="str">
        <f>IFERROR(VLOOKUP('Funde-Observations-Osservazioni'!V237,Herbar_Liste!$E$5:$F$113,2,FALSE),"")</f>
        <v/>
      </c>
      <c r="AL224" t="str">
        <f>IF(ISBLANK('Funde-Observations-Osservazioni'!U237),"",'Funde-Observations-Osservazioni'!U237)</f>
        <v/>
      </c>
      <c r="AM224">
        <f>'Funde-Observations-Osservazioni'!AJ237</f>
        <v>0</v>
      </c>
      <c r="AO224">
        <f>'Funde-Observations-Osservazioni'!AK237</f>
        <v>0</v>
      </c>
      <c r="AQ224" t="str">
        <f>IF(ISBLANK('Funde-Observations-Osservazioni'!AL237),"",'Funde-Observations-Osservazioni'!AL237)</f>
        <v/>
      </c>
      <c r="AY224" t="str">
        <f>IF(AND(ISBLANK('Funde-Observations-Osservazioni'!K237),ISBLANK('Funde-Observations-Osservazioni'!X237)),"",(IF((AND(NOT(ISBLANK('Funde-Observations-Osservazioni'!K237)),(NOT(ISBLANK('Funde-Observations-Osservazioni'!X237))))),'Funde-Observations-Osservazioni'!K237&amp;"; "&amp;'Funde-Observations-Osservazioni'!X237,IF(ISBLANK('Funde-Observations-Osservazioni'!K237),'Funde-Observations-Osservazioni'!X237,'Funde-Observations-Osservazioni'!K237))))</f>
        <v/>
      </c>
      <c r="BA224" t="str">
        <f>IF(ISBLANK('Funde-Observations-Osservazioni'!AC237),"",'Funde-Observations-Osservazioni'!AC237)</f>
        <v/>
      </c>
      <c r="BH224" t="str">
        <f>IFERROR(VLOOKUP('Funde-Observations-Osservazioni'!Z237,Lebensraum_Liste!$E$5:$F$322,2,FALSE),"")</f>
        <v/>
      </c>
      <c r="BJ224" t="str">
        <f>IFERROR(VLOOKUP('Funde-Observations-Osservazioni'!AB237,Landschaftsstruktur_Liste!$E$5:$F$157,2,FALSE),"")</f>
        <v/>
      </c>
      <c r="BK224" t="str">
        <f>IFERROR(VLOOKUP('Funde-Observations-Osservazioni'!AD237,Mikrohabitat_Liste!$E$5:$F$63,2,FALSE),"")</f>
        <v/>
      </c>
      <c r="BL224" t="str">
        <f>IFERROR(VLOOKUP('Funde-Observations-Osservazioni'!AE237,Spezialstandort_Liste!$E$5:$F$14,2,FALSE),"")</f>
        <v/>
      </c>
      <c r="BN224" t="str">
        <f>IFERROR(VLOOKUP('Funde-Observations-Osservazioni'!AG237,Auf_Moos_HolzlebBaumes_Liste!E$5:F$5,2,FALSE),"")</f>
        <v/>
      </c>
      <c r="BO224" t="str">
        <f>IFERROR(VLOOKUP('Funde-Observations-Osservazioni'!AH237,Auf_Moos_HolzlebBaumes_Liste!E$11:F$11,2,FALSE),"")</f>
        <v/>
      </c>
      <c r="BQ224" t="str">
        <f>IFERROR(VLOOKUP('Funde-Observations-Osservazioni'!AF237,Populationsgrösse_Liste!$E$5:$F$11,2,FALSE),"")</f>
        <v/>
      </c>
      <c r="CA224" t="str">
        <f>IFERROR(VLOOKUP('Funde-Observations-Osservazioni'!S237,Präzision_Datum_Liste!$E$5:$F$9,2,FALSE),"")</f>
        <v/>
      </c>
      <c r="CC224" t="s">
        <v>4199</v>
      </c>
    </row>
    <row r="225" spans="1:81" x14ac:dyDescent="0.25">
      <c r="A225" s="47">
        <f>'Funde-Observations-Osservazioni'!A238</f>
        <v>224</v>
      </c>
      <c r="E225">
        <v>18</v>
      </c>
      <c r="G225" t="str">
        <f>IFERROR(VLOOKUP(TRIM('Funde-Observations-Osservazioni'!B238&amp;" "&amp;'Funde-Observations-Osservazioni'!C238&amp;" "&amp;'Funde-Observations-Osservazioni'!D238&amp;" "&amp;'Funde-Observations-Osservazioni'!E238&amp;" "&amp;'Funde-Observations-Osservazioni'!F238&amp;" "&amp;'Funde-Observations-Osservazioni'!G238&amp;" "&amp;'Funde-Observations-Osservazioni'!H238&amp;" "&amp;'Funde-Observations-Osservazioni'!I238&amp;" "&amp;'Funde-Observations-Osservazioni'!J238),Artenliste!$A$5:$B$2819,2,FALSE),"fill_in")</f>
        <v>fill_in</v>
      </c>
      <c r="I225" s="52" t="str">
        <f>IF(ISBLANK('Funde-Observations-Osservazioni'!R238),"fill_in",'Funde-Observations-Osservazioni'!R238)</f>
        <v>fill_in</v>
      </c>
      <c r="L225" t="str">
        <f>IF(ISBLANK('Funde-Observations-Osservazioni'!Q238),"",'Funde-Observations-Osservazioni'!Q238)</f>
        <v/>
      </c>
      <c r="M225" t="str">
        <f>IF(ISBLANK('Funde-Observations-Osservazioni'!L238),"fill_in",('Funde-Observations-Osservazioni'!L238-2000000))</f>
        <v>fill_in</v>
      </c>
      <c r="N225" t="str">
        <f>IF(ISBLANK('Funde-Observations-Osservazioni'!M238),"fill_in",('Funde-Observations-Osservazioni'!M238-1000000))</f>
        <v>fill_in</v>
      </c>
      <c r="O225" s="53" t="str">
        <f>IF(ISBLANK('Funde-Observations-Osservazioni'!N238),"",'Funde-Observations-Osservazioni'!N238)</f>
        <v/>
      </c>
      <c r="R225" t="s">
        <v>102</v>
      </c>
      <c r="T225" t="str">
        <f>IFERROR(VLOOKUP('Funde-Observations-Osservazioni'!AA238,Substrat_Liste!$E$5:$F$342,2,FALSE),"")</f>
        <v/>
      </c>
      <c r="U225" t="str">
        <f>IF(ISBLANK('Funde-Observations-Osservazioni'!Y238),"",'Funde-Observations-Osservazioni'!Y238)</f>
        <v/>
      </c>
      <c r="Z225" t="str">
        <f>IFERROR(VLOOKUP('Funde-Observations-Osservazioni'!T238,Status_Liste!$E$5:$F$16,2,FALSE),"fill_in")</f>
        <v>fill_in</v>
      </c>
      <c r="AH225" t="str">
        <f>IFERROR(VLOOKUP('Funde-Observations-Osservazioni'!$G$7,Datenschutzbestimmungen_Liste!$E$10:$F$11,2,FALSE),"fill_in")</f>
        <v>fill_in</v>
      </c>
      <c r="AI225" t="str">
        <f>IFERROR(VLOOKUP('Funde-Observations-Osservazioni'!$G$6,Datenschutzbestimmungen_Liste!$E$4:$F$5,2,FALSE),"fill_in")</f>
        <v>fill_in</v>
      </c>
      <c r="AK225" t="str">
        <f>IFERROR(VLOOKUP('Funde-Observations-Osservazioni'!V238,Herbar_Liste!$E$5:$F$113,2,FALSE),"")</f>
        <v/>
      </c>
      <c r="AL225" t="str">
        <f>IF(ISBLANK('Funde-Observations-Osservazioni'!U238),"",'Funde-Observations-Osservazioni'!U238)</f>
        <v/>
      </c>
      <c r="AM225">
        <f>'Funde-Observations-Osservazioni'!AJ238</f>
        <v>0</v>
      </c>
      <c r="AO225">
        <f>'Funde-Observations-Osservazioni'!AK238</f>
        <v>0</v>
      </c>
      <c r="AQ225" t="str">
        <f>IF(ISBLANK('Funde-Observations-Osservazioni'!AL238),"",'Funde-Observations-Osservazioni'!AL238)</f>
        <v/>
      </c>
      <c r="AY225" t="str">
        <f>IF(AND(ISBLANK('Funde-Observations-Osservazioni'!K238),ISBLANK('Funde-Observations-Osservazioni'!X238)),"",(IF((AND(NOT(ISBLANK('Funde-Observations-Osservazioni'!K238)),(NOT(ISBLANK('Funde-Observations-Osservazioni'!X238))))),'Funde-Observations-Osservazioni'!K238&amp;"; "&amp;'Funde-Observations-Osservazioni'!X238,IF(ISBLANK('Funde-Observations-Osservazioni'!K238),'Funde-Observations-Osservazioni'!X238,'Funde-Observations-Osservazioni'!K238))))</f>
        <v/>
      </c>
      <c r="BA225" t="str">
        <f>IF(ISBLANK('Funde-Observations-Osservazioni'!AC238),"",'Funde-Observations-Osservazioni'!AC238)</f>
        <v/>
      </c>
      <c r="BH225" t="str">
        <f>IFERROR(VLOOKUP('Funde-Observations-Osservazioni'!Z238,Lebensraum_Liste!$E$5:$F$322,2,FALSE),"")</f>
        <v/>
      </c>
      <c r="BJ225" t="str">
        <f>IFERROR(VLOOKUP('Funde-Observations-Osservazioni'!AB238,Landschaftsstruktur_Liste!$E$5:$F$157,2,FALSE),"")</f>
        <v/>
      </c>
      <c r="BK225" t="str">
        <f>IFERROR(VLOOKUP('Funde-Observations-Osservazioni'!AD238,Mikrohabitat_Liste!$E$5:$F$63,2,FALSE),"")</f>
        <v/>
      </c>
      <c r="BL225" t="str">
        <f>IFERROR(VLOOKUP('Funde-Observations-Osservazioni'!AE238,Spezialstandort_Liste!$E$5:$F$14,2,FALSE),"")</f>
        <v/>
      </c>
      <c r="BN225" t="str">
        <f>IFERROR(VLOOKUP('Funde-Observations-Osservazioni'!AG238,Auf_Moos_HolzlebBaumes_Liste!E$5:F$5,2,FALSE),"")</f>
        <v/>
      </c>
      <c r="BO225" t="str">
        <f>IFERROR(VLOOKUP('Funde-Observations-Osservazioni'!AH238,Auf_Moos_HolzlebBaumes_Liste!E$11:F$11,2,FALSE),"")</f>
        <v/>
      </c>
      <c r="BQ225" t="str">
        <f>IFERROR(VLOOKUP('Funde-Observations-Osservazioni'!AF238,Populationsgrösse_Liste!$E$5:$F$11,2,FALSE),"")</f>
        <v/>
      </c>
      <c r="CA225" t="str">
        <f>IFERROR(VLOOKUP('Funde-Observations-Osservazioni'!S238,Präzision_Datum_Liste!$E$5:$F$9,2,FALSE),"")</f>
        <v/>
      </c>
      <c r="CC225" t="s">
        <v>4199</v>
      </c>
    </row>
    <row r="226" spans="1:81" x14ac:dyDescent="0.25">
      <c r="A226" s="47">
        <f>'Funde-Observations-Osservazioni'!A239</f>
        <v>225</v>
      </c>
      <c r="E226">
        <v>18</v>
      </c>
      <c r="G226" t="str">
        <f>IFERROR(VLOOKUP(TRIM('Funde-Observations-Osservazioni'!B239&amp;" "&amp;'Funde-Observations-Osservazioni'!C239&amp;" "&amp;'Funde-Observations-Osservazioni'!D239&amp;" "&amp;'Funde-Observations-Osservazioni'!E239&amp;" "&amp;'Funde-Observations-Osservazioni'!F239&amp;" "&amp;'Funde-Observations-Osservazioni'!G239&amp;" "&amp;'Funde-Observations-Osservazioni'!H239&amp;" "&amp;'Funde-Observations-Osservazioni'!I239&amp;" "&amp;'Funde-Observations-Osservazioni'!J239),Artenliste!$A$5:$B$2819,2,FALSE),"fill_in")</f>
        <v>fill_in</v>
      </c>
      <c r="I226" s="52" t="str">
        <f>IF(ISBLANK('Funde-Observations-Osservazioni'!R239),"fill_in",'Funde-Observations-Osservazioni'!R239)</f>
        <v>fill_in</v>
      </c>
      <c r="L226" t="str">
        <f>IF(ISBLANK('Funde-Observations-Osservazioni'!Q239),"",'Funde-Observations-Osservazioni'!Q239)</f>
        <v/>
      </c>
      <c r="M226" t="str">
        <f>IF(ISBLANK('Funde-Observations-Osservazioni'!L239),"fill_in",('Funde-Observations-Osservazioni'!L239-2000000))</f>
        <v>fill_in</v>
      </c>
      <c r="N226" t="str">
        <f>IF(ISBLANK('Funde-Observations-Osservazioni'!M239),"fill_in",('Funde-Observations-Osservazioni'!M239-1000000))</f>
        <v>fill_in</v>
      </c>
      <c r="O226" s="53" t="str">
        <f>IF(ISBLANK('Funde-Observations-Osservazioni'!N239),"",'Funde-Observations-Osservazioni'!N239)</f>
        <v/>
      </c>
      <c r="R226" t="s">
        <v>102</v>
      </c>
      <c r="T226" t="str">
        <f>IFERROR(VLOOKUP('Funde-Observations-Osservazioni'!AA239,Substrat_Liste!$E$5:$F$342,2,FALSE),"")</f>
        <v/>
      </c>
      <c r="U226" t="str">
        <f>IF(ISBLANK('Funde-Observations-Osservazioni'!Y239),"",'Funde-Observations-Osservazioni'!Y239)</f>
        <v/>
      </c>
      <c r="Z226" t="str">
        <f>IFERROR(VLOOKUP('Funde-Observations-Osservazioni'!T239,Status_Liste!$E$5:$F$16,2,FALSE),"fill_in")</f>
        <v>fill_in</v>
      </c>
      <c r="AH226" t="str">
        <f>IFERROR(VLOOKUP('Funde-Observations-Osservazioni'!$G$7,Datenschutzbestimmungen_Liste!$E$10:$F$11,2,FALSE),"fill_in")</f>
        <v>fill_in</v>
      </c>
      <c r="AI226" t="str">
        <f>IFERROR(VLOOKUP('Funde-Observations-Osservazioni'!$G$6,Datenschutzbestimmungen_Liste!$E$4:$F$5,2,FALSE),"fill_in")</f>
        <v>fill_in</v>
      </c>
      <c r="AK226" t="str">
        <f>IFERROR(VLOOKUP('Funde-Observations-Osservazioni'!V239,Herbar_Liste!$E$5:$F$113,2,FALSE),"")</f>
        <v/>
      </c>
      <c r="AL226" t="str">
        <f>IF(ISBLANK('Funde-Observations-Osservazioni'!U239),"",'Funde-Observations-Osservazioni'!U239)</f>
        <v/>
      </c>
      <c r="AM226">
        <f>'Funde-Observations-Osservazioni'!AJ239</f>
        <v>0</v>
      </c>
      <c r="AO226">
        <f>'Funde-Observations-Osservazioni'!AK239</f>
        <v>0</v>
      </c>
      <c r="AQ226" t="str">
        <f>IF(ISBLANK('Funde-Observations-Osservazioni'!AL239),"",'Funde-Observations-Osservazioni'!AL239)</f>
        <v/>
      </c>
      <c r="AY226" t="str">
        <f>IF(AND(ISBLANK('Funde-Observations-Osservazioni'!K239),ISBLANK('Funde-Observations-Osservazioni'!X239)),"",(IF((AND(NOT(ISBLANK('Funde-Observations-Osservazioni'!K239)),(NOT(ISBLANK('Funde-Observations-Osservazioni'!X239))))),'Funde-Observations-Osservazioni'!K239&amp;"; "&amp;'Funde-Observations-Osservazioni'!X239,IF(ISBLANK('Funde-Observations-Osservazioni'!K239),'Funde-Observations-Osservazioni'!X239,'Funde-Observations-Osservazioni'!K239))))</f>
        <v/>
      </c>
      <c r="BA226" t="str">
        <f>IF(ISBLANK('Funde-Observations-Osservazioni'!AC239),"",'Funde-Observations-Osservazioni'!AC239)</f>
        <v/>
      </c>
      <c r="BH226" t="str">
        <f>IFERROR(VLOOKUP('Funde-Observations-Osservazioni'!Z239,Lebensraum_Liste!$E$5:$F$322,2,FALSE),"")</f>
        <v/>
      </c>
      <c r="BJ226" t="str">
        <f>IFERROR(VLOOKUP('Funde-Observations-Osservazioni'!AB239,Landschaftsstruktur_Liste!$E$5:$F$157,2,FALSE),"")</f>
        <v/>
      </c>
      <c r="BK226" t="str">
        <f>IFERROR(VLOOKUP('Funde-Observations-Osservazioni'!AD239,Mikrohabitat_Liste!$E$5:$F$63,2,FALSE),"")</f>
        <v/>
      </c>
      <c r="BL226" t="str">
        <f>IFERROR(VLOOKUP('Funde-Observations-Osservazioni'!AE239,Spezialstandort_Liste!$E$5:$F$14,2,FALSE),"")</f>
        <v/>
      </c>
      <c r="BN226" t="str">
        <f>IFERROR(VLOOKUP('Funde-Observations-Osservazioni'!AG239,Auf_Moos_HolzlebBaumes_Liste!E$5:F$5,2,FALSE),"")</f>
        <v/>
      </c>
      <c r="BO226" t="str">
        <f>IFERROR(VLOOKUP('Funde-Observations-Osservazioni'!AH239,Auf_Moos_HolzlebBaumes_Liste!E$11:F$11,2,FALSE),"")</f>
        <v/>
      </c>
      <c r="BQ226" t="str">
        <f>IFERROR(VLOOKUP('Funde-Observations-Osservazioni'!AF239,Populationsgrösse_Liste!$E$5:$F$11,2,FALSE),"")</f>
        <v/>
      </c>
      <c r="CA226" t="str">
        <f>IFERROR(VLOOKUP('Funde-Observations-Osservazioni'!S239,Präzision_Datum_Liste!$E$5:$F$9,2,FALSE),"")</f>
        <v/>
      </c>
      <c r="CC226" t="s">
        <v>4199</v>
      </c>
    </row>
    <row r="227" spans="1:81" x14ac:dyDescent="0.25">
      <c r="A227" s="47">
        <f>'Funde-Observations-Osservazioni'!A240</f>
        <v>226</v>
      </c>
      <c r="E227">
        <v>18</v>
      </c>
      <c r="G227" t="str">
        <f>IFERROR(VLOOKUP(TRIM('Funde-Observations-Osservazioni'!B240&amp;" "&amp;'Funde-Observations-Osservazioni'!C240&amp;" "&amp;'Funde-Observations-Osservazioni'!D240&amp;" "&amp;'Funde-Observations-Osservazioni'!E240&amp;" "&amp;'Funde-Observations-Osservazioni'!F240&amp;" "&amp;'Funde-Observations-Osservazioni'!G240&amp;" "&amp;'Funde-Observations-Osservazioni'!H240&amp;" "&amp;'Funde-Observations-Osservazioni'!I240&amp;" "&amp;'Funde-Observations-Osservazioni'!J240),Artenliste!$A$5:$B$2819,2,FALSE),"fill_in")</f>
        <v>fill_in</v>
      </c>
      <c r="I227" s="52" t="str">
        <f>IF(ISBLANK('Funde-Observations-Osservazioni'!R240),"fill_in",'Funde-Observations-Osservazioni'!R240)</f>
        <v>fill_in</v>
      </c>
      <c r="L227" t="str">
        <f>IF(ISBLANK('Funde-Observations-Osservazioni'!Q240),"",'Funde-Observations-Osservazioni'!Q240)</f>
        <v/>
      </c>
      <c r="M227" t="str">
        <f>IF(ISBLANK('Funde-Observations-Osservazioni'!L240),"fill_in",('Funde-Observations-Osservazioni'!L240-2000000))</f>
        <v>fill_in</v>
      </c>
      <c r="N227" t="str">
        <f>IF(ISBLANK('Funde-Observations-Osservazioni'!M240),"fill_in",('Funde-Observations-Osservazioni'!M240-1000000))</f>
        <v>fill_in</v>
      </c>
      <c r="O227" s="53" t="str">
        <f>IF(ISBLANK('Funde-Observations-Osservazioni'!N240),"",'Funde-Observations-Osservazioni'!N240)</f>
        <v/>
      </c>
      <c r="R227" t="s">
        <v>102</v>
      </c>
      <c r="T227" t="str">
        <f>IFERROR(VLOOKUP('Funde-Observations-Osservazioni'!AA240,Substrat_Liste!$E$5:$F$342,2,FALSE),"")</f>
        <v/>
      </c>
      <c r="U227" t="str">
        <f>IF(ISBLANK('Funde-Observations-Osservazioni'!Y240),"",'Funde-Observations-Osservazioni'!Y240)</f>
        <v/>
      </c>
      <c r="Z227" t="str">
        <f>IFERROR(VLOOKUP('Funde-Observations-Osservazioni'!T240,Status_Liste!$E$5:$F$16,2,FALSE),"fill_in")</f>
        <v>fill_in</v>
      </c>
      <c r="AH227" t="str">
        <f>IFERROR(VLOOKUP('Funde-Observations-Osservazioni'!$G$7,Datenschutzbestimmungen_Liste!$E$10:$F$11,2,FALSE),"fill_in")</f>
        <v>fill_in</v>
      </c>
      <c r="AI227" t="str">
        <f>IFERROR(VLOOKUP('Funde-Observations-Osservazioni'!$G$6,Datenschutzbestimmungen_Liste!$E$4:$F$5,2,FALSE),"fill_in")</f>
        <v>fill_in</v>
      </c>
      <c r="AK227" t="str">
        <f>IFERROR(VLOOKUP('Funde-Observations-Osservazioni'!V240,Herbar_Liste!$E$5:$F$113,2,FALSE),"")</f>
        <v/>
      </c>
      <c r="AL227" t="str">
        <f>IF(ISBLANK('Funde-Observations-Osservazioni'!U240),"",'Funde-Observations-Osservazioni'!U240)</f>
        <v/>
      </c>
      <c r="AM227">
        <f>'Funde-Observations-Osservazioni'!AJ240</f>
        <v>0</v>
      </c>
      <c r="AO227">
        <f>'Funde-Observations-Osservazioni'!AK240</f>
        <v>0</v>
      </c>
      <c r="AQ227" t="str">
        <f>IF(ISBLANK('Funde-Observations-Osservazioni'!AL240),"",'Funde-Observations-Osservazioni'!AL240)</f>
        <v/>
      </c>
      <c r="AY227" t="str">
        <f>IF(AND(ISBLANK('Funde-Observations-Osservazioni'!K240),ISBLANK('Funde-Observations-Osservazioni'!X240)),"",(IF((AND(NOT(ISBLANK('Funde-Observations-Osservazioni'!K240)),(NOT(ISBLANK('Funde-Observations-Osservazioni'!X240))))),'Funde-Observations-Osservazioni'!K240&amp;"; "&amp;'Funde-Observations-Osservazioni'!X240,IF(ISBLANK('Funde-Observations-Osservazioni'!K240),'Funde-Observations-Osservazioni'!X240,'Funde-Observations-Osservazioni'!K240))))</f>
        <v/>
      </c>
      <c r="BA227" t="str">
        <f>IF(ISBLANK('Funde-Observations-Osservazioni'!AC240),"",'Funde-Observations-Osservazioni'!AC240)</f>
        <v/>
      </c>
      <c r="BH227" t="str">
        <f>IFERROR(VLOOKUP('Funde-Observations-Osservazioni'!Z240,Lebensraum_Liste!$E$5:$F$322,2,FALSE),"")</f>
        <v/>
      </c>
      <c r="BJ227" t="str">
        <f>IFERROR(VLOOKUP('Funde-Observations-Osservazioni'!AB240,Landschaftsstruktur_Liste!$E$5:$F$157,2,FALSE),"")</f>
        <v/>
      </c>
      <c r="BK227" t="str">
        <f>IFERROR(VLOOKUP('Funde-Observations-Osservazioni'!AD240,Mikrohabitat_Liste!$E$5:$F$63,2,FALSE),"")</f>
        <v/>
      </c>
      <c r="BL227" t="str">
        <f>IFERROR(VLOOKUP('Funde-Observations-Osservazioni'!AE240,Spezialstandort_Liste!$E$5:$F$14,2,FALSE),"")</f>
        <v/>
      </c>
      <c r="BN227" t="str">
        <f>IFERROR(VLOOKUP('Funde-Observations-Osservazioni'!AG240,Auf_Moos_HolzlebBaumes_Liste!E$5:F$5,2,FALSE),"")</f>
        <v/>
      </c>
      <c r="BO227" t="str">
        <f>IFERROR(VLOOKUP('Funde-Observations-Osservazioni'!AH240,Auf_Moos_HolzlebBaumes_Liste!E$11:F$11,2,FALSE),"")</f>
        <v/>
      </c>
      <c r="BQ227" t="str">
        <f>IFERROR(VLOOKUP('Funde-Observations-Osservazioni'!AF240,Populationsgrösse_Liste!$E$5:$F$11,2,FALSE),"")</f>
        <v/>
      </c>
      <c r="CA227" t="str">
        <f>IFERROR(VLOOKUP('Funde-Observations-Osservazioni'!S240,Präzision_Datum_Liste!$E$5:$F$9,2,FALSE),"")</f>
        <v/>
      </c>
      <c r="CC227" t="s">
        <v>4199</v>
      </c>
    </row>
    <row r="228" spans="1:81" x14ac:dyDescent="0.25">
      <c r="A228" s="47">
        <f>'Funde-Observations-Osservazioni'!A241</f>
        <v>227</v>
      </c>
      <c r="E228">
        <v>18</v>
      </c>
      <c r="G228" t="str">
        <f>IFERROR(VLOOKUP(TRIM('Funde-Observations-Osservazioni'!B241&amp;" "&amp;'Funde-Observations-Osservazioni'!C241&amp;" "&amp;'Funde-Observations-Osservazioni'!D241&amp;" "&amp;'Funde-Observations-Osservazioni'!E241&amp;" "&amp;'Funde-Observations-Osservazioni'!F241&amp;" "&amp;'Funde-Observations-Osservazioni'!G241&amp;" "&amp;'Funde-Observations-Osservazioni'!H241&amp;" "&amp;'Funde-Observations-Osservazioni'!I241&amp;" "&amp;'Funde-Observations-Osservazioni'!J241),Artenliste!$A$5:$B$2819,2,FALSE),"fill_in")</f>
        <v>fill_in</v>
      </c>
      <c r="I228" s="52" t="str">
        <f>IF(ISBLANK('Funde-Observations-Osservazioni'!R241),"fill_in",'Funde-Observations-Osservazioni'!R241)</f>
        <v>fill_in</v>
      </c>
      <c r="L228" t="str">
        <f>IF(ISBLANK('Funde-Observations-Osservazioni'!Q241),"",'Funde-Observations-Osservazioni'!Q241)</f>
        <v/>
      </c>
      <c r="M228" t="str">
        <f>IF(ISBLANK('Funde-Observations-Osservazioni'!L241),"fill_in",('Funde-Observations-Osservazioni'!L241-2000000))</f>
        <v>fill_in</v>
      </c>
      <c r="N228" t="str">
        <f>IF(ISBLANK('Funde-Observations-Osservazioni'!M241),"fill_in",('Funde-Observations-Osservazioni'!M241-1000000))</f>
        <v>fill_in</v>
      </c>
      <c r="O228" s="53" t="str">
        <f>IF(ISBLANK('Funde-Observations-Osservazioni'!N241),"",'Funde-Observations-Osservazioni'!N241)</f>
        <v/>
      </c>
      <c r="R228" t="s">
        <v>102</v>
      </c>
      <c r="T228" t="str">
        <f>IFERROR(VLOOKUP('Funde-Observations-Osservazioni'!AA241,Substrat_Liste!$E$5:$F$342,2,FALSE),"")</f>
        <v/>
      </c>
      <c r="U228" t="str">
        <f>IF(ISBLANK('Funde-Observations-Osservazioni'!Y241),"",'Funde-Observations-Osservazioni'!Y241)</f>
        <v/>
      </c>
      <c r="Z228" t="str">
        <f>IFERROR(VLOOKUP('Funde-Observations-Osservazioni'!T241,Status_Liste!$E$5:$F$16,2,FALSE),"fill_in")</f>
        <v>fill_in</v>
      </c>
      <c r="AH228" t="str">
        <f>IFERROR(VLOOKUP('Funde-Observations-Osservazioni'!$G$7,Datenschutzbestimmungen_Liste!$E$10:$F$11,2,FALSE),"fill_in")</f>
        <v>fill_in</v>
      </c>
      <c r="AI228" t="str">
        <f>IFERROR(VLOOKUP('Funde-Observations-Osservazioni'!$G$6,Datenschutzbestimmungen_Liste!$E$4:$F$5,2,FALSE),"fill_in")</f>
        <v>fill_in</v>
      </c>
      <c r="AK228" t="str">
        <f>IFERROR(VLOOKUP('Funde-Observations-Osservazioni'!V241,Herbar_Liste!$E$5:$F$113,2,FALSE),"")</f>
        <v/>
      </c>
      <c r="AL228" t="str">
        <f>IF(ISBLANK('Funde-Observations-Osservazioni'!U241),"",'Funde-Observations-Osservazioni'!U241)</f>
        <v/>
      </c>
      <c r="AM228">
        <f>'Funde-Observations-Osservazioni'!AJ241</f>
        <v>0</v>
      </c>
      <c r="AO228">
        <f>'Funde-Observations-Osservazioni'!AK241</f>
        <v>0</v>
      </c>
      <c r="AQ228" t="str">
        <f>IF(ISBLANK('Funde-Observations-Osservazioni'!AL241),"",'Funde-Observations-Osservazioni'!AL241)</f>
        <v/>
      </c>
      <c r="AY228" t="str">
        <f>IF(AND(ISBLANK('Funde-Observations-Osservazioni'!K241),ISBLANK('Funde-Observations-Osservazioni'!X241)),"",(IF((AND(NOT(ISBLANK('Funde-Observations-Osservazioni'!K241)),(NOT(ISBLANK('Funde-Observations-Osservazioni'!X241))))),'Funde-Observations-Osservazioni'!K241&amp;"; "&amp;'Funde-Observations-Osservazioni'!X241,IF(ISBLANK('Funde-Observations-Osservazioni'!K241),'Funde-Observations-Osservazioni'!X241,'Funde-Observations-Osservazioni'!K241))))</f>
        <v/>
      </c>
      <c r="BA228" t="str">
        <f>IF(ISBLANK('Funde-Observations-Osservazioni'!AC241),"",'Funde-Observations-Osservazioni'!AC241)</f>
        <v/>
      </c>
      <c r="BH228" t="str">
        <f>IFERROR(VLOOKUP('Funde-Observations-Osservazioni'!Z241,Lebensraum_Liste!$E$5:$F$322,2,FALSE),"")</f>
        <v/>
      </c>
      <c r="BJ228" t="str">
        <f>IFERROR(VLOOKUP('Funde-Observations-Osservazioni'!AB241,Landschaftsstruktur_Liste!$E$5:$F$157,2,FALSE),"")</f>
        <v/>
      </c>
      <c r="BK228" t="str">
        <f>IFERROR(VLOOKUP('Funde-Observations-Osservazioni'!AD241,Mikrohabitat_Liste!$E$5:$F$63,2,FALSE),"")</f>
        <v/>
      </c>
      <c r="BL228" t="str">
        <f>IFERROR(VLOOKUP('Funde-Observations-Osservazioni'!AE241,Spezialstandort_Liste!$E$5:$F$14,2,FALSE),"")</f>
        <v/>
      </c>
      <c r="BN228" t="str">
        <f>IFERROR(VLOOKUP('Funde-Observations-Osservazioni'!AG241,Auf_Moos_HolzlebBaumes_Liste!E$5:F$5,2,FALSE),"")</f>
        <v/>
      </c>
      <c r="BO228" t="str">
        <f>IFERROR(VLOOKUP('Funde-Observations-Osservazioni'!AH241,Auf_Moos_HolzlebBaumes_Liste!E$11:F$11,2,FALSE),"")</f>
        <v/>
      </c>
      <c r="BQ228" t="str">
        <f>IFERROR(VLOOKUP('Funde-Observations-Osservazioni'!AF241,Populationsgrösse_Liste!$E$5:$F$11,2,FALSE),"")</f>
        <v/>
      </c>
      <c r="CA228" t="str">
        <f>IFERROR(VLOOKUP('Funde-Observations-Osservazioni'!S241,Präzision_Datum_Liste!$E$5:$F$9,2,FALSE),"")</f>
        <v/>
      </c>
      <c r="CC228" t="s">
        <v>4199</v>
      </c>
    </row>
    <row r="229" spans="1:81" x14ac:dyDescent="0.25">
      <c r="A229" s="47">
        <f>'Funde-Observations-Osservazioni'!A242</f>
        <v>228</v>
      </c>
      <c r="E229">
        <v>18</v>
      </c>
      <c r="G229" t="str">
        <f>IFERROR(VLOOKUP(TRIM('Funde-Observations-Osservazioni'!B242&amp;" "&amp;'Funde-Observations-Osservazioni'!C242&amp;" "&amp;'Funde-Observations-Osservazioni'!D242&amp;" "&amp;'Funde-Observations-Osservazioni'!E242&amp;" "&amp;'Funde-Observations-Osservazioni'!F242&amp;" "&amp;'Funde-Observations-Osservazioni'!G242&amp;" "&amp;'Funde-Observations-Osservazioni'!H242&amp;" "&amp;'Funde-Observations-Osservazioni'!I242&amp;" "&amp;'Funde-Observations-Osservazioni'!J242),Artenliste!$A$5:$B$2819,2,FALSE),"fill_in")</f>
        <v>fill_in</v>
      </c>
      <c r="I229" s="52" t="str">
        <f>IF(ISBLANK('Funde-Observations-Osservazioni'!R242),"fill_in",'Funde-Observations-Osservazioni'!R242)</f>
        <v>fill_in</v>
      </c>
      <c r="L229" t="str">
        <f>IF(ISBLANK('Funde-Observations-Osservazioni'!Q242),"",'Funde-Observations-Osservazioni'!Q242)</f>
        <v/>
      </c>
      <c r="M229" t="str">
        <f>IF(ISBLANK('Funde-Observations-Osservazioni'!L242),"fill_in",('Funde-Observations-Osservazioni'!L242-2000000))</f>
        <v>fill_in</v>
      </c>
      <c r="N229" t="str">
        <f>IF(ISBLANK('Funde-Observations-Osservazioni'!M242),"fill_in",('Funde-Observations-Osservazioni'!M242-1000000))</f>
        <v>fill_in</v>
      </c>
      <c r="O229" s="53" t="str">
        <f>IF(ISBLANK('Funde-Observations-Osservazioni'!N242),"",'Funde-Observations-Osservazioni'!N242)</f>
        <v/>
      </c>
      <c r="R229" t="s">
        <v>102</v>
      </c>
      <c r="T229" t="str">
        <f>IFERROR(VLOOKUP('Funde-Observations-Osservazioni'!AA242,Substrat_Liste!$E$5:$F$342,2,FALSE),"")</f>
        <v/>
      </c>
      <c r="U229" t="str">
        <f>IF(ISBLANK('Funde-Observations-Osservazioni'!Y242),"",'Funde-Observations-Osservazioni'!Y242)</f>
        <v/>
      </c>
      <c r="Z229" t="str">
        <f>IFERROR(VLOOKUP('Funde-Observations-Osservazioni'!T242,Status_Liste!$E$5:$F$16,2,FALSE),"fill_in")</f>
        <v>fill_in</v>
      </c>
      <c r="AH229" t="str">
        <f>IFERROR(VLOOKUP('Funde-Observations-Osservazioni'!$G$7,Datenschutzbestimmungen_Liste!$E$10:$F$11,2,FALSE),"fill_in")</f>
        <v>fill_in</v>
      </c>
      <c r="AI229" t="str">
        <f>IFERROR(VLOOKUP('Funde-Observations-Osservazioni'!$G$6,Datenschutzbestimmungen_Liste!$E$4:$F$5,2,FALSE),"fill_in")</f>
        <v>fill_in</v>
      </c>
      <c r="AK229" t="str">
        <f>IFERROR(VLOOKUP('Funde-Observations-Osservazioni'!V242,Herbar_Liste!$E$5:$F$113,2,FALSE),"")</f>
        <v/>
      </c>
      <c r="AL229" t="str">
        <f>IF(ISBLANK('Funde-Observations-Osservazioni'!U242),"",'Funde-Observations-Osservazioni'!U242)</f>
        <v/>
      </c>
      <c r="AM229">
        <f>'Funde-Observations-Osservazioni'!AJ242</f>
        <v>0</v>
      </c>
      <c r="AO229">
        <f>'Funde-Observations-Osservazioni'!AK242</f>
        <v>0</v>
      </c>
      <c r="AQ229" t="str">
        <f>IF(ISBLANK('Funde-Observations-Osservazioni'!AL242),"",'Funde-Observations-Osservazioni'!AL242)</f>
        <v/>
      </c>
      <c r="AY229" t="str">
        <f>IF(AND(ISBLANK('Funde-Observations-Osservazioni'!K242),ISBLANK('Funde-Observations-Osservazioni'!X242)),"",(IF((AND(NOT(ISBLANK('Funde-Observations-Osservazioni'!K242)),(NOT(ISBLANK('Funde-Observations-Osservazioni'!X242))))),'Funde-Observations-Osservazioni'!K242&amp;"; "&amp;'Funde-Observations-Osservazioni'!X242,IF(ISBLANK('Funde-Observations-Osservazioni'!K242),'Funde-Observations-Osservazioni'!X242,'Funde-Observations-Osservazioni'!K242))))</f>
        <v/>
      </c>
      <c r="BA229" t="str">
        <f>IF(ISBLANK('Funde-Observations-Osservazioni'!AC242),"",'Funde-Observations-Osservazioni'!AC242)</f>
        <v/>
      </c>
      <c r="BH229" t="str">
        <f>IFERROR(VLOOKUP('Funde-Observations-Osservazioni'!Z242,Lebensraum_Liste!$E$5:$F$322,2,FALSE),"")</f>
        <v/>
      </c>
      <c r="BJ229" t="str">
        <f>IFERROR(VLOOKUP('Funde-Observations-Osservazioni'!AB242,Landschaftsstruktur_Liste!$E$5:$F$157,2,FALSE),"")</f>
        <v/>
      </c>
      <c r="BK229" t="str">
        <f>IFERROR(VLOOKUP('Funde-Observations-Osservazioni'!AD242,Mikrohabitat_Liste!$E$5:$F$63,2,FALSE),"")</f>
        <v/>
      </c>
      <c r="BL229" t="str">
        <f>IFERROR(VLOOKUP('Funde-Observations-Osservazioni'!AE242,Spezialstandort_Liste!$E$5:$F$14,2,FALSE),"")</f>
        <v/>
      </c>
      <c r="BN229" t="str">
        <f>IFERROR(VLOOKUP('Funde-Observations-Osservazioni'!AG242,Auf_Moos_HolzlebBaumes_Liste!E$5:F$5,2,FALSE),"")</f>
        <v/>
      </c>
      <c r="BO229" t="str">
        <f>IFERROR(VLOOKUP('Funde-Observations-Osservazioni'!AH242,Auf_Moos_HolzlebBaumes_Liste!E$11:F$11,2,FALSE),"")</f>
        <v/>
      </c>
      <c r="BQ229" t="str">
        <f>IFERROR(VLOOKUP('Funde-Observations-Osservazioni'!AF242,Populationsgrösse_Liste!$E$5:$F$11,2,FALSE),"")</f>
        <v/>
      </c>
      <c r="CA229" t="str">
        <f>IFERROR(VLOOKUP('Funde-Observations-Osservazioni'!S242,Präzision_Datum_Liste!$E$5:$F$9,2,FALSE),"")</f>
        <v/>
      </c>
      <c r="CC229" t="s">
        <v>4199</v>
      </c>
    </row>
    <row r="230" spans="1:81" x14ac:dyDescent="0.25">
      <c r="A230" s="47">
        <f>'Funde-Observations-Osservazioni'!A243</f>
        <v>229</v>
      </c>
      <c r="E230">
        <v>18</v>
      </c>
      <c r="G230" t="str">
        <f>IFERROR(VLOOKUP(TRIM('Funde-Observations-Osservazioni'!B243&amp;" "&amp;'Funde-Observations-Osservazioni'!C243&amp;" "&amp;'Funde-Observations-Osservazioni'!D243&amp;" "&amp;'Funde-Observations-Osservazioni'!E243&amp;" "&amp;'Funde-Observations-Osservazioni'!F243&amp;" "&amp;'Funde-Observations-Osservazioni'!G243&amp;" "&amp;'Funde-Observations-Osservazioni'!H243&amp;" "&amp;'Funde-Observations-Osservazioni'!I243&amp;" "&amp;'Funde-Observations-Osservazioni'!J243),Artenliste!$A$5:$B$2819,2,FALSE),"fill_in")</f>
        <v>fill_in</v>
      </c>
      <c r="I230" s="52" t="str">
        <f>IF(ISBLANK('Funde-Observations-Osservazioni'!R243),"fill_in",'Funde-Observations-Osservazioni'!R243)</f>
        <v>fill_in</v>
      </c>
      <c r="L230" t="str">
        <f>IF(ISBLANK('Funde-Observations-Osservazioni'!Q243),"",'Funde-Observations-Osservazioni'!Q243)</f>
        <v/>
      </c>
      <c r="M230" t="str">
        <f>IF(ISBLANK('Funde-Observations-Osservazioni'!L243),"fill_in",('Funde-Observations-Osservazioni'!L243-2000000))</f>
        <v>fill_in</v>
      </c>
      <c r="N230" t="str">
        <f>IF(ISBLANK('Funde-Observations-Osservazioni'!M243),"fill_in",('Funde-Observations-Osservazioni'!M243-1000000))</f>
        <v>fill_in</v>
      </c>
      <c r="O230" s="53" t="str">
        <f>IF(ISBLANK('Funde-Observations-Osservazioni'!N243),"",'Funde-Observations-Osservazioni'!N243)</f>
        <v/>
      </c>
      <c r="R230" t="s">
        <v>102</v>
      </c>
      <c r="T230" t="str">
        <f>IFERROR(VLOOKUP('Funde-Observations-Osservazioni'!AA243,Substrat_Liste!$E$5:$F$342,2,FALSE),"")</f>
        <v/>
      </c>
      <c r="U230" t="str">
        <f>IF(ISBLANK('Funde-Observations-Osservazioni'!Y243),"",'Funde-Observations-Osservazioni'!Y243)</f>
        <v/>
      </c>
      <c r="Z230" t="str">
        <f>IFERROR(VLOOKUP('Funde-Observations-Osservazioni'!T243,Status_Liste!$E$5:$F$16,2,FALSE),"fill_in")</f>
        <v>fill_in</v>
      </c>
      <c r="AH230" t="str">
        <f>IFERROR(VLOOKUP('Funde-Observations-Osservazioni'!$G$7,Datenschutzbestimmungen_Liste!$E$10:$F$11,2,FALSE),"fill_in")</f>
        <v>fill_in</v>
      </c>
      <c r="AI230" t="str">
        <f>IFERROR(VLOOKUP('Funde-Observations-Osservazioni'!$G$6,Datenschutzbestimmungen_Liste!$E$4:$F$5,2,FALSE),"fill_in")</f>
        <v>fill_in</v>
      </c>
      <c r="AK230" t="str">
        <f>IFERROR(VLOOKUP('Funde-Observations-Osservazioni'!V243,Herbar_Liste!$E$5:$F$113,2,FALSE),"")</f>
        <v/>
      </c>
      <c r="AL230" t="str">
        <f>IF(ISBLANK('Funde-Observations-Osservazioni'!U243),"",'Funde-Observations-Osservazioni'!U243)</f>
        <v/>
      </c>
      <c r="AM230">
        <f>'Funde-Observations-Osservazioni'!AJ243</f>
        <v>0</v>
      </c>
      <c r="AO230">
        <f>'Funde-Observations-Osservazioni'!AK243</f>
        <v>0</v>
      </c>
      <c r="AQ230" t="str">
        <f>IF(ISBLANK('Funde-Observations-Osservazioni'!AL243),"",'Funde-Observations-Osservazioni'!AL243)</f>
        <v/>
      </c>
      <c r="AY230" t="str">
        <f>IF(AND(ISBLANK('Funde-Observations-Osservazioni'!K243),ISBLANK('Funde-Observations-Osservazioni'!X243)),"",(IF((AND(NOT(ISBLANK('Funde-Observations-Osservazioni'!K243)),(NOT(ISBLANK('Funde-Observations-Osservazioni'!X243))))),'Funde-Observations-Osservazioni'!K243&amp;"; "&amp;'Funde-Observations-Osservazioni'!X243,IF(ISBLANK('Funde-Observations-Osservazioni'!K243),'Funde-Observations-Osservazioni'!X243,'Funde-Observations-Osservazioni'!K243))))</f>
        <v/>
      </c>
      <c r="BA230" t="str">
        <f>IF(ISBLANK('Funde-Observations-Osservazioni'!AC243),"",'Funde-Observations-Osservazioni'!AC243)</f>
        <v/>
      </c>
      <c r="BH230" t="str">
        <f>IFERROR(VLOOKUP('Funde-Observations-Osservazioni'!Z243,Lebensraum_Liste!$E$5:$F$322,2,FALSE),"")</f>
        <v/>
      </c>
      <c r="BJ230" t="str">
        <f>IFERROR(VLOOKUP('Funde-Observations-Osservazioni'!AB243,Landschaftsstruktur_Liste!$E$5:$F$157,2,FALSE),"")</f>
        <v/>
      </c>
      <c r="BK230" t="str">
        <f>IFERROR(VLOOKUP('Funde-Observations-Osservazioni'!AD243,Mikrohabitat_Liste!$E$5:$F$63,2,FALSE),"")</f>
        <v/>
      </c>
      <c r="BL230" t="str">
        <f>IFERROR(VLOOKUP('Funde-Observations-Osservazioni'!AE243,Spezialstandort_Liste!$E$5:$F$14,2,FALSE),"")</f>
        <v/>
      </c>
      <c r="BN230" t="str">
        <f>IFERROR(VLOOKUP('Funde-Observations-Osservazioni'!AG243,Auf_Moos_HolzlebBaumes_Liste!E$5:F$5,2,FALSE),"")</f>
        <v/>
      </c>
      <c r="BO230" t="str">
        <f>IFERROR(VLOOKUP('Funde-Observations-Osservazioni'!AH243,Auf_Moos_HolzlebBaumes_Liste!E$11:F$11,2,FALSE),"")</f>
        <v/>
      </c>
      <c r="BQ230" t="str">
        <f>IFERROR(VLOOKUP('Funde-Observations-Osservazioni'!AF243,Populationsgrösse_Liste!$E$5:$F$11,2,FALSE),"")</f>
        <v/>
      </c>
      <c r="CA230" t="str">
        <f>IFERROR(VLOOKUP('Funde-Observations-Osservazioni'!S243,Präzision_Datum_Liste!$E$5:$F$9,2,FALSE),"")</f>
        <v/>
      </c>
      <c r="CC230" t="s">
        <v>4199</v>
      </c>
    </row>
    <row r="231" spans="1:81" x14ac:dyDescent="0.25">
      <c r="A231" s="47">
        <f>'Funde-Observations-Osservazioni'!A244</f>
        <v>230</v>
      </c>
      <c r="E231">
        <v>18</v>
      </c>
      <c r="G231" t="str">
        <f>IFERROR(VLOOKUP(TRIM('Funde-Observations-Osservazioni'!B244&amp;" "&amp;'Funde-Observations-Osservazioni'!C244&amp;" "&amp;'Funde-Observations-Osservazioni'!D244&amp;" "&amp;'Funde-Observations-Osservazioni'!E244&amp;" "&amp;'Funde-Observations-Osservazioni'!F244&amp;" "&amp;'Funde-Observations-Osservazioni'!G244&amp;" "&amp;'Funde-Observations-Osservazioni'!H244&amp;" "&amp;'Funde-Observations-Osservazioni'!I244&amp;" "&amp;'Funde-Observations-Osservazioni'!J244),Artenliste!$A$5:$B$2819,2,FALSE),"fill_in")</f>
        <v>fill_in</v>
      </c>
      <c r="I231" s="52" t="str">
        <f>IF(ISBLANK('Funde-Observations-Osservazioni'!R244),"fill_in",'Funde-Observations-Osservazioni'!R244)</f>
        <v>fill_in</v>
      </c>
      <c r="L231" t="str">
        <f>IF(ISBLANK('Funde-Observations-Osservazioni'!Q244),"",'Funde-Observations-Osservazioni'!Q244)</f>
        <v/>
      </c>
      <c r="M231" t="str">
        <f>IF(ISBLANK('Funde-Observations-Osservazioni'!L244),"fill_in",('Funde-Observations-Osservazioni'!L244-2000000))</f>
        <v>fill_in</v>
      </c>
      <c r="N231" t="str">
        <f>IF(ISBLANK('Funde-Observations-Osservazioni'!M244),"fill_in",('Funde-Observations-Osservazioni'!M244-1000000))</f>
        <v>fill_in</v>
      </c>
      <c r="O231" s="53" t="str">
        <f>IF(ISBLANK('Funde-Observations-Osservazioni'!N244),"",'Funde-Observations-Osservazioni'!N244)</f>
        <v/>
      </c>
      <c r="R231" t="s">
        <v>102</v>
      </c>
      <c r="T231" t="str">
        <f>IFERROR(VLOOKUP('Funde-Observations-Osservazioni'!AA244,Substrat_Liste!$E$5:$F$342,2,FALSE),"")</f>
        <v/>
      </c>
      <c r="U231" t="str">
        <f>IF(ISBLANK('Funde-Observations-Osservazioni'!Y244),"",'Funde-Observations-Osservazioni'!Y244)</f>
        <v/>
      </c>
      <c r="Z231" t="str">
        <f>IFERROR(VLOOKUP('Funde-Observations-Osservazioni'!T244,Status_Liste!$E$5:$F$16,2,FALSE),"fill_in")</f>
        <v>fill_in</v>
      </c>
      <c r="AH231" t="str">
        <f>IFERROR(VLOOKUP('Funde-Observations-Osservazioni'!$G$7,Datenschutzbestimmungen_Liste!$E$10:$F$11,2,FALSE),"fill_in")</f>
        <v>fill_in</v>
      </c>
      <c r="AI231" t="str">
        <f>IFERROR(VLOOKUP('Funde-Observations-Osservazioni'!$G$6,Datenschutzbestimmungen_Liste!$E$4:$F$5,2,FALSE),"fill_in")</f>
        <v>fill_in</v>
      </c>
      <c r="AK231" t="str">
        <f>IFERROR(VLOOKUP('Funde-Observations-Osservazioni'!V244,Herbar_Liste!$E$5:$F$113,2,FALSE),"")</f>
        <v/>
      </c>
      <c r="AL231" t="str">
        <f>IF(ISBLANK('Funde-Observations-Osservazioni'!U244),"",'Funde-Observations-Osservazioni'!U244)</f>
        <v/>
      </c>
      <c r="AM231">
        <f>'Funde-Observations-Osservazioni'!AJ244</f>
        <v>0</v>
      </c>
      <c r="AO231">
        <f>'Funde-Observations-Osservazioni'!AK244</f>
        <v>0</v>
      </c>
      <c r="AQ231" t="str">
        <f>IF(ISBLANK('Funde-Observations-Osservazioni'!AL244),"",'Funde-Observations-Osservazioni'!AL244)</f>
        <v/>
      </c>
      <c r="AY231" t="str">
        <f>IF(AND(ISBLANK('Funde-Observations-Osservazioni'!K244),ISBLANK('Funde-Observations-Osservazioni'!X244)),"",(IF((AND(NOT(ISBLANK('Funde-Observations-Osservazioni'!K244)),(NOT(ISBLANK('Funde-Observations-Osservazioni'!X244))))),'Funde-Observations-Osservazioni'!K244&amp;"; "&amp;'Funde-Observations-Osservazioni'!X244,IF(ISBLANK('Funde-Observations-Osservazioni'!K244),'Funde-Observations-Osservazioni'!X244,'Funde-Observations-Osservazioni'!K244))))</f>
        <v/>
      </c>
      <c r="BA231" t="str">
        <f>IF(ISBLANK('Funde-Observations-Osservazioni'!AC244),"",'Funde-Observations-Osservazioni'!AC244)</f>
        <v/>
      </c>
      <c r="BH231" t="str">
        <f>IFERROR(VLOOKUP('Funde-Observations-Osservazioni'!Z244,Lebensraum_Liste!$E$5:$F$322,2,FALSE),"")</f>
        <v/>
      </c>
      <c r="BJ231" t="str">
        <f>IFERROR(VLOOKUP('Funde-Observations-Osservazioni'!AB244,Landschaftsstruktur_Liste!$E$5:$F$157,2,FALSE),"")</f>
        <v/>
      </c>
      <c r="BK231" t="str">
        <f>IFERROR(VLOOKUP('Funde-Observations-Osservazioni'!AD244,Mikrohabitat_Liste!$E$5:$F$63,2,FALSE),"")</f>
        <v/>
      </c>
      <c r="BL231" t="str">
        <f>IFERROR(VLOOKUP('Funde-Observations-Osservazioni'!AE244,Spezialstandort_Liste!$E$5:$F$14,2,FALSE),"")</f>
        <v/>
      </c>
      <c r="BN231" t="str">
        <f>IFERROR(VLOOKUP('Funde-Observations-Osservazioni'!AG244,Auf_Moos_HolzlebBaumes_Liste!E$5:F$5,2,FALSE),"")</f>
        <v/>
      </c>
      <c r="BO231" t="str">
        <f>IFERROR(VLOOKUP('Funde-Observations-Osservazioni'!AH244,Auf_Moos_HolzlebBaumes_Liste!E$11:F$11,2,FALSE),"")</f>
        <v/>
      </c>
      <c r="BQ231" t="str">
        <f>IFERROR(VLOOKUP('Funde-Observations-Osservazioni'!AF244,Populationsgrösse_Liste!$E$5:$F$11,2,FALSE),"")</f>
        <v/>
      </c>
      <c r="CA231" t="str">
        <f>IFERROR(VLOOKUP('Funde-Observations-Osservazioni'!S244,Präzision_Datum_Liste!$E$5:$F$9,2,FALSE),"")</f>
        <v/>
      </c>
      <c r="CC231" t="s">
        <v>4199</v>
      </c>
    </row>
    <row r="232" spans="1:81" x14ac:dyDescent="0.25">
      <c r="A232" s="47">
        <f>'Funde-Observations-Osservazioni'!A245</f>
        <v>231</v>
      </c>
      <c r="E232">
        <v>18</v>
      </c>
      <c r="G232" t="str">
        <f>IFERROR(VLOOKUP(TRIM('Funde-Observations-Osservazioni'!B245&amp;" "&amp;'Funde-Observations-Osservazioni'!C245&amp;" "&amp;'Funde-Observations-Osservazioni'!D245&amp;" "&amp;'Funde-Observations-Osservazioni'!E245&amp;" "&amp;'Funde-Observations-Osservazioni'!F245&amp;" "&amp;'Funde-Observations-Osservazioni'!G245&amp;" "&amp;'Funde-Observations-Osservazioni'!H245&amp;" "&amp;'Funde-Observations-Osservazioni'!I245&amp;" "&amp;'Funde-Observations-Osservazioni'!J245),Artenliste!$A$5:$B$2819,2,FALSE),"fill_in")</f>
        <v>fill_in</v>
      </c>
      <c r="I232" s="52" t="str">
        <f>IF(ISBLANK('Funde-Observations-Osservazioni'!R245),"fill_in",'Funde-Observations-Osservazioni'!R245)</f>
        <v>fill_in</v>
      </c>
      <c r="L232" t="str">
        <f>IF(ISBLANK('Funde-Observations-Osservazioni'!Q245),"",'Funde-Observations-Osservazioni'!Q245)</f>
        <v/>
      </c>
      <c r="M232" t="str">
        <f>IF(ISBLANK('Funde-Observations-Osservazioni'!L245),"fill_in",('Funde-Observations-Osservazioni'!L245-2000000))</f>
        <v>fill_in</v>
      </c>
      <c r="N232" t="str">
        <f>IF(ISBLANK('Funde-Observations-Osservazioni'!M245),"fill_in",('Funde-Observations-Osservazioni'!M245-1000000))</f>
        <v>fill_in</v>
      </c>
      <c r="O232" s="53" t="str">
        <f>IF(ISBLANK('Funde-Observations-Osservazioni'!N245),"",'Funde-Observations-Osservazioni'!N245)</f>
        <v/>
      </c>
      <c r="R232" t="s">
        <v>102</v>
      </c>
      <c r="T232" t="str">
        <f>IFERROR(VLOOKUP('Funde-Observations-Osservazioni'!AA245,Substrat_Liste!$E$5:$F$342,2,FALSE),"")</f>
        <v/>
      </c>
      <c r="U232" t="str">
        <f>IF(ISBLANK('Funde-Observations-Osservazioni'!Y245),"",'Funde-Observations-Osservazioni'!Y245)</f>
        <v/>
      </c>
      <c r="Z232" t="str">
        <f>IFERROR(VLOOKUP('Funde-Observations-Osservazioni'!T245,Status_Liste!$E$5:$F$16,2,FALSE),"fill_in")</f>
        <v>fill_in</v>
      </c>
      <c r="AH232" t="str">
        <f>IFERROR(VLOOKUP('Funde-Observations-Osservazioni'!$G$7,Datenschutzbestimmungen_Liste!$E$10:$F$11,2,FALSE),"fill_in")</f>
        <v>fill_in</v>
      </c>
      <c r="AI232" t="str">
        <f>IFERROR(VLOOKUP('Funde-Observations-Osservazioni'!$G$6,Datenschutzbestimmungen_Liste!$E$4:$F$5,2,FALSE),"fill_in")</f>
        <v>fill_in</v>
      </c>
      <c r="AK232" t="str">
        <f>IFERROR(VLOOKUP('Funde-Observations-Osservazioni'!V245,Herbar_Liste!$E$5:$F$113,2,FALSE),"")</f>
        <v/>
      </c>
      <c r="AL232" t="str">
        <f>IF(ISBLANK('Funde-Observations-Osservazioni'!U245),"",'Funde-Observations-Osservazioni'!U245)</f>
        <v/>
      </c>
      <c r="AM232">
        <f>'Funde-Observations-Osservazioni'!AJ245</f>
        <v>0</v>
      </c>
      <c r="AO232">
        <f>'Funde-Observations-Osservazioni'!AK245</f>
        <v>0</v>
      </c>
      <c r="AQ232" t="str">
        <f>IF(ISBLANK('Funde-Observations-Osservazioni'!AL245),"",'Funde-Observations-Osservazioni'!AL245)</f>
        <v/>
      </c>
      <c r="AY232" t="str">
        <f>IF(AND(ISBLANK('Funde-Observations-Osservazioni'!K245),ISBLANK('Funde-Observations-Osservazioni'!X245)),"",(IF((AND(NOT(ISBLANK('Funde-Observations-Osservazioni'!K245)),(NOT(ISBLANK('Funde-Observations-Osservazioni'!X245))))),'Funde-Observations-Osservazioni'!K245&amp;"; "&amp;'Funde-Observations-Osservazioni'!X245,IF(ISBLANK('Funde-Observations-Osservazioni'!K245),'Funde-Observations-Osservazioni'!X245,'Funde-Observations-Osservazioni'!K245))))</f>
        <v/>
      </c>
      <c r="BA232" t="str">
        <f>IF(ISBLANK('Funde-Observations-Osservazioni'!AC245),"",'Funde-Observations-Osservazioni'!AC245)</f>
        <v/>
      </c>
      <c r="BH232" t="str">
        <f>IFERROR(VLOOKUP('Funde-Observations-Osservazioni'!Z245,Lebensraum_Liste!$E$5:$F$322,2,FALSE),"")</f>
        <v/>
      </c>
      <c r="BJ232" t="str">
        <f>IFERROR(VLOOKUP('Funde-Observations-Osservazioni'!AB245,Landschaftsstruktur_Liste!$E$5:$F$157,2,FALSE),"")</f>
        <v/>
      </c>
      <c r="BK232" t="str">
        <f>IFERROR(VLOOKUP('Funde-Observations-Osservazioni'!AD245,Mikrohabitat_Liste!$E$5:$F$63,2,FALSE),"")</f>
        <v/>
      </c>
      <c r="BL232" t="str">
        <f>IFERROR(VLOOKUP('Funde-Observations-Osservazioni'!AE245,Spezialstandort_Liste!$E$5:$F$14,2,FALSE),"")</f>
        <v/>
      </c>
      <c r="BN232" t="str">
        <f>IFERROR(VLOOKUP('Funde-Observations-Osservazioni'!AG245,Auf_Moos_HolzlebBaumes_Liste!E$5:F$5,2,FALSE),"")</f>
        <v/>
      </c>
      <c r="BO232" t="str">
        <f>IFERROR(VLOOKUP('Funde-Observations-Osservazioni'!AH245,Auf_Moos_HolzlebBaumes_Liste!E$11:F$11,2,FALSE),"")</f>
        <v/>
      </c>
      <c r="BQ232" t="str">
        <f>IFERROR(VLOOKUP('Funde-Observations-Osservazioni'!AF245,Populationsgrösse_Liste!$E$5:$F$11,2,FALSE),"")</f>
        <v/>
      </c>
      <c r="CA232" t="str">
        <f>IFERROR(VLOOKUP('Funde-Observations-Osservazioni'!S245,Präzision_Datum_Liste!$E$5:$F$9,2,FALSE),"")</f>
        <v/>
      </c>
      <c r="CC232" t="s">
        <v>4199</v>
      </c>
    </row>
    <row r="233" spans="1:81" x14ac:dyDescent="0.25">
      <c r="A233" s="47">
        <f>'Funde-Observations-Osservazioni'!A246</f>
        <v>232</v>
      </c>
      <c r="E233">
        <v>18</v>
      </c>
      <c r="G233" t="str">
        <f>IFERROR(VLOOKUP(TRIM('Funde-Observations-Osservazioni'!B246&amp;" "&amp;'Funde-Observations-Osservazioni'!C246&amp;" "&amp;'Funde-Observations-Osservazioni'!D246&amp;" "&amp;'Funde-Observations-Osservazioni'!E246&amp;" "&amp;'Funde-Observations-Osservazioni'!F246&amp;" "&amp;'Funde-Observations-Osservazioni'!G246&amp;" "&amp;'Funde-Observations-Osservazioni'!H246&amp;" "&amp;'Funde-Observations-Osservazioni'!I246&amp;" "&amp;'Funde-Observations-Osservazioni'!J246),Artenliste!$A$5:$B$2819,2,FALSE),"fill_in")</f>
        <v>fill_in</v>
      </c>
      <c r="I233" s="52" t="str">
        <f>IF(ISBLANK('Funde-Observations-Osservazioni'!R246),"fill_in",'Funde-Observations-Osservazioni'!R246)</f>
        <v>fill_in</v>
      </c>
      <c r="L233" t="str">
        <f>IF(ISBLANK('Funde-Observations-Osservazioni'!Q246),"",'Funde-Observations-Osservazioni'!Q246)</f>
        <v/>
      </c>
      <c r="M233" t="str">
        <f>IF(ISBLANK('Funde-Observations-Osservazioni'!L246),"fill_in",('Funde-Observations-Osservazioni'!L246-2000000))</f>
        <v>fill_in</v>
      </c>
      <c r="N233" t="str">
        <f>IF(ISBLANK('Funde-Observations-Osservazioni'!M246),"fill_in",('Funde-Observations-Osservazioni'!M246-1000000))</f>
        <v>fill_in</v>
      </c>
      <c r="O233" s="53" t="str">
        <f>IF(ISBLANK('Funde-Observations-Osservazioni'!N246),"",'Funde-Observations-Osservazioni'!N246)</f>
        <v/>
      </c>
      <c r="R233" t="s">
        <v>102</v>
      </c>
      <c r="T233" t="str">
        <f>IFERROR(VLOOKUP('Funde-Observations-Osservazioni'!AA246,Substrat_Liste!$E$5:$F$342,2,FALSE),"")</f>
        <v/>
      </c>
      <c r="U233" t="str">
        <f>IF(ISBLANK('Funde-Observations-Osservazioni'!Y246),"",'Funde-Observations-Osservazioni'!Y246)</f>
        <v/>
      </c>
      <c r="Z233" t="str">
        <f>IFERROR(VLOOKUP('Funde-Observations-Osservazioni'!T246,Status_Liste!$E$5:$F$16,2,FALSE),"fill_in")</f>
        <v>fill_in</v>
      </c>
      <c r="AH233" t="str">
        <f>IFERROR(VLOOKUP('Funde-Observations-Osservazioni'!$G$7,Datenschutzbestimmungen_Liste!$E$10:$F$11,2,FALSE),"fill_in")</f>
        <v>fill_in</v>
      </c>
      <c r="AI233" t="str">
        <f>IFERROR(VLOOKUP('Funde-Observations-Osservazioni'!$G$6,Datenschutzbestimmungen_Liste!$E$4:$F$5,2,FALSE),"fill_in")</f>
        <v>fill_in</v>
      </c>
      <c r="AK233" t="str">
        <f>IFERROR(VLOOKUP('Funde-Observations-Osservazioni'!V246,Herbar_Liste!$E$5:$F$113,2,FALSE),"")</f>
        <v/>
      </c>
      <c r="AL233" t="str">
        <f>IF(ISBLANK('Funde-Observations-Osservazioni'!U246),"",'Funde-Observations-Osservazioni'!U246)</f>
        <v/>
      </c>
      <c r="AM233">
        <f>'Funde-Observations-Osservazioni'!AJ246</f>
        <v>0</v>
      </c>
      <c r="AO233">
        <f>'Funde-Observations-Osservazioni'!AK246</f>
        <v>0</v>
      </c>
      <c r="AQ233" t="str">
        <f>IF(ISBLANK('Funde-Observations-Osservazioni'!AL246),"",'Funde-Observations-Osservazioni'!AL246)</f>
        <v/>
      </c>
      <c r="AY233" t="str">
        <f>IF(AND(ISBLANK('Funde-Observations-Osservazioni'!K246),ISBLANK('Funde-Observations-Osservazioni'!X246)),"",(IF((AND(NOT(ISBLANK('Funde-Observations-Osservazioni'!K246)),(NOT(ISBLANK('Funde-Observations-Osservazioni'!X246))))),'Funde-Observations-Osservazioni'!K246&amp;"; "&amp;'Funde-Observations-Osservazioni'!X246,IF(ISBLANK('Funde-Observations-Osservazioni'!K246),'Funde-Observations-Osservazioni'!X246,'Funde-Observations-Osservazioni'!K246))))</f>
        <v/>
      </c>
      <c r="BA233" t="str">
        <f>IF(ISBLANK('Funde-Observations-Osservazioni'!AC246),"",'Funde-Observations-Osservazioni'!AC246)</f>
        <v/>
      </c>
      <c r="BH233" t="str">
        <f>IFERROR(VLOOKUP('Funde-Observations-Osservazioni'!Z246,Lebensraum_Liste!$E$5:$F$322,2,FALSE),"")</f>
        <v/>
      </c>
      <c r="BJ233" t="str">
        <f>IFERROR(VLOOKUP('Funde-Observations-Osservazioni'!AB246,Landschaftsstruktur_Liste!$E$5:$F$157,2,FALSE),"")</f>
        <v/>
      </c>
      <c r="BK233" t="str">
        <f>IFERROR(VLOOKUP('Funde-Observations-Osservazioni'!AD246,Mikrohabitat_Liste!$E$5:$F$63,2,FALSE),"")</f>
        <v/>
      </c>
      <c r="BL233" t="str">
        <f>IFERROR(VLOOKUP('Funde-Observations-Osservazioni'!AE246,Spezialstandort_Liste!$E$5:$F$14,2,FALSE),"")</f>
        <v/>
      </c>
      <c r="BN233" t="str">
        <f>IFERROR(VLOOKUP('Funde-Observations-Osservazioni'!AG246,Auf_Moos_HolzlebBaumes_Liste!E$5:F$5,2,FALSE),"")</f>
        <v/>
      </c>
      <c r="BO233" t="str">
        <f>IFERROR(VLOOKUP('Funde-Observations-Osservazioni'!AH246,Auf_Moos_HolzlebBaumes_Liste!E$11:F$11,2,FALSE),"")</f>
        <v/>
      </c>
      <c r="BQ233" t="str">
        <f>IFERROR(VLOOKUP('Funde-Observations-Osservazioni'!AF246,Populationsgrösse_Liste!$E$5:$F$11,2,FALSE),"")</f>
        <v/>
      </c>
      <c r="CA233" t="str">
        <f>IFERROR(VLOOKUP('Funde-Observations-Osservazioni'!S246,Präzision_Datum_Liste!$E$5:$F$9,2,FALSE),"")</f>
        <v/>
      </c>
      <c r="CC233" t="s">
        <v>4199</v>
      </c>
    </row>
    <row r="234" spans="1:81" x14ac:dyDescent="0.25">
      <c r="A234" s="47">
        <f>'Funde-Observations-Osservazioni'!A247</f>
        <v>233</v>
      </c>
      <c r="E234">
        <v>18</v>
      </c>
      <c r="G234" t="str">
        <f>IFERROR(VLOOKUP(TRIM('Funde-Observations-Osservazioni'!B247&amp;" "&amp;'Funde-Observations-Osservazioni'!C247&amp;" "&amp;'Funde-Observations-Osservazioni'!D247&amp;" "&amp;'Funde-Observations-Osservazioni'!E247&amp;" "&amp;'Funde-Observations-Osservazioni'!F247&amp;" "&amp;'Funde-Observations-Osservazioni'!G247&amp;" "&amp;'Funde-Observations-Osservazioni'!H247&amp;" "&amp;'Funde-Observations-Osservazioni'!I247&amp;" "&amp;'Funde-Observations-Osservazioni'!J247),Artenliste!$A$5:$B$2819,2,FALSE),"fill_in")</f>
        <v>fill_in</v>
      </c>
      <c r="I234" s="52" t="str">
        <f>IF(ISBLANK('Funde-Observations-Osservazioni'!R247),"fill_in",'Funde-Observations-Osservazioni'!R247)</f>
        <v>fill_in</v>
      </c>
      <c r="L234" t="str">
        <f>IF(ISBLANK('Funde-Observations-Osservazioni'!Q247),"",'Funde-Observations-Osservazioni'!Q247)</f>
        <v/>
      </c>
      <c r="M234" t="str">
        <f>IF(ISBLANK('Funde-Observations-Osservazioni'!L247),"fill_in",('Funde-Observations-Osservazioni'!L247-2000000))</f>
        <v>fill_in</v>
      </c>
      <c r="N234" t="str">
        <f>IF(ISBLANK('Funde-Observations-Osservazioni'!M247),"fill_in",('Funde-Observations-Osservazioni'!M247-1000000))</f>
        <v>fill_in</v>
      </c>
      <c r="O234" s="53" t="str">
        <f>IF(ISBLANK('Funde-Observations-Osservazioni'!N247),"",'Funde-Observations-Osservazioni'!N247)</f>
        <v/>
      </c>
      <c r="R234" t="s">
        <v>102</v>
      </c>
      <c r="T234" t="str">
        <f>IFERROR(VLOOKUP('Funde-Observations-Osservazioni'!AA247,Substrat_Liste!$E$5:$F$342,2,FALSE),"")</f>
        <v/>
      </c>
      <c r="U234" t="str">
        <f>IF(ISBLANK('Funde-Observations-Osservazioni'!Y247),"",'Funde-Observations-Osservazioni'!Y247)</f>
        <v/>
      </c>
      <c r="Z234" t="str">
        <f>IFERROR(VLOOKUP('Funde-Observations-Osservazioni'!T247,Status_Liste!$E$5:$F$16,2,FALSE),"fill_in")</f>
        <v>fill_in</v>
      </c>
      <c r="AH234" t="str">
        <f>IFERROR(VLOOKUP('Funde-Observations-Osservazioni'!$G$7,Datenschutzbestimmungen_Liste!$E$10:$F$11,2,FALSE),"fill_in")</f>
        <v>fill_in</v>
      </c>
      <c r="AI234" t="str">
        <f>IFERROR(VLOOKUP('Funde-Observations-Osservazioni'!$G$6,Datenschutzbestimmungen_Liste!$E$4:$F$5,2,FALSE),"fill_in")</f>
        <v>fill_in</v>
      </c>
      <c r="AK234" t="str">
        <f>IFERROR(VLOOKUP('Funde-Observations-Osservazioni'!V247,Herbar_Liste!$E$5:$F$113,2,FALSE),"")</f>
        <v/>
      </c>
      <c r="AL234" t="str">
        <f>IF(ISBLANK('Funde-Observations-Osservazioni'!U247),"",'Funde-Observations-Osservazioni'!U247)</f>
        <v/>
      </c>
      <c r="AM234">
        <f>'Funde-Observations-Osservazioni'!AJ247</f>
        <v>0</v>
      </c>
      <c r="AO234">
        <f>'Funde-Observations-Osservazioni'!AK247</f>
        <v>0</v>
      </c>
      <c r="AQ234" t="str">
        <f>IF(ISBLANK('Funde-Observations-Osservazioni'!AL247),"",'Funde-Observations-Osservazioni'!AL247)</f>
        <v/>
      </c>
      <c r="AY234" t="str">
        <f>IF(AND(ISBLANK('Funde-Observations-Osservazioni'!K247),ISBLANK('Funde-Observations-Osservazioni'!X247)),"",(IF((AND(NOT(ISBLANK('Funde-Observations-Osservazioni'!K247)),(NOT(ISBLANK('Funde-Observations-Osservazioni'!X247))))),'Funde-Observations-Osservazioni'!K247&amp;"; "&amp;'Funde-Observations-Osservazioni'!X247,IF(ISBLANK('Funde-Observations-Osservazioni'!K247),'Funde-Observations-Osservazioni'!X247,'Funde-Observations-Osservazioni'!K247))))</f>
        <v/>
      </c>
      <c r="BA234" t="str">
        <f>IF(ISBLANK('Funde-Observations-Osservazioni'!AC247),"",'Funde-Observations-Osservazioni'!AC247)</f>
        <v/>
      </c>
      <c r="BH234" t="str">
        <f>IFERROR(VLOOKUP('Funde-Observations-Osservazioni'!Z247,Lebensraum_Liste!$E$5:$F$322,2,FALSE),"")</f>
        <v/>
      </c>
      <c r="BJ234" t="str">
        <f>IFERROR(VLOOKUP('Funde-Observations-Osservazioni'!AB247,Landschaftsstruktur_Liste!$E$5:$F$157,2,FALSE),"")</f>
        <v/>
      </c>
      <c r="BK234" t="str">
        <f>IFERROR(VLOOKUP('Funde-Observations-Osservazioni'!AD247,Mikrohabitat_Liste!$E$5:$F$63,2,FALSE),"")</f>
        <v/>
      </c>
      <c r="BL234" t="str">
        <f>IFERROR(VLOOKUP('Funde-Observations-Osservazioni'!AE247,Spezialstandort_Liste!$E$5:$F$14,2,FALSE),"")</f>
        <v/>
      </c>
      <c r="BN234" t="str">
        <f>IFERROR(VLOOKUP('Funde-Observations-Osservazioni'!AG247,Auf_Moos_HolzlebBaumes_Liste!E$5:F$5,2,FALSE),"")</f>
        <v/>
      </c>
      <c r="BO234" t="str">
        <f>IFERROR(VLOOKUP('Funde-Observations-Osservazioni'!AH247,Auf_Moos_HolzlebBaumes_Liste!E$11:F$11,2,FALSE),"")</f>
        <v/>
      </c>
      <c r="BQ234" t="str">
        <f>IFERROR(VLOOKUP('Funde-Observations-Osservazioni'!AF247,Populationsgrösse_Liste!$E$5:$F$11,2,FALSE),"")</f>
        <v/>
      </c>
      <c r="CA234" t="str">
        <f>IFERROR(VLOOKUP('Funde-Observations-Osservazioni'!S247,Präzision_Datum_Liste!$E$5:$F$9,2,FALSE),"")</f>
        <v/>
      </c>
      <c r="CC234" t="s">
        <v>4199</v>
      </c>
    </row>
    <row r="235" spans="1:81" x14ac:dyDescent="0.25">
      <c r="A235" s="47">
        <f>'Funde-Observations-Osservazioni'!A248</f>
        <v>234</v>
      </c>
      <c r="E235">
        <v>18</v>
      </c>
      <c r="G235" t="str">
        <f>IFERROR(VLOOKUP(TRIM('Funde-Observations-Osservazioni'!B248&amp;" "&amp;'Funde-Observations-Osservazioni'!C248&amp;" "&amp;'Funde-Observations-Osservazioni'!D248&amp;" "&amp;'Funde-Observations-Osservazioni'!E248&amp;" "&amp;'Funde-Observations-Osservazioni'!F248&amp;" "&amp;'Funde-Observations-Osservazioni'!G248&amp;" "&amp;'Funde-Observations-Osservazioni'!H248&amp;" "&amp;'Funde-Observations-Osservazioni'!I248&amp;" "&amp;'Funde-Observations-Osservazioni'!J248),Artenliste!$A$5:$B$2819,2,FALSE),"fill_in")</f>
        <v>fill_in</v>
      </c>
      <c r="I235" s="52" t="str">
        <f>IF(ISBLANK('Funde-Observations-Osservazioni'!R248),"fill_in",'Funde-Observations-Osservazioni'!R248)</f>
        <v>fill_in</v>
      </c>
      <c r="L235" t="str">
        <f>IF(ISBLANK('Funde-Observations-Osservazioni'!Q248),"",'Funde-Observations-Osservazioni'!Q248)</f>
        <v/>
      </c>
      <c r="M235" t="str">
        <f>IF(ISBLANK('Funde-Observations-Osservazioni'!L248),"fill_in",('Funde-Observations-Osservazioni'!L248-2000000))</f>
        <v>fill_in</v>
      </c>
      <c r="N235" t="str">
        <f>IF(ISBLANK('Funde-Observations-Osservazioni'!M248),"fill_in",('Funde-Observations-Osservazioni'!M248-1000000))</f>
        <v>fill_in</v>
      </c>
      <c r="O235" s="53" t="str">
        <f>IF(ISBLANK('Funde-Observations-Osservazioni'!N248),"",'Funde-Observations-Osservazioni'!N248)</f>
        <v/>
      </c>
      <c r="R235" t="s">
        <v>102</v>
      </c>
      <c r="T235" t="str">
        <f>IFERROR(VLOOKUP('Funde-Observations-Osservazioni'!AA248,Substrat_Liste!$E$5:$F$342,2,FALSE),"")</f>
        <v/>
      </c>
      <c r="U235" t="str">
        <f>IF(ISBLANK('Funde-Observations-Osservazioni'!Y248),"",'Funde-Observations-Osservazioni'!Y248)</f>
        <v/>
      </c>
      <c r="Z235" t="str">
        <f>IFERROR(VLOOKUP('Funde-Observations-Osservazioni'!T248,Status_Liste!$E$5:$F$16,2,FALSE),"fill_in")</f>
        <v>fill_in</v>
      </c>
      <c r="AH235" t="str">
        <f>IFERROR(VLOOKUP('Funde-Observations-Osservazioni'!$G$7,Datenschutzbestimmungen_Liste!$E$10:$F$11,2,FALSE),"fill_in")</f>
        <v>fill_in</v>
      </c>
      <c r="AI235" t="str">
        <f>IFERROR(VLOOKUP('Funde-Observations-Osservazioni'!$G$6,Datenschutzbestimmungen_Liste!$E$4:$F$5,2,FALSE),"fill_in")</f>
        <v>fill_in</v>
      </c>
      <c r="AK235" t="str">
        <f>IFERROR(VLOOKUP('Funde-Observations-Osservazioni'!V248,Herbar_Liste!$E$5:$F$113,2,FALSE),"")</f>
        <v/>
      </c>
      <c r="AL235" t="str">
        <f>IF(ISBLANK('Funde-Observations-Osservazioni'!U248),"",'Funde-Observations-Osservazioni'!U248)</f>
        <v/>
      </c>
      <c r="AM235">
        <f>'Funde-Observations-Osservazioni'!AJ248</f>
        <v>0</v>
      </c>
      <c r="AO235">
        <f>'Funde-Observations-Osservazioni'!AK248</f>
        <v>0</v>
      </c>
      <c r="AQ235" t="str">
        <f>IF(ISBLANK('Funde-Observations-Osservazioni'!AL248),"",'Funde-Observations-Osservazioni'!AL248)</f>
        <v/>
      </c>
      <c r="AY235" t="str">
        <f>IF(AND(ISBLANK('Funde-Observations-Osservazioni'!K248),ISBLANK('Funde-Observations-Osservazioni'!X248)),"",(IF((AND(NOT(ISBLANK('Funde-Observations-Osservazioni'!K248)),(NOT(ISBLANK('Funde-Observations-Osservazioni'!X248))))),'Funde-Observations-Osservazioni'!K248&amp;"; "&amp;'Funde-Observations-Osservazioni'!X248,IF(ISBLANK('Funde-Observations-Osservazioni'!K248),'Funde-Observations-Osservazioni'!X248,'Funde-Observations-Osservazioni'!K248))))</f>
        <v/>
      </c>
      <c r="BA235" t="str">
        <f>IF(ISBLANK('Funde-Observations-Osservazioni'!AC248),"",'Funde-Observations-Osservazioni'!AC248)</f>
        <v/>
      </c>
      <c r="BH235" t="str">
        <f>IFERROR(VLOOKUP('Funde-Observations-Osservazioni'!Z248,Lebensraum_Liste!$E$5:$F$322,2,FALSE),"")</f>
        <v/>
      </c>
      <c r="BJ235" t="str">
        <f>IFERROR(VLOOKUP('Funde-Observations-Osservazioni'!AB248,Landschaftsstruktur_Liste!$E$5:$F$157,2,FALSE),"")</f>
        <v/>
      </c>
      <c r="BK235" t="str">
        <f>IFERROR(VLOOKUP('Funde-Observations-Osservazioni'!AD248,Mikrohabitat_Liste!$E$5:$F$63,2,FALSE),"")</f>
        <v/>
      </c>
      <c r="BL235" t="str">
        <f>IFERROR(VLOOKUP('Funde-Observations-Osservazioni'!AE248,Spezialstandort_Liste!$E$5:$F$14,2,FALSE),"")</f>
        <v/>
      </c>
      <c r="BN235" t="str">
        <f>IFERROR(VLOOKUP('Funde-Observations-Osservazioni'!AG248,Auf_Moos_HolzlebBaumes_Liste!E$5:F$5,2,FALSE),"")</f>
        <v/>
      </c>
      <c r="BO235" t="str">
        <f>IFERROR(VLOOKUP('Funde-Observations-Osservazioni'!AH248,Auf_Moos_HolzlebBaumes_Liste!E$11:F$11,2,FALSE),"")</f>
        <v/>
      </c>
      <c r="BQ235" t="str">
        <f>IFERROR(VLOOKUP('Funde-Observations-Osservazioni'!AF248,Populationsgrösse_Liste!$E$5:$F$11,2,FALSE),"")</f>
        <v/>
      </c>
      <c r="CA235" t="str">
        <f>IFERROR(VLOOKUP('Funde-Observations-Osservazioni'!S248,Präzision_Datum_Liste!$E$5:$F$9,2,FALSE),"")</f>
        <v/>
      </c>
      <c r="CC235" t="s">
        <v>4199</v>
      </c>
    </row>
    <row r="236" spans="1:81" x14ac:dyDescent="0.25">
      <c r="A236" s="47">
        <f>'Funde-Observations-Osservazioni'!A249</f>
        <v>235</v>
      </c>
      <c r="E236">
        <v>18</v>
      </c>
      <c r="G236" t="str">
        <f>IFERROR(VLOOKUP(TRIM('Funde-Observations-Osservazioni'!B249&amp;" "&amp;'Funde-Observations-Osservazioni'!C249&amp;" "&amp;'Funde-Observations-Osservazioni'!D249&amp;" "&amp;'Funde-Observations-Osservazioni'!E249&amp;" "&amp;'Funde-Observations-Osservazioni'!F249&amp;" "&amp;'Funde-Observations-Osservazioni'!G249&amp;" "&amp;'Funde-Observations-Osservazioni'!H249&amp;" "&amp;'Funde-Observations-Osservazioni'!I249&amp;" "&amp;'Funde-Observations-Osservazioni'!J249),Artenliste!$A$5:$B$2819,2,FALSE),"fill_in")</f>
        <v>fill_in</v>
      </c>
      <c r="I236" s="52" t="str">
        <f>IF(ISBLANK('Funde-Observations-Osservazioni'!R249),"fill_in",'Funde-Observations-Osservazioni'!R249)</f>
        <v>fill_in</v>
      </c>
      <c r="L236" t="str">
        <f>IF(ISBLANK('Funde-Observations-Osservazioni'!Q249),"",'Funde-Observations-Osservazioni'!Q249)</f>
        <v/>
      </c>
      <c r="M236" t="str">
        <f>IF(ISBLANK('Funde-Observations-Osservazioni'!L249),"fill_in",('Funde-Observations-Osservazioni'!L249-2000000))</f>
        <v>fill_in</v>
      </c>
      <c r="N236" t="str">
        <f>IF(ISBLANK('Funde-Observations-Osservazioni'!M249),"fill_in",('Funde-Observations-Osservazioni'!M249-1000000))</f>
        <v>fill_in</v>
      </c>
      <c r="O236" s="53" t="str">
        <f>IF(ISBLANK('Funde-Observations-Osservazioni'!N249),"",'Funde-Observations-Osservazioni'!N249)</f>
        <v/>
      </c>
      <c r="R236" t="s">
        <v>102</v>
      </c>
      <c r="T236" t="str">
        <f>IFERROR(VLOOKUP('Funde-Observations-Osservazioni'!AA249,Substrat_Liste!$E$5:$F$342,2,FALSE),"")</f>
        <v/>
      </c>
      <c r="U236" t="str">
        <f>IF(ISBLANK('Funde-Observations-Osservazioni'!Y249),"",'Funde-Observations-Osservazioni'!Y249)</f>
        <v/>
      </c>
      <c r="Z236" t="str">
        <f>IFERROR(VLOOKUP('Funde-Observations-Osservazioni'!T249,Status_Liste!$E$5:$F$16,2,FALSE),"fill_in")</f>
        <v>fill_in</v>
      </c>
      <c r="AH236" t="str">
        <f>IFERROR(VLOOKUP('Funde-Observations-Osservazioni'!$G$7,Datenschutzbestimmungen_Liste!$E$10:$F$11,2,FALSE),"fill_in")</f>
        <v>fill_in</v>
      </c>
      <c r="AI236" t="str">
        <f>IFERROR(VLOOKUP('Funde-Observations-Osservazioni'!$G$6,Datenschutzbestimmungen_Liste!$E$4:$F$5,2,FALSE),"fill_in")</f>
        <v>fill_in</v>
      </c>
      <c r="AK236" t="str">
        <f>IFERROR(VLOOKUP('Funde-Observations-Osservazioni'!V249,Herbar_Liste!$E$5:$F$113,2,FALSE),"")</f>
        <v/>
      </c>
      <c r="AL236" t="str">
        <f>IF(ISBLANK('Funde-Observations-Osservazioni'!U249),"",'Funde-Observations-Osservazioni'!U249)</f>
        <v/>
      </c>
      <c r="AM236">
        <f>'Funde-Observations-Osservazioni'!AJ249</f>
        <v>0</v>
      </c>
      <c r="AO236">
        <f>'Funde-Observations-Osservazioni'!AK249</f>
        <v>0</v>
      </c>
      <c r="AQ236" t="str">
        <f>IF(ISBLANK('Funde-Observations-Osservazioni'!AL249),"",'Funde-Observations-Osservazioni'!AL249)</f>
        <v/>
      </c>
      <c r="AY236" t="str">
        <f>IF(AND(ISBLANK('Funde-Observations-Osservazioni'!K249),ISBLANK('Funde-Observations-Osservazioni'!X249)),"",(IF((AND(NOT(ISBLANK('Funde-Observations-Osservazioni'!K249)),(NOT(ISBLANK('Funde-Observations-Osservazioni'!X249))))),'Funde-Observations-Osservazioni'!K249&amp;"; "&amp;'Funde-Observations-Osservazioni'!X249,IF(ISBLANK('Funde-Observations-Osservazioni'!K249),'Funde-Observations-Osservazioni'!X249,'Funde-Observations-Osservazioni'!K249))))</f>
        <v/>
      </c>
      <c r="BA236" t="str">
        <f>IF(ISBLANK('Funde-Observations-Osservazioni'!AC249),"",'Funde-Observations-Osservazioni'!AC249)</f>
        <v/>
      </c>
      <c r="BH236" t="str">
        <f>IFERROR(VLOOKUP('Funde-Observations-Osservazioni'!Z249,Lebensraum_Liste!$E$5:$F$322,2,FALSE),"")</f>
        <v/>
      </c>
      <c r="BJ236" t="str">
        <f>IFERROR(VLOOKUP('Funde-Observations-Osservazioni'!AB249,Landschaftsstruktur_Liste!$E$5:$F$157,2,FALSE),"")</f>
        <v/>
      </c>
      <c r="BK236" t="str">
        <f>IFERROR(VLOOKUP('Funde-Observations-Osservazioni'!AD249,Mikrohabitat_Liste!$E$5:$F$63,2,FALSE),"")</f>
        <v/>
      </c>
      <c r="BL236" t="str">
        <f>IFERROR(VLOOKUP('Funde-Observations-Osservazioni'!AE249,Spezialstandort_Liste!$E$5:$F$14,2,FALSE),"")</f>
        <v/>
      </c>
      <c r="BN236" t="str">
        <f>IFERROR(VLOOKUP('Funde-Observations-Osservazioni'!AG249,Auf_Moos_HolzlebBaumes_Liste!E$5:F$5,2,FALSE),"")</f>
        <v/>
      </c>
      <c r="BO236" t="str">
        <f>IFERROR(VLOOKUP('Funde-Observations-Osservazioni'!AH249,Auf_Moos_HolzlebBaumes_Liste!E$11:F$11,2,FALSE),"")</f>
        <v/>
      </c>
      <c r="BQ236" t="str">
        <f>IFERROR(VLOOKUP('Funde-Observations-Osservazioni'!AF249,Populationsgrösse_Liste!$E$5:$F$11,2,FALSE),"")</f>
        <v/>
      </c>
      <c r="CA236" t="str">
        <f>IFERROR(VLOOKUP('Funde-Observations-Osservazioni'!S249,Präzision_Datum_Liste!$E$5:$F$9,2,FALSE),"")</f>
        <v/>
      </c>
      <c r="CC236" t="s">
        <v>4199</v>
      </c>
    </row>
    <row r="237" spans="1:81" x14ac:dyDescent="0.25">
      <c r="A237" s="47">
        <f>'Funde-Observations-Osservazioni'!A250</f>
        <v>236</v>
      </c>
      <c r="E237">
        <v>18</v>
      </c>
      <c r="G237" t="str">
        <f>IFERROR(VLOOKUP(TRIM('Funde-Observations-Osservazioni'!B250&amp;" "&amp;'Funde-Observations-Osservazioni'!C250&amp;" "&amp;'Funde-Observations-Osservazioni'!D250&amp;" "&amp;'Funde-Observations-Osservazioni'!E250&amp;" "&amp;'Funde-Observations-Osservazioni'!F250&amp;" "&amp;'Funde-Observations-Osservazioni'!G250&amp;" "&amp;'Funde-Observations-Osservazioni'!H250&amp;" "&amp;'Funde-Observations-Osservazioni'!I250&amp;" "&amp;'Funde-Observations-Osservazioni'!J250),Artenliste!$A$5:$B$2819,2,FALSE),"fill_in")</f>
        <v>fill_in</v>
      </c>
      <c r="I237" s="52" t="str">
        <f>IF(ISBLANK('Funde-Observations-Osservazioni'!R250),"fill_in",'Funde-Observations-Osservazioni'!R250)</f>
        <v>fill_in</v>
      </c>
      <c r="L237" t="str">
        <f>IF(ISBLANK('Funde-Observations-Osservazioni'!Q250),"",'Funde-Observations-Osservazioni'!Q250)</f>
        <v/>
      </c>
      <c r="M237" t="str">
        <f>IF(ISBLANK('Funde-Observations-Osservazioni'!L250),"fill_in",('Funde-Observations-Osservazioni'!L250-2000000))</f>
        <v>fill_in</v>
      </c>
      <c r="N237" t="str">
        <f>IF(ISBLANK('Funde-Observations-Osservazioni'!M250),"fill_in",('Funde-Observations-Osservazioni'!M250-1000000))</f>
        <v>fill_in</v>
      </c>
      <c r="O237" s="53" t="str">
        <f>IF(ISBLANK('Funde-Observations-Osservazioni'!N250),"",'Funde-Observations-Osservazioni'!N250)</f>
        <v/>
      </c>
      <c r="R237" t="s">
        <v>102</v>
      </c>
      <c r="T237" t="str">
        <f>IFERROR(VLOOKUP('Funde-Observations-Osservazioni'!AA250,Substrat_Liste!$E$5:$F$342,2,FALSE),"")</f>
        <v/>
      </c>
      <c r="U237" t="str">
        <f>IF(ISBLANK('Funde-Observations-Osservazioni'!Y250),"",'Funde-Observations-Osservazioni'!Y250)</f>
        <v/>
      </c>
      <c r="Z237" t="str">
        <f>IFERROR(VLOOKUP('Funde-Observations-Osservazioni'!T250,Status_Liste!$E$5:$F$16,2,FALSE),"fill_in")</f>
        <v>fill_in</v>
      </c>
      <c r="AH237" t="str">
        <f>IFERROR(VLOOKUP('Funde-Observations-Osservazioni'!$G$7,Datenschutzbestimmungen_Liste!$E$10:$F$11,2,FALSE),"fill_in")</f>
        <v>fill_in</v>
      </c>
      <c r="AI237" t="str">
        <f>IFERROR(VLOOKUP('Funde-Observations-Osservazioni'!$G$6,Datenschutzbestimmungen_Liste!$E$4:$F$5,2,FALSE),"fill_in")</f>
        <v>fill_in</v>
      </c>
      <c r="AK237" t="str">
        <f>IFERROR(VLOOKUP('Funde-Observations-Osservazioni'!V250,Herbar_Liste!$E$5:$F$113,2,FALSE),"")</f>
        <v/>
      </c>
      <c r="AL237" t="str">
        <f>IF(ISBLANK('Funde-Observations-Osservazioni'!U250),"",'Funde-Observations-Osservazioni'!U250)</f>
        <v/>
      </c>
      <c r="AM237">
        <f>'Funde-Observations-Osservazioni'!AJ250</f>
        <v>0</v>
      </c>
      <c r="AO237">
        <f>'Funde-Observations-Osservazioni'!AK250</f>
        <v>0</v>
      </c>
      <c r="AQ237" t="str">
        <f>IF(ISBLANK('Funde-Observations-Osservazioni'!AL250),"",'Funde-Observations-Osservazioni'!AL250)</f>
        <v/>
      </c>
      <c r="AY237" t="str">
        <f>IF(AND(ISBLANK('Funde-Observations-Osservazioni'!K250),ISBLANK('Funde-Observations-Osservazioni'!X250)),"",(IF((AND(NOT(ISBLANK('Funde-Observations-Osservazioni'!K250)),(NOT(ISBLANK('Funde-Observations-Osservazioni'!X250))))),'Funde-Observations-Osservazioni'!K250&amp;"; "&amp;'Funde-Observations-Osservazioni'!X250,IF(ISBLANK('Funde-Observations-Osservazioni'!K250),'Funde-Observations-Osservazioni'!X250,'Funde-Observations-Osservazioni'!K250))))</f>
        <v/>
      </c>
      <c r="BA237" t="str">
        <f>IF(ISBLANK('Funde-Observations-Osservazioni'!AC250),"",'Funde-Observations-Osservazioni'!AC250)</f>
        <v/>
      </c>
      <c r="BH237" t="str">
        <f>IFERROR(VLOOKUP('Funde-Observations-Osservazioni'!Z250,Lebensraum_Liste!$E$5:$F$322,2,FALSE),"")</f>
        <v/>
      </c>
      <c r="BJ237" t="str">
        <f>IFERROR(VLOOKUP('Funde-Observations-Osservazioni'!AB250,Landschaftsstruktur_Liste!$E$5:$F$157,2,FALSE),"")</f>
        <v/>
      </c>
      <c r="BK237" t="str">
        <f>IFERROR(VLOOKUP('Funde-Observations-Osservazioni'!AD250,Mikrohabitat_Liste!$E$5:$F$63,2,FALSE),"")</f>
        <v/>
      </c>
      <c r="BL237" t="str">
        <f>IFERROR(VLOOKUP('Funde-Observations-Osservazioni'!AE250,Spezialstandort_Liste!$E$5:$F$14,2,FALSE),"")</f>
        <v/>
      </c>
      <c r="BN237" t="str">
        <f>IFERROR(VLOOKUP('Funde-Observations-Osservazioni'!AG250,Auf_Moos_HolzlebBaumes_Liste!E$5:F$5,2,FALSE),"")</f>
        <v/>
      </c>
      <c r="BO237" t="str">
        <f>IFERROR(VLOOKUP('Funde-Observations-Osservazioni'!AH250,Auf_Moos_HolzlebBaumes_Liste!E$11:F$11,2,FALSE),"")</f>
        <v/>
      </c>
      <c r="BQ237" t="str">
        <f>IFERROR(VLOOKUP('Funde-Observations-Osservazioni'!AF250,Populationsgrösse_Liste!$E$5:$F$11,2,FALSE),"")</f>
        <v/>
      </c>
      <c r="CA237" t="str">
        <f>IFERROR(VLOOKUP('Funde-Observations-Osservazioni'!S250,Präzision_Datum_Liste!$E$5:$F$9,2,FALSE),"")</f>
        <v/>
      </c>
      <c r="CC237" t="s">
        <v>4199</v>
      </c>
    </row>
    <row r="238" spans="1:81" x14ac:dyDescent="0.25">
      <c r="A238" s="47">
        <f>'Funde-Observations-Osservazioni'!A251</f>
        <v>237</v>
      </c>
      <c r="E238">
        <v>18</v>
      </c>
      <c r="G238" t="str">
        <f>IFERROR(VLOOKUP(TRIM('Funde-Observations-Osservazioni'!B251&amp;" "&amp;'Funde-Observations-Osservazioni'!C251&amp;" "&amp;'Funde-Observations-Osservazioni'!D251&amp;" "&amp;'Funde-Observations-Osservazioni'!E251&amp;" "&amp;'Funde-Observations-Osservazioni'!F251&amp;" "&amp;'Funde-Observations-Osservazioni'!G251&amp;" "&amp;'Funde-Observations-Osservazioni'!H251&amp;" "&amp;'Funde-Observations-Osservazioni'!I251&amp;" "&amp;'Funde-Observations-Osservazioni'!J251),Artenliste!$A$5:$B$2819,2,FALSE),"fill_in")</f>
        <v>fill_in</v>
      </c>
      <c r="I238" s="52" t="str">
        <f>IF(ISBLANK('Funde-Observations-Osservazioni'!R251),"fill_in",'Funde-Observations-Osservazioni'!R251)</f>
        <v>fill_in</v>
      </c>
      <c r="L238" t="str">
        <f>IF(ISBLANK('Funde-Observations-Osservazioni'!Q251),"",'Funde-Observations-Osservazioni'!Q251)</f>
        <v/>
      </c>
      <c r="M238" t="str">
        <f>IF(ISBLANK('Funde-Observations-Osservazioni'!L251),"fill_in",('Funde-Observations-Osservazioni'!L251-2000000))</f>
        <v>fill_in</v>
      </c>
      <c r="N238" t="str">
        <f>IF(ISBLANK('Funde-Observations-Osservazioni'!M251),"fill_in",('Funde-Observations-Osservazioni'!M251-1000000))</f>
        <v>fill_in</v>
      </c>
      <c r="O238" s="53" t="str">
        <f>IF(ISBLANK('Funde-Observations-Osservazioni'!N251),"",'Funde-Observations-Osservazioni'!N251)</f>
        <v/>
      </c>
      <c r="R238" t="s">
        <v>102</v>
      </c>
      <c r="T238" t="str">
        <f>IFERROR(VLOOKUP('Funde-Observations-Osservazioni'!AA251,Substrat_Liste!$E$5:$F$342,2,FALSE),"")</f>
        <v/>
      </c>
      <c r="U238" t="str">
        <f>IF(ISBLANK('Funde-Observations-Osservazioni'!Y251),"",'Funde-Observations-Osservazioni'!Y251)</f>
        <v/>
      </c>
      <c r="Z238" t="str">
        <f>IFERROR(VLOOKUP('Funde-Observations-Osservazioni'!T251,Status_Liste!$E$5:$F$16,2,FALSE),"fill_in")</f>
        <v>fill_in</v>
      </c>
      <c r="AH238" t="str">
        <f>IFERROR(VLOOKUP('Funde-Observations-Osservazioni'!$G$7,Datenschutzbestimmungen_Liste!$E$10:$F$11,2,FALSE),"fill_in")</f>
        <v>fill_in</v>
      </c>
      <c r="AI238" t="str">
        <f>IFERROR(VLOOKUP('Funde-Observations-Osservazioni'!$G$6,Datenschutzbestimmungen_Liste!$E$4:$F$5,2,FALSE),"fill_in")</f>
        <v>fill_in</v>
      </c>
      <c r="AK238" t="str">
        <f>IFERROR(VLOOKUP('Funde-Observations-Osservazioni'!V251,Herbar_Liste!$E$5:$F$113,2,FALSE),"")</f>
        <v/>
      </c>
      <c r="AL238" t="str">
        <f>IF(ISBLANK('Funde-Observations-Osservazioni'!U251),"",'Funde-Observations-Osservazioni'!U251)</f>
        <v/>
      </c>
      <c r="AM238">
        <f>'Funde-Observations-Osservazioni'!AJ251</f>
        <v>0</v>
      </c>
      <c r="AO238">
        <f>'Funde-Observations-Osservazioni'!AK251</f>
        <v>0</v>
      </c>
      <c r="AQ238" t="str">
        <f>IF(ISBLANK('Funde-Observations-Osservazioni'!AL251),"",'Funde-Observations-Osservazioni'!AL251)</f>
        <v/>
      </c>
      <c r="AY238" t="str">
        <f>IF(AND(ISBLANK('Funde-Observations-Osservazioni'!K251),ISBLANK('Funde-Observations-Osservazioni'!X251)),"",(IF((AND(NOT(ISBLANK('Funde-Observations-Osservazioni'!K251)),(NOT(ISBLANK('Funde-Observations-Osservazioni'!X251))))),'Funde-Observations-Osservazioni'!K251&amp;"; "&amp;'Funde-Observations-Osservazioni'!X251,IF(ISBLANK('Funde-Observations-Osservazioni'!K251),'Funde-Observations-Osservazioni'!X251,'Funde-Observations-Osservazioni'!K251))))</f>
        <v/>
      </c>
      <c r="BA238" t="str">
        <f>IF(ISBLANK('Funde-Observations-Osservazioni'!AC251),"",'Funde-Observations-Osservazioni'!AC251)</f>
        <v/>
      </c>
      <c r="BH238" t="str">
        <f>IFERROR(VLOOKUP('Funde-Observations-Osservazioni'!Z251,Lebensraum_Liste!$E$5:$F$322,2,FALSE),"")</f>
        <v/>
      </c>
      <c r="BJ238" t="str">
        <f>IFERROR(VLOOKUP('Funde-Observations-Osservazioni'!AB251,Landschaftsstruktur_Liste!$E$5:$F$157,2,FALSE),"")</f>
        <v/>
      </c>
      <c r="BK238" t="str">
        <f>IFERROR(VLOOKUP('Funde-Observations-Osservazioni'!AD251,Mikrohabitat_Liste!$E$5:$F$63,2,FALSE),"")</f>
        <v/>
      </c>
      <c r="BL238" t="str">
        <f>IFERROR(VLOOKUP('Funde-Observations-Osservazioni'!AE251,Spezialstandort_Liste!$E$5:$F$14,2,FALSE),"")</f>
        <v/>
      </c>
      <c r="BN238" t="str">
        <f>IFERROR(VLOOKUP('Funde-Observations-Osservazioni'!AG251,Auf_Moos_HolzlebBaumes_Liste!E$5:F$5,2,FALSE),"")</f>
        <v/>
      </c>
      <c r="BO238" t="str">
        <f>IFERROR(VLOOKUP('Funde-Observations-Osservazioni'!AH251,Auf_Moos_HolzlebBaumes_Liste!E$11:F$11,2,FALSE),"")</f>
        <v/>
      </c>
      <c r="BQ238" t="str">
        <f>IFERROR(VLOOKUP('Funde-Observations-Osservazioni'!AF251,Populationsgrösse_Liste!$E$5:$F$11,2,FALSE),"")</f>
        <v/>
      </c>
      <c r="CA238" t="str">
        <f>IFERROR(VLOOKUP('Funde-Observations-Osservazioni'!S251,Präzision_Datum_Liste!$E$5:$F$9,2,FALSE),"")</f>
        <v/>
      </c>
      <c r="CC238" t="s">
        <v>4199</v>
      </c>
    </row>
    <row r="239" spans="1:81" x14ac:dyDescent="0.25">
      <c r="A239" s="47">
        <f>'Funde-Observations-Osservazioni'!A252</f>
        <v>238</v>
      </c>
      <c r="E239">
        <v>18</v>
      </c>
      <c r="G239" t="str">
        <f>IFERROR(VLOOKUP(TRIM('Funde-Observations-Osservazioni'!B252&amp;" "&amp;'Funde-Observations-Osservazioni'!C252&amp;" "&amp;'Funde-Observations-Osservazioni'!D252&amp;" "&amp;'Funde-Observations-Osservazioni'!E252&amp;" "&amp;'Funde-Observations-Osservazioni'!F252&amp;" "&amp;'Funde-Observations-Osservazioni'!G252&amp;" "&amp;'Funde-Observations-Osservazioni'!H252&amp;" "&amp;'Funde-Observations-Osservazioni'!I252&amp;" "&amp;'Funde-Observations-Osservazioni'!J252),Artenliste!$A$5:$B$2819,2,FALSE),"fill_in")</f>
        <v>fill_in</v>
      </c>
      <c r="I239" s="52" t="str">
        <f>IF(ISBLANK('Funde-Observations-Osservazioni'!R252),"fill_in",'Funde-Observations-Osservazioni'!R252)</f>
        <v>fill_in</v>
      </c>
      <c r="L239" t="str">
        <f>IF(ISBLANK('Funde-Observations-Osservazioni'!Q252),"",'Funde-Observations-Osservazioni'!Q252)</f>
        <v/>
      </c>
      <c r="M239" t="str">
        <f>IF(ISBLANK('Funde-Observations-Osservazioni'!L252),"fill_in",('Funde-Observations-Osservazioni'!L252-2000000))</f>
        <v>fill_in</v>
      </c>
      <c r="N239" t="str">
        <f>IF(ISBLANK('Funde-Observations-Osservazioni'!M252),"fill_in",('Funde-Observations-Osservazioni'!M252-1000000))</f>
        <v>fill_in</v>
      </c>
      <c r="O239" s="53" t="str">
        <f>IF(ISBLANK('Funde-Observations-Osservazioni'!N252),"",'Funde-Observations-Osservazioni'!N252)</f>
        <v/>
      </c>
      <c r="R239" t="s">
        <v>102</v>
      </c>
      <c r="T239" t="str">
        <f>IFERROR(VLOOKUP('Funde-Observations-Osservazioni'!AA252,Substrat_Liste!$E$5:$F$342,2,FALSE),"")</f>
        <v/>
      </c>
      <c r="U239" t="str">
        <f>IF(ISBLANK('Funde-Observations-Osservazioni'!Y252),"",'Funde-Observations-Osservazioni'!Y252)</f>
        <v/>
      </c>
      <c r="Z239" t="str">
        <f>IFERROR(VLOOKUP('Funde-Observations-Osservazioni'!T252,Status_Liste!$E$5:$F$16,2,FALSE),"fill_in")</f>
        <v>fill_in</v>
      </c>
      <c r="AH239" t="str">
        <f>IFERROR(VLOOKUP('Funde-Observations-Osservazioni'!$G$7,Datenschutzbestimmungen_Liste!$E$10:$F$11,2,FALSE),"fill_in")</f>
        <v>fill_in</v>
      </c>
      <c r="AI239" t="str">
        <f>IFERROR(VLOOKUP('Funde-Observations-Osservazioni'!$G$6,Datenschutzbestimmungen_Liste!$E$4:$F$5,2,FALSE),"fill_in")</f>
        <v>fill_in</v>
      </c>
      <c r="AK239" t="str">
        <f>IFERROR(VLOOKUP('Funde-Observations-Osservazioni'!V252,Herbar_Liste!$E$5:$F$113,2,FALSE),"")</f>
        <v/>
      </c>
      <c r="AL239" t="str">
        <f>IF(ISBLANK('Funde-Observations-Osservazioni'!U252),"",'Funde-Observations-Osservazioni'!U252)</f>
        <v/>
      </c>
      <c r="AM239">
        <f>'Funde-Observations-Osservazioni'!AJ252</f>
        <v>0</v>
      </c>
      <c r="AO239">
        <f>'Funde-Observations-Osservazioni'!AK252</f>
        <v>0</v>
      </c>
      <c r="AQ239" t="str">
        <f>IF(ISBLANK('Funde-Observations-Osservazioni'!AL252),"",'Funde-Observations-Osservazioni'!AL252)</f>
        <v/>
      </c>
      <c r="AY239" t="str">
        <f>IF(AND(ISBLANK('Funde-Observations-Osservazioni'!K252),ISBLANK('Funde-Observations-Osservazioni'!X252)),"",(IF((AND(NOT(ISBLANK('Funde-Observations-Osservazioni'!K252)),(NOT(ISBLANK('Funde-Observations-Osservazioni'!X252))))),'Funde-Observations-Osservazioni'!K252&amp;"; "&amp;'Funde-Observations-Osservazioni'!X252,IF(ISBLANK('Funde-Observations-Osservazioni'!K252),'Funde-Observations-Osservazioni'!X252,'Funde-Observations-Osservazioni'!K252))))</f>
        <v/>
      </c>
      <c r="BA239" t="str">
        <f>IF(ISBLANK('Funde-Observations-Osservazioni'!AC252),"",'Funde-Observations-Osservazioni'!AC252)</f>
        <v/>
      </c>
      <c r="BH239" t="str">
        <f>IFERROR(VLOOKUP('Funde-Observations-Osservazioni'!Z252,Lebensraum_Liste!$E$5:$F$322,2,FALSE),"")</f>
        <v/>
      </c>
      <c r="BJ239" t="str">
        <f>IFERROR(VLOOKUP('Funde-Observations-Osservazioni'!AB252,Landschaftsstruktur_Liste!$E$5:$F$157,2,FALSE),"")</f>
        <v/>
      </c>
      <c r="BK239" t="str">
        <f>IFERROR(VLOOKUP('Funde-Observations-Osservazioni'!AD252,Mikrohabitat_Liste!$E$5:$F$63,2,FALSE),"")</f>
        <v/>
      </c>
      <c r="BL239" t="str">
        <f>IFERROR(VLOOKUP('Funde-Observations-Osservazioni'!AE252,Spezialstandort_Liste!$E$5:$F$14,2,FALSE),"")</f>
        <v/>
      </c>
      <c r="BN239" t="str">
        <f>IFERROR(VLOOKUP('Funde-Observations-Osservazioni'!AG252,Auf_Moos_HolzlebBaumes_Liste!E$5:F$5,2,FALSE),"")</f>
        <v/>
      </c>
      <c r="BO239" t="str">
        <f>IFERROR(VLOOKUP('Funde-Observations-Osservazioni'!AH252,Auf_Moos_HolzlebBaumes_Liste!E$11:F$11,2,FALSE),"")</f>
        <v/>
      </c>
      <c r="BQ239" t="str">
        <f>IFERROR(VLOOKUP('Funde-Observations-Osservazioni'!AF252,Populationsgrösse_Liste!$E$5:$F$11,2,FALSE),"")</f>
        <v/>
      </c>
      <c r="CA239" t="str">
        <f>IFERROR(VLOOKUP('Funde-Observations-Osservazioni'!S252,Präzision_Datum_Liste!$E$5:$F$9,2,FALSE),"")</f>
        <v/>
      </c>
      <c r="CC239" t="s">
        <v>4199</v>
      </c>
    </row>
    <row r="240" spans="1:81" x14ac:dyDescent="0.25">
      <c r="A240" s="47">
        <f>'Funde-Observations-Osservazioni'!A253</f>
        <v>239</v>
      </c>
      <c r="E240">
        <v>18</v>
      </c>
      <c r="G240" t="str">
        <f>IFERROR(VLOOKUP(TRIM('Funde-Observations-Osservazioni'!B253&amp;" "&amp;'Funde-Observations-Osservazioni'!C253&amp;" "&amp;'Funde-Observations-Osservazioni'!D253&amp;" "&amp;'Funde-Observations-Osservazioni'!E253&amp;" "&amp;'Funde-Observations-Osservazioni'!F253&amp;" "&amp;'Funde-Observations-Osservazioni'!G253&amp;" "&amp;'Funde-Observations-Osservazioni'!H253&amp;" "&amp;'Funde-Observations-Osservazioni'!I253&amp;" "&amp;'Funde-Observations-Osservazioni'!J253),Artenliste!$A$5:$B$2819,2,FALSE),"fill_in")</f>
        <v>fill_in</v>
      </c>
      <c r="I240" s="52" t="str">
        <f>IF(ISBLANK('Funde-Observations-Osservazioni'!R253),"fill_in",'Funde-Observations-Osservazioni'!R253)</f>
        <v>fill_in</v>
      </c>
      <c r="L240" t="str">
        <f>IF(ISBLANK('Funde-Observations-Osservazioni'!Q253),"",'Funde-Observations-Osservazioni'!Q253)</f>
        <v/>
      </c>
      <c r="M240" t="str">
        <f>IF(ISBLANK('Funde-Observations-Osservazioni'!L253),"fill_in",('Funde-Observations-Osservazioni'!L253-2000000))</f>
        <v>fill_in</v>
      </c>
      <c r="N240" t="str">
        <f>IF(ISBLANK('Funde-Observations-Osservazioni'!M253),"fill_in",('Funde-Observations-Osservazioni'!M253-1000000))</f>
        <v>fill_in</v>
      </c>
      <c r="O240" s="53" t="str">
        <f>IF(ISBLANK('Funde-Observations-Osservazioni'!N253),"",'Funde-Observations-Osservazioni'!N253)</f>
        <v/>
      </c>
      <c r="R240" t="s">
        <v>102</v>
      </c>
      <c r="T240" t="str">
        <f>IFERROR(VLOOKUP('Funde-Observations-Osservazioni'!AA253,Substrat_Liste!$E$5:$F$342,2,FALSE),"")</f>
        <v/>
      </c>
      <c r="U240" t="str">
        <f>IF(ISBLANK('Funde-Observations-Osservazioni'!Y253),"",'Funde-Observations-Osservazioni'!Y253)</f>
        <v/>
      </c>
      <c r="Z240" t="str">
        <f>IFERROR(VLOOKUP('Funde-Observations-Osservazioni'!T253,Status_Liste!$E$5:$F$16,2,FALSE),"fill_in")</f>
        <v>fill_in</v>
      </c>
      <c r="AH240" t="str">
        <f>IFERROR(VLOOKUP('Funde-Observations-Osservazioni'!$G$7,Datenschutzbestimmungen_Liste!$E$10:$F$11,2,FALSE),"fill_in")</f>
        <v>fill_in</v>
      </c>
      <c r="AI240" t="str">
        <f>IFERROR(VLOOKUP('Funde-Observations-Osservazioni'!$G$6,Datenschutzbestimmungen_Liste!$E$4:$F$5,2,FALSE),"fill_in")</f>
        <v>fill_in</v>
      </c>
      <c r="AK240" t="str">
        <f>IFERROR(VLOOKUP('Funde-Observations-Osservazioni'!V253,Herbar_Liste!$E$5:$F$113,2,FALSE),"")</f>
        <v/>
      </c>
      <c r="AL240" t="str">
        <f>IF(ISBLANK('Funde-Observations-Osservazioni'!U253),"",'Funde-Observations-Osservazioni'!U253)</f>
        <v/>
      </c>
      <c r="AM240">
        <f>'Funde-Observations-Osservazioni'!AJ253</f>
        <v>0</v>
      </c>
      <c r="AO240">
        <f>'Funde-Observations-Osservazioni'!AK253</f>
        <v>0</v>
      </c>
      <c r="AQ240" t="str">
        <f>IF(ISBLANK('Funde-Observations-Osservazioni'!AL253),"",'Funde-Observations-Osservazioni'!AL253)</f>
        <v/>
      </c>
      <c r="AY240" t="str">
        <f>IF(AND(ISBLANK('Funde-Observations-Osservazioni'!K253),ISBLANK('Funde-Observations-Osservazioni'!X253)),"",(IF((AND(NOT(ISBLANK('Funde-Observations-Osservazioni'!K253)),(NOT(ISBLANK('Funde-Observations-Osservazioni'!X253))))),'Funde-Observations-Osservazioni'!K253&amp;"; "&amp;'Funde-Observations-Osservazioni'!X253,IF(ISBLANK('Funde-Observations-Osservazioni'!K253),'Funde-Observations-Osservazioni'!X253,'Funde-Observations-Osservazioni'!K253))))</f>
        <v/>
      </c>
      <c r="BA240" t="str">
        <f>IF(ISBLANK('Funde-Observations-Osservazioni'!AC253),"",'Funde-Observations-Osservazioni'!AC253)</f>
        <v/>
      </c>
      <c r="BH240" t="str">
        <f>IFERROR(VLOOKUP('Funde-Observations-Osservazioni'!Z253,Lebensraum_Liste!$E$5:$F$322,2,FALSE),"")</f>
        <v/>
      </c>
      <c r="BJ240" t="str">
        <f>IFERROR(VLOOKUP('Funde-Observations-Osservazioni'!AB253,Landschaftsstruktur_Liste!$E$5:$F$157,2,FALSE),"")</f>
        <v/>
      </c>
      <c r="BK240" t="str">
        <f>IFERROR(VLOOKUP('Funde-Observations-Osservazioni'!AD253,Mikrohabitat_Liste!$E$5:$F$63,2,FALSE),"")</f>
        <v/>
      </c>
      <c r="BL240" t="str">
        <f>IFERROR(VLOOKUP('Funde-Observations-Osservazioni'!AE253,Spezialstandort_Liste!$E$5:$F$14,2,FALSE),"")</f>
        <v/>
      </c>
      <c r="BN240" t="str">
        <f>IFERROR(VLOOKUP('Funde-Observations-Osservazioni'!AG253,Auf_Moos_HolzlebBaumes_Liste!E$5:F$5,2,FALSE),"")</f>
        <v/>
      </c>
      <c r="BO240" t="str">
        <f>IFERROR(VLOOKUP('Funde-Observations-Osservazioni'!AH253,Auf_Moos_HolzlebBaumes_Liste!E$11:F$11,2,FALSE),"")</f>
        <v/>
      </c>
      <c r="BQ240" t="str">
        <f>IFERROR(VLOOKUP('Funde-Observations-Osservazioni'!AF253,Populationsgrösse_Liste!$E$5:$F$11,2,FALSE),"")</f>
        <v/>
      </c>
      <c r="CA240" t="str">
        <f>IFERROR(VLOOKUP('Funde-Observations-Osservazioni'!S253,Präzision_Datum_Liste!$E$5:$F$9,2,FALSE),"")</f>
        <v/>
      </c>
      <c r="CC240" t="s">
        <v>4199</v>
      </c>
    </row>
    <row r="241" spans="1:81" x14ac:dyDescent="0.25">
      <c r="A241" s="47">
        <f>'Funde-Observations-Osservazioni'!A254</f>
        <v>240</v>
      </c>
      <c r="E241">
        <v>18</v>
      </c>
      <c r="G241" t="str">
        <f>IFERROR(VLOOKUP(TRIM('Funde-Observations-Osservazioni'!B254&amp;" "&amp;'Funde-Observations-Osservazioni'!C254&amp;" "&amp;'Funde-Observations-Osservazioni'!D254&amp;" "&amp;'Funde-Observations-Osservazioni'!E254&amp;" "&amp;'Funde-Observations-Osservazioni'!F254&amp;" "&amp;'Funde-Observations-Osservazioni'!G254&amp;" "&amp;'Funde-Observations-Osservazioni'!H254&amp;" "&amp;'Funde-Observations-Osservazioni'!I254&amp;" "&amp;'Funde-Observations-Osservazioni'!J254),Artenliste!$A$5:$B$2819,2,FALSE),"fill_in")</f>
        <v>fill_in</v>
      </c>
      <c r="I241" s="52" t="str">
        <f>IF(ISBLANK('Funde-Observations-Osservazioni'!R254),"fill_in",'Funde-Observations-Osservazioni'!R254)</f>
        <v>fill_in</v>
      </c>
      <c r="L241" t="str">
        <f>IF(ISBLANK('Funde-Observations-Osservazioni'!Q254),"",'Funde-Observations-Osservazioni'!Q254)</f>
        <v/>
      </c>
      <c r="M241" t="str">
        <f>IF(ISBLANK('Funde-Observations-Osservazioni'!L254),"fill_in",('Funde-Observations-Osservazioni'!L254-2000000))</f>
        <v>fill_in</v>
      </c>
      <c r="N241" t="str">
        <f>IF(ISBLANK('Funde-Observations-Osservazioni'!M254),"fill_in",('Funde-Observations-Osservazioni'!M254-1000000))</f>
        <v>fill_in</v>
      </c>
      <c r="O241" s="53" t="str">
        <f>IF(ISBLANK('Funde-Observations-Osservazioni'!N254),"",'Funde-Observations-Osservazioni'!N254)</f>
        <v/>
      </c>
      <c r="R241" t="s">
        <v>102</v>
      </c>
      <c r="T241" t="str">
        <f>IFERROR(VLOOKUP('Funde-Observations-Osservazioni'!AA254,Substrat_Liste!$E$5:$F$342,2,FALSE),"")</f>
        <v/>
      </c>
      <c r="U241" t="str">
        <f>IF(ISBLANK('Funde-Observations-Osservazioni'!Y254),"",'Funde-Observations-Osservazioni'!Y254)</f>
        <v/>
      </c>
      <c r="Z241" t="str">
        <f>IFERROR(VLOOKUP('Funde-Observations-Osservazioni'!T254,Status_Liste!$E$5:$F$16,2,FALSE),"fill_in")</f>
        <v>fill_in</v>
      </c>
      <c r="AH241" t="str">
        <f>IFERROR(VLOOKUP('Funde-Observations-Osservazioni'!$G$7,Datenschutzbestimmungen_Liste!$E$10:$F$11,2,FALSE),"fill_in")</f>
        <v>fill_in</v>
      </c>
      <c r="AI241" t="str">
        <f>IFERROR(VLOOKUP('Funde-Observations-Osservazioni'!$G$6,Datenschutzbestimmungen_Liste!$E$4:$F$5,2,FALSE),"fill_in")</f>
        <v>fill_in</v>
      </c>
      <c r="AK241" t="str">
        <f>IFERROR(VLOOKUP('Funde-Observations-Osservazioni'!V254,Herbar_Liste!$E$5:$F$113,2,FALSE),"")</f>
        <v/>
      </c>
      <c r="AL241" t="str">
        <f>IF(ISBLANK('Funde-Observations-Osservazioni'!U254),"",'Funde-Observations-Osservazioni'!U254)</f>
        <v/>
      </c>
      <c r="AM241">
        <f>'Funde-Observations-Osservazioni'!AJ254</f>
        <v>0</v>
      </c>
      <c r="AO241">
        <f>'Funde-Observations-Osservazioni'!AK254</f>
        <v>0</v>
      </c>
      <c r="AQ241" t="str">
        <f>IF(ISBLANK('Funde-Observations-Osservazioni'!AL254),"",'Funde-Observations-Osservazioni'!AL254)</f>
        <v/>
      </c>
      <c r="AY241" t="str">
        <f>IF(AND(ISBLANK('Funde-Observations-Osservazioni'!K254),ISBLANK('Funde-Observations-Osservazioni'!X254)),"",(IF((AND(NOT(ISBLANK('Funde-Observations-Osservazioni'!K254)),(NOT(ISBLANK('Funde-Observations-Osservazioni'!X254))))),'Funde-Observations-Osservazioni'!K254&amp;"; "&amp;'Funde-Observations-Osservazioni'!X254,IF(ISBLANK('Funde-Observations-Osservazioni'!K254),'Funde-Observations-Osservazioni'!X254,'Funde-Observations-Osservazioni'!K254))))</f>
        <v/>
      </c>
      <c r="BA241" t="str">
        <f>IF(ISBLANK('Funde-Observations-Osservazioni'!AC254),"",'Funde-Observations-Osservazioni'!AC254)</f>
        <v/>
      </c>
      <c r="BH241" t="str">
        <f>IFERROR(VLOOKUP('Funde-Observations-Osservazioni'!Z254,Lebensraum_Liste!$E$5:$F$322,2,FALSE),"")</f>
        <v/>
      </c>
      <c r="BJ241" t="str">
        <f>IFERROR(VLOOKUP('Funde-Observations-Osservazioni'!AB254,Landschaftsstruktur_Liste!$E$5:$F$157,2,FALSE),"")</f>
        <v/>
      </c>
      <c r="BK241" t="str">
        <f>IFERROR(VLOOKUP('Funde-Observations-Osservazioni'!AD254,Mikrohabitat_Liste!$E$5:$F$63,2,FALSE),"")</f>
        <v/>
      </c>
      <c r="BL241" t="str">
        <f>IFERROR(VLOOKUP('Funde-Observations-Osservazioni'!AE254,Spezialstandort_Liste!$E$5:$F$14,2,FALSE),"")</f>
        <v/>
      </c>
      <c r="BN241" t="str">
        <f>IFERROR(VLOOKUP('Funde-Observations-Osservazioni'!AG254,Auf_Moos_HolzlebBaumes_Liste!E$5:F$5,2,FALSE),"")</f>
        <v/>
      </c>
      <c r="BO241" t="str">
        <f>IFERROR(VLOOKUP('Funde-Observations-Osservazioni'!AH254,Auf_Moos_HolzlebBaumes_Liste!E$11:F$11,2,FALSE),"")</f>
        <v/>
      </c>
      <c r="BQ241" t="str">
        <f>IFERROR(VLOOKUP('Funde-Observations-Osservazioni'!AF254,Populationsgrösse_Liste!$E$5:$F$11,2,FALSE),"")</f>
        <v/>
      </c>
      <c r="CA241" t="str">
        <f>IFERROR(VLOOKUP('Funde-Observations-Osservazioni'!S254,Präzision_Datum_Liste!$E$5:$F$9,2,FALSE),"")</f>
        <v/>
      </c>
      <c r="CC241" t="s">
        <v>4199</v>
      </c>
    </row>
    <row r="242" spans="1:81" x14ac:dyDescent="0.25">
      <c r="A242" s="47">
        <f>'Funde-Observations-Osservazioni'!A255</f>
        <v>241</v>
      </c>
      <c r="E242">
        <v>18</v>
      </c>
      <c r="G242" t="str">
        <f>IFERROR(VLOOKUP(TRIM('Funde-Observations-Osservazioni'!B255&amp;" "&amp;'Funde-Observations-Osservazioni'!C255&amp;" "&amp;'Funde-Observations-Osservazioni'!D255&amp;" "&amp;'Funde-Observations-Osservazioni'!E255&amp;" "&amp;'Funde-Observations-Osservazioni'!F255&amp;" "&amp;'Funde-Observations-Osservazioni'!G255&amp;" "&amp;'Funde-Observations-Osservazioni'!H255&amp;" "&amp;'Funde-Observations-Osservazioni'!I255&amp;" "&amp;'Funde-Observations-Osservazioni'!J255),Artenliste!$A$5:$B$2819,2,FALSE),"fill_in")</f>
        <v>fill_in</v>
      </c>
      <c r="I242" s="52" t="str">
        <f>IF(ISBLANK('Funde-Observations-Osservazioni'!R255),"fill_in",'Funde-Observations-Osservazioni'!R255)</f>
        <v>fill_in</v>
      </c>
      <c r="L242" t="str">
        <f>IF(ISBLANK('Funde-Observations-Osservazioni'!Q255),"",'Funde-Observations-Osservazioni'!Q255)</f>
        <v/>
      </c>
      <c r="M242" t="str">
        <f>IF(ISBLANK('Funde-Observations-Osservazioni'!L255),"fill_in",('Funde-Observations-Osservazioni'!L255-2000000))</f>
        <v>fill_in</v>
      </c>
      <c r="N242" t="str">
        <f>IF(ISBLANK('Funde-Observations-Osservazioni'!M255),"fill_in",('Funde-Observations-Osservazioni'!M255-1000000))</f>
        <v>fill_in</v>
      </c>
      <c r="O242" s="53" t="str">
        <f>IF(ISBLANK('Funde-Observations-Osservazioni'!N255),"",'Funde-Observations-Osservazioni'!N255)</f>
        <v/>
      </c>
      <c r="R242" t="s">
        <v>102</v>
      </c>
      <c r="T242" t="str">
        <f>IFERROR(VLOOKUP('Funde-Observations-Osservazioni'!AA255,Substrat_Liste!$E$5:$F$342,2,FALSE),"")</f>
        <v/>
      </c>
      <c r="U242" t="str">
        <f>IF(ISBLANK('Funde-Observations-Osservazioni'!Y255),"",'Funde-Observations-Osservazioni'!Y255)</f>
        <v/>
      </c>
      <c r="Z242" t="str">
        <f>IFERROR(VLOOKUP('Funde-Observations-Osservazioni'!T255,Status_Liste!$E$5:$F$16,2,FALSE),"fill_in")</f>
        <v>fill_in</v>
      </c>
      <c r="AH242" t="str">
        <f>IFERROR(VLOOKUP('Funde-Observations-Osservazioni'!$G$7,Datenschutzbestimmungen_Liste!$E$10:$F$11,2,FALSE),"fill_in")</f>
        <v>fill_in</v>
      </c>
      <c r="AI242" t="str">
        <f>IFERROR(VLOOKUP('Funde-Observations-Osservazioni'!$G$6,Datenschutzbestimmungen_Liste!$E$4:$F$5,2,FALSE),"fill_in")</f>
        <v>fill_in</v>
      </c>
      <c r="AK242" t="str">
        <f>IFERROR(VLOOKUP('Funde-Observations-Osservazioni'!V255,Herbar_Liste!$E$5:$F$113,2,FALSE),"")</f>
        <v/>
      </c>
      <c r="AL242" t="str">
        <f>IF(ISBLANK('Funde-Observations-Osservazioni'!U255),"",'Funde-Observations-Osservazioni'!U255)</f>
        <v/>
      </c>
      <c r="AM242">
        <f>'Funde-Observations-Osservazioni'!AJ255</f>
        <v>0</v>
      </c>
      <c r="AO242">
        <f>'Funde-Observations-Osservazioni'!AK255</f>
        <v>0</v>
      </c>
      <c r="AQ242" t="str">
        <f>IF(ISBLANK('Funde-Observations-Osservazioni'!AL255),"",'Funde-Observations-Osservazioni'!AL255)</f>
        <v/>
      </c>
      <c r="AY242" t="str">
        <f>IF(AND(ISBLANK('Funde-Observations-Osservazioni'!K255),ISBLANK('Funde-Observations-Osservazioni'!X255)),"",(IF((AND(NOT(ISBLANK('Funde-Observations-Osservazioni'!K255)),(NOT(ISBLANK('Funde-Observations-Osservazioni'!X255))))),'Funde-Observations-Osservazioni'!K255&amp;"; "&amp;'Funde-Observations-Osservazioni'!X255,IF(ISBLANK('Funde-Observations-Osservazioni'!K255),'Funde-Observations-Osservazioni'!X255,'Funde-Observations-Osservazioni'!K255))))</f>
        <v/>
      </c>
      <c r="BA242" t="str">
        <f>IF(ISBLANK('Funde-Observations-Osservazioni'!AC255),"",'Funde-Observations-Osservazioni'!AC255)</f>
        <v/>
      </c>
      <c r="BH242" t="str">
        <f>IFERROR(VLOOKUP('Funde-Observations-Osservazioni'!Z255,Lebensraum_Liste!$E$5:$F$322,2,FALSE),"")</f>
        <v/>
      </c>
      <c r="BJ242" t="str">
        <f>IFERROR(VLOOKUP('Funde-Observations-Osservazioni'!AB255,Landschaftsstruktur_Liste!$E$5:$F$157,2,FALSE),"")</f>
        <v/>
      </c>
      <c r="BK242" t="str">
        <f>IFERROR(VLOOKUP('Funde-Observations-Osservazioni'!AD255,Mikrohabitat_Liste!$E$5:$F$63,2,FALSE),"")</f>
        <v/>
      </c>
      <c r="BL242" t="str">
        <f>IFERROR(VLOOKUP('Funde-Observations-Osservazioni'!AE255,Spezialstandort_Liste!$E$5:$F$14,2,FALSE),"")</f>
        <v/>
      </c>
      <c r="BN242" t="str">
        <f>IFERROR(VLOOKUP('Funde-Observations-Osservazioni'!AG255,Auf_Moos_HolzlebBaumes_Liste!E$5:F$5,2,FALSE),"")</f>
        <v/>
      </c>
      <c r="BO242" t="str">
        <f>IFERROR(VLOOKUP('Funde-Observations-Osservazioni'!AH255,Auf_Moos_HolzlebBaumes_Liste!E$11:F$11,2,FALSE),"")</f>
        <v/>
      </c>
      <c r="BQ242" t="str">
        <f>IFERROR(VLOOKUP('Funde-Observations-Osservazioni'!AF255,Populationsgrösse_Liste!$E$5:$F$11,2,FALSE),"")</f>
        <v/>
      </c>
      <c r="CA242" t="str">
        <f>IFERROR(VLOOKUP('Funde-Observations-Osservazioni'!S255,Präzision_Datum_Liste!$E$5:$F$9,2,FALSE),"")</f>
        <v/>
      </c>
      <c r="CC242" t="s">
        <v>4199</v>
      </c>
    </row>
    <row r="243" spans="1:81" x14ac:dyDescent="0.25">
      <c r="A243" s="47">
        <f>'Funde-Observations-Osservazioni'!A256</f>
        <v>242</v>
      </c>
      <c r="E243">
        <v>18</v>
      </c>
      <c r="G243" t="str">
        <f>IFERROR(VLOOKUP(TRIM('Funde-Observations-Osservazioni'!B256&amp;" "&amp;'Funde-Observations-Osservazioni'!C256&amp;" "&amp;'Funde-Observations-Osservazioni'!D256&amp;" "&amp;'Funde-Observations-Osservazioni'!E256&amp;" "&amp;'Funde-Observations-Osservazioni'!F256&amp;" "&amp;'Funde-Observations-Osservazioni'!G256&amp;" "&amp;'Funde-Observations-Osservazioni'!H256&amp;" "&amp;'Funde-Observations-Osservazioni'!I256&amp;" "&amp;'Funde-Observations-Osservazioni'!J256),Artenliste!$A$5:$B$2819,2,FALSE),"fill_in")</f>
        <v>fill_in</v>
      </c>
      <c r="I243" s="52" t="str">
        <f>IF(ISBLANK('Funde-Observations-Osservazioni'!R256),"fill_in",'Funde-Observations-Osservazioni'!R256)</f>
        <v>fill_in</v>
      </c>
      <c r="L243" t="str">
        <f>IF(ISBLANK('Funde-Observations-Osservazioni'!Q256),"",'Funde-Observations-Osservazioni'!Q256)</f>
        <v/>
      </c>
      <c r="M243" t="str">
        <f>IF(ISBLANK('Funde-Observations-Osservazioni'!L256),"fill_in",('Funde-Observations-Osservazioni'!L256-2000000))</f>
        <v>fill_in</v>
      </c>
      <c r="N243" t="str">
        <f>IF(ISBLANK('Funde-Observations-Osservazioni'!M256),"fill_in",('Funde-Observations-Osservazioni'!M256-1000000))</f>
        <v>fill_in</v>
      </c>
      <c r="O243" s="53" t="str">
        <f>IF(ISBLANK('Funde-Observations-Osservazioni'!N256),"",'Funde-Observations-Osservazioni'!N256)</f>
        <v/>
      </c>
      <c r="R243" t="s">
        <v>102</v>
      </c>
      <c r="T243" t="str">
        <f>IFERROR(VLOOKUP('Funde-Observations-Osservazioni'!AA256,Substrat_Liste!$E$5:$F$342,2,FALSE),"")</f>
        <v/>
      </c>
      <c r="U243" t="str">
        <f>IF(ISBLANK('Funde-Observations-Osservazioni'!Y256),"",'Funde-Observations-Osservazioni'!Y256)</f>
        <v/>
      </c>
      <c r="Z243" t="str">
        <f>IFERROR(VLOOKUP('Funde-Observations-Osservazioni'!T256,Status_Liste!$E$5:$F$16,2,FALSE),"fill_in")</f>
        <v>fill_in</v>
      </c>
      <c r="AH243" t="str">
        <f>IFERROR(VLOOKUP('Funde-Observations-Osservazioni'!$G$7,Datenschutzbestimmungen_Liste!$E$10:$F$11,2,FALSE),"fill_in")</f>
        <v>fill_in</v>
      </c>
      <c r="AI243" t="str">
        <f>IFERROR(VLOOKUP('Funde-Observations-Osservazioni'!$G$6,Datenschutzbestimmungen_Liste!$E$4:$F$5,2,FALSE),"fill_in")</f>
        <v>fill_in</v>
      </c>
      <c r="AK243" t="str">
        <f>IFERROR(VLOOKUP('Funde-Observations-Osservazioni'!V256,Herbar_Liste!$E$5:$F$113,2,FALSE),"")</f>
        <v/>
      </c>
      <c r="AL243" t="str">
        <f>IF(ISBLANK('Funde-Observations-Osservazioni'!U256),"",'Funde-Observations-Osservazioni'!U256)</f>
        <v/>
      </c>
      <c r="AM243">
        <f>'Funde-Observations-Osservazioni'!AJ256</f>
        <v>0</v>
      </c>
      <c r="AO243">
        <f>'Funde-Observations-Osservazioni'!AK256</f>
        <v>0</v>
      </c>
      <c r="AQ243" t="str">
        <f>IF(ISBLANK('Funde-Observations-Osservazioni'!AL256),"",'Funde-Observations-Osservazioni'!AL256)</f>
        <v/>
      </c>
      <c r="AY243" t="str">
        <f>IF(AND(ISBLANK('Funde-Observations-Osservazioni'!K256),ISBLANK('Funde-Observations-Osservazioni'!X256)),"",(IF((AND(NOT(ISBLANK('Funde-Observations-Osservazioni'!K256)),(NOT(ISBLANK('Funde-Observations-Osservazioni'!X256))))),'Funde-Observations-Osservazioni'!K256&amp;"; "&amp;'Funde-Observations-Osservazioni'!X256,IF(ISBLANK('Funde-Observations-Osservazioni'!K256),'Funde-Observations-Osservazioni'!X256,'Funde-Observations-Osservazioni'!K256))))</f>
        <v/>
      </c>
      <c r="BA243" t="str">
        <f>IF(ISBLANK('Funde-Observations-Osservazioni'!AC256),"",'Funde-Observations-Osservazioni'!AC256)</f>
        <v/>
      </c>
      <c r="BH243" t="str">
        <f>IFERROR(VLOOKUP('Funde-Observations-Osservazioni'!Z256,Lebensraum_Liste!$E$5:$F$322,2,FALSE),"")</f>
        <v/>
      </c>
      <c r="BJ243" t="str">
        <f>IFERROR(VLOOKUP('Funde-Observations-Osservazioni'!AB256,Landschaftsstruktur_Liste!$E$5:$F$157,2,FALSE),"")</f>
        <v/>
      </c>
      <c r="BK243" t="str">
        <f>IFERROR(VLOOKUP('Funde-Observations-Osservazioni'!AD256,Mikrohabitat_Liste!$E$5:$F$63,2,FALSE),"")</f>
        <v/>
      </c>
      <c r="BL243" t="str">
        <f>IFERROR(VLOOKUP('Funde-Observations-Osservazioni'!AE256,Spezialstandort_Liste!$E$5:$F$14,2,FALSE),"")</f>
        <v/>
      </c>
      <c r="BN243" t="str">
        <f>IFERROR(VLOOKUP('Funde-Observations-Osservazioni'!AG256,Auf_Moos_HolzlebBaumes_Liste!E$5:F$5,2,FALSE),"")</f>
        <v/>
      </c>
      <c r="BO243" t="str">
        <f>IFERROR(VLOOKUP('Funde-Observations-Osservazioni'!AH256,Auf_Moos_HolzlebBaumes_Liste!E$11:F$11,2,FALSE),"")</f>
        <v/>
      </c>
      <c r="BQ243" t="str">
        <f>IFERROR(VLOOKUP('Funde-Observations-Osservazioni'!AF256,Populationsgrösse_Liste!$E$5:$F$11,2,FALSE),"")</f>
        <v/>
      </c>
      <c r="CA243" t="str">
        <f>IFERROR(VLOOKUP('Funde-Observations-Osservazioni'!S256,Präzision_Datum_Liste!$E$5:$F$9,2,FALSE),"")</f>
        <v/>
      </c>
      <c r="CC243" t="s">
        <v>4199</v>
      </c>
    </row>
    <row r="244" spans="1:81" x14ac:dyDescent="0.25">
      <c r="A244" s="47">
        <f>'Funde-Observations-Osservazioni'!A257</f>
        <v>243</v>
      </c>
      <c r="E244">
        <v>18</v>
      </c>
      <c r="G244" t="str">
        <f>IFERROR(VLOOKUP(TRIM('Funde-Observations-Osservazioni'!B257&amp;" "&amp;'Funde-Observations-Osservazioni'!C257&amp;" "&amp;'Funde-Observations-Osservazioni'!D257&amp;" "&amp;'Funde-Observations-Osservazioni'!E257&amp;" "&amp;'Funde-Observations-Osservazioni'!F257&amp;" "&amp;'Funde-Observations-Osservazioni'!G257&amp;" "&amp;'Funde-Observations-Osservazioni'!H257&amp;" "&amp;'Funde-Observations-Osservazioni'!I257&amp;" "&amp;'Funde-Observations-Osservazioni'!J257),Artenliste!$A$5:$B$2819,2,FALSE),"fill_in")</f>
        <v>fill_in</v>
      </c>
      <c r="I244" s="52" t="str">
        <f>IF(ISBLANK('Funde-Observations-Osservazioni'!R257),"fill_in",'Funde-Observations-Osservazioni'!R257)</f>
        <v>fill_in</v>
      </c>
      <c r="L244" t="str">
        <f>IF(ISBLANK('Funde-Observations-Osservazioni'!Q257),"",'Funde-Observations-Osservazioni'!Q257)</f>
        <v/>
      </c>
      <c r="M244" t="str">
        <f>IF(ISBLANK('Funde-Observations-Osservazioni'!L257),"fill_in",('Funde-Observations-Osservazioni'!L257-2000000))</f>
        <v>fill_in</v>
      </c>
      <c r="N244" t="str">
        <f>IF(ISBLANK('Funde-Observations-Osservazioni'!M257),"fill_in",('Funde-Observations-Osservazioni'!M257-1000000))</f>
        <v>fill_in</v>
      </c>
      <c r="O244" s="53" t="str">
        <f>IF(ISBLANK('Funde-Observations-Osservazioni'!N257),"",'Funde-Observations-Osservazioni'!N257)</f>
        <v/>
      </c>
      <c r="R244" t="s">
        <v>102</v>
      </c>
      <c r="T244" t="str">
        <f>IFERROR(VLOOKUP('Funde-Observations-Osservazioni'!AA257,Substrat_Liste!$E$5:$F$342,2,FALSE),"")</f>
        <v/>
      </c>
      <c r="U244" t="str">
        <f>IF(ISBLANK('Funde-Observations-Osservazioni'!Y257),"",'Funde-Observations-Osservazioni'!Y257)</f>
        <v/>
      </c>
      <c r="Z244" t="str">
        <f>IFERROR(VLOOKUP('Funde-Observations-Osservazioni'!T257,Status_Liste!$E$5:$F$16,2,FALSE),"fill_in")</f>
        <v>fill_in</v>
      </c>
      <c r="AH244" t="str">
        <f>IFERROR(VLOOKUP('Funde-Observations-Osservazioni'!$G$7,Datenschutzbestimmungen_Liste!$E$10:$F$11,2,FALSE),"fill_in")</f>
        <v>fill_in</v>
      </c>
      <c r="AI244" t="str">
        <f>IFERROR(VLOOKUP('Funde-Observations-Osservazioni'!$G$6,Datenschutzbestimmungen_Liste!$E$4:$F$5,2,FALSE),"fill_in")</f>
        <v>fill_in</v>
      </c>
      <c r="AK244" t="str">
        <f>IFERROR(VLOOKUP('Funde-Observations-Osservazioni'!V257,Herbar_Liste!$E$5:$F$113,2,FALSE),"")</f>
        <v/>
      </c>
      <c r="AL244" t="str">
        <f>IF(ISBLANK('Funde-Observations-Osservazioni'!U257),"",'Funde-Observations-Osservazioni'!U257)</f>
        <v/>
      </c>
      <c r="AM244">
        <f>'Funde-Observations-Osservazioni'!AJ257</f>
        <v>0</v>
      </c>
      <c r="AO244">
        <f>'Funde-Observations-Osservazioni'!AK257</f>
        <v>0</v>
      </c>
      <c r="AQ244" t="str">
        <f>IF(ISBLANK('Funde-Observations-Osservazioni'!AL257),"",'Funde-Observations-Osservazioni'!AL257)</f>
        <v/>
      </c>
      <c r="AY244" t="str">
        <f>IF(AND(ISBLANK('Funde-Observations-Osservazioni'!K257),ISBLANK('Funde-Observations-Osservazioni'!X257)),"",(IF((AND(NOT(ISBLANK('Funde-Observations-Osservazioni'!K257)),(NOT(ISBLANK('Funde-Observations-Osservazioni'!X257))))),'Funde-Observations-Osservazioni'!K257&amp;"; "&amp;'Funde-Observations-Osservazioni'!X257,IF(ISBLANK('Funde-Observations-Osservazioni'!K257),'Funde-Observations-Osservazioni'!X257,'Funde-Observations-Osservazioni'!K257))))</f>
        <v/>
      </c>
      <c r="BA244" t="str">
        <f>IF(ISBLANK('Funde-Observations-Osservazioni'!AC257),"",'Funde-Observations-Osservazioni'!AC257)</f>
        <v/>
      </c>
      <c r="BH244" t="str">
        <f>IFERROR(VLOOKUP('Funde-Observations-Osservazioni'!Z257,Lebensraum_Liste!$E$5:$F$322,2,FALSE),"")</f>
        <v/>
      </c>
      <c r="BJ244" t="str">
        <f>IFERROR(VLOOKUP('Funde-Observations-Osservazioni'!AB257,Landschaftsstruktur_Liste!$E$5:$F$157,2,FALSE),"")</f>
        <v/>
      </c>
      <c r="BK244" t="str">
        <f>IFERROR(VLOOKUP('Funde-Observations-Osservazioni'!AD257,Mikrohabitat_Liste!$E$5:$F$63,2,FALSE),"")</f>
        <v/>
      </c>
      <c r="BL244" t="str">
        <f>IFERROR(VLOOKUP('Funde-Observations-Osservazioni'!AE257,Spezialstandort_Liste!$E$5:$F$14,2,FALSE),"")</f>
        <v/>
      </c>
      <c r="BN244" t="str">
        <f>IFERROR(VLOOKUP('Funde-Observations-Osservazioni'!AG257,Auf_Moos_HolzlebBaumes_Liste!E$5:F$5,2,FALSE),"")</f>
        <v/>
      </c>
      <c r="BO244" t="str">
        <f>IFERROR(VLOOKUP('Funde-Observations-Osservazioni'!AH257,Auf_Moos_HolzlebBaumes_Liste!E$11:F$11,2,FALSE),"")</f>
        <v/>
      </c>
      <c r="BQ244" t="str">
        <f>IFERROR(VLOOKUP('Funde-Observations-Osservazioni'!AF257,Populationsgrösse_Liste!$E$5:$F$11,2,FALSE),"")</f>
        <v/>
      </c>
      <c r="CA244" t="str">
        <f>IFERROR(VLOOKUP('Funde-Observations-Osservazioni'!S257,Präzision_Datum_Liste!$E$5:$F$9,2,FALSE),"")</f>
        <v/>
      </c>
      <c r="CC244" t="s">
        <v>4199</v>
      </c>
    </row>
    <row r="245" spans="1:81" x14ac:dyDescent="0.25">
      <c r="A245" s="47">
        <f>'Funde-Observations-Osservazioni'!A258</f>
        <v>244</v>
      </c>
      <c r="E245">
        <v>18</v>
      </c>
      <c r="G245" t="str">
        <f>IFERROR(VLOOKUP(TRIM('Funde-Observations-Osservazioni'!B258&amp;" "&amp;'Funde-Observations-Osservazioni'!C258&amp;" "&amp;'Funde-Observations-Osservazioni'!D258&amp;" "&amp;'Funde-Observations-Osservazioni'!E258&amp;" "&amp;'Funde-Observations-Osservazioni'!F258&amp;" "&amp;'Funde-Observations-Osservazioni'!G258&amp;" "&amp;'Funde-Observations-Osservazioni'!H258&amp;" "&amp;'Funde-Observations-Osservazioni'!I258&amp;" "&amp;'Funde-Observations-Osservazioni'!J258),Artenliste!$A$5:$B$2819,2,FALSE),"fill_in")</f>
        <v>fill_in</v>
      </c>
      <c r="I245" s="52" t="str">
        <f>IF(ISBLANK('Funde-Observations-Osservazioni'!R258),"fill_in",'Funde-Observations-Osservazioni'!R258)</f>
        <v>fill_in</v>
      </c>
      <c r="L245" t="str">
        <f>IF(ISBLANK('Funde-Observations-Osservazioni'!Q258),"",'Funde-Observations-Osservazioni'!Q258)</f>
        <v/>
      </c>
      <c r="M245" t="str">
        <f>IF(ISBLANK('Funde-Observations-Osservazioni'!L258),"fill_in",('Funde-Observations-Osservazioni'!L258-2000000))</f>
        <v>fill_in</v>
      </c>
      <c r="N245" t="str">
        <f>IF(ISBLANK('Funde-Observations-Osservazioni'!M258),"fill_in",('Funde-Observations-Osservazioni'!M258-1000000))</f>
        <v>fill_in</v>
      </c>
      <c r="O245" s="53" t="str">
        <f>IF(ISBLANK('Funde-Observations-Osservazioni'!N258),"",'Funde-Observations-Osservazioni'!N258)</f>
        <v/>
      </c>
      <c r="R245" t="s">
        <v>102</v>
      </c>
      <c r="T245" t="str">
        <f>IFERROR(VLOOKUP('Funde-Observations-Osservazioni'!AA258,Substrat_Liste!$E$5:$F$342,2,FALSE),"")</f>
        <v/>
      </c>
      <c r="U245" t="str">
        <f>IF(ISBLANK('Funde-Observations-Osservazioni'!Y258),"",'Funde-Observations-Osservazioni'!Y258)</f>
        <v/>
      </c>
      <c r="Z245" t="str">
        <f>IFERROR(VLOOKUP('Funde-Observations-Osservazioni'!T258,Status_Liste!$E$5:$F$16,2,FALSE),"fill_in")</f>
        <v>fill_in</v>
      </c>
      <c r="AH245" t="str">
        <f>IFERROR(VLOOKUP('Funde-Observations-Osservazioni'!$G$7,Datenschutzbestimmungen_Liste!$E$10:$F$11,2,FALSE),"fill_in")</f>
        <v>fill_in</v>
      </c>
      <c r="AI245" t="str">
        <f>IFERROR(VLOOKUP('Funde-Observations-Osservazioni'!$G$6,Datenschutzbestimmungen_Liste!$E$4:$F$5,2,FALSE),"fill_in")</f>
        <v>fill_in</v>
      </c>
      <c r="AK245" t="str">
        <f>IFERROR(VLOOKUP('Funde-Observations-Osservazioni'!V258,Herbar_Liste!$E$5:$F$113,2,FALSE),"")</f>
        <v/>
      </c>
      <c r="AL245" t="str">
        <f>IF(ISBLANK('Funde-Observations-Osservazioni'!U258),"",'Funde-Observations-Osservazioni'!U258)</f>
        <v/>
      </c>
      <c r="AM245">
        <f>'Funde-Observations-Osservazioni'!AJ258</f>
        <v>0</v>
      </c>
      <c r="AO245">
        <f>'Funde-Observations-Osservazioni'!AK258</f>
        <v>0</v>
      </c>
      <c r="AQ245" t="str">
        <f>IF(ISBLANK('Funde-Observations-Osservazioni'!AL258),"",'Funde-Observations-Osservazioni'!AL258)</f>
        <v/>
      </c>
      <c r="AY245" t="str">
        <f>IF(AND(ISBLANK('Funde-Observations-Osservazioni'!K258),ISBLANK('Funde-Observations-Osservazioni'!X258)),"",(IF((AND(NOT(ISBLANK('Funde-Observations-Osservazioni'!K258)),(NOT(ISBLANK('Funde-Observations-Osservazioni'!X258))))),'Funde-Observations-Osservazioni'!K258&amp;"; "&amp;'Funde-Observations-Osservazioni'!X258,IF(ISBLANK('Funde-Observations-Osservazioni'!K258),'Funde-Observations-Osservazioni'!X258,'Funde-Observations-Osservazioni'!K258))))</f>
        <v/>
      </c>
      <c r="BA245" t="str">
        <f>IF(ISBLANK('Funde-Observations-Osservazioni'!AC258),"",'Funde-Observations-Osservazioni'!AC258)</f>
        <v/>
      </c>
      <c r="BH245" t="str">
        <f>IFERROR(VLOOKUP('Funde-Observations-Osservazioni'!Z258,Lebensraum_Liste!$E$5:$F$322,2,FALSE),"")</f>
        <v/>
      </c>
      <c r="BJ245" t="str">
        <f>IFERROR(VLOOKUP('Funde-Observations-Osservazioni'!AB258,Landschaftsstruktur_Liste!$E$5:$F$157,2,FALSE),"")</f>
        <v/>
      </c>
      <c r="BK245" t="str">
        <f>IFERROR(VLOOKUP('Funde-Observations-Osservazioni'!AD258,Mikrohabitat_Liste!$E$5:$F$63,2,FALSE),"")</f>
        <v/>
      </c>
      <c r="BL245" t="str">
        <f>IFERROR(VLOOKUP('Funde-Observations-Osservazioni'!AE258,Spezialstandort_Liste!$E$5:$F$14,2,FALSE),"")</f>
        <v/>
      </c>
      <c r="BN245" t="str">
        <f>IFERROR(VLOOKUP('Funde-Observations-Osservazioni'!AG258,Auf_Moos_HolzlebBaumes_Liste!E$5:F$5,2,FALSE),"")</f>
        <v/>
      </c>
      <c r="BO245" t="str">
        <f>IFERROR(VLOOKUP('Funde-Observations-Osservazioni'!AH258,Auf_Moos_HolzlebBaumes_Liste!E$11:F$11,2,FALSE),"")</f>
        <v/>
      </c>
      <c r="BQ245" t="str">
        <f>IFERROR(VLOOKUP('Funde-Observations-Osservazioni'!AF258,Populationsgrösse_Liste!$E$5:$F$11,2,FALSE),"")</f>
        <v/>
      </c>
      <c r="CA245" t="str">
        <f>IFERROR(VLOOKUP('Funde-Observations-Osservazioni'!S258,Präzision_Datum_Liste!$E$5:$F$9,2,FALSE),"")</f>
        <v/>
      </c>
      <c r="CC245" t="s">
        <v>4199</v>
      </c>
    </row>
    <row r="246" spans="1:81" x14ac:dyDescent="0.25">
      <c r="A246" s="47">
        <f>'Funde-Observations-Osservazioni'!A259</f>
        <v>245</v>
      </c>
      <c r="E246">
        <v>18</v>
      </c>
      <c r="G246" t="str">
        <f>IFERROR(VLOOKUP(TRIM('Funde-Observations-Osservazioni'!B259&amp;" "&amp;'Funde-Observations-Osservazioni'!C259&amp;" "&amp;'Funde-Observations-Osservazioni'!D259&amp;" "&amp;'Funde-Observations-Osservazioni'!E259&amp;" "&amp;'Funde-Observations-Osservazioni'!F259&amp;" "&amp;'Funde-Observations-Osservazioni'!G259&amp;" "&amp;'Funde-Observations-Osservazioni'!H259&amp;" "&amp;'Funde-Observations-Osservazioni'!I259&amp;" "&amp;'Funde-Observations-Osservazioni'!J259),Artenliste!$A$5:$B$2819,2,FALSE),"fill_in")</f>
        <v>fill_in</v>
      </c>
      <c r="I246" s="52" t="str">
        <f>IF(ISBLANK('Funde-Observations-Osservazioni'!R259),"fill_in",'Funde-Observations-Osservazioni'!R259)</f>
        <v>fill_in</v>
      </c>
      <c r="L246" t="str">
        <f>IF(ISBLANK('Funde-Observations-Osservazioni'!Q259),"",'Funde-Observations-Osservazioni'!Q259)</f>
        <v/>
      </c>
      <c r="M246" t="str">
        <f>IF(ISBLANK('Funde-Observations-Osservazioni'!L259),"fill_in",('Funde-Observations-Osservazioni'!L259-2000000))</f>
        <v>fill_in</v>
      </c>
      <c r="N246" t="str">
        <f>IF(ISBLANK('Funde-Observations-Osservazioni'!M259),"fill_in",('Funde-Observations-Osservazioni'!M259-1000000))</f>
        <v>fill_in</v>
      </c>
      <c r="O246" s="53" t="str">
        <f>IF(ISBLANK('Funde-Observations-Osservazioni'!N259),"",'Funde-Observations-Osservazioni'!N259)</f>
        <v/>
      </c>
      <c r="R246" t="s">
        <v>102</v>
      </c>
      <c r="T246" t="str">
        <f>IFERROR(VLOOKUP('Funde-Observations-Osservazioni'!AA259,Substrat_Liste!$E$5:$F$342,2,FALSE),"")</f>
        <v/>
      </c>
      <c r="U246" t="str">
        <f>IF(ISBLANK('Funde-Observations-Osservazioni'!Y259),"",'Funde-Observations-Osservazioni'!Y259)</f>
        <v/>
      </c>
      <c r="Z246" t="str">
        <f>IFERROR(VLOOKUP('Funde-Observations-Osservazioni'!T259,Status_Liste!$E$5:$F$16,2,FALSE),"fill_in")</f>
        <v>fill_in</v>
      </c>
      <c r="AH246" t="str">
        <f>IFERROR(VLOOKUP('Funde-Observations-Osservazioni'!$G$7,Datenschutzbestimmungen_Liste!$E$10:$F$11,2,FALSE),"fill_in")</f>
        <v>fill_in</v>
      </c>
      <c r="AI246" t="str">
        <f>IFERROR(VLOOKUP('Funde-Observations-Osservazioni'!$G$6,Datenschutzbestimmungen_Liste!$E$4:$F$5,2,FALSE),"fill_in")</f>
        <v>fill_in</v>
      </c>
      <c r="AK246" t="str">
        <f>IFERROR(VLOOKUP('Funde-Observations-Osservazioni'!V259,Herbar_Liste!$E$5:$F$113,2,FALSE),"")</f>
        <v/>
      </c>
      <c r="AL246" t="str">
        <f>IF(ISBLANK('Funde-Observations-Osservazioni'!U259),"",'Funde-Observations-Osservazioni'!U259)</f>
        <v/>
      </c>
      <c r="AM246">
        <f>'Funde-Observations-Osservazioni'!AJ259</f>
        <v>0</v>
      </c>
      <c r="AO246">
        <f>'Funde-Observations-Osservazioni'!AK259</f>
        <v>0</v>
      </c>
      <c r="AQ246" t="str">
        <f>IF(ISBLANK('Funde-Observations-Osservazioni'!AL259),"",'Funde-Observations-Osservazioni'!AL259)</f>
        <v/>
      </c>
      <c r="AY246" t="str">
        <f>IF(AND(ISBLANK('Funde-Observations-Osservazioni'!K259),ISBLANK('Funde-Observations-Osservazioni'!X259)),"",(IF((AND(NOT(ISBLANK('Funde-Observations-Osservazioni'!K259)),(NOT(ISBLANK('Funde-Observations-Osservazioni'!X259))))),'Funde-Observations-Osservazioni'!K259&amp;"; "&amp;'Funde-Observations-Osservazioni'!X259,IF(ISBLANK('Funde-Observations-Osservazioni'!K259),'Funde-Observations-Osservazioni'!X259,'Funde-Observations-Osservazioni'!K259))))</f>
        <v/>
      </c>
      <c r="BA246" t="str">
        <f>IF(ISBLANK('Funde-Observations-Osservazioni'!AC259),"",'Funde-Observations-Osservazioni'!AC259)</f>
        <v/>
      </c>
      <c r="BH246" t="str">
        <f>IFERROR(VLOOKUP('Funde-Observations-Osservazioni'!Z259,Lebensraum_Liste!$E$5:$F$322,2,FALSE),"")</f>
        <v/>
      </c>
      <c r="BJ246" t="str">
        <f>IFERROR(VLOOKUP('Funde-Observations-Osservazioni'!AB259,Landschaftsstruktur_Liste!$E$5:$F$157,2,FALSE),"")</f>
        <v/>
      </c>
      <c r="BK246" t="str">
        <f>IFERROR(VLOOKUP('Funde-Observations-Osservazioni'!AD259,Mikrohabitat_Liste!$E$5:$F$63,2,FALSE),"")</f>
        <v/>
      </c>
      <c r="BL246" t="str">
        <f>IFERROR(VLOOKUP('Funde-Observations-Osservazioni'!AE259,Spezialstandort_Liste!$E$5:$F$14,2,FALSE),"")</f>
        <v/>
      </c>
      <c r="BN246" t="str">
        <f>IFERROR(VLOOKUP('Funde-Observations-Osservazioni'!AG259,Auf_Moos_HolzlebBaumes_Liste!E$5:F$5,2,FALSE),"")</f>
        <v/>
      </c>
      <c r="BO246" t="str">
        <f>IFERROR(VLOOKUP('Funde-Observations-Osservazioni'!AH259,Auf_Moos_HolzlebBaumes_Liste!E$11:F$11,2,FALSE),"")</f>
        <v/>
      </c>
      <c r="BQ246" t="str">
        <f>IFERROR(VLOOKUP('Funde-Observations-Osservazioni'!AF259,Populationsgrösse_Liste!$E$5:$F$11,2,FALSE),"")</f>
        <v/>
      </c>
      <c r="CA246" t="str">
        <f>IFERROR(VLOOKUP('Funde-Observations-Osservazioni'!S259,Präzision_Datum_Liste!$E$5:$F$9,2,FALSE),"")</f>
        <v/>
      </c>
      <c r="CC246" t="s">
        <v>4199</v>
      </c>
    </row>
    <row r="247" spans="1:81" x14ac:dyDescent="0.25">
      <c r="A247" s="47">
        <f>'Funde-Observations-Osservazioni'!A260</f>
        <v>246</v>
      </c>
      <c r="E247">
        <v>18</v>
      </c>
      <c r="G247" t="str">
        <f>IFERROR(VLOOKUP(TRIM('Funde-Observations-Osservazioni'!B260&amp;" "&amp;'Funde-Observations-Osservazioni'!C260&amp;" "&amp;'Funde-Observations-Osservazioni'!D260&amp;" "&amp;'Funde-Observations-Osservazioni'!E260&amp;" "&amp;'Funde-Observations-Osservazioni'!F260&amp;" "&amp;'Funde-Observations-Osservazioni'!G260&amp;" "&amp;'Funde-Observations-Osservazioni'!H260&amp;" "&amp;'Funde-Observations-Osservazioni'!I260&amp;" "&amp;'Funde-Observations-Osservazioni'!J260),Artenliste!$A$5:$B$2819,2,FALSE),"fill_in")</f>
        <v>fill_in</v>
      </c>
      <c r="I247" s="52" t="str">
        <f>IF(ISBLANK('Funde-Observations-Osservazioni'!R260),"fill_in",'Funde-Observations-Osservazioni'!R260)</f>
        <v>fill_in</v>
      </c>
      <c r="L247" t="str">
        <f>IF(ISBLANK('Funde-Observations-Osservazioni'!Q260),"",'Funde-Observations-Osservazioni'!Q260)</f>
        <v/>
      </c>
      <c r="M247" t="str">
        <f>IF(ISBLANK('Funde-Observations-Osservazioni'!L260),"fill_in",('Funde-Observations-Osservazioni'!L260-2000000))</f>
        <v>fill_in</v>
      </c>
      <c r="N247" t="str">
        <f>IF(ISBLANK('Funde-Observations-Osservazioni'!M260),"fill_in",('Funde-Observations-Osservazioni'!M260-1000000))</f>
        <v>fill_in</v>
      </c>
      <c r="O247" s="53" t="str">
        <f>IF(ISBLANK('Funde-Observations-Osservazioni'!N260),"",'Funde-Observations-Osservazioni'!N260)</f>
        <v/>
      </c>
      <c r="R247" t="s">
        <v>102</v>
      </c>
      <c r="T247" t="str">
        <f>IFERROR(VLOOKUP('Funde-Observations-Osservazioni'!AA260,Substrat_Liste!$E$5:$F$342,2,FALSE),"")</f>
        <v/>
      </c>
      <c r="U247" t="str">
        <f>IF(ISBLANK('Funde-Observations-Osservazioni'!Y260),"",'Funde-Observations-Osservazioni'!Y260)</f>
        <v/>
      </c>
      <c r="Z247" t="str">
        <f>IFERROR(VLOOKUP('Funde-Observations-Osservazioni'!T260,Status_Liste!$E$5:$F$16,2,FALSE),"fill_in")</f>
        <v>fill_in</v>
      </c>
      <c r="AH247" t="str">
        <f>IFERROR(VLOOKUP('Funde-Observations-Osservazioni'!$G$7,Datenschutzbestimmungen_Liste!$E$10:$F$11,2,FALSE),"fill_in")</f>
        <v>fill_in</v>
      </c>
      <c r="AI247" t="str">
        <f>IFERROR(VLOOKUP('Funde-Observations-Osservazioni'!$G$6,Datenschutzbestimmungen_Liste!$E$4:$F$5,2,FALSE),"fill_in")</f>
        <v>fill_in</v>
      </c>
      <c r="AK247" t="str">
        <f>IFERROR(VLOOKUP('Funde-Observations-Osservazioni'!V260,Herbar_Liste!$E$5:$F$113,2,FALSE),"")</f>
        <v/>
      </c>
      <c r="AL247" t="str">
        <f>IF(ISBLANK('Funde-Observations-Osservazioni'!U260),"",'Funde-Observations-Osservazioni'!U260)</f>
        <v/>
      </c>
      <c r="AM247">
        <f>'Funde-Observations-Osservazioni'!AJ260</f>
        <v>0</v>
      </c>
      <c r="AO247">
        <f>'Funde-Observations-Osservazioni'!AK260</f>
        <v>0</v>
      </c>
      <c r="AQ247" t="str">
        <f>IF(ISBLANK('Funde-Observations-Osservazioni'!AL260),"",'Funde-Observations-Osservazioni'!AL260)</f>
        <v/>
      </c>
      <c r="AY247" t="str">
        <f>IF(AND(ISBLANK('Funde-Observations-Osservazioni'!K260),ISBLANK('Funde-Observations-Osservazioni'!X260)),"",(IF((AND(NOT(ISBLANK('Funde-Observations-Osservazioni'!K260)),(NOT(ISBLANK('Funde-Observations-Osservazioni'!X260))))),'Funde-Observations-Osservazioni'!K260&amp;"; "&amp;'Funde-Observations-Osservazioni'!X260,IF(ISBLANK('Funde-Observations-Osservazioni'!K260),'Funde-Observations-Osservazioni'!X260,'Funde-Observations-Osservazioni'!K260))))</f>
        <v/>
      </c>
      <c r="BA247" t="str">
        <f>IF(ISBLANK('Funde-Observations-Osservazioni'!AC260),"",'Funde-Observations-Osservazioni'!AC260)</f>
        <v/>
      </c>
      <c r="BH247" t="str">
        <f>IFERROR(VLOOKUP('Funde-Observations-Osservazioni'!Z260,Lebensraum_Liste!$E$5:$F$322,2,FALSE),"")</f>
        <v/>
      </c>
      <c r="BJ247" t="str">
        <f>IFERROR(VLOOKUP('Funde-Observations-Osservazioni'!AB260,Landschaftsstruktur_Liste!$E$5:$F$157,2,FALSE),"")</f>
        <v/>
      </c>
      <c r="BK247" t="str">
        <f>IFERROR(VLOOKUP('Funde-Observations-Osservazioni'!AD260,Mikrohabitat_Liste!$E$5:$F$63,2,FALSE),"")</f>
        <v/>
      </c>
      <c r="BL247" t="str">
        <f>IFERROR(VLOOKUP('Funde-Observations-Osservazioni'!AE260,Spezialstandort_Liste!$E$5:$F$14,2,FALSE),"")</f>
        <v/>
      </c>
      <c r="BN247" t="str">
        <f>IFERROR(VLOOKUP('Funde-Observations-Osservazioni'!AG260,Auf_Moos_HolzlebBaumes_Liste!E$5:F$5,2,FALSE),"")</f>
        <v/>
      </c>
      <c r="BO247" t="str">
        <f>IFERROR(VLOOKUP('Funde-Observations-Osservazioni'!AH260,Auf_Moos_HolzlebBaumes_Liste!E$11:F$11,2,FALSE),"")</f>
        <v/>
      </c>
      <c r="BQ247" t="str">
        <f>IFERROR(VLOOKUP('Funde-Observations-Osservazioni'!AF260,Populationsgrösse_Liste!$E$5:$F$11,2,FALSE),"")</f>
        <v/>
      </c>
      <c r="CA247" t="str">
        <f>IFERROR(VLOOKUP('Funde-Observations-Osservazioni'!S260,Präzision_Datum_Liste!$E$5:$F$9,2,FALSE),"")</f>
        <v/>
      </c>
      <c r="CC247" t="s">
        <v>4199</v>
      </c>
    </row>
    <row r="248" spans="1:81" x14ac:dyDescent="0.25">
      <c r="A248" s="47">
        <f>'Funde-Observations-Osservazioni'!A261</f>
        <v>247</v>
      </c>
      <c r="E248">
        <v>18</v>
      </c>
      <c r="G248" t="str">
        <f>IFERROR(VLOOKUP(TRIM('Funde-Observations-Osservazioni'!B261&amp;" "&amp;'Funde-Observations-Osservazioni'!C261&amp;" "&amp;'Funde-Observations-Osservazioni'!D261&amp;" "&amp;'Funde-Observations-Osservazioni'!E261&amp;" "&amp;'Funde-Observations-Osservazioni'!F261&amp;" "&amp;'Funde-Observations-Osservazioni'!G261&amp;" "&amp;'Funde-Observations-Osservazioni'!H261&amp;" "&amp;'Funde-Observations-Osservazioni'!I261&amp;" "&amp;'Funde-Observations-Osservazioni'!J261),Artenliste!$A$5:$B$2819,2,FALSE),"fill_in")</f>
        <v>fill_in</v>
      </c>
      <c r="I248" s="52" t="str">
        <f>IF(ISBLANK('Funde-Observations-Osservazioni'!R261),"fill_in",'Funde-Observations-Osservazioni'!R261)</f>
        <v>fill_in</v>
      </c>
      <c r="L248" t="str">
        <f>IF(ISBLANK('Funde-Observations-Osservazioni'!Q261),"",'Funde-Observations-Osservazioni'!Q261)</f>
        <v/>
      </c>
      <c r="M248" t="str">
        <f>IF(ISBLANK('Funde-Observations-Osservazioni'!L261),"fill_in",('Funde-Observations-Osservazioni'!L261-2000000))</f>
        <v>fill_in</v>
      </c>
      <c r="N248" t="str">
        <f>IF(ISBLANK('Funde-Observations-Osservazioni'!M261),"fill_in",('Funde-Observations-Osservazioni'!M261-1000000))</f>
        <v>fill_in</v>
      </c>
      <c r="O248" s="53" t="str">
        <f>IF(ISBLANK('Funde-Observations-Osservazioni'!N261),"",'Funde-Observations-Osservazioni'!N261)</f>
        <v/>
      </c>
      <c r="R248" t="s">
        <v>102</v>
      </c>
      <c r="T248" t="str">
        <f>IFERROR(VLOOKUP('Funde-Observations-Osservazioni'!AA261,Substrat_Liste!$E$5:$F$342,2,FALSE),"")</f>
        <v/>
      </c>
      <c r="U248" t="str">
        <f>IF(ISBLANK('Funde-Observations-Osservazioni'!Y261),"",'Funde-Observations-Osservazioni'!Y261)</f>
        <v/>
      </c>
      <c r="Z248" t="str">
        <f>IFERROR(VLOOKUP('Funde-Observations-Osservazioni'!T261,Status_Liste!$E$5:$F$16,2,FALSE),"fill_in")</f>
        <v>fill_in</v>
      </c>
      <c r="AH248" t="str">
        <f>IFERROR(VLOOKUP('Funde-Observations-Osservazioni'!$G$7,Datenschutzbestimmungen_Liste!$E$10:$F$11,2,FALSE),"fill_in")</f>
        <v>fill_in</v>
      </c>
      <c r="AI248" t="str">
        <f>IFERROR(VLOOKUP('Funde-Observations-Osservazioni'!$G$6,Datenschutzbestimmungen_Liste!$E$4:$F$5,2,FALSE),"fill_in")</f>
        <v>fill_in</v>
      </c>
      <c r="AK248" t="str">
        <f>IFERROR(VLOOKUP('Funde-Observations-Osservazioni'!V261,Herbar_Liste!$E$5:$F$113,2,FALSE),"")</f>
        <v/>
      </c>
      <c r="AL248" t="str">
        <f>IF(ISBLANK('Funde-Observations-Osservazioni'!U261),"",'Funde-Observations-Osservazioni'!U261)</f>
        <v/>
      </c>
      <c r="AM248">
        <f>'Funde-Observations-Osservazioni'!AJ261</f>
        <v>0</v>
      </c>
      <c r="AO248">
        <f>'Funde-Observations-Osservazioni'!AK261</f>
        <v>0</v>
      </c>
      <c r="AQ248" t="str">
        <f>IF(ISBLANK('Funde-Observations-Osservazioni'!AL261),"",'Funde-Observations-Osservazioni'!AL261)</f>
        <v/>
      </c>
      <c r="AY248" t="str">
        <f>IF(AND(ISBLANK('Funde-Observations-Osservazioni'!K261),ISBLANK('Funde-Observations-Osservazioni'!X261)),"",(IF((AND(NOT(ISBLANK('Funde-Observations-Osservazioni'!K261)),(NOT(ISBLANK('Funde-Observations-Osservazioni'!X261))))),'Funde-Observations-Osservazioni'!K261&amp;"; "&amp;'Funde-Observations-Osservazioni'!X261,IF(ISBLANK('Funde-Observations-Osservazioni'!K261),'Funde-Observations-Osservazioni'!X261,'Funde-Observations-Osservazioni'!K261))))</f>
        <v/>
      </c>
      <c r="BA248" t="str">
        <f>IF(ISBLANK('Funde-Observations-Osservazioni'!AC261),"",'Funde-Observations-Osservazioni'!AC261)</f>
        <v/>
      </c>
      <c r="BH248" t="str">
        <f>IFERROR(VLOOKUP('Funde-Observations-Osservazioni'!Z261,Lebensraum_Liste!$E$5:$F$322,2,FALSE),"")</f>
        <v/>
      </c>
      <c r="BJ248" t="str">
        <f>IFERROR(VLOOKUP('Funde-Observations-Osservazioni'!AB261,Landschaftsstruktur_Liste!$E$5:$F$157,2,FALSE),"")</f>
        <v/>
      </c>
      <c r="BK248" t="str">
        <f>IFERROR(VLOOKUP('Funde-Observations-Osservazioni'!AD261,Mikrohabitat_Liste!$E$5:$F$63,2,FALSE),"")</f>
        <v/>
      </c>
      <c r="BL248" t="str">
        <f>IFERROR(VLOOKUP('Funde-Observations-Osservazioni'!AE261,Spezialstandort_Liste!$E$5:$F$14,2,FALSE),"")</f>
        <v/>
      </c>
      <c r="BN248" t="str">
        <f>IFERROR(VLOOKUP('Funde-Observations-Osservazioni'!AG261,Auf_Moos_HolzlebBaumes_Liste!E$5:F$5,2,FALSE),"")</f>
        <v/>
      </c>
      <c r="BO248" t="str">
        <f>IFERROR(VLOOKUP('Funde-Observations-Osservazioni'!AH261,Auf_Moos_HolzlebBaumes_Liste!E$11:F$11,2,FALSE),"")</f>
        <v/>
      </c>
      <c r="BQ248" t="str">
        <f>IFERROR(VLOOKUP('Funde-Observations-Osservazioni'!AF261,Populationsgrösse_Liste!$E$5:$F$11,2,FALSE),"")</f>
        <v/>
      </c>
      <c r="CA248" t="str">
        <f>IFERROR(VLOOKUP('Funde-Observations-Osservazioni'!S261,Präzision_Datum_Liste!$E$5:$F$9,2,FALSE),"")</f>
        <v/>
      </c>
      <c r="CC248" t="s">
        <v>4199</v>
      </c>
    </row>
    <row r="249" spans="1:81" x14ac:dyDescent="0.25">
      <c r="A249" s="47">
        <f>'Funde-Observations-Osservazioni'!A262</f>
        <v>248</v>
      </c>
      <c r="E249">
        <v>18</v>
      </c>
      <c r="G249" t="str">
        <f>IFERROR(VLOOKUP(TRIM('Funde-Observations-Osservazioni'!B262&amp;" "&amp;'Funde-Observations-Osservazioni'!C262&amp;" "&amp;'Funde-Observations-Osservazioni'!D262&amp;" "&amp;'Funde-Observations-Osservazioni'!E262&amp;" "&amp;'Funde-Observations-Osservazioni'!F262&amp;" "&amp;'Funde-Observations-Osservazioni'!G262&amp;" "&amp;'Funde-Observations-Osservazioni'!H262&amp;" "&amp;'Funde-Observations-Osservazioni'!I262&amp;" "&amp;'Funde-Observations-Osservazioni'!J262),Artenliste!$A$5:$B$2819,2,FALSE),"fill_in")</f>
        <v>fill_in</v>
      </c>
      <c r="I249" s="52" t="str">
        <f>IF(ISBLANK('Funde-Observations-Osservazioni'!R262),"fill_in",'Funde-Observations-Osservazioni'!R262)</f>
        <v>fill_in</v>
      </c>
      <c r="L249" t="str">
        <f>IF(ISBLANK('Funde-Observations-Osservazioni'!Q262),"",'Funde-Observations-Osservazioni'!Q262)</f>
        <v/>
      </c>
      <c r="M249" t="str">
        <f>IF(ISBLANK('Funde-Observations-Osservazioni'!L262),"fill_in",('Funde-Observations-Osservazioni'!L262-2000000))</f>
        <v>fill_in</v>
      </c>
      <c r="N249" t="str">
        <f>IF(ISBLANK('Funde-Observations-Osservazioni'!M262),"fill_in",('Funde-Observations-Osservazioni'!M262-1000000))</f>
        <v>fill_in</v>
      </c>
      <c r="O249" s="53" t="str">
        <f>IF(ISBLANK('Funde-Observations-Osservazioni'!N262),"",'Funde-Observations-Osservazioni'!N262)</f>
        <v/>
      </c>
      <c r="R249" t="s">
        <v>102</v>
      </c>
      <c r="T249" t="str">
        <f>IFERROR(VLOOKUP('Funde-Observations-Osservazioni'!AA262,Substrat_Liste!$E$5:$F$342,2,FALSE),"")</f>
        <v/>
      </c>
      <c r="U249" t="str">
        <f>IF(ISBLANK('Funde-Observations-Osservazioni'!Y262),"",'Funde-Observations-Osservazioni'!Y262)</f>
        <v/>
      </c>
      <c r="Z249" t="str">
        <f>IFERROR(VLOOKUP('Funde-Observations-Osservazioni'!T262,Status_Liste!$E$5:$F$16,2,FALSE),"fill_in")</f>
        <v>fill_in</v>
      </c>
      <c r="AH249" t="str">
        <f>IFERROR(VLOOKUP('Funde-Observations-Osservazioni'!$G$7,Datenschutzbestimmungen_Liste!$E$10:$F$11,2,FALSE),"fill_in")</f>
        <v>fill_in</v>
      </c>
      <c r="AI249" t="str">
        <f>IFERROR(VLOOKUP('Funde-Observations-Osservazioni'!$G$6,Datenschutzbestimmungen_Liste!$E$4:$F$5,2,FALSE),"fill_in")</f>
        <v>fill_in</v>
      </c>
      <c r="AK249" t="str">
        <f>IFERROR(VLOOKUP('Funde-Observations-Osservazioni'!V262,Herbar_Liste!$E$5:$F$113,2,FALSE),"")</f>
        <v/>
      </c>
      <c r="AL249" t="str">
        <f>IF(ISBLANK('Funde-Observations-Osservazioni'!U262),"",'Funde-Observations-Osservazioni'!U262)</f>
        <v/>
      </c>
      <c r="AM249">
        <f>'Funde-Observations-Osservazioni'!AJ262</f>
        <v>0</v>
      </c>
      <c r="AO249">
        <f>'Funde-Observations-Osservazioni'!AK262</f>
        <v>0</v>
      </c>
      <c r="AQ249" t="str">
        <f>IF(ISBLANK('Funde-Observations-Osservazioni'!AL262),"",'Funde-Observations-Osservazioni'!AL262)</f>
        <v/>
      </c>
      <c r="AY249" t="str">
        <f>IF(AND(ISBLANK('Funde-Observations-Osservazioni'!K262),ISBLANK('Funde-Observations-Osservazioni'!X262)),"",(IF((AND(NOT(ISBLANK('Funde-Observations-Osservazioni'!K262)),(NOT(ISBLANK('Funde-Observations-Osservazioni'!X262))))),'Funde-Observations-Osservazioni'!K262&amp;"; "&amp;'Funde-Observations-Osservazioni'!X262,IF(ISBLANK('Funde-Observations-Osservazioni'!K262),'Funde-Observations-Osservazioni'!X262,'Funde-Observations-Osservazioni'!K262))))</f>
        <v/>
      </c>
      <c r="BA249" t="str">
        <f>IF(ISBLANK('Funde-Observations-Osservazioni'!AC262),"",'Funde-Observations-Osservazioni'!AC262)</f>
        <v/>
      </c>
      <c r="BH249" t="str">
        <f>IFERROR(VLOOKUP('Funde-Observations-Osservazioni'!Z262,Lebensraum_Liste!$E$5:$F$322,2,FALSE),"")</f>
        <v/>
      </c>
      <c r="BJ249" t="str">
        <f>IFERROR(VLOOKUP('Funde-Observations-Osservazioni'!AB262,Landschaftsstruktur_Liste!$E$5:$F$157,2,FALSE),"")</f>
        <v/>
      </c>
      <c r="BK249" t="str">
        <f>IFERROR(VLOOKUP('Funde-Observations-Osservazioni'!AD262,Mikrohabitat_Liste!$E$5:$F$63,2,FALSE),"")</f>
        <v/>
      </c>
      <c r="BL249" t="str">
        <f>IFERROR(VLOOKUP('Funde-Observations-Osservazioni'!AE262,Spezialstandort_Liste!$E$5:$F$14,2,FALSE),"")</f>
        <v/>
      </c>
      <c r="BN249" t="str">
        <f>IFERROR(VLOOKUP('Funde-Observations-Osservazioni'!AG262,Auf_Moos_HolzlebBaumes_Liste!E$5:F$5,2,FALSE),"")</f>
        <v/>
      </c>
      <c r="BO249" t="str">
        <f>IFERROR(VLOOKUP('Funde-Observations-Osservazioni'!AH262,Auf_Moos_HolzlebBaumes_Liste!E$11:F$11,2,FALSE),"")</f>
        <v/>
      </c>
      <c r="BQ249" t="str">
        <f>IFERROR(VLOOKUP('Funde-Observations-Osservazioni'!AF262,Populationsgrösse_Liste!$E$5:$F$11,2,FALSE),"")</f>
        <v/>
      </c>
      <c r="CA249" t="str">
        <f>IFERROR(VLOOKUP('Funde-Observations-Osservazioni'!S262,Präzision_Datum_Liste!$E$5:$F$9,2,FALSE),"")</f>
        <v/>
      </c>
      <c r="CC249" t="s">
        <v>4199</v>
      </c>
    </row>
    <row r="250" spans="1:81" x14ac:dyDescent="0.25">
      <c r="A250" s="47">
        <f>'Funde-Observations-Osservazioni'!A263</f>
        <v>249</v>
      </c>
      <c r="E250">
        <v>18</v>
      </c>
      <c r="G250" t="str">
        <f>IFERROR(VLOOKUP(TRIM('Funde-Observations-Osservazioni'!B263&amp;" "&amp;'Funde-Observations-Osservazioni'!C263&amp;" "&amp;'Funde-Observations-Osservazioni'!D263&amp;" "&amp;'Funde-Observations-Osservazioni'!E263&amp;" "&amp;'Funde-Observations-Osservazioni'!F263&amp;" "&amp;'Funde-Observations-Osservazioni'!G263&amp;" "&amp;'Funde-Observations-Osservazioni'!H263&amp;" "&amp;'Funde-Observations-Osservazioni'!I263&amp;" "&amp;'Funde-Observations-Osservazioni'!J263),Artenliste!$A$5:$B$2819,2,FALSE),"fill_in")</f>
        <v>fill_in</v>
      </c>
      <c r="I250" s="52" t="str">
        <f>IF(ISBLANK('Funde-Observations-Osservazioni'!R263),"fill_in",'Funde-Observations-Osservazioni'!R263)</f>
        <v>fill_in</v>
      </c>
      <c r="L250" t="str">
        <f>IF(ISBLANK('Funde-Observations-Osservazioni'!Q263),"",'Funde-Observations-Osservazioni'!Q263)</f>
        <v/>
      </c>
      <c r="M250" t="str">
        <f>IF(ISBLANK('Funde-Observations-Osservazioni'!L263),"fill_in",('Funde-Observations-Osservazioni'!L263-2000000))</f>
        <v>fill_in</v>
      </c>
      <c r="N250" t="str">
        <f>IF(ISBLANK('Funde-Observations-Osservazioni'!M263),"fill_in",('Funde-Observations-Osservazioni'!M263-1000000))</f>
        <v>fill_in</v>
      </c>
      <c r="O250" s="53" t="str">
        <f>IF(ISBLANK('Funde-Observations-Osservazioni'!N263),"",'Funde-Observations-Osservazioni'!N263)</f>
        <v/>
      </c>
      <c r="R250" t="s">
        <v>102</v>
      </c>
      <c r="T250" t="str">
        <f>IFERROR(VLOOKUP('Funde-Observations-Osservazioni'!AA263,Substrat_Liste!$E$5:$F$342,2,FALSE),"")</f>
        <v/>
      </c>
      <c r="U250" t="str">
        <f>IF(ISBLANK('Funde-Observations-Osservazioni'!Y263),"",'Funde-Observations-Osservazioni'!Y263)</f>
        <v/>
      </c>
      <c r="Z250" t="str">
        <f>IFERROR(VLOOKUP('Funde-Observations-Osservazioni'!T263,Status_Liste!$E$5:$F$16,2,FALSE),"fill_in")</f>
        <v>fill_in</v>
      </c>
      <c r="AH250" t="str">
        <f>IFERROR(VLOOKUP('Funde-Observations-Osservazioni'!$G$7,Datenschutzbestimmungen_Liste!$E$10:$F$11,2,FALSE),"fill_in")</f>
        <v>fill_in</v>
      </c>
      <c r="AI250" t="str">
        <f>IFERROR(VLOOKUP('Funde-Observations-Osservazioni'!$G$6,Datenschutzbestimmungen_Liste!$E$4:$F$5,2,FALSE),"fill_in")</f>
        <v>fill_in</v>
      </c>
      <c r="AK250" t="str">
        <f>IFERROR(VLOOKUP('Funde-Observations-Osservazioni'!V263,Herbar_Liste!$E$5:$F$113,2,FALSE),"")</f>
        <v/>
      </c>
      <c r="AL250" t="str">
        <f>IF(ISBLANK('Funde-Observations-Osservazioni'!U263),"",'Funde-Observations-Osservazioni'!U263)</f>
        <v/>
      </c>
      <c r="AM250">
        <f>'Funde-Observations-Osservazioni'!AJ263</f>
        <v>0</v>
      </c>
      <c r="AO250">
        <f>'Funde-Observations-Osservazioni'!AK263</f>
        <v>0</v>
      </c>
      <c r="AQ250" t="str">
        <f>IF(ISBLANK('Funde-Observations-Osservazioni'!AL263),"",'Funde-Observations-Osservazioni'!AL263)</f>
        <v/>
      </c>
      <c r="AY250" t="str">
        <f>IF(AND(ISBLANK('Funde-Observations-Osservazioni'!K263),ISBLANK('Funde-Observations-Osservazioni'!X263)),"",(IF((AND(NOT(ISBLANK('Funde-Observations-Osservazioni'!K263)),(NOT(ISBLANK('Funde-Observations-Osservazioni'!X263))))),'Funde-Observations-Osservazioni'!K263&amp;"; "&amp;'Funde-Observations-Osservazioni'!X263,IF(ISBLANK('Funde-Observations-Osservazioni'!K263),'Funde-Observations-Osservazioni'!X263,'Funde-Observations-Osservazioni'!K263))))</f>
        <v/>
      </c>
      <c r="BA250" t="str">
        <f>IF(ISBLANK('Funde-Observations-Osservazioni'!AC263),"",'Funde-Observations-Osservazioni'!AC263)</f>
        <v/>
      </c>
      <c r="BH250" t="str">
        <f>IFERROR(VLOOKUP('Funde-Observations-Osservazioni'!Z263,Lebensraum_Liste!$E$5:$F$322,2,FALSE),"")</f>
        <v/>
      </c>
      <c r="BJ250" t="str">
        <f>IFERROR(VLOOKUP('Funde-Observations-Osservazioni'!AB263,Landschaftsstruktur_Liste!$E$5:$F$157,2,FALSE),"")</f>
        <v/>
      </c>
      <c r="BK250" t="str">
        <f>IFERROR(VLOOKUP('Funde-Observations-Osservazioni'!AD263,Mikrohabitat_Liste!$E$5:$F$63,2,FALSE),"")</f>
        <v/>
      </c>
      <c r="BL250" t="str">
        <f>IFERROR(VLOOKUP('Funde-Observations-Osservazioni'!AE263,Spezialstandort_Liste!$E$5:$F$14,2,FALSE),"")</f>
        <v/>
      </c>
      <c r="BN250" t="str">
        <f>IFERROR(VLOOKUP('Funde-Observations-Osservazioni'!AG263,Auf_Moos_HolzlebBaumes_Liste!E$5:F$5,2,FALSE),"")</f>
        <v/>
      </c>
      <c r="BO250" t="str">
        <f>IFERROR(VLOOKUP('Funde-Observations-Osservazioni'!AH263,Auf_Moos_HolzlebBaumes_Liste!E$11:F$11,2,FALSE),"")</f>
        <v/>
      </c>
      <c r="BQ250" t="str">
        <f>IFERROR(VLOOKUP('Funde-Observations-Osservazioni'!AF263,Populationsgrösse_Liste!$E$5:$F$11,2,FALSE),"")</f>
        <v/>
      </c>
      <c r="CA250" t="str">
        <f>IFERROR(VLOOKUP('Funde-Observations-Osservazioni'!S263,Präzision_Datum_Liste!$E$5:$F$9,2,FALSE),"")</f>
        <v/>
      </c>
      <c r="CC250" t="s">
        <v>4199</v>
      </c>
    </row>
    <row r="251" spans="1:81" x14ac:dyDescent="0.25">
      <c r="A251" s="47">
        <f>'Funde-Observations-Osservazioni'!A264</f>
        <v>250</v>
      </c>
      <c r="E251">
        <v>18</v>
      </c>
      <c r="G251" t="str">
        <f>IFERROR(VLOOKUP(TRIM('Funde-Observations-Osservazioni'!B264&amp;" "&amp;'Funde-Observations-Osservazioni'!C264&amp;" "&amp;'Funde-Observations-Osservazioni'!D264&amp;" "&amp;'Funde-Observations-Osservazioni'!E264&amp;" "&amp;'Funde-Observations-Osservazioni'!F264&amp;" "&amp;'Funde-Observations-Osservazioni'!G264&amp;" "&amp;'Funde-Observations-Osservazioni'!H264&amp;" "&amp;'Funde-Observations-Osservazioni'!I264&amp;" "&amp;'Funde-Observations-Osservazioni'!J264),Artenliste!$A$5:$B$2819,2,FALSE),"fill_in")</f>
        <v>fill_in</v>
      </c>
      <c r="I251" s="52" t="str">
        <f>IF(ISBLANK('Funde-Observations-Osservazioni'!R264),"fill_in",'Funde-Observations-Osservazioni'!R264)</f>
        <v>fill_in</v>
      </c>
      <c r="L251" t="str">
        <f>IF(ISBLANK('Funde-Observations-Osservazioni'!Q264),"",'Funde-Observations-Osservazioni'!Q264)</f>
        <v/>
      </c>
      <c r="M251" t="str">
        <f>IF(ISBLANK('Funde-Observations-Osservazioni'!L264),"fill_in",('Funde-Observations-Osservazioni'!L264-2000000))</f>
        <v>fill_in</v>
      </c>
      <c r="N251" t="str">
        <f>IF(ISBLANK('Funde-Observations-Osservazioni'!M264),"fill_in",('Funde-Observations-Osservazioni'!M264-1000000))</f>
        <v>fill_in</v>
      </c>
      <c r="O251" s="53" t="str">
        <f>IF(ISBLANK('Funde-Observations-Osservazioni'!N264),"",'Funde-Observations-Osservazioni'!N264)</f>
        <v/>
      </c>
      <c r="R251" t="s">
        <v>102</v>
      </c>
      <c r="T251" t="str">
        <f>IFERROR(VLOOKUP('Funde-Observations-Osservazioni'!AA264,Substrat_Liste!$E$5:$F$342,2,FALSE),"")</f>
        <v/>
      </c>
      <c r="U251" t="str">
        <f>IF(ISBLANK('Funde-Observations-Osservazioni'!Y264),"",'Funde-Observations-Osservazioni'!Y264)</f>
        <v/>
      </c>
      <c r="Z251" t="str">
        <f>IFERROR(VLOOKUP('Funde-Observations-Osservazioni'!T264,Status_Liste!$E$5:$F$16,2,FALSE),"fill_in")</f>
        <v>fill_in</v>
      </c>
      <c r="AH251" t="str">
        <f>IFERROR(VLOOKUP('Funde-Observations-Osservazioni'!$G$7,Datenschutzbestimmungen_Liste!$E$10:$F$11,2,FALSE),"fill_in")</f>
        <v>fill_in</v>
      </c>
      <c r="AI251" t="str">
        <f>IFERROR(VLOOKUP('Funde-Observations-Osservazioni'!$G$6,Datenschutzbestimmungen_Liste!$E$4:$F$5,2,FALSE),"fill_in")</f>
        <v>fill_in</v>
      </c>
      <c r="AK251" t="str">
        <f>IFERROR(VLOOKUP('Funde-Observations-Osservazioni'!V264,Herbar_Liste!$E$5:$F$113,2,FALSE),"")</f>
        <v/>
      </c>
      <c r="AL251" t="str">
        <f>IF(ISBLANK('Funde-Observations-Osservazioni'!U264),"",'Funde-Observations-Osservazioni'!U264)</f>
        <v/>
      </c>
      <c r="AM251">
        <f>'Funde-Observations-Osservazioni'!AJ264</f>
        <v>0</v>
      </c>
      <c r="AO251">
        <f>'Funde-Observations-Osservazioni'!AK264</f>
        <v>0</v>
      </c>
      <c r="AQ251" t="str">
        <f>IF(ISBLANK('Funde-Observations-Osservazioni'!AL264),"",'Funde-Observations-Osservazioni'!AL264)</f>
        <v/>
      </c>
      <c r="AY251" t="str">
        <f>IF(AND(ISBLANK('Funde-Observations-Osservazioni'!K264),ISBLANK('Funde-Observations-Osservazioni'!X264)),"",(IF((AND(NOT(ISBLANK('Funde-Observations-Osservazioni'!K264)),(NOT(ISBLANK('Funde-Observations-Osservazioni'!X264))))),'Funde-Observations-Osservazioni'!K264&amp;"; "&amp;'Funde-Observations-Osservazioni'!X264,IF(ISBLANK('Funde-Observations-Osservazioni'!K264),'Funde-Observations-Osservazioni'!X264,'Funde-Observations-Osservazioni'!K264))))</f>
        <v/>
      </c>
      <c r="BA251" t="str">
        <f>IF(ISBLANK('Funde-Observations-Osservazioni'!AC264),"",'Funde-Observations-Osservazioni'!AC264)</f>
        <v/>
      </c>
      <c r="BH251" t="str">
        <f>IFERROR(VLOOKUP('Funde-Observations-Osservazioni'!Z264,Lebensraum_Liste!$E$5:$F$322,2,FALSE),"")</f>
        <v/>
      </c>
      <c r="BJ251" t="str">
        <f>IFERROR(VLOOKUP('Funde-Observations-Osservazioni'!AB264,Landschaftsstruktur_Liste!$E$5:$F$157,2,FALSE),"")</f>
        <v/>
      </c>
      <c r="BK251" t="str">
        <f>IFERROR(VLOOKUP('Funde-Observations-Osservazioni'!AD264,Mikrohabitat_Liste!$E$5:$F$63,2,FALSE),"")</f>
        <v/>
      </c>
      <c r="BL251" t="str">
        <f>IFERROR(VLOOKUP('Funde-Observations-Osservazioni'!AE264,Spezialstandort_Liste!$E$5:$F$14,2,FALSE),"")</f>
        <v/>
      </c>
      <c r="BN251" t="str">
        <f>IFERROR(VLOOKUP('Funde-Observations-Osservazioni'!AG264,Auf_Moos_HolzlebBaumes_Liste!E$5:F$5,2,FALSE),"")</f>
        <v/>
      </c>
      <c r="BO251" t="str">
        <f>IFERROR(VLOOKUP('Funde-Observations-Osservazioni'!AH264,Auf_Moos_HolzlebBaumes_Liste!E$11:F$11,2,FALSE),"")</f>
        <v/>
      </c>
      <c r="BQ251" t="str">
        <f>IFERROR(VLOOKUP('Funde-Observations-Osservazioni'!AF264,Populationsgrösse_Liste!$E$5:$F$11,2,FALSE),"")</f>
        <v/>
      </c>
      <c r="CA251" t="str">
        <f>IFERROR(VLOOKUP('Funde-Observations-Osservazioni'!S264,Präzision_Datum_Liste!$E$5:$F$9,2,FALSE),"")</f>
        <v/>
      </c>
      <c r="CC251" t="s">
        <v>4199</v>
      </c>
    </row>
    <row r="252" spans="1:81" x14ac:dyDescent="0.25">
      <c r="A252" s="47">
        <f>'Funde-Observations-Osservazioni'!A265</f>
        <v>251</v>
      </c>
      <c r="E252">
        <v>18</v>
      </c>
      <c r="G252" t="str">
        <f>IFERROR(VLOOKUP(TRIM('Funde-Observations-Osservazioni'!B265&amp;" "&amp;'Funde-Observations-Osservazioni'!C265&amp;" "&amp;'Funde-Observations-Osservazioni'!D265&amp;" "&amp;'Funde-Observations-Osservazioni'!E265&amp;" "&amp;'Funde-Observations-Osservazioni'!F265&amp;" "&amp;'Funde-Observations-Osservazioni'!G265&amp;" "&amp;'Funde-Observations-Osservazioni'!H265&amp;" "&amp;'Funde-Observations-Osservazioni'!I265&amp;" "&amp;'Funde-Observations-Osservazioni'!J265),Artenliste!$A$5:$B$2819,2,FALSE),"fill_in")</f>
        <v>fill_in</v>
      </c>
      <c r="I252" s="52" t="str">
        <f>IF(ISBLANK('Funde-Observations-Osservazioni'!R265),"fill_in",'Funde-Observations-Osservazioni'!R265)</f>
        <v>fill_in</v>
      </c>
      <c r="L252" t="str">
        <f>IF(ISBLANK('Funde-Observations-Osservazioni'!Q265),"",'Funde-Observations-Osservazioni'!Q265)</f>
        <v/>
      </c>
      <c r="M252" t="str">
        <f>IF(ISBLANK('Funde-Observations-Osservazioni'!L265),"fill_in",('Funde-Observations-Osservazioni'!L265-2000000))</f>
        <v>fill_in</v>
      </c>
      <c r="N252" t="str">
        <f>IF(ISBLANK('Funde-Observations-Osservazioni'!M265),"fill_in",('Funde-Observations-Osservazioni'!M265-1000000))</f>
        <v>fill_in</v>
      </c>
      <c r="O252" s="53" t="str">
        <f>IF(ISBLANK('Funde-Observations-Osservazioni'!N265),"",'Funde-Observations-Osservazioni'!N265)</f>
        <v/>
      </c>
      <c r="R252" t="s">
        <v>102</v>
      </c>
      <c r="T252" t="str">
        <f>IFERROR(VLOOKUP('Funde-Observations-Osservazioni'!AA265,Substrat_Liste!$E$5:$F$342,2,FALSE),"")</f>
        <v/>
      </c>
      <c r="U252" t="str">
        <f>IF(ISBLANK('Funde-Observations-Osservazioni'!Y265),"",'Funde-Observations-Osservazioni'!Y265)</f>
        <v/>
      </c>
      <c r="Z252" t="str">
        <f>IFERROR(VLOOKUP('Funde-Observations-Osservazioni'!T265,Status_Liste!$E$5:$F$16,2,FALSE),"fill_in")</f>
        <v>fill_in</v>
      </c>
      <c r="AH252" t="str">
        <f>IFERROR(VLOOKUP('Funde-Observations-Osservazioni'!$G$7,Datenschutzbestimmungen_Liste!$E$10:$F$11,2,FALSE),"fill_in")</f>
        <v>fill_in</v>
      </c>
      <c r="AI252" t="str">
        <f>IFERROR(VLOOKUP('Funde-Observations-Osservazioni'!$G$6,Datenschutzbestimmungen_Liste!$E$4:$F$5,2,FALSE),"fill_in")</f>
        <v>fill_in</v>
      </c>
      <c r="AK252" t="str">
        <f>IFERROR(VLOOKUP('Funde-Observations-Osservazioni'!V265,Herbar_Liste!$E$5:$F$113,2,FALSE),"")</f>
        <v/>
      </c>
      <c r="AL252" t="str">
        <f>IF(ISBLANK('Funde-Observations-Osservazioni'!U265),"",'Funde-Observations-Osservazioni'!U265)</f>
        <v/>
      </c>
      <c r="AM252">
        <f>'Funde-Observations-Osservazioni'!AJ265</f>
        <v>0</v>
      </c>
      <c r="AO252">
        <f>'Funde-Observations-Osservazioni'!AK265</f>
        <v>0</v>
      </c>
      <c r="AQ252" t="str">
        <f>IF(ISBLANK('Funde-Observations-Osservazioni'!AL265),"",'Funde-Observations-Osservazioni'!AL265)</f>
        <v/>
      </c>
      <c r="AY252" t="str">
        <f>IF(AND(ISBLANK('Funde-Observations-Osservazioni'!K265),ISBLANK('Funde-Observations-Osservazioni'!X265)),"",(IF((AND(NOT(ISBLANK('Funde-Observations-Osservazioni'!K265)),(NOT(ISBLANK('Funde-Observations-Osservazioni'!X265))))),'Funde-Observations-Osservazioni'!K265&amp;"; "&amp;'Funde-Observations-Osservazioni'!X265,IF(ISBLANK('Funde-Observations-Osservazioni'!K265),'Funde-Observations-Osservazioni'!X265,'Funde-Observations-Osservazioni'!K265))))</f>
        <v/>
      </c>
      <c r="BA252" t="str">
        <f>IF(ISBLANK('Funde-Observations-Osservazioni'!AC265),"",'Funde-Observations-Osservazioni'!AC265)</f>
        <v/>
      </c>
      <c r="BH252" t="str">
        <f>IFERROR(VLOOKUP('Funde-Observations-Osservazioni'!Z265,Lebensraum_Liste!$E$5:$F$322,2,FALSE),"")</f>
        <v/>
      </c>
      <c r="BJ252" t="str">
        <f>IFERROR(VLOOKUP('Funde-Observations-Osservazioni'!AB265,Landschaftsstruktur_Liste!$E$5:$F$157,2,FALSE),"")</f>
        <v/>
      </c>
      <c r="BK252" t="str">
        <f>IFERROR(VLOOKUP('Funde-Observations-Osservazioni'!AD265,Mikrohabitat_Liste!$E$5:$F$63,2,FALSE),"")</f>
        <v/>
      </c>
      <c r="BL252" t="str">
        <f>IFERROR(VLOOKUP('Funde-Observations-Osservazioni'!AE265,Spezialstandort_Liste!$E$5:$F$14,2,FALSE),"")</f>
        <v/>
      </c>
      <c r="BN252" t="str">
        <f>IFERROR(VLOOKUP('Funde-Observations-Osservazioni'!AG265,Auf_Moos_HolzlebBaumes_Liste!E$5:F$5,2,FALSE),"")</f>
        <v/>
      </c>
      <c r="BO252" t="str">
        <f>IFERROR(VLOOKUP('Funde-Observations-Osservazioni'!AH265,Auf_Moos_HolzlebBaumes_Liste!E$11:F$11,2,FALSE),"")</f>
        <v/>
      </c>
      <c r="BQ252" t="str">
        <f>IFERROR(VLOOKUP('Funde-Observations-Osservazioni'!AF265,Populationsgrösse_Liste!$E$5:$F$11,2,FALSE),"")</f>
        <v/>
      </c>
      <c r="CA252" t="str">
        <f>IFERROR(VLOOKUP('Funde-Observations-Osservazioni'!S265,Präzision_Datum_Liste!$E$5:$F$9,2,FALSE),"")</f>
        <v/>
      </c>
      <c r="CC252" t="s">
        <v>4199</v>
      </c>
    </row>
    <row r="253" spans="1:81" x14ac:dyDescent="0.25">
      <c r="A253" s="47">
        <f>'Funde-Observations-Osservazioni'!A266</f>
        <v>252</v>
      </c>
      <c r="E253">
        <v>18</v>
      </c>
      <c r="G253" t="str">
        <f>IFERROR(VLOOKUP(TRIM('Funde-Observations-Osservazioni'!B266&amp;" "&amp;'Funde-Observations-Osservazioni'!C266&amp;" "&amp;'Funde-Observations-Osservazioni'!D266&amp;" "&amp;'Funde-Observations-Osservazioni'!E266&amp;" "&amp;'Funde-Observations-Osservazioni'!F266&amp;" "&amp;'Funde-Observations-Osservazioni'!G266&amp;" "&amp;'Funde-Observations-Osservazioni'!H266&amp;" "&amp;'Funde-Observations-Osservazioni'!I266&amp;" "&amp;'Funde-Observations-Osservazioni'!J266),Artenliste!$A$5:$B$2819,2,FALSE),"fill_in")</f>
        <v>fill_in</v>
      </c>
      <c r="I253" s="52" t="str">
        <f>IF(ISBLANK('Funde-Observations-Osservazioni'!R266),"fill_in",'Funde-Observations-Osservazioni'!R266)</f>
        <v>fill_in</v>
      </c>
      <c r="L253" t="str">
        <f>IF(ISBLANK('Funde-Observations-Osservazioni'!Q266),"",'Funde-Observations-Osservazioni'!Q266)</f>
        <v/>
      </c>
      <c r="M253" t="str">
        <f>IF(ISBLANK('Funde-Observations-Osservazioni'!L266),"fill_in",('Funde-Observations-Osservazioni'!L266-2000000))</f>
        <v>fill_in</v>
      </c>
      <c r="N253" t="str">
        <f>IF(ISBLANK('Funde-Observations-Osservazioni'!M266),"fill_in",('Funde-Observations-Osservazioni'!M266-1000000))</f>
        <v>fill_in</v>
      </c>
      <c r="O253" s="53" t="str">
        <f>IF(ISBLANK('Funde-Observations-Osservazioni'!N266),"",'Funde-Observations-Osservazioni'!N266)</f>
        <v/>
      </c>
      <c r="R253" t="s">
        <v>102</v>
      </c>
      <c r="T253" t="str">
        <f>IFERROR(VLOOKUP('Funde-Observations-Osservazioni'!AA266,Substrat_Liste!$E$5:$F$342,2,FALSE),"")</f>
        <v/>
      </c>
      <c r="U253" t="str">
        <f>IF(ISBLANK('Funde-Observations-Osservazioni'!Y266),"",'Funde-Observations-Osservazioni'!Y266)</f>
        <v/>
      </c>
      <c r="Z253" t="str">
        <f>IFERROR(VLOOKUP('Funde-Observations-Osservazioni'!T266,Status_Liste!$E$5:$F$16,2,FALSE),"fill_in")</f>
        <v>fill_in</v>
      </c>
      <c r="AH253" t="str">
        <f>IFERROR(VLOOKUP('Funde-Observations-Osservazioni'!$G$7,Datenschutzbestimmungen_Liste!$E$10:$F$11,2,FALSE),"fill_in")</f>
        <v>fill_in</v>
      </c>
      <c r="AI253" t="str">
        <f>IFERROR(VLOOKUP('Funde-Observations-Osservazioni'!$G$6,Datenschutzbestimmungen_Liste!$E$4:$F$5,2,FALSE),"fill_in")</f>
        <v>fill_in</v>
      </c>
      <c r="AK253" t="str">
        <f>IFERROR(VLOOKUP('Funde-Observations-Osservazioni'!V266,Herbar_Liste!$E$5:$F$113,2,FALSE),"")</f>
        <v/>
      </c>
      <c r="AL253" t="str">
        <f>IF(ISBLANK('Funde-Observations-Osservazioni'!U266),"",'Funde-Observations-Osservazioni'!U266)</f>
        <v/>
      </c>
      <c r="AM253">
        <f>'Funde-Observations-Osservazioni'!AJ266</f>
        <v>0</v>
      </c>
      <c r="AO253">
        <f>'Funde-Observations-Osservazioni'!AK266</f>
        <v>0</v>
      </c>
      <c r="AQ253" t="str">
        <f>IF(ISBLANK('Funde-Observations-Osservazioni'!AL266),"",'Funde-Observations-Osservazioni'!AL266)</f>
        <v/>
      </c>
      <c r="AY253" t="str">
        <f>IF(AND(ISBLANK('Funde-Observations-Osservazioni'!K266),ISBLANK('Funde-Observations-Osservazioni'!X266)),"",(IF((AND(NOT(ISBLANK('Funde-Observations-Osservazioni'!K266)),(NOT(ISBLANK('Funde-Observations-Osservazioni'!X266))))),'Funde-Observations-Osservazioni'!K266&amp;"; "&amp;'Funde-Observations-Osservazioni'!X266,IF(ISBLANK('Funde-Observations-Osservazioni'!K266),'Funde-Observations-Osservazioni'!X266,'Funde-Observations-Osservazioni'!K266))))</f>
        <v/>
      </c>
      <c r="BA253" t="str">
        <f>IF(ISBLANK('Funde-Observations-Osservazioni'!AC266),"",'Funde-Observations-Osservazioni'!AC266)</f>
        <v/>
      </c>
      <c r="BH253" t="str">
        <f>IFERROR(VLOOKUP('Funde-Observations-Osservazioni'!Z266,Lebensraum_Liste!$E$5:$F$322,2,FALSE),"")</f>
        <v/>
      </c>
      <c r="BJ253" t="str">
        <f>IFERROR(VLOOKUP('Funde-Observations-Osservazioni'!AB266,Landschaftsstruktur_Liste!$E$5:$F$157,2,FALSE),"")</f>
        <v/>
      </c>
      <c r="BK253" t="str">
        <f>IFERROR(VLOOKUP('Funde-Observations-Osservazioni'!AD266,Mikrohabitat_Liste!$E$5:$F$63,2,FALSE),"")</f>
        <v/>
      </c>
      <c r="BL253" t="str">
        <f>IFERROR(VLOOKUP('Funde-Observations-Osservazioni'!AE266,Spezialstandort_Liste!$E$5:$F$14,2,FALSE),"")</f>
        <v/>
      </c>
      <c r="BN253" t="str">
        <f>IFERROR(VLOOKUP('Funde-Observations-Osservazioni'!AG266,Auf_Moos_HolzlebBaumes_Liste!E$5:F$5,2,FALSE),"")</f>
        <v/>
      </c>
      <c r="BO253" t="str">
        <f>IFERROR(VLOOKUP('Funde-Observations-Osservazioni'!AH266,Auf_Moos_HolzlebBaumes_Liste!E$11:F$11,2,FALSE),"")</f>
        <v/>
      </c>
      <c r="BQ253" t="str">
        <f>IFERROR(VLOOKUP('Funde-Observations-Osservazioni'!AF266,Populationsgrösse_Liste!$E$5:$F$11,2,FALSE),"")</f>
        <v/>
      </c>
      <c r="CA253" t="str">
        <f>IFERROR(VLOOKUP('Funde-Observations-Osservazioni'!S266,Präzision_Datum_Liste!$E$5:$F$9,2,FALSE),"")</f>
        <v/>
      </c>
      <c r="CC253" t="s">
        <v>4199</v>
      </c>
    </row>
    <row r="254" spans="1:81" x14ac:dyDescent="0.25">
      <c r="A254" s="47">
        <f>'Funde-Observations-Osservazioni'!A267</f>
        <v>253</v>
      </c>
      <c r="E254">
        <v>18</v>
      </c>
      <c r="G254" t="str">
        <f>IFERROR(VLOOKUP(TRIM('Funde-Observations-Osservazioni'!B267&amp;" "&amp;'Funde-Observations-Osservazioni'!C267&amp;" "&amp;'Funde-Observations-Osservazioni'!D267&amp;" "&amp;'Funde-Observations-Osservazioni'!E267&amp;" "&amp;'Funde-Observations-Osservazioni'!F267&amp;" "&amp;'Funde-Observations-Osservazioni'!G267&amp;" "&amp;'Funde-Observations-Osservazioni'!H267&amp;" "&amp;'Funde-Observations-Osservazioni'!I267&amp;" "&amp;'Funde-Observations-Osservazioni'!J267),Artenliste!$A$5:$B$2819,2,FALSE),"fill_in")</f>
        <v>fill_in</v>
      </c>
      <c r="I254" s="52" t="str">
        <f>IF(ISBLANK('Funde-Observations-Osservazioni'!R267),"fill_in",'Funde-Observations-Osservazioni'!R267)</f>
        <v>fill_in</v>
      </c>
      <c r="L254" t="str">
        <f>IF(ISBLANK('Funde-Observations-Osservazioni'!Q267),"",'Funde-Observations-Osservazioni'!Q267)</f>
        <v/>
      </c>
      <c r="M254" t="str">
        <f>IF(ISBLANK('Funde-Observations-Osservazioni'!L267),"fill_in",('Funde-Observations-Osservazioni'!L267-2000000))</f>
        <v>fill_in</v>
      </c>
      <c r="N254" t="str">
        <f>IF(ISBLANK('Funde-Observations-Osservazioni'!M267),"fill_in",('Funde-Observations-Osservazioni'!M267-1000000))</f>
        <v>fill_in</v>
      </c>
      <c r="O254" s="53" t="str">
        <f>IF(ISBLANK('Funde-Observations-Osservazioni'!N267),"",'Funde-Observations-Osservazioni'!N267)</f>
        <v/>
      </c>
      <c r="R254" t="s">
        <v>102</v>
      </c>
      <c r="T254" t="str">
        <f>IFERROR(VLOOKUP('Funde-Observations-Osservazioni'!AA267,Substrat_Liste!$E$5:$F$342,2,FALSE),"")</f>
        <v/>
      </c>
      <c r="U254" t="str">
        <f>IF(ISBLANK('Funde-Observations-Osservazioni'!Y267),"",'Funde-Observations-Osservazioni'!Y267)</f>
        <v/>
      </c>
      <c r="Z254" t="str">
        <f>IFERROR(VLOOKUP('Funde-Observations-Osservazioni'!T267,Status_Liste!$E$5:$F$16,2,FALSE),"fill_in")</f>
        <v>fill_in</v>
      </c>
      <c r="AH254" t="str">
        <f>IFERROR(VLOOKUP('Funde-Observations-Osservazioni'!$G$7,Datenschutzbestimmungen_Liste!$E$10:$F$11,2,FALSE),"fill_in")</f>
        <v>fill_in</v>
      </c>
      <c r="AI254" t="str">
        <f>IFERROR(VLOOKUP('Funde-Observations-Osservazioni'!$G$6,Datenschutzbestimmungen_Liste!$E$4:$F$5,2,FALSE),"fill_in")</f>
        <v>fill_in</v>
      </c>
      <c r="AK254" t="str">
        <f>IFERROR(VLOOKUP('Funde-Observations-Osservazioni'!V267,Herbar_Liste!$E$5:$F$113,2,FALSE),"")</f>
        <v/>
      </c>
      <c r="AL254" t="str">
        <f>IF(ISBLANK('Funde-Observations-Osservazioni'!U267),"",'Funde-Observations-Osservazioni'!U267)</f>
        <v/>
      </c>
      <c r="AM254">
        <f>'Funde-Observations-Osservazioni'!AJ267</f>
        <v>0</v>
      </c>
      <c r="AO254">
        <f>'Funde-Observations-Osservazioni'!AK267</f>
        <v>0</v>
      </c>
      <c r="AQ254" t="str">
        <f>IF(ISBLANK('Funde-Observations-Osservazioni'!AL267),"",'Funde-Observations-Osservazioni'!AL267)</f>
        <v/>
      </c>
      <c r="AY254" t="str">
        <f>IF(AND(ISBLANK('Funde-Observations-Osservazioni'!K267),ISBLANK('Funde-Observations-Osservazioni'!X267)),"",(IF((AND(NOT(ISBLANK('Funde-Observations-Osservazioni'!K267)),(NOT(ISBLANK('Funde-Observations-Osservazioni'!X267))))),'Funde-Observations-Osservazioni'!K267&amp;"; "&amp;'Funde-Observations-Osservazioni'!X267,IF(ISBLANK('Funde-Observations-Osservazioni'!K267),'Funde-Observations-Osservazioni'!X267,'Funde-Observations-Osservazioni'!K267))))</f>
        <v/>
      </c>
      <c r="BA254" t="str">
        <f>IF(ISBLANK('Funde-Observations-Osservazioni'!AC267),"",'Funde-Observations-Osservazioni'!AC267)</f>
        <v/>
      </c>
      <c r="BH254" t="str">
        <f>IFERROR(VLOOKUP('Funde-Observations-Osservazioni'!Z267,Lebensraum_Liste!$E$5:$F$322,2,FALSE),"")</f>
        <v/>
      </c>
      <c r="BJ254" t="str">
        <f>IFERROR(VLOOKUP('Funde-Observations-Osservazioni'!AB267,Landschaftsstruktur_Liste!$E$5:$F$157,2,FALSE),"")</f>
        <v/>
      </c>
      <c r="BK254" t="str">
        <f>IFERROR(VLOOKUP('Funde-Observations-Osservazioni'!AD267,Mikrohabitat_Liste!$E$5:$F$63,2,FALSE),"")</f>
        <v/>
      </c>
      <c r="BL254" t="str">
        <f>IFERROR(VLOOKUP('Funde-Observations-Osservazioni'!AE267,Spezialstandort_Liste!$E$5:$F$14,2,FALSE),"")</f>
        <v/>
      </c>
      <c r="BN254" t="str">
        <f>IFERROR(VLOOKUP('Funde-Observations-Osservazioni'!AG267,Auf_Moos_HolzlebBaumes_Liste!E$5:F$5,2,FALSE),"")</f>
        <v/>
      </c>
      <c r="BO254" t="str">
        <f>IFERROR(VLOOKUP('Funde-Observations-Osservazioni'!AH267,Auf_Moos_HolzlebBaumes_Liste!E$11:F$11,2,FALSE),"")</f>
        <v/>
      </c>
      <c r="BQ254" t="str">
        <f>IFERROR(VLOOKUP('Funde-Observations-Osservazioni'!AF267,Populationsgrösse_Liste!$E$5:$F$11,2,FALSE),"")</f>
        <v/>
      </c>
      <c r="CA254" t="str">
        <f>IFERROR(VLOOKUP('Funde-Observations-Osservazioni'!S267,Präzision_Datum_Liste!$E$5:$F$9,2,FALSE),"")</f>
        <v/>
      </c>
      <c r="CC254" t="s">
        <v>4199</v>
      </c>
    </row>
    <row r="255" spans="1:81" x14ac:dyDescent="0.25">
      <c r="A255" s="47">
        <f>'Funde-Observations-Osservazioni'!A268</f>
        <v>254</v>
      </c>
      <c r="E255">
        <v>18</v>
      </c>
      <c r="G255" t="str">
        <f>IFERROR(VLOOKUP(TRIM('Funde-Observations-Osservazioni'!B268&amp;" "&amp;'Funde-Observations-Osservazioni'!C268&amp;" "&amp;'Funde-Observations-Osservazioni'!D268&amp;" "&amp;'Funde-Observations-Osservazioni'!E268&amp;" "&amp;'Funde-Observations-Osservazioni'!F268&amp;" "&amp;'Funde-Observations-Osservazioni'!G268&amp;" "&amp;'Funde-Observations-Osservazioni'!H268&amp;" "&amp;'Funde-Observations-Osservazioni'!I268&amp;" "&amp;'Funde-Observations-Osservazioni'!J268),Artenliste!$A$5:$B$2819,2,FALSE),"fill_in")</f>
        <v>fill_in</v>
      </c>
      <c r="I255" s="52" t="str">
        <f>IF(ISBLANK('Funde-Observations-Osservazioni'!R268),"fill_in",'Funde-Observations-Osservazioni'!R268)</f>
        <v>fill_in</v>
      </c>
      <c r="L255" t="str">
        <f>IF(ISBLANK('Funde-Observations-Osservazioni'!Q268),"",'Funde-Observations-Osservazioni'!Q268)</f>
        <v/>
      </c>
      <c r="M255" t="str">
        <f>IF(ISBLANK('Funde-Observations-Osservazioni'!L268),"fill_in",('Funde-Observations-Osservazioni'!L268-2000000))</f>
        <v>fill_in</v>
      </c>
      <c r="N255" t="str">
        <f>IF(ISBLANK('Funde-Observations-Osservazioni'!M268),"fill_in",('Funde-Observations-Osservazioni'!M268-1000000))</f>
        <v>fill_in</v>
      </c>
      <c r="O255" s="53" t="str">
        <f>IF(ISBLANK('Funde-Observations-Osservazioni'!N268),"",'Funde-Observations-Osservazioni'!N268)</f>
        <v/>
      </c>
      <c r="R255" t="s">
        <v>102</v>
      </c>
      <c r="T255" t="str">
        <f>IFERROR(VLOOKUP('Funde-Observations-Osservazioni'!AA268,Substrat_Liste!$E$5:$F$342,2,FALSE),"")</f>
        <v/>
      </c>
      <c r="U255" t="str">
        <f>IF(ISBLANK('Funde-Observations-Osservazioni'!Y268),"",'Funde-Observations-Osservazioni'!Y268)</f>
        <v/>
      </c>
      <c r="Z255" t="str">
        <f>IFERROR(VLOOKUP('Funde-Observations-Osservazioni'!T268,Status_Liste!$E$5:$F$16,2,FALSE),"fill_in")</f>
        <v>fill_in</v>
      </c>
      <c r="AH255" t="str">
        <f>IFERROR(VLOOKUP('Funde-Observations-Osservazioni'!$G$7,Datenschutzbestimmungen_Liste!$E$10:$F$11,2,FALSE),"fill_in")</f>
        <v>fill_in</v>
      </c>
      <c r="AI255" t="str">
        <f>IFERROR(VLOOKUP('Funde-Observations-Osservazioni'!$G$6,Datenschutzbestimmungen_Liste!$E$4:$F$5,2,FALSE),"fill_in")</f>
        <v>fill_in</v>
      </c>
      <c r="AK255" t="str">
        <f>IFERROR(VLOOKUP('Funde-Observations-Osservazioni'!V268,Herbar_Liste!$E$5:$F$113,2,FALSE),"")</f>
        <v/>
      </c>
      <c r="AL255" t="str">
        <f>IF(ISBLANK('Funde-Observations-Osservazioni'!U268),"",'Funde-Observations-Osservazioni'!U268)</f>
        <v/>
      </c>
      <c r="AM255">
        <f>'Funde-Observations-Osservazioni'!AJ268</f>
        <v>0</v>
      </c>
      <c r="AO255">
        <f>'Funde-Observations-Osservazioni'!AK268</f>
        <v>0</v>
      </c>
      <c r="AQ255" t="str">
        <f>IF(ISBLANK('Funde-Observations-Osservazioni'!AL268),"",'Funde-Observations-Osservazioni'!AL268)</f>
        <v/>
      </c>
      <c r="AY255" t="str">
        <f>IF(AND(ISBLANK('Funde-Observations-Osservazioni'!K268),ISBLANK('Funde-Observations-Osservazioni'!X268)),"",(IF((AND(NOT(ISBLANK('Funde-Observations-Osservazioni'!K268)),(NOT(ISBLANK('Funde-Observations-Osservazioni'!X268))))),'Funde-Observations-Osservazioni'!K268&amp;"; "&amp;'Funde-Observations-Osservazioni'!X268,IF(ISBLANK('Funde-Observations-Osservazioni'!K268),'Funde-Observations-Osservazioni'!X268,'Funde-Observations-Osservazioni'!K268))))</f>
        <v/>
      </c>
      <c r="BA255" t="str">
        <f>IF(ISBLANK('Funde-Observations-Osservazioni'!AC268),"",'Funde-Observations-Osservazioni'!AC268)</f>
        <v/>
      </c>
      <c r="BH255" t="str">
        <f>IFERROR(VLOOKUP('Funde-Observations-Osservazioni'!Z268,Lebensraum_Liste!$E$5:$F$322,2,FALSE),"")</f>
        <v/>
      </c>
      <c r="BJ255" t="str">
        <f>IFERROR(VLOOKUP('Funde-Observations-Osservazioni'!AB268,Landschaftsstruktur_Liste!$E$5:$F$157,2,FALSE),"")</f>
        <v/>
      </c>
      <c r="BK255" t="str">
        <f>IFERROR(VLOOKUP('Funde-Observations-Osservazioni'!AD268,Mikrohabitat_Liste!$E$5:$F$63,2,FALSE),"")</f>
        <v/>
      </c>
      <c r="BL255" t="str">
        <f>IFERROR(VLOOKUP('Funde-Observations-Osservazioni'!AE268,Spezialstandort_Liste!$E$5:$F$14,2,FALSE),"")</f>
        <v/>
      </c>
      <c r="BN255" t="str">
        <f>IFERROR(VLOOKUP('Funde-Observations-Osservazioni'!AG268,Auf_Moos_HolzlebBaumes_Liste!E$5:F$5,2,FALSE),"")</f>
        <v/>
      </c>
      <c r="BO255" t="str">
        <f>IFERROR(VLOOKUP('Funde-Observations-Osservazioni'!AH268,Auf_Moos_HolzlebBaumes_Liste!E$11:F$11,2,FALSE),"")</f>
        <v/>
      </c>
      <c r="BQ255" t="str">
        <f>IFERROR(VLOOKUP('Funde-Observations-Osservazioni'!AF268,Populationsgrösse_Liste!$E$5:$F$11,2,FALSE),"")</f>
        <v/>
      </c>
      <c r="CA255" t="str">
        <f>IFERROR(VLOOKUP('Funde-Observations-Osservazioni'!S268,Präzision_Datum_Liste!$E$5:$F$9,2,FALSE),"")</f>
        <v/>
      </c>
      <c r="CC255" t="s">
        <v>4199</v>
      </c>
    </row>
    <row r="256" spans="1:81" x14ac:dyDescent="0.25">
      <c r="A256" s="47">
        <f>'Funde-Observations-Osservazioni'!A269</f>
        <v>255</v>
      </c>
      <c r="E256">
        <v>18</v>
      </c>
      <c r="G256" t="str">
        <f>IFERROR(VLOOKUP(TRIM('Funde-Observations-Osservazioni'!B269&amp;" "&amp;'Funde-Observations-Osservazioni'!C269&amp;" "&amp;'Funde-Observations-Osservazioni'!D269&amp;" "&amp;'Funde-Observations-Osservazioni'!E269&amp;" "&amp;'Funde-Observations-Osservazioni'!F269&amp;" "&amp;'Funde-Observations-Osservazioni'!G269&amp;" "&amp;'Funde-Observations-Osservazioni'!H269&amp;" "&amp;'Funde-Observations-Osservazioni'!I269&amp;" "&amp;'Funde-Observations-Osservazioni'!J269),Artenliste!$A$5:$B$2819,2,FALSE),"fill_in")</f>
        <v>fill_in</v>
      </c>
      <c r="I256" s="52" t="str">
        <f>IF(ISBLANK('Funde-Observations-Osservazioni'!R269),"fill_in",'Funde-Observations-Osservazioni'!R269)</f>
        <v>fill_in</v>
      </c>
      <c r="L256" t="str">
        <f>IF(ISBLANK('Funde-Observations-Osservazioni'!Q269),"",'Funde-Observations-Osservazioni'!Q269)</f>
        <v/>
      </c>
      <c r="M256" t="str">
        <f>IF(ISBLANK('Funde-Observations-Osservazioni'!L269),"fill_in",('Funde-Observations-Osservazioni'!L269-2000000))</f>
        <v>fill_in</v>
      </c>
      <c r="N256" t="str">
        <f>IF(ISBLANK('Funde-Observations-Osservazioni'!M269),"fill_in",('Funde-Observations-Osservazioni'!M269-1000000))</f>
        <v>fill_in</v>
      </c>
      <c r="O256" s="53" t="str">
        <f>IF(ISBLANK('Funde-Observations-Osservazioni'!N269),"",'Funde-Observations-Osservazioni'!N269)</f>
        <v/>
      </c>
      <c r="R256" t="s">
        <v>102</v>
      </c>
      <c r="T256" t="str">
        <f>IFERROR(VLOOKUP('Funde-Observations-Osservazioni'!AA269,Substrat_Liste!$E$5:$F$342,2,FALSE),"")</f>
        <v/>
      </c>
      <c r="U256" t="str">
        <f>IF(ISBLANK('Funde-Observations-Osservazioni'!Y269),"",'Funde-Observations-Osservazioni'!Y269)</f>
        <v/>
      </c>
      <c r="Z256" t="str">
        <f>IFERROR(VLOOKUP('Funde-Observations-Osservazioni'!T269,Status_Liste!$E$5:$F$16,2,FALSE),"fill_in")</f>
        <v>fill_in</v>
      </c>
      <c r="AH256" t="str">
        <f>IFERROR(VLOOKUP('Funde-Observations-Osservazioni'!$G$7,Datenschutzbestimmungen_Liste!$E$10:$F$11,2,FALSE),"fill_in")</f>
        <v>fill_in</v>
      </c>
      <c r="AI256" t="str">
        <f>IFERROR(VLOOKUP('Funde-Observations-Osservazioni'!$G$6,Datenschutzbestimmungen_Liste!$E$4:$F$5,2,FALSE),"fill_in")</f>
        <v>fill_in</v>
      </c>
      <c r="AK256" t="str">
        <f>IFERROR(VLOOKUP('Funde-Observations-Osservazioni'!V269,Herbar_Liste!$E$5:$F$113,2,FALSE),"")</f>
        <v/>
      </c>
      <c r="AL256" t="str">
        <f>IF(ISBLANK('Funde-Observations-Osservazioni'!U269),"",'Funde-Observations-Osservazioni'!U269)</f>
        <v/>
      </c>
      <c r="AM256">
        <f>'Funde-Observations-Osservazioni'!AJ269</f>
        <v>0</v>
      </c>
      <c r="AO256">
        <f>'Funde-Observations-Osservazioni'!AK269</f>
        <v>0</v>
      </c>
      <c r="AQ256" t="str">
        <f>IF(ISBLANK('Funde-Observations-Osservazioni'!AL269),"",'Funde-Observations-Osservazioni'!AL269)</f>
        <v/>
      </c>
      <c r="AY256" t="str">
        <f>IF(AND(ISBLANK('Funde-Observations-Osservazioni'!K269),ISBLANK('Funde-Observations-Osservazioni'!X269)),"",(IF((AND(NOT(ISBLANK('Funde-Observations-Osservazioni'!K269)),(NOT(ISBLANK('Funde-Observations-Osservazioni'!X269))))),'Funde-Observations-Osservazioni'!K269&amp;"; "&amp;'Funde-Observations-Osservazioni'!X269,IF(ISBLANK('Funde-Observations-Osservazioni'!K269),'Funde-Observations-Osservazioni'!X269,'Funde-Observations-Osservazioni'!K269))))</f>
        <v/>
      </c>
      <c r="BA256" t="str">
        <f>IF(ISBLANK('Funde-Observations-Osservazioni'!AC269),"",'Funde-Observations-Osservazioni'!AC269)</f>
        <v/>
      </c>
      <c r="BH256" t="str">
        <f>IFERROR(VLOOKUP('Funde-Observations-Osservazioni'!Z269,Lebensraum_Liste!$E$5:$F$322,2,FALSE),"")</f>
        <v/>
      </c>
      <c r="BJ256" t="str">
        <f>IFERROR(VLOOKUP('Funde-Observations-Osservazioni'!AB269,Landschaftsstruktur_Liste!$E$5:$F$157,2,FALSE),"")</f>
        <v/>
      </c>
      <c r="BK256" t="str">
        <f>IFERROR(VLOOKUP('Funde-Observations-Osservazioni'!AD269,Mikrohabitat_Liste!$E$5:$F$63,2,FALSE),"")</f>
        <v/>
      </c>
      <c r="BL256" t="str">
        <f>IFERROR(VLOOKUP('Funde-Observations-Osservazioni'!AE269,Spezialstandort_Liste!$E$5:$F$14,2,FALSE),"")</f>
        <v/>
      </c>
      <c r="BN256" t="str">
        <f>IFERROR(VLOOKUP('Funde-Observations-Osservazioni'!AG269,Auf_Moos_HolzlebBaumes_Liste!E$5:F$5,2,FALSE),"")</f>
        <v/>
      </c>
      <c r="BO256" t="str">
        <f>IFERROR(VLOOKUP('Funde-Observations-Osservazioni'!AH269,Auf_Moos_HolzlebBaumes_Liste!E$11:F$11,2,FALSE),"")</f>
        <v/>
      </c>
      <c r="BQ256" t="str">
        <f>IFERROR(VLOOKUP('Funde-Observations-Osservazioni'!AF269,Populationsgrösse_Liste!$E$5:$F$11,2,FALSE),"")</f>
        <v/>
      </c>
      <c r="CA256" t="str">
        <f>IFERROR(VLOOKUP('Funde-Observations-Osservazioni'!S269,Präzision_Datum_Liste!$E$5:$F$9,2,FALSE),"")</f>
        <v/>
      </c>
      <c r="CC256" t="s">
        <v>4199</v>
      </c>
    </row>
    <row r="257" spans="1:81" x14ac:dyDescent="0.25">
      <c r="A257" s="47">
        <f>'Funde-Observations-Osservazioni'!A270</f>
        <v>256</v>
      </c>
      <c r="E257">
        <v>18</v>
      </c>
      <c r="G257" t="str">
        <f>IFERROR(VLOOKUP(TRIM('Funde-Observations-Osservazioni'!B270&amp;" "&amp;'Funde-Observations-Osservazioni'!C270&amp;" "&amp;'Funde-Observations-Osservazioni'!D270&amp;" "&amp;'Funde-Observations-Osservazioni'!E270&amp;" "&amp;'Funde-Observations-Osservazioni'!F270&amp;" "&amp;'Funde-Observations-Osservazioni'!G270&amp;" "&amp;'Funde-Observations-Osservazioni'!H270&amp;" "&amp;'Funde-Observations-Osservazioni'!I270&amp;" "&amp;'Funde-Observations-Osservazioni'!J270),Artenliste!$A$5:$B$2819,2,FALSE),"fill_in")</f>
        <v>fill_in</v>
      </c>
      <c r="I257" s="52" t="str">
        <f>IF(ISBLANK('Funde-Observations-Osservazioni'!R270),"fill_in",'Funde-Observations-Osservazioni'!R270)</f>
        <v>fill_in</v>
      </c>
      <c r="L257" t="str">
        <f>IF(ISBLANK('Funde-Observations-Osservazioni'!Q270),"",'Funde-Observations-Osservazioni'!Q270)</f>
        <v/>
      </c>
      <c r="M257" t="str">
        <f>IF(ISBLANK('Funde-Observations-Osservazioni'!L270),"fill_in",('Funde-Observations-Osservazioni'!L270-2000000))</f>
        <v>fill_in</v>
      </c>
      <c r="N257" t="str">
        <f>IF(ISBLANK('Funde-Observations-Osservazioni'!M270),"fill_in",('Funde-Observations-Osservazioni'!M270-1000000))</f>
        <v>fill_in</v>
      </c>
      <c r="O257" s="53" t="str">
        <f>IF(ISBLANK('Funde-Observations-Osservazioni'!N270),"",'Funde-Observations-Osservazioni'!N270)</f>
        <v/>
      </c>
      <c r="R257" t="s">
        <v>102</v>
      </c>
      <c r="T257" t="str">
        <f>IFERROR(VLOOKUP('Funde-Observations-Osservazioni'!AA270,Substrat_Liste!$E$5:$F$342,2,FALSE),"")</f>
        <v/>
      </c>
      <c r="U257" t="str">
        <f>IF(ISBLANK('Funde-Observations-Osservazioni'!Y270),"",'Funde-Observations-Osservazioni'!Y270)</f>
        <v/>
      </c>
      <c r="Z257" t="str">
        <f>IFERROR(VLOOKUP('Funde-Observations-Osservazioni'!T270,Status_Liste!$E$5:$F$16,2,FALSE),"fill_in")</f>
        <v>fill_in</v>
      </c>
      <c r="AH257" t="str">
        <f>IFERROR(VLOOKUP('Funde-Observations-Osservazioni'!$G$7,Datenschutzbestimmungen_Liste!$E$10:$F$11,2,FALSE),"fill_in")</f>
        <v>fill_in</v>
      </c>
      <c r="AI257" t="str">
        <f>IFERROR(VLOOKUP('Funde-Observations-Osservazioni'!$G$6,Datenschutzbestimmungen_Liste!$E$4:$F$5,2,FALSE),"fill_in")</f>
        <v>fill_in</v>
      </c>
      <c r="AK257" t="str">
        <f>IFERROR(VLOOKUP('Funde-Observations-Osservazioni'!V270,Herbar_Liste!$E$5:$F$113,2,FALSE),"")</f>
        <v/>
      </c>
      <c r="AL257" t="str">
        <f>IF(ISBLANK('Funde-Observations-Osservazioni'!U270),"",'Funde-Observations-Osservazioni'!U270)</f>
        <v/>
      </c>
      <c r="AM257">
        <f>'Funde-Observations-Osservazioni'!AJ270</f>
        <v>0</v>
      </c>
      <c r="AO257">
        <f>'Funde-Observations-Osservazioni'!AK270</f>
        <v>0</v>
      </c>
      <c r="AQ257" t="str">
        <f>IF(ISBLANK('Funde-Observations-Osservazioni'!AL270),"",'Funde-Observations-Osservazioni'!AL270)</f>
        <v/>
      </c>
      <c r="AY257" t="str">
        <f>IF(AND(ISBLANK('Funde-Observations-Osservazioni'!K270),ISBLANK('Funde-Observations-Osservazioni'!X270)),"",(IF((AND(NOT(ISBLANK('Funde-Observations-Osservazioni'!K270)),(NOT(ISBLANK('Funde-Observations-Osservazioni'!X270))))),'Funde-Observations-Osservazioni'!K270&amp;"; "&amp;'Funde-Observations-Osservazioni'!X270,IF(ISBLANK('Funde-Observations-Osservazioni'!K270),'Funde-Observations-Osservazioni'!X270,'Funde-Observations-Osservazioni'!K270))))</f>
        <v/>
      </c>
      <c r="BA257" t="str">
        <f>IF(ISBLANK('Funde-Observations-Osservazioni'!AC270),"",'Funde-Observations-Osservazioni'!AC270)</f>
        <v/>
      </c>
      <c r="BH257" t="str">
        <f>IFERROR(VLOOKUP('Funde-Observations-Osservazioni'!Z270,Lebensraum_Liste!$E$5:$F$322,2,FALSE),"")</f>
        <v/>
      </c>
      <c r="BJ257" t="str">
        <f>IFERROR(VLOOKUP('Funde-Observations-Osservazioni'!AB270,Landschaftsstruktur_Liste!$E$5:$F$157,2,FALSE),"")</f>
        <v/>
      </c>
      <c r="BK257" t="str">
        <f>IFERROR(VLOOKUP('Funde-Observations-Osservazioni'!AD270,Mikrohabitat_Liste!$E$5:$F$63,2,FALSE),"")</f>
        <v/>
      </c>
      <c r="BL257" t="str">
        <f>IFERROR(VLOOKUP('Funde-Observations-Osservazioni'!AE270,Spezialstandort_Liste!$E$5:$F$14,2,FALSE),"")</f>
        <v/>
      </c>
      <c r="BN257" t="str">
        <f>IFERROR(VLOOKUP('Funde-Observations-Osservazioni'!AG270,Auf_Moos_HolzlebBaumes_Liste!E$5:F$5,2,FALSE),"")</f>
        <v/>
      </c>
      <c r="BO257" t="str">
        <f>IFERROR(VLOOKUP('Funde-Observations-Osservazioni'!AH270,Auf_Moos_HolzlebBaumes_Liste!E$11:F$11,2,FALSE),"")</f>
        <v/>
      </c>
      <c r="BQ257" t="str">
        <f>IFERROR(VLOOKUP('Funde-Observations-Osservazioni'!AF270,Populationsgrösse_Liste!$E$5:$F$11,2,FALSE),"")</f>
        <v/>
      </c>
      <c r="CA257" t="str">
        <f>IFERROR(VLOOKUP('Funde-Observations-Osservazioni'!S270,Präzision_Datum_Liste!$E$5:$F$9,2,FALSE),"")</f>
        <v/>
      </c>
      <c r="CC257" t="s">
        <v>4199</v>
      </c>
    </row>
    <row r="258" spans="1:81" x14ac:dyDescent="0.25">
      <c r="A258" s="47">
        <f>'Funde-Observations-Osservazioni'!A271</f>
        <v>257</v>
      </c>
      <c r="E258">
        <v>18</v>
      </c>
      <c r="G258" t="str">
        <f>IFERROR(VLOOKUP(TRIM('Funde-Observations-Osservazioni'!B271&amp;" "&amp;'Funde-Observations-Osservazioni'!C271&amp;" "&amp;'Funde-Observations-Osservazioni'!D271&amp;" "&amp;'Funde-Observations-Osservazioni'!E271&amp;" "&amp;'Funde-Observations-Osservazioni'!F271&amp;" "&amp;'Funde-Observations-Osservazioni'!G271&amp;" "&amp;'Funde-Observations-Osservazioni'!H271&amp;" "&amp;'Funde-Observations-Osservazioni'!I271&amp;" "&amp;'Funde-Observations-Osservazioni'!J271),Artenliste!$A$5:$B$2819,2,FALSE),"fill_in")</f>
        <v>fill_in</v>
      </c>
      <c r="I258" s="52" t="str">
        <f>IF(ISBLANK('Funde-Observations-Osservazioni'!R271),"fill_in",'Funde-Observations-Osservazioni'!R271)</f>
        <v>fill_in</v>
      </c>
      <c r="L258" t="str">
        <f>IF(ISBLANK('Funde-Observations-Osservazioni'!Q271),"",'Funde-Observations-Osservazioni'!Q271)</f>
        <v/>
      </c>
      <c r="M258" t="str">
        <f>IF(ISBLANK('Funde-Observations-Osservazioni'!L271),"fill_in",('Funde-Observations-Osservazioni'!L271-2000000))</f>
        <v>fill_in</v>
      </c>
      <c r="N258" t="str">
        <f>IF(ISBLANK('Funde-Observations-Osservazioni'!M271),"fill_in",('Funde-Observations-Osservazioni'!M271-1000000))</f>
        <v>fill_in</v>
      </c>
      <c r="O258" s="53" t="str">
        <f>IF(ISBLANK('Funde-Observations-Osservazioni'!N271),"",'Funde-Observations-Osservazioni'!N271)</f>
        <v/>
      </c>
      <c r="R258" t="s">
        <v>102</v>
      </c>
      <c r="T258" t="str">
        <f>IFERROR(VLOOKUP('Funde-Observations-Osservazioni'!AA271,Substrat_Liste!$E$5:$F$342,2,FALSE),"")</f>
        <v/>
      </c>
      <c r="U258" t="str">
        <f>IF(ISBLANK('Funde-Observations-Osservazioni'!Y271),"",'Funde-Observations-Osservazioni'!Y271)</f>
        <v/>
      </c>
      <c r="Z258" t="str">
        <f>IFERROR(VLOOKUP('Funde-Observations-Osservazioni'!T271,Status_Liste!$E$5:$F$16,2,FALSE),"fill_in")</f>
        <v>fill_in</v>
      </c>
      <c r="AH258" t="str">
        <f>IFERROR(VLOOKUP('Funde-Observations-Osservazioni'!$G$7,Datenschutzbestimmungen_Liste!$E$10:$F$11,2,FALSE),"fill_in")</f>
        <v>fill_in</v>
      </c>
      <c r="AI258" t="str">
        <f>IFERROR(VLOOKUP('Funde-Observations-Osservazioni'!$G$6,Datenschutzbestimmungen_Liste!$E$4:$F$5,2,FALSE),"fill_in")</f>
        <v>fill_in</v>
      </c>
      <c r="AK258" t="str">
        <f>IFERROR(VLOOKUP('Funde-Observations-Osservazioni'!V271,Herbar_Liste!$E$5:$F$113,2,FALSE),"")</f>
        <v/>
      </c>
      <c r="AL258" t="str">
        <f>IF(ISBLANK('Funde-Observations-Osservazioni'!U271),"",'Funde-Observations-Osservazioni'!U271)</f>
        <v/>
      </c>
      <c r="AM258">
        <f>'Funde-Observations-Osservazioni'!AJ271</f>
        <v>0</v>
      </c>
      <c r="AO258">
        <f>'Funde-Observations-Osservazioni'!AK271</f>
        <v>0</v>
      </c>
      <c r="AQ258" t="str">
        <f>IF(ISBLANK('Funde-Observations-Osservazioni'!AL271),"",'Funde-Observations-Osservazioni'!AL271)</f>
        <v/>
      </c>
      <c r="AY258" t="str">
        <f>IF(AND(ISBLANK('Funde-Observations-Osservazioni'!K271),ISBLANK('Funde-Observations-Osservazioni'!X271)),"",(IF((AND(NOT(ISBLANK('Funde-Observations-Osservazioni'!K271)),(NOT(ISBLANK('Funde-Observations-Osservazioni'!X271))))),'Funde-Observations-Osservazioni'!K271&amp;"; "&amp;'Funde-Observations-Osservazioni'!X271,IF(ISBLANK('Funde-Observations-Osservazioni'!K271),'Funde-Observations-Osservazioni'!X271,'Funde-Observations-Osservazioni'!K271))))</f>
        <v/>
      </c>
      <c r="BA258" t="str">
        <f>IF(ISBLANK('Funde-Observations-Osservazioni'!AC271),"",'Funde-Observations-Osservazioni'!AC271)</f>
        <v/>
      </c>
      <c r="BH258" t="str">
        <f>IFERROR(VLOOKUP('Funde-Observations-Osservazioni'!Z271,Lebensraum_Liste!$E$5:$F$322,2,FALSE),"")</f>
        <v/>
      </c>
      <c r="BJ258" t="str">
        <f>IFERROR(VLOOKUP('Funde-Observations-Osservazioni'!AB271,Landschaftsstruktur_Liste!$E$5:$F$157,2,FALSE),"")</f>
        <v/>
      </c>
      <c r="BK258" t="str">
        <f>IFERROR(VLOOKUP('Funde-Observations-Osservazioni'!AD271,Mikrohabitat_Liste!$E$5:$F$63,2,FALSE),"")</f>
        <v/>
      </c>
      <c r="BL258" t="str">
        <f>IFERROR(VLOOKUP('Funde-Observations-Osservazioni'!AE271,Spezialstandort_Liste!$E$5:$F$14,2,FALSE),"")</f>
        <v/>
      </c>
      <c r="BN258" t="str">
        <f>IFERROR(VLOOKUP('Funde-Observations-Osservazioni'!AG271,Auf_Moos_HolzlebBaumes_Liste!E$5:F$5,2,FALSE),"")</f>
        <v/>
      </c>
      <c r="BO258" t="str">
        <f>IFERROR(VLOOKUP('Funde-Observations-Osservazioni'!AH271,Auf_Moos_HolzlebBaumes_Liste!E$11:F$11,2,FALSE),"")</f>
        <v/>
      </c>
      <c r="BQ258" t="str">
        <f>IFERROR(VLOOKUP('Funde-Observations-Osservazioni'!AF271,Populationsgrösse_Liste!$E$5:$F$11,2,FALSE),"")</f>
        <v/>
      </c>
      <c r="CA258" t="str">
        <f>IFERROR(VLOOKUP('Funde-Observations-Osservazioni'!S271,Präzision_Datum_Liste!$E$5:$F$9,2,FALSE),"")</f>
        <v/>
      </c>
      <c r="CC258" t="s">
        <v>4199</v>
      </c>
    </row>
    <row r="259" spans="1:81" x14ac:dyDescent="0.25">
      <c r="A259" s="47">
        <f>'Funde-Observations-Osservazioni'!A272</f>
        <v>258</v>
      </c>
      <c r="E259">
        <v>18</v>
      </c>
      <c r="G259" t="str">
        <f>IFERROR(VLOOKUP(TRIM('Funde-Observations-Osservazioni'!B272&amp;" "&amp;'Funde-Observations-Osservazioni'!C272&amp;" "&amp;'Funde-Observations-Osservazioni'!D272&amp;" "&amp;'Funde-Observations-Osservazioni'!E272&amp;" "&amp;'Funde-Observations-Osservazioni'!F272&amp;" "&amp;'Funde-Observations-Osservazioni'!G272&amp;" "&amp;'Funde-Observations-Osservazioni'!H272&amp;" "&amp;'Funde-Observations-Osservazioni'!I272&amp;" "&amp;'Funde-Observations-Osservazioni'!J272),Artenliste!$A$5:$B$2819,2,FALSE),"fill_in")</f>
        <v>fill_in</v>
      </c>
      <c r="I259" s="52" t="str">
        <f>IF(ISBLANK('Funde-Observations-Osservazioni'!R272),"fill_in",'Funde-Observations-Osservazioni'!R272)</f>
        <v>fill_in</v>
      </c>
      <c r="L259" t="str">
        <f>IF(ISBLANK('Funde-Observations-Osservazioni'!Q272),"",'Funde-Observations-Osservazioni'!Q272)</f>
        <v/>
      </c>
      <c r="M259" t="str">
        <f>IF(ISBLANK('Funde-Observations-Osservazioni'!L272),"fill_in",('Funde-Observations-Osservazioni'!L272-2000000))</f>
        <v>fill_in</v>
      </c>
      <c r="N259" t="str">
        <f>IF(ISBLANK('Funde-Observations-Osservazioni'!M272),"fill_in",('Funde-Observations-Osservazioni'!M272-1000000))</f>
        <v>fill_in</v>
      </c>
      <c r="O259" s="53" t="str">
        <f>IF(ISBLANK('Funde-Observations-Osservazioni'!N272),"",'Funde-Observations-Osservazioni'!N272)</f>
        <v/>
      </c>
      <c r="R259" t="s">
        <v>102</v>
      </c>
      <c r="T259" t="str">
        <f>IFERROR(VLOOKUP('Funde-Observations-Osservazioni'!AA272,Substrat_Liste!$E$5:$F$342,2,FALSE),"")</f>
        <v/>
      </c>
      <c r="U259" t="str">
        <f>IF(ISBLANK('Funde-Observations-Osservazioni'!Y272),"",'Funde-Observations-Osservazioni'!Y272)</f>
        <v/>
      </c>
      <c r="Z259" t="str">
        <f>IFERROR(VLOOKUP('Funde-Observations-Osservazioni'!T272,Status_Liste!$E$5:$F$16,2,FALSE),"fill_in")</f>
        <v>fill_in</v>
      </c>
      <c r="AH259" t="str">
        <f>IFERROR(VLOOKUP('Funde-Observations-Osservazioni'!$G$7,Datenschutzbestimmungen_Liste!$E$10:$F$11,2,FALSE),"fill_in")</f>
        <v>fill_in</v>
      </c>
      <c r="AI259" t="str">
        <f>IFERROR(VLOOKUP('Funde-Observations-Osservazioni'!$G$6,Datenschutzbestimmungen_Liste!$E$4:$F$5,2,FALSE),"fill_in")</f>
        <v>fill_in</v>
      </c>
      <c r="AK259" t="str">
        <f>IFERROR(VLOOKUP('Funde-Observations-Osservazioni'!V272,Herbar_Liste!$E$5:$F$113,2,FALSE),"")</f>
        <v/>
      </c>
      <c r="AL259" t="str">
        <f>IF(ISBLANK('Funde-Observations-Osservazioni'!U272),"",'Funde-Observations-Osservazioni'!U272)</f>
        <v/>
      </c>
      <c r="AM259">
        <f>'Funde-Observations-Osservazioni'!AJ272</f>
        <v>0</v>
      </c>
      <c r="AO259">
        <f>'Funde-Observations-Osservazioni'!AK272</f>
        <v>0</v>
      </c>
      <c r="AQ259" t="str">
        <f>IF(ISBLANK('Funde-Observations-Osservazioni'!AL272),"",'Funde-Observations-Osservazioni'!AL272)</f>
        <v/>
      </c>
      <c r="AY259" t="str">
        <f>IF(AND(ISBLANK('Funde-Observations-Osservazioni'!K272),ISBLANK('Funde-Observations-Osservazioni'!X272)),"",(IF((AND(NOT(ISBLANK('Funde-Observations-Osservazioni'!K272)),(NOT(ISBLANK('Funde-Observations-Osservazioni'!X272))))),'Funde-Observations-Osservazioni'!K272&amp;"; "&amp;'Funde-Observations-Osservazioni'!X272,IF(ISBLANK('Funde-Observations-Osservazioni'!K272),'Funde-Observations-Osservazioni'!X272,'Funde-Observations-Osservazioni'!K272))))</f>
        <v/>
      </c>
      <c r="BA259" t="str">
        <f>IF(ISBLANK('Funde-Observations-Osservazioni'!AC272),"",'Funde-Observations-Osservazioni'!AC272)</f>
        <v/>
      </c>
      <c r="BH259" t="str">
        <f>IFERROR(VLOOKUP('Funde-Observations-Osservazioni'!Z272,Lebensraum_Liste!$E$5:$F$322,2,FALSE),"")</f>
        <v/>
      </c>
      <c r="BJ259" t="str">
        <f>IFERROR(VLOOKUP('Funde-Observations-Osservazioni'!AB272,Landschaftsstruktur_Liste!$E$5:$F$157,2,FALSE),"")</f>
        <v/>
      </c>
      <c r="BK259" t="str">
        <f>IFERROR(VLOOKUP('Funde-Observations-Osservazioni'!AD272,Mikrohabitat_Liste!$E$5:$F$63,2,FALSE),"")</f>
        <v/>
      </c>
      <c r="BL259" t="str">
        <f>IFERROR(VLOOKUP('Funde-Observations-Osservazioni'!AE272,Spezialstandort_Liste!$E$5:$F$14,2,FALSE),"")</f>
        <v/>
      </c>
      <c r="BN259" t="str">
        <f>IFERROR(VLOOKUP('Funde-Observations-Osservazioni'!AG272,Auf_Moos_HolzlebBaumes_Liste!E$5:F$5,2,FALSE),"")</f>
        <v/>
      </c>
      <c r="BO259" t="str">
        <f>IFERROR(VLOOKUP('Funde-Observations-Osservazioni'!AH272,Auf_Moos_HolzlebBaumes_Liste!E$11:F$11,2,FALSE),"")</f>
        <v/>
      </c>
      <c r="BQ259" t="str">
        <f>IFERROR(VLOOKUP('Funde-Observations-Osservazioni'!AF272,Populationsgrösse_Liste!$E$5:$F$11,2,FALSE),"")</f>
        <v/>
      </c>
      <c r="CA259" t="str">
        <f>IFERROR(VLOOKUP('Funde-Observations-Osservazioni'!S272,Präzision_Datum_Liste!$E$5:$F$9,2,FALSE),"")</f>
        <v/>
      </c>
      <c r="CC259" t="s">
        <v>4199</v>
      </c>
    </row>
    <row r="260" spans="1:81" x14ac:dyDescent="0.25">
      <c r="A260" s="47">
        <f>'Funde-Observations-Osservazioni'!A273</f>
        <v>259</v>
      </c>
      <c r="E260">
        <v>18</v>
      </c>
      <c r="G260" t="str">
        <f>IFERROR(VLOOKUP(TRIM('Funde-Observations-Osservazioni'!B273&amp;" "&amp;'Funde-Observations-Osservazioni'!C273&amp;" "&amp;'Funde-Observations-Osservazioni'!D273&amp;" "&amp;'Funde-Observations-Osservazioni'!E273&amp;" "&amp;'Funde-Observations-Osservazioni'!F273&amp;" "&amp;'Funde-Observations-Osservazioni'!G273&amp;" "&amp;'Funde-Observations-Osservazioni'!H273&amp;" "&amp;'Funde-Observations-Osservazioni'!I273&amp;" "&amp;'Funde-Observations-Osservazioni'!J273),Artenliste!$A$5:$B$2819,2,FALSE),"fill_in")</f>
        <v>fill_in</v>
      </c>
      <c r="I260" s="52" t="str">
        <f>IF(ISBLANK('Funde-Observations-Osservazioni'!R273),"fill_in",'Funde-Observations-Osservazioni'!R273)</f>
        <v>fill_in</v>
      </c>
      <c r="L260" t="str">
        <f>IF(ISBLANK('Funde-Observations-Osservazioni'!Q273),"",'Funde-Observations-Osservazioni'!Q273)</f>
        <v/>
      </c>
      <c r="M260" t="str">
        <f>IF(ISBLANK('Funde-Observations-Osservazioni'!L273),"fill_in",('Funde-Observations-Osservazioni'!L273-2000000))</f>
        <v>fill_in</v>
      </c>
      <c r="N260" t="str">
        <f>IF(ISBLANK('Funde-Observations-Osservazioni'!M273),"fill_in",('Funde-Observations-Osservazioni'!M273-1000000))</f>
        <v>fill_in</v>
      </c>
      <c r="O260" s="53" t="str">
        <f>IF(ISBLANK('Funde-Observations-Osservazioni'!N273),"",'Funde-Observations-Osservazioni'!N273)</f>
        <v/>
      </c>
      <c r="R260" t="s">
        <v>102</v>
      </c>
      <c r="T260" t="str">
        <f>IFERROR(VLOOKUP('Funde-Observations-Osservazioni'!AA273,Substrat_Liste!$E$5:$F$342,2,FALSE),"")</f>
        <v/>
      </c>
      <c r="U260" t="str">
        <f>IF(ISBLANK('Funde-Observations-Osservazioni'!Y273),"",'Funde-Observations-Osservazioni'!Y273)</f>
        <v/>
      </c>
      <c r="Z260" t="str">
        <f>IFERROR(VLOOKUP('Funde-Observations-Osservazioni'!T273,Status_Liste!$E$5:$F$16,2,FALSE),"fill_in")</f>
        <v>fill_in</v>
      </c>
      <c r="AH260" t="str">
        <f>IFERROR(VLOOKUP('Funde-Observations-Osservazioni'!$G$7,Datenschutzbestimmungen_Liste!$E$10:$F$11,2,FALSE),"fill_in")</f>
        <v>fill_in</v>
      </c>
      <c r="AI260" t="str">
        <f>IFERROR(VLOOKUP('Funde-Observations-Osservazioni'!$G$6,Datenschutzbestimmungen_Liste!$E$4:$F$5,2,FALSE),"fill_in")</f>
        <v>fill_in</v>
      </c>
      <c r="AK260" t="str">
        <f>IFERROR(VLOOKUP('Funde-Observations-Osservazioni'!V273,Herbar_Liste!$E$5:$F$113,2,FALSE),"")</f>
        <v/>
      </c>
      <c r="AL260" t="str">
        <f>IF(ISBLANK('Funde-Observations-Osservazioni'!U273),"",'Funde-Observations-Osservazioni'!U273)</f>
        <v/>
      </c>
      <c r="AM260">
        <f>'Funde-Observations-Osservazioni'!AJ273</f>
        <v>0</v>
      </c>
      <c r="AO260">
        <f>'Funde-Observations-Osservazioni'!AK273</f>
        <v>0</v>
      </c>
      <c r="AQ260" t="str">
        <f>IF(ISBLANK('Funde-Observations-Osservazioni'!AL273),"",'Funde-Observations-Osservazioni'!AL273)</f>
        <v/>
      </c>
      <c r="AY260" t="str">
        <f>IF(AND(ISBLANK('Funde-Observations-Osservazioni'!K273),ISBLANK('Funde-Observations-Osservazioni'!X273)),"",(IF((AND(NOT(ISBLANK('Funde-Observations-Osservazioni'!K273)),(NOT(ISBLANK('Funde-Observations-Osservazioni'!X273))))),'Funde-Observations-Osservazioni'!K273&amp;"; "&amp;'Funde-Observations-Osservazioni'!X273,IF(ISBLANK('Funde-Observations-Osservazioni'!K273),'Funde-Observations-Osservazioni'!X273,'Funde-Observations-Osservazioni'!K273))))</f>
        <v/>
      </c>
      <c r="BA260" t="str">
        <f>IF(ISBLANK('Funde-Observations-Osservazioni'!AC273),"",'Funde-Observations-Osservazioni'!AC273)</f>
        <v/>
      </c>
      <c r="BH260" t="str">
        <f>IFERROR(VLOOKUP('Funde-Observations-Osservazioni'!Z273,Lebensraum_Liste!$E$5:$F$322,2,FALSE),"")</f>
        <v/>
      </c>
      <c r="BJ260" t="str">
        <f>IFERROR(VLOOKUP('Funde-Observations-Osservazioni'!AB273,Landschaftsstruktur_Liste!$E$5:$F$157,2,FALSE),"")</f>
        <v/>
      </c>
      <c r="BK260" t="str">
        <f>IFERROR(VLOOKUP('Funde-Observations-Osservazioni'!AD273,Mikrohabitat_Liste!$E$5:$F$63,2,FALSE),"")</f>
        <v/>
      </c>
      <c r="BL260" t="str">
        <f>IFERROR(VLOOKUP('Funde-Observations-Osservazioni'!AE273,Spezialstandort_Liste!$E$5:$F$14,2,FALSE),"")</f>
        <v/>
      </c>
      <c r="BN260" t="str">
        <f>IFERROR(VLOOKUP('Funde-Observations-Osservazioni'!AG273,Auf_Moos_HolzlebBaumes_Liste!E$5:F$5,2,FALSE),"")</f>
        <v/>
      </c>
      <c r="BO260" t="str">
        <f>IFERROR(VLOOKUP('Funde-Observations-Osservazioni'!AH273,Auf_Moos_HolzlebBaumes_Liste!E$11:F$11,2,FALSE),"")</f>
        <v/>
      </c>
      <c r="BQ260" t="str">
        <f>IFERROR(VLOOKUP('Funde-Observations-Osservazioni'!AF273,Populationsgrösse_Liste!$E$5:$F$11,2,FALSE),"")</f>
        <v/>
      </c>
      <c r="CA260" t="str">
        <f>IFERROR(VLOOKUP('Funde-Observations-Osservazioni'!S273,Präzision_Datum_Liste!$E$5:$F$9,2,FALSE),"")</f>
        <v/>
      </c>
      <c r="CC260" t="s">
        <v>4199</v>
      </c>
    </row>
    <row r="261" spans="1:81" x14ac:dyDescent="0.25">
      <c r="A261" s="47">
        <f>'Funde-Observations-Osservazioni'!A274</f>
        <v>260</v>
      </c>
      <c r="E261">
        <v>18</v>
      </c>
      <c r="G261" t="str">
        <f>IFERROR(VLOOKUP(TRIM('Funde-Observations-Osservazioni'!B274&amp;" "&amp;'Funde-Observations-Osservazioni'!C274&amp;" "&amp;'Funde-Observations-Osservazioni'!D274&amp;" "&amp;'Funde-Observations-Osservazioni'!E274&amp;" "&amp;'Funde-Observations-Osservazioni'!F274&amp;" "&amp;'Funde-Observations-Osservazioni'!G274&amp;" "&amp;'Funde-Observations-Osservazioni'!H274&amp;" "&amp;'Funde-Observations-Osservazioni'!I274&amp;" "&amp;'Funde-Observations-Osservazioni'!J274),Artenliste!$A$5:$B$2819,2,FALSE),"fill_in")</f>
        <v>fill_in</v>
      </c>
      <c r="I261" s="52" t="str">
        <f>IF(ISBLANK('Funde-Observations-Osservazioni'!R274),"fill_in",'Funde-Observations-Osservazioni'!R274)</f>
        <v>fill_in</v>
      </c>
      <c r="L261" t="str">
        <f>IF(ISBLANK('Funde-Observations-Osservazioni'!Q274),"",'Funde-Observations-Osservazioni'!Q274)</f>
        <v/>
      </c>
      <c r="M261" t="str">
        <f>IF(ISBLANK('Funde-Observations-Osservazioni'!L274),"fill_in",('Funde-Observations-Osservazioni'!L274-2000000))</f>
        <v>fill_in</v>
      </c>
      <c r="N261" t="str">
        <f>IF(ISBLANK('Funde-Observations-Osservazioni'!M274),"fill_in",('Funde-Observations-Osservazioni'!M274-1000000))</f>
        <v>fill_in</v>
      </c>
      <c r="O261" s="53" t="str">
        <f>IF(ISBLANK('Funde-Observations-Osservazioni'!N274),"",'Funde-Observations-Osservazioni'!N274)</f>
        <v/>
      </c>
      <c r="R261" t="s">
        <v>102</v>
      </c>
      <c r="T261" t="str">
        <f>IFERROR(VLOOKUP('Funde-Observations-Osservazioni'!AA274,Substrat_Liste!$E$5:$F$342,2,FALSE),"")</f>
        <v/>
      </c>
      <c r="U261" t="str">
        <f>IF(ISBLANK('Funde-Observations-Osservazioni'!Y274),"",'Funde-Observations-Osservazioni'!Y274)</f>
        <v/>
      </c>
      <c r="Z261" t="str">
        <f>IFERROR(VLOOKUP('Funde-Observations-Osservazioni'!T274,Status_Liste!$E$5:$F$16,2,FALSE),"fill_in")</f>
        <v>fill_in</v>
      </c>
      <c r="AH261" t="str">
        <f>IFERROR(VLOOKUP('Funde-Observations-Osservazioni'!$G$7,Datenschutzbestimmungen_Liste!$E$10:$F$11,2,FALSE),"fill_in")</f>
        <v>fill_in</v>
      </c>
      <c r="AI261" t="str">
        <f>IFERROR(VLOOKUP('Funde-Observations-Osservazioni'!$G$6,Datenschutzbestimmungen_Liste!$E$4:$F$5,2,FALSE),"fill_in")</f>
        <v>fill_in</v>
      </c>
      <c r="AK261" t="str">
        <f>IFERROR(VLOOKUP('Funde-Observations-Osservazioni'!V274,Herbar_Liste!$E$5:$F$113,2,FALSE),"")</f>
        <v/>
      </c>
      <c r="AL261" t="str">
        <f>IF(ISBLANK('Funde-Observations-Osservazioni'!U274),"",'Funde-Observations-Osservazioni'!U274)</f>
        <v/>
      </c>
      <c r="AM261">
        <f>'Funde-Observations-Osservazioni'!AJ274</f>
        <v>0</v>
      </c>
      <c r="AO261">
        <f>'Funde-Observations-Osservazioni'!AK274</f>
        <v>0</v>
      </c>
      <c r="AQ261" t="str">
        <f>IF(ISBLANK('Funde-Observations-Osservazioni'!AL274),"",'Funde-Observations-Osservazioni'!AL274)</f>
        <v/>
      </c>
      <c r="AY261" t="str">
        <f>IF(AND(ISBLANK('Funde-Observations-Osservazioni'!K274),ISBLANK('Funde-Observations-Osservazioni'!X274)),"",(IF((AND(NOT(ISBLANK('Funde-Observations-Osservazioni'!K274)),(NOT(ISBLANK('Funde-Observations-Osservazioni'!X274))))),'Funde-Observations-Osservazioni'!K274&amp;"; "&amp;'Funde-Observations-Osservazioni'!X274,IF(ISBLANK('Funde-Observations-Osservazioni'!K274),'Funde-Observations-Osservazioni'!X274,'Funde-Observations-Osservazioni'!K274))))</f>
        <v/>
      </c>
      <c r="BA261" t="str">
        <f>IF(ISBLANK('Funde-Observations-Osservazioni'!AC274),"",'Funde-Observations-Osservazioni'!AC274)</f>
        <v/>
      </c>
      <c r="BH261" t="str">
        <f>IFERROR(VLOOKUP('Funde-Observations-Osservazioni'!Z274,Lebensraum_Liste!$E$5:$F$322,2,FALSE),"")</f>
        <v/>
      </c>
      <c r="BJ261" t="str">
        <f>IFERROR(VLOOKUP('Funde-Observations-Osservazioni'!AB274,Landschaftsstruktur_Liste!$E$5:$F$157,2,FALSE),"")</f>
        <v/>
      </c>
      <c r="BK261" t="str">
        <f>IFERROR(VLOOKUP('Funde-Observations-Osservazioni'!AD274,Mikrohabitat_Liste!$E$5:$F$63,2,FALSE),"")</f>
        <v/>
      </c>
      <c r="BL261" t="str">
        <f>IFERROR(VLOOKUP('Funde-Observations-Osservazioni'!AE274,Spezialstandort_Liste!$E$5:$F$14,2,FALSE),"")</f>
        <v/>
      </c>
      <c r="BN261" t="str">
        <f>IFERROR(VLOOKUP('Funde-Observations-Osservazioni'!AG274,Auf_Moos_HolzlebBaumes_Liste!E$5:F$5,2,FALSE),"")</f>
        <v/>
      </c>
      <c r="BO261" t="str">
        <f>IFERROR(VLOOKUP('Funde-Observations-Osservazioni'!AH274,Auf_Moos_HolzlebBaumes_Liste!E$11:F$11,2,FALSE),"")</f>
        <v/>
      </c>
      <c r="BQ261" t="str">
        <f>IFERROR(VLOOKUP('Funde-Observations-Osservazioni'!AF274,Populationsgrösse_Liste!$E$5:$F$11,2,FALSE),"")</f>
        <v/>
      </c>
      <c r="CA261" t="str">
        <f>IFERROR(VLOOKUP('Funde-Observations-Osservazioni'!S274,Präzision_Datum_Liste!$E$5:$F$9,2,FALSE),"")</f>
        <v/>
      </c>
      <c r="CC261" t="s">
        <v>4199</v>
      </c>
    </row>
    <row r="262" spans="1:81" x14ac:dyDescent="0.25">
      <c r="A262" s="47">
        <f>'Funde-Observations-Osservazioni'!A275</f>
        <v>261</v>
      </c>
      <c r="E262">
        <v>18</v>
      </c>
      <c r="G262" t="str">
        <f>IFERROR(VLOOKUP(TRIM('Funde-Observations-Osservazioni'!B275&amp;" "&amp;'Funde-Observations-Osservazioni'!C275&amp;" "&amp;'Funde-Observations-Osservazioni'!D275&amp;" "&amp;'Funde-Observations-Osservazioni'!E275&amp;" "&amp;'Funde-Observations-Osservazioni'!F275&amp;" "&amp;'Funde-Observations-Osservazioni'!G275&amp;" "&amp;'Funde-Observations-Osservazioni'!H275&amp;" "&amp;'Funde-Observations-Osservazioni'!I275&amp;" "&amp;'Funde-Observations-Osservazioni'!J275),Artenliste!$A$5:$B$2819,2,FALSE),"fill_in")</f>
        <v>fill_in</v>
      </c>
      <c r="I262" s="52" t="str">
        <f>IF(ISBLANK('Funde-Observations-Osservazioni'!R275),"fill_in",'Funde-Observations-Osservazioni'!R275)</f>
        <v>fill_in</v>
      </c>
      <c r="L262" t="str">
        <f>IF(ISBLANK('Funde-Observations-Osservazioni'!Q275),"",'Funde-Observations-Osservazioni'!Q275)</f>
        <v/>
      </c>
      <c r="M262" t="str">
        <f>IF(ISBLANK('Funde-Observations-Osservazioni'!L275),"fill_in",('Funde-Observations-Osservazioni'!L275-2000000))</f>
        <v>fill_in</v>
      </c>
      <c r="N262" t="str">
        <f>IF(ISBLANK('Funde-Observations-Osservazioni'!M275),"fill_in",('Funde-Observations-Osservazioni'!M275-1000000))</f>
        <v>fill_in</v>
      </c>
      <c r="O262" s="53" t="str">
        <f>IF(ISBLANK('Funde-Observations-Osservazioni'!N275),"",'Funde-Observations-Osservazioni'!N275)</f>
        <v/>
      </c>
      <c r="R262" t="s">
        <v>102</v>
      </c>
      <c r="T262" t="str">
        <f>IFERROR(VLOOKUP('Funde-Observations-Osservazioni'!AA275,Substrat_Liste!$E$5:$F$342,2,FALSE),"")</f>
        <v/>
      </c>
      <c r="U262" t="str">
        <f>IF(ISBLANK('Funde-Observations-Osservazioni'!Y275),"",'Funde-Observations-Osservazioni'!Y275)</f>
        <v/>
      </c>
      <c r="Z262" t="str">
        <f>IFERROR(VLOOKUP('Funde-Observations-Osservazioni'!T275,Status_Liste!$E$5:$F$16,2,FALSE),"fill_in")</f>
        <v>fill_in</v>
      </c>
      <c r="AH262" t="str">
        <f>IFERROR(VLOOKUP('Funde-Observations-Osservazioni'!$G$7,Datenschutzbestimmungen_Liste!$E$10:$F$11,2,FALSE),"fill_in")</f>
        <v>fill_in</v>
      </c>
      <c r="AI262" t="str">
        <f>IFERROR(VLOOKUP('Funde-Observations-Osservazioni'!$G$6,Datenschutzbestimmungen_Liste!$E$4:$F$5,2,FALSE),"fill_in")</f>
        <v>fill_in</v>
      </c>
      <c r="AK262" t="str">
        <f>IFERROR(VLOOKUP('Funde-Observations-Osservazioni'!V275,Herbar_Liste!$E$5:$F$113,2,FALSE),"")</f>
        <v/>
      </c>
      <c r="AL262" t="str">
        <f>IF(ISBLANK('Funde-Observations-Osservazioni'!U275),"",'Funde-Observations-Osservazioni'!U275)</f>
        <v/>
      </c>
      <c r="AM262">
        <f>'Funde-Observations-Osservazioni'!AJ275</f>
        <v>0</v>
      </c>
      <c r="AO262">
        <f>'Funde-Observations-Osservazioni'!AK275</f>
        <v>0</v>
      </c>
      <c r="AQ262" t="str">
        <f>IF(ISBLANK('Funde-Observations-Osservazioni'!AL275),"",'Funde-Observations-Osservazioni'!AL275)</f>
        <v/>
      </c>
      <c r="AY262" t="str">
        <f>IF(AND(ISBLANK('Funde-Observations-Osservazioni'!K275),ISBLANK('Funde-Observations-Osservazioni'!X275)),"",(IF((AND(NOT(ISBLANK('Funde-Observations-Osservazioni'!K275)),(NOT(ISBLANK('Funde-Observations-Osservazioni'!X275))))),'Funde-Observations-Osservazioni'!K275&amp;"; "&amp;'Funde-Observations-Osservazioni'!X275,IF(ISBLANK('Funde-Observations-Osservazioni'!K275),'Funde-Observations-Osservazioni'!X275,'Funde-Observations-Osservazioni'!K275))))</f>
        <v/>
      </c>
      <c r="BA262" t="str">
        <f>IF(ISBLANK('Funde-Observations-Osservazioni'!AC275),"",'Funde-Observations-Osservazioni'!AC275)</f>
        <v/>
      </c>
      <c r="BH262" t="str">
        <f>IFERROR(VLOOKUP('Funde-Observations-Osservazioni'!Z275,Lebensraum_Liste!$E$5:$F$322,2,FALSE),"")</f>
        <v/>
      </c>
      <c r="BJ262" t="str">
        <f>IFERROR(VLOOKUP('Funde-Observations-Osservazioni'!AB275,Landschaftsstruktur_Liste!$E$5:$F$157,2,FALSE),"")</f>
        <v/>
      </c>
      <c r="BK262" t="str">
        <f>IFERROR(VLOOKUP('Funde-Observations-Osservazioni'!AD275,Mikrohabitat_Liste!$E$5:$F$63,2,FALSE),"")</f>
        <v/>
      </c>
      <c r="BL262" t="str">
        <f>IFERROR(VLOOKUP('Funde-Observations-Osservazioni'!AE275,Spezialstandort_Liste!$E$5:$F$14,2,FALSE),"")</f>
        <v/>
      </c>
      <c r="BN262" t="str">
        <f>IFERROR(VLOOKUP('Funde-Observations-Osservazioni'!AG275,Auf_Moos_HolzlebBaumes_Liste!E$5:F$5,2,FALSE),"")</f>
        <v/>
      </c>
      <c r="BO262" t="str">
        <f>IFERROR(VLOOKUP('Funde-Observations-Osservazioni'!AH275,Auf_Moos_HolzlebBaumes_Liste!E$11:F$11,2,FALSE),"")</f>
        <v/>
      </c>
      <c r="BQ262" t="str">
        <f>IFERROR(VLOOKUP('Funde-Observations-Osservazioni'!AF275,Populationsgrösse_Liste!$E$5:$F$11,2,FALSE),"")</f>
        <v/>
      </c>
      <c r="CA262" t="str">
        <f>IFERROR(VLOOKUP('Funde-Observations-Osservazioni'!S275,Präzision_Datum_Liste!$E$5:$F$9,2,FALSE),"")</f>
        <v/>
      </c>
      <c r="CC262" t="s">
        <v>4199</v>
      </c>
    </row>
    <row r="263" spans="1:81" x14ac:dyDescent="0.25">
      <c r="A263" s="47">
        <f>'Funde-Observations-Osservazioni'!A276</f>
        <v>262</v>
      </c>
      <c r="E263">
        <v>18</v>
      </c>
      <c r="G263" t="str">
        <f>IFERROR(VLOOKUP(TRIM('Funde-Observations-Osservazioni'!B276&amp;" "&amp;'Funde-Observations-Osservazioni'!C276&amp;" "&amp;'Funde-Observations-Osservazioni'!D276&amp;" "&amp;'Funde-Observations-Osservazioni'!E276&amp;" "&amp;'Funde-Observations-Osservazioni'!F276&amp;" "&amp;'Funde-Observations-Osservazioni'!G276&amp;" "&amp;'Funde-Observations-Osservazioni'!H276&amp;" "&amp;'Funde-Observations-Osservazioni'!I276&amp;" "&amp;'Funde-Observations-Osservazioni'!J276),Artenliste!$A$5:$B$2819,2,FALSE),"fill_in")</f>
        <v>fill_in</v>
      </c>
      <c r="I263" s="52" t="str">
        <f>IF(ISBLANK('Funde-Observations-Osservazioni'!R276),"fill_in",'Funde-Observations-Osservazioni'!R276)</f>
        <v>fill_in</v>
      </c>
      <c r="L263" t="str">
        <f>IF(ISBLANK('Funde-Observations-Osservazioni'!Q276),"",'Funde-Observations-Osservazioni'!Q276)</f>
        <v/>
      </c>
      <c r="M263" t="str">
        <f>IF(ISBLANK('Funde-Observations-Osservazioni'!L276),"fill_in",('Funde-Observations-Osservazioni'!L276-2000000))</f>
        <v>fill_in</v>
      </c>
      <c r="N263" t="str">
        <f>IF(ISBLANK('Funde-Observations-Osservazioni'!M276),"fill_in",('Funde-Observations-Osservazioni'!M276-1000000))</f>
        <v>fill_in</v>
      </c>
      <c r="O263" s="53" t="str">
        <f>IF(ISBLANK('Funde-Observations-Osservazioni'!N276),"",'Funde-Observations-Osservazioni'!N276)</f>
        <v/>
      </c>
      <c r="R263" t="s">
        <v>102</v>
      </c>
      <c r="T263" t="str">
        <f>IFERROR(VLOOKUP('Funde-Observations-Osservazioni'!AA276,Substrat_Liste!$E$5:$F$342,2,FALSE),"")</f>
        <v/>
      </c>
      <c r="U263" t="str">
        <f>IF(ISBLANK('Funde-Observations-Osservazioni'!Y276),"",'Funde-Observations-Osservazioni'!Y276)</f>
        <v/>
      </c>
      <c r="Z263" t="str">
        <f>IFERROR(VLOOKUP('Funde-Observations-Osservazioni'!T276,Status_Liste!$E$5:$F$16,2,FALSE),"fill_in")</f>
        <v>fill_in</v>
      </c>
      <c r="AH263" t="str">
        <f>IFERROR(VLOOKUP('Funde-Observations-Osservazioni'!$G$7,Datenschutzbestimmungen_Liste!$E$10:$F$11,2,FALSE),"fill_in")</f>
        <v>fill_in</v>
      </c>
      <c r="AI263" t="str">
        <f>IFERROR(VLOOKUP('Funde-Observations-Osservazioni'!$G$6,Datenschutzbestimmungen_Liste!$E$4:$F$5,2,FALSE),"fill_in")</f>
        <v>fill_in</v>
      </c>
      <c r="AK263" t="str">
        <f>IFERROR(VLOOKUP('Funde-Observations-Osservazioni'!V276,Herbar_Liste!$E$5:$F$113,2,FALSE),"")</f>
        <v/>
      </c>
      <c r="AL263" t="str">
        <f>IF(ISBLANK('Funde-Observations-Osservazioni'!U276),"",'Funde-Observations-Osservazioni'!U276)</f>
        <v/>
      </c>
      <c r="AM263">
        <f>'Funde-Observations-Osservazioni'!AJ276</f>
        <v>0</v>
      </c>
      <c r="AO263">
        <f>'Funde-Observations-Osservazioni'!AK276</f>
        <v>0</v>
      </c>
      <c r="AQ263" t="str">
        <f>IF(ISBLANK('Funde-Observations-Osservazioni'!AL276),"",'Funde-Observations-Osservazioni'!AL276)</f>
        <v/>
      </c>
      <c r="AY263" t="str">
        <f>IF(AND(ISBLANK('Funde-Observations-Osservazioni'!K276),ISBLANK('Funde-Observations-Osservazioni'!X276)),"",(IF((AND(NOT(ISBLANK('Funde-Observations-Osservazioni'!K276)),(NOT(ISBLANK('Funde-Observations-Osservazioni'!X276))))),'Funde-Observations-Osservazioni'!K276&amp;"; "&amp;'Funde-Observations-Osservazioni'!X276,IF(ISBLANK('Funde-Observations-Osservazioni'!K276),'Funde-Observations-Osservazioni'!X276,'Funde-Observations-Osservazioni'!K276))))</f>
        <v/>
      </c>
      <c r="BA263" t="str">
        <f>IF(ISBLANK('Funde-Observations-Osservazioni'!AC276),"",'Funde-Observations-Osservazioni'!AC276)</f>
        <v/>
      </c>
      <c r="BH263" t="str">
        <f>IFERROR(VLOOKUP('Funde-Observations-Osservazioni'!Z276,Lebensraum_Liste!$E$5:$F$322,2,FALSE),"")</f>
        <v/>
      </c>
      <c r="BJ263" t="str">
        <f>IFERROR(VLOOKUP('Funde-Observations-Osservazioni'!AB276,Landschaftsstruktur_Liste!$E$5:$F$157,2,FALSE),"")</f>
        <v/>
      </c>
      <c r="BK263" t="str">
        <f>IFERROR(VLOOKUP('Funde-Observations-Osservazioni'!AD276,Mikrohabitat_Liste!$E$5:$F$63,2,FALSE),"")</f>
        <v/>
      </c>
      <c r="BL263" t="str">
        <f>IFERROR(VLOOKUP('Funde-Observations-Osservazioni'!AE276,Spezialstandort_Liste!$E$5:$F$14,2,FALSE),"")</f>
        <v/>
      </c>
      <c r="BN263" t="str">
        <f>IFERROR(VLOOKUP('Funde-Observations-Osservazioni'!AG276,Auf_Moos_HolzlebBaumes_Liste!E$5:F$5,2,FALSE),"")</f>
        <v/>
      </c>
      <c r="BO263" t="str">
        <f>IFERROR(VLOOKUP('Funde-Observations-Osservazioni'!AH276,Auf_Moos_HolzlebBaumes_Liste!E$11:F$11,2,FALSE),"")</f>
        <v/>
      </c>
      <c r="BQ263" t="str">
        <f>IFERROR(VLOOKUP('Funde-Observations-Osservazioni'!AF276,Populationsgrösse_Liste!$E$5:$F$11,2,FALSE),"")</f>
        <v/>
      </c>
      <c r="CA263" t="str">
        <f>IFERROR(VLOOKUP('Funde-Observations-Osservazioni'!S276,Präzision_Datum_Liste!$E$5:$F$9,2,FALSE),"")</f>
        <v/>
      </c>
      <c r="CC263" t="s">
        <v>4199</v>
      </c>
    </row>
    <row r="264" spans="1:81" x14ac:dyDescent="0.25">
      <c r="A264" s="47">
        <f>'Funde-Observations-Osservazioni'!A277</f>
        <v>263</v>
      </c>
      <c r="E264">
        <v>18</v>
      </c>
      <c r="G264" t="str">
        <f>IFERROR(VLOOKUP(TRIM('Funde-Observations-Osservazioni'!B277&amp;" "&amp;'Funde-Observations-Osservazioni'!C277&amp;" "&amp;'Funde-Observations-Osservazioni'!D277&amp;" "&amp;'Funde-Observations-Osservazioni'!E277&amp;" "&amp;'Funde-Observations-Osservazioni'!F277&amp;" "&amp;'Funde-Observations-Osservazioni'!G277&amp;" "&amp;'Funde-Observations-Osservazioni'!H277&amp;" "&amp;'Funde-Observations-Osservazioni'!I277&amp;" "&amp;'Funde-Observations-Osservazioni'!J277),Artenliste!$A$5:$B$2819,2,FALSE),"fill_in")</f>
        <v>fill_in</v>
      </c>
      <c r="I264" s="52" t="str">
        <f>IF(ISBLANK('Funde-Observations-Osservazioni'!R277),"fill_in",'Funde-Observations-Osservazioni'!R277)</f>
        <v>fill_in</v>
      </c>
      <c r="L264" t="str">
        <f>IF(ISBLANK('Funde-Observations-Osservazioni'!Q277),"",'Funde-Observations-Osservazioni'!Q277)</f>
        <v/>
      </c>
      <c r="M264" t="str">
        <f>IF(ISBLANK('Funde-Observations-Osservazioni'!L277),"fill_in",('Funde-Observations-Osservazioni'!L277-2000000))</f>
        <v>fill_in</v>
      </c>
      <c r="N264" t="str">
        <f>IF(ISBLANK('Funde-Observations-Osservazioni'!M277),"fill_in",('Funde-Observations-Osservazioni'!M277-1000000))</f>
        <v>fill_in</v>
      </c>
      <c r="O264" s="53" t="str">
        <f>IF(ISBLANK('Funde-Observations-Osservazioni'!N277),"",'Funde-Observations-Osservazioni'!N277)</f>
        <v/>
      </c>
      <c r="R264" t="s">
        <v>102</v>
      </c>
      <c r="T264" t="str">
        <f>IFERROR(VLOOKUP('Funde-Observations-Osservazioni'!AA277,Substrat_Liste!$E$5:$F$342,2,FALSE),"")</f>
        <v/>
      </c>
      <c r="U264" t="str">
        <f>IF(ISBLANK('Funde-Observations-Osservazioni'!Y277),"",'Funde-Observations-Osservazioni'!Y277)</f>
        <v/>
      </c>
      <c r="Z264" t="str">
        <f>IFERROR(VLOOKUP('Funde-Observations-Osservazioni'!T277,Status_Liste!$E$5:$F$16,2,FALSE),"fill_in")</f>
        <v>fill_in</v>
      </c>
      <c r="AH264" t="str">
        <f>IFERROR(VLOOKUP('Funde-Observations-Osservazioni'!$G$7,Datenschutzbestimmungen_Liste!$E$10:$F$11,2,FALSE),"fill_in")</f>
        <v>fill_in</v>
      </c>
      <c r="AI264" t="str">
        <f>IFERROR(VLOOKUP('Funde-Observations-Osservazioni'!$G$6,Datenschutzbestimmungen_Liste!$E$4:$F$5,2,FALSE),"fill_in")</f>
        <v>fill_in</v>
      </c>
      <c r="AK264" t="str">
        <f>IFERROR(VLOOKUP('Funde-Observations-Osservazioni'!V277,Herbar_Liste!$E$5:$F$113,2,FALSE),"")</f>
        <v/>
      </c>
      <c r="AL264" t="str">
        <f>IF(ISBLANK('Funde-Observations-Osservazioni'!U277),"",'Funde-Observations-Osservazioni'!U277)</f>
        <v/>
      </c>
      <c r="AM264">
        <f>'Funde-Observations-Osservazioni'!AJ277</f>
        <v>0</v>
      </c>
      <c r="AO264">
        <f>'Funde-Observations-Osservazioni'!AK277</f>
        <v>0</v>
      </c>
      <c r="AQ264" t="str">
        <f>IF(ISBLANK('Funde-Observations-Osservazioni'!AL277),"",'Funde-Observations-Osservazioni'!AL277)</f>
        <v/>
      </c>
      <c r="AY264" t="str">
        <f>IF(AND(ISBLANK('Funde-Observations-Osservazioni'!K277),ISBLANK('Funde-Observations-Osservazioni'!X277)),"",(IF((AND(NOT(ISBLANK('Funde-Observations-Osservazioni'!K277)),(NOT(ISBLANK('Funde-Observations-Osservazioni'!X277))))),'Funde-Observations-Osservazioni'!K277&amp;"; "&amp;'Funde-Observations-Osservazioni'!X277,IF(ISBLANK('Funde-Observations-Osservazioni'!K277),'Funde-Observations-Osservazioni'!X277,'Funde-Observations-Osservazioni'!K277))))</f>
        <v/>
      </c>
      <c r="BA264" t="str">
        <f>IF(ISBLANK('Funde-Observations-Osservazioni'!AC277),"",'Funde-Observations-Osservazioni'!AC277)</f>
        <v/>
      </c>
      <c r="BH264" t="str">
        <f>IFERROR(VLOOKUP('Funde-Observations-Osservazioni'!Z277,Lebensraum_Liste!$E$5:$F$322,2,FALSE),"")</f>
        <v/>
      </c>
      <c r="BJ264" t="str">
        <f>IFERROR(VLOOKUP('Funde-Observations-Osservazioni'!AB277,Landschaftsstruktur_Liste!$E$5:$F$157,2,FALSE),"")</f>
        <v/>
      </c>
      <c r="BK264" t="str">
        <f>IFERROR(VLOOKUP('Funde-Observations-Osservazioni'!AD277,Mikrohabitat_Liste!$E$5:$F$63,2,FALSE),"")</f>
        <v/>
      </c>
      <c r="BL264" t="str">
        <f>IFERROR(VLOOKUP('Funde-Observations-Osservazioni'!AE277,Spezialstandort_Liste!$E$5:$F$14,2,FALSE),"")</f>
        <v/>
      </c>
      <c r="BN264" t="str">
        <f>IFERROR(VLOOKUP('Funde-Observations-Osservazioni'!AG277,Auf_Moos_HolzlebBaumes_Liste!E$5:F$5,2,FALSE),"")</f>
        <v/>
      </c>
      <c r="BO264" t="str">
        <f>IFERROR(VLOOKUP('Funde-Observations-Osservazioni'!AH277,Auf_Moos_HolzlebBaumes_Liste!E$11:F$11,2,FALSE),"")</f>
        <v/>
      </c>
      <c r="BQ264" t="str">
        <f>IFERROR(VLOOKUP('Funde-Observations-Osservazioni'!AF277,Populationsgrösse_Liste!$E$5:$F$11,2,FALSE),"")</f>
        <v/>
      </c>
      <c r="CA264" t="str">
        <f>IFERROR(VLOOKUP('Funde-Observations-Osservazioni'!S277,Präzision_Datum_Liste!$E$5:$F$9,2,FALSE),"")</f>
        <v/>
      </c>
      <c r="CC264" t="s">
        <v>4199</v>
      </c>
    </row>
    <row r="265" spans="1:81" x14ac:dyDescent="0.25">
      <c r="A265" s="47">
        <f>'Funde-Observations-Osservazioni'!A278</f>
        <v>264</v>
      </c>
      <c r="E265">
        <v>18</v>
      </c>
      <c r="G265" t="str">
        <f>IFERROR(VLOOKUP(TRIM('Funde-Observations-Osservazioni'!B278&amp;" "&amp;'Funde-Observations-Osservazioni'!C278&amp;" "&amp;'Funde-Observations-Osservazioni'!D278&amp;" "&amp;'Funde-Observations-Osservazioni'!E278&amp;" "&amp;'Funde-Observations-Osservazioni'!F278&amp;" "&amp;'Funde-Observations-Osservazioni'!G278&amp;" "&amp;'Funde-Observations-Osservazioni'!H278&amp;" "&amp;'Funde-Observations-Osservazioni'!I278&amp;" "&amp;'Funde-Observations-Osservazioni'!J278),Artenliste!$A$5:$B$2819,2,FALSE),"fill_in")</f>
        <v>fill_in</v>
      </c>
      <c r="I265" s="52" t="str">
        <f>IF(ISBLANK('Funde-Observations-Osservazioni'!R278),"fill_in",'Funde-Observations-Osservazioni'!R278)</f>
        <v>fill_in</v>
      </c>
      <c r="L265" t="str">
        <f>IF(ISBLANK('Funde-Observations-Osservazioni'!Q278),"",'Funde-Observations-Osservazioni'!Q278)</f>
        <v/>
      </c>
      <c r="M265" t="str">
        <f>IF(ISBLANK('Funde-Observations-Osservazioni'!L278),"fill_in",('Funde-Observations-Osservazioni'!L278-2000000))</f>
        <v>fill_in</v>
      </c>
      <c r="N265" t="str">
        <f>IF(ISBLANK('Funde-Observations-Osservazioni'!M278),"fill_in",('Funde-Observations-Osservazioni'!M278-1000000))</f>
        <v>fill_in</v>
      </c>
      <c r="O265" s="53" t="str">
        <f>IF(ISBLANK('Funde-Observations-Osservazioni'!N278),"",'Funde-Observations-Osservazioni'!N278)</f>
        <v/>
      </c>
      <c r="R265" t="s">
        <v>102</v>
      </c>
      <c r="T265" t="str">
        <f>IFERROR(VLOOKUP('Funde-Observations-Osservazioni'!AA278,Substrat_Liste!$E$5:$F$342,2,FALSE),"")</f>
        <v/>
      </c>
      <c r="U265" t="str">
        <f>IF(ISBLANK('Funde-Observations-Osservazioni'!Y278),"",'Funde-Observations-Osservazioni'!Y278)</f>
        <v/>
      </c>
      <c r="Z265" t="str">
        <f>IFERROR(VLOOKUP('Funde-Observations-Osservazioni'!T278,Status_Liste!$E$5:$F$16,2,FALSE),"fill_in")</f>
        <v>fill_in</v>
      </c>
      <c r="AH265" t="str">
        <f>IFERROR(VLOOKUP('Funde-Observations-Osservazioni'!$G$7,Datenschutzbestimmungen_Liste!$E$10:$F$11,2,FALSE),"fill_in")</f>
        <v>fill_in</v>
      </c>
      <c r="AI265" t="str">
        <f>IFERROR(VLOOKUP('Funde-Observations-Osservazioni'!$G$6,Datenschutzbestimmungen_Liste!$E$4:$F$5,2,FALSE),"fill_in")</f>
        <v>fill_in</v>
      </c>
      <c r="AK265" t="str">
        <f>IFERROR(VLOOKUP('Funde-Observations-Osservazioni'!V278,Herbar_Liste!$E$5:$F$113,2,FALSE),"")</f>
        <v/>
      </c>
      <c r="AL265" t="str">
        <f>IF(ISBLANK('Funde-Observations-Osservazioni'!U278),"",'Funde-Observations-Osservazioni'!U278)</f>
        <v/>
      </c>
      <c r="AM265">
        <f>'Funde-Observations-Osservazioni'!AJ278</f>
        <v>0</v>
      </c>
      <c r="AO265">
        <f>'Funde-Observations-Osservazioni'!AK278</f>
        <v>0</v>
      </c>
      <c r="AQ265" t="str">
        <f>IF(ISBLANK('Funde-Observations-Osservazioni'!AL278),"",'Funde-Observations-Osservazioni'!AL278)</f>
        <v/>
      </c>
      <c r="AY265" t="str">
        <f>IF(AND(ISBLANK('Funde-Observations-Osservazioni'!K278),ISBLANK('Funde-Observations-Osservazioni'!X278)),"",(IF((AND(NOT(ISBLANK('Funde-Observations-Osservazioni'!K278)),(NOT(ISBLANK('Funde-Observations-Osservazioni'!X278))))),'Funde-Observations-Osservazioni'!K278&amp;"; "&amp;'Funde-Observations-Osservazioni'!X278,IF(ISBLANK('Funde-Observations-Osservazioni'!K278),'Funde-Observations-Osservazioni'!X278,'Funde-Observations-Osservazioni'!K278))))</f>
        <v/>
      </c>
      <c r="BA265" t="str">
        <f>IF(ISBLANK('Funde-Observations-Osservazioni'!AC278),"",'Funde-Observations-Osservazioni'!AC278)</f>
        <v/>
      </c>
      <c r="BH265" t="str">
        <f>IFERROR(VLOOKUP('Funde-Observations-Osservazioni'!Z278,Lebensraum_Liste!$E$5:$F$322,2,FALSE),"")</f>
        <v/>
      </c>
      <c r="BJ265" t="str">
        <f>IFERROR(VLOOKUP('Funde-Observations-Osservazioni'!AB278,Landschaftsstruktur_Liste!$E$5:$F$157,2,FALSE),"")</f>
        <v/>
      </c>
      <c r="BK265" t="str">
        <f>IFERROR(VLOOKUP('Funde-Observations-Osservazioni'!AD278,Mikrohabitat_Liste!$E$5:$F$63,2,FALSE),"")</f>
        <v/>
      </c>
      <c r="BL265" t="str">
        <f>IFERROR(VLOOKUP('Funde-Observations-Osservazioni'!AE278,Spezialstandort_Liste!$E$5:$F$14,2,FALSE),"")</f>
        <v/>
      </c>
      <c r="BN265" t="str">
        <f>IFERROR(VLOOKUP('Funde-Observations-Osservazioni'!AG278,Auf_Moos_HolzlebBaumes_Liste!E$5:F$5,2,FALSE),"")</f>
        <v/>
      </c>
      <c r="BO265" t="str">
        <f>IFERROR(VLOOKUP('Funde-Observations-Osservazioni'!AH278,Auf_Moos_HolzlebBaumes_Liste!E$11:F$11,2,FALSE),"")</f>
        <v/>
      </c>
      <c r="BQ265" t="str">
        <f>IFERROR(VLOOKUP('Funde-Observations-Osservazioni'!AF278,Populationsgrösse_Liste!$E$5:$F$11,2,FALSE),"")</f>
        <v/>
      </c>
      <c r="CA265" t="str">
        <f>IFERROR(VLOOKUP('Funde-Observations-Osservazioni'!S278,Präzision_Datum_Liste!$E$5:$F$9,2,FALSE),"")</f>
        <v/>
      </c>
      <c r="CC265" t="s">
        <v>4199</v>
      </c>
    </row>
    <row r="266" spans="1:81" x14ac:dyDescent="0.25">
      <c r="A266" s="47">
        <f>'Funde-Observations-Osservazioni'!A279</f>
        <v>265</v>
      </c>
      <c r="E266">
        <v>18</v>
      </c>
      <c r="G266" t="str">
        <f>IFERROR(VLOOKUP(TRIM('Funde-Observations-Osservazioni'!B279&amp;" "&amp;'Funde-Observations-Osservazioni'!C279&amp;" "&amp;'Funde-Observations-Osservazioni'!D279&amp;" "&amp;'Funde-Observations-Osservazioni'!E279&amp;" "&amp;'Funde-Observations-Osservazioni'!F279&amp;" "&amp;'Funde-Observations-Osservazioni'!G279&amp;" "&amp;'Funde-Observations-Osservazioni'!H279&amp;" "&amp;'Funde-Observations-Osservazioni'!I279&amp;" "&amp;'Funde-Observations-Osservazioni'!J279),Artenliste!$A$5:$B$2819,2,FALSE),"fill_in")</f>
        <v>fill_in</v>
      </c>
      <c r="I266" s="52" t="str">
        <f>IF(ISBLANK('Funde-Observations-Osservazioni'!R279),"fill_in",'Funde-Observations-Osservazioni'!R279)</f>
        <v>fill_in</v>
      </c>
      <c r="L266" t="str">
        <f>IF(ISBLANK('Funde-Observations-Osservazioni'!Q279),"",'Funde-Observations-Osservazioni'!Q279)</f>
        <v/>
      </c>
      <c r="M266" t="str">
        <f>IF(ISBLANK('Funde-Observations-Osservazioni'!L279),"fill_in",('Funde-Observations-Osservazioni'!L279-2000000))</f>
        <v>fill_in</v>
      </c>
      <c r="N266" t="str">
        <f>IF(ISBLANK('Funde-Observations-Osservazioni'!M279),"fill_in",('Funde-Observations-Osservazioni'!M279-1000000))</f>
        <v>fill_in</v>
      </c>
      <c r="O266" s="53" t="str">
        <f>IF(ISBLANK('Funde-Observations-Osservazioni'!N279),"",'Funde-Observations-Osservazioni'!N279)</f>
        <v/>
      </c>
      <c r="R266" t="s">
        <v>102</v>
      </c>
      <c r="T266" t="str">
        <f>IFERROR(VLOOKUP('Funde-Observations-Osservazioni'!AA279,Substrat_Liste!$E$5:$F$342,2,FALSE),"")</f>
        <v/>
      </c>
      <c r="U266" t="str">
        <f>IF(ISBLANK('Funde-Observations-Osservazioni'!Y279),"",'Funde-Observations-Osservazioni'!Y279)</f>
        <v/>
      </c>
      <c r="Z266" t="str">
        <f>IFERROR(VLOOKUP('Funde-Observations-Osservazioni'!T279,Status_Liste!$E$5:$F$16,2,FALSE),"fill_in")</f>
        <v>fill_in</v>
      </c>
      <c r="AH266" t="str">
        <f>IFERROR(VLOOKUP('Funde-Observations-Osservazioni'!$G$7,Datenschutzbestimmungen_Liste!$E$10:$F$11,2,FALSE),"fill_in")</f>
        <v>fill_in</v>
      </c>
      <c r="AI266" t="str">
        <f>IFERROR(VLOOKUP('Funde-Observations-Osservazioni'!$G$6,Datenschutzbestimmungen_Liste!$E$4:$F$5,2,FALSE),"fill_in")</f>
        <v>fill_in</v>
      </c>
      <c r="AK266" t="str">
        <f>IFERROR(VLOOKUP('Funde-Observations-Osservazioni'!V279,Herbar_Liste!$E$5:$F$113,2,FALSE),"")</f>
        <v/>
      </c>
      <c r="AL266" t="str">
        <f>IF(ISBLANK('Funde-Observations-Osservazioni'!U279),"",'Funde-Observations-Osservazioni'!U279)</f>
        <v/>
      </c>
      <c r="AM266">
        <f>'Funde-Observations-Osservazioni'!AJ279</f>
        <v>0</v>
      </c>
      <c r="AO266">
        <f>'Funde-Observations-Osservazioni'!AK279</f>
        <v>0</v>
      </c>
      <c r="AQ266" t="str">
        <f>IF(ISBLANK('Funde-Observations-Osservazioni'!AL279),"",'Funde-Observations-Osservazioni'!AL279)</f>
        <v/>
      </c>
      <c r="AY266" t="str">
        <f>IF(AND(ISBLANK('Funde-Observations-Osservazioni'!K279),ISBLANK('Funde-Observations-Osservazioni'!X279)),"",(IF((AND(NOT(ISBLANK('Funde-Observations-Osservazioni'!K279)),(NOT(ISBLANK('Funde-Observations-Osservazioni'!X279))))),'Funde-Observations-Osservazioni'!K279&amp;"; "&amp;'Funde-Observations-Osservazioni'!X279,IF(ISBLANK('Funde-Observations-Osservazioni'!K279),'Funde-Observations-Osservazioni'!X279,'Funde-Observations-Osservazioni'!K279))))</f>
        <v/>
      </c>
      <c r="BA266" t="str">
        <f>IF(ISBLANK('Funde-Observations-Osservazioni'!AC279),"",'Funde-Observations-Osservazioni'!AC279)</f>
        <v/>
      </c>
      <c r="BH266" t="str">
        <f>IFERROR(VLOOKUP('Funde-Observations-Osservazioni'!Z279,Lebensraum_Liste!$E$5:$F$322,2,FALSE),"")</f>
        <v/>
      </c>
      <c r="BJ266" t="str">
        <f>IFERROR(VLOOKUP('Funde-Observations-Osservazioni'!AB279,Landschaftsstruktur_Liste!$E$5:$F$157,2,FALSE),"")</f>
        <v/>
      </c>
      <c r="BK266" t="str">
        <f>IFERROR(VLOOKUP('Funde-Observations-Osservazioni'!AD279,Mikrohabitat_Liste!$E$5:$F$63,2,FALSE),"")</f>
        <v/>
      </c>
      <c r="BL266" t="str">
        <f>IFERROR(VLOOKUP('Funde-Observations-Osservazioni'!AE279,Spezialstandort_Liste!$E$5:$F$14,2,FALSE),"")</f>
        <v/>
      </c>
      <c r="BN266" t="str">
        <f>IFERROR(VLOOKUP('Funde-Observations-Osservazioni'!AG279,Auf_Moos_HolzlebBaumes_Liste!E$5:F$5,2,FALSE),"")</f>
        <v/>
      </c>
      <c r="BO266" t="str">
        <f>IFERROR(VLOOKUP('Funde-Observations-Osservazioni'!AH279,Auf_Moos_HolzlebBaumes_Liste!E$11:F$11,2,FALSE),"")</f>
        <v/>
      </c>
      <c r="BQ266" t="str">
        <f>IFERROR(VLOOKUP('Funde-Observations-Osservazioni'!AF279,Populationsgrösse_Liste!$E$5:$F$11,2,FALSE),"")</f>
        <v/>
      </c>
      <c r="CA266" t="str">
        <f>IFERROR(VLOOKUP('Funde-Observations-Osservazioni'!S279,Präzision_Datum_Liste!$E$5:$F$9,2,FALSE),"")</f>
        <v/>
      </c>
      <c r="CC266" t="s">
        <v>4199</v>
      </c>
    </row>
    <row r="267" spans="1:81" x14ac:dyDescent="0.25">
      <c r="A267" s="47">
        <f>'Funde-Observations-Osservazioni'!A280</f>
        <v>266</v>
      </c>
      <c r="E267">
        <v>18</v>
      </c>
      <c r="G267" t="str">
        <f>IFERROR(VLOOKUP(TRIM('Funde-Observations-Osservazioni'!B280&amp;" "&amp;'Funde-Observations-Osservazioni'!C280&amp;" "&amp;'Funde-Observations-Osservazioni'!D280&amp;" "&amp;'Funde-Observations-Osservazioni'!E280&amp;" "&amp;'Funde-Observations-Osservazioni'!F280&amp;" "&amp;'Funde-Observations-Osservazioni'!G280&amp;" "&amp;'Funde-Observations-Osservazioni'!H280&amp;" "&amp;'Funde-Observations-Osservazioni'!I280&amp;" "&amp;'Funde-Observations-Osservazioni'!J280),Artenliste!$A$5:$B$2819,2,FALSE),"fill_in")</f>
        <v>fill_in</v>
      </c>
      <c r="I267" s="52" t="str">
        <f>IF(ISBLANK('Funde-Observations-Osservazioni'!R280),"fill_in",'Funde-Observations-Osservazioni'!R280)</f>
        <v>fill_in</v>
      </c>
      <c r="L267" t="str">
        <f>IF(ISBLANK('Funde-Observations-Osservazioni'!Q280),"",'Funde-Observations-Osservazioni'!Q280)</f>
        <v/>
      </c>
      <c r="M267" t="str">
        <f>IF(ISBLANK('Funde-Observations-Osservazioni'!L280),"fill_in",('Funde-Observations-Osservazioni'!L280-2000000))</f>
        <v>fill_in</v>
      </c>
      <c r="N267" t="str">
        <f>IF(ISBLANK('Funde-Observations-Osservazioni'!M280),"fill_in",('Funde-Observations-Osservazioni'!M280-1000000))</f>
        <v>fill_in</v>
      </c>
      <c r="O267" s="53" t="str">
        <f>IF(ISBLANK('Funde-Observations-Osservazioni'!N280),"",'Funde-Observations-Osservazioni'!N280)</f>
        <v/>
      </c>
      <c r="R267" t="s">
        <v>102</v>
      </c>
      <c r="T267" t="str">
        <f>IFERROR(VLOOKUP('Funde-Observations-Osservazioni'!AA280,Substrat_Liste!$E$5:$F$342,2,FALSE),"")</f>
        <v/>
      </c>
      <c r="U267" t="str">
        <f>IF(ISBLANK('Funde-Observations-Osservazioni'!Y280),"",'Funde-Observations-Osservazioni'!Y280)</f>
        <v/>
      </c>
      <c r="Z267" t="str">
        <f>IFERROR(VLOOKUP('Funde-Observations-Osservazioni'!T280,Status_Liste!$E$5:$F$16,2,FALSE),"fill_in")</f>
        <v>fill_in</v>
      </c>
      <c r="AH267" t="str">
        <f>IFERROR(VLOOKUP('Funde-Observations-Osservazioni'!$G$7,Datenschutzbestimmungen_Liste!$E$10:$F$11,2,FALSE),"fill_in")</f>
        <v>fill_in</v>
      </c>
      <c r="AI267" t="str">
        <f>IFERROR(VLOOKUP('Funde-Observations-Osservazioni'!$G$6,Datenschutzbestimmungen_Liste!$E$4:$F$5,2,FALSE),"fill_in")</f>
        <v>fill_in</v>
      </c>
      <c r="AK267" t="str">
        <f>IFERROR(VLOOKUP('Funde-Observations-Osservazioni'!V280,Herbar_Liste!$E$5:$F$113,2,FALSE),"")</f>
        <v/>
      </c>
      <c r="AL267" t="str">
        <f>IF(ISBLANK('Funde-Observations-Osservazioni'!U280),"",'Funde-Observations-Osservazioni'!U280)</f>
        <v/>
      </c>
      <c r="AM267">
        <f>'Funde-Observations-Osservazioni'!AJ280</f>
        <v>0</v>
      </c>
      <c r="AO267">
        <f>'Funde-Observations-Osservazioni'!AK280</f>
        <v>0</v>
      </c>
      <c r="AQ267" t="str">
        <f>IF(ISBLANK('Funde-Observations-Osservazioni'!AL280),"",'Funde-Observations-Osservazioni'!AL280)</f>
        <v/>
      </c>
      <c r="AY267" t="str">
        <f>IF(AND(ISBLANK('Funde-Observations-Osservazioni'!K280),ISBLANK('Funde-Observations-Osservazioni'!X280)),"",(IF((AND(NOT(ISBLANK('Funde-Observations-Osservazioni'!K280)),(NOT(ISBLANK('Funde-Observations-Osservazioni'!X280))))),'Funde-Observations-Osservazioni'!K280&amp;"; "&amp;'Funde-Observations-Osservazioni'!X280,IF(ISBLANK('Funde-Observations-Osservazioni'!K280),'Funde-Observations-Osservazioni'!X280,'Funde-Observations-Osservazioni'!K280))))</f>
        <v/>
      </c>
      <c r="BA267" t="str">
        <f>IF(ISBLANK('Funde-Observations-Osservazioni'!AC280),"",'Funde-Observations-Osservazioni'!AC280)</f>
        <v/>
      </c>
      <c r="BH267" t="str">
        <f>IFERROR(VLOOKUP('Funde-Observations-Osservazioni'!Z280,Lebensraum_Liste!$E$5:$F$322,2,FALSE),"")</f>
        <v/>
      </c>
      <c r="BJ267" t="str">
        <f>IFERROR(VLOOKUP('Funde-Observations-Osservazioni'!AB280,Landschaftsstruktur_Liste!$E$5:$F$157,2,FALSE),"")</f>
        <v/>
      </c>
      <c r="BK267" t="str">
        <f>IFERROR(VLOOKUP('Funde-Observations-Osservazioni'!AD280,Mikrohabitat_Liste!$E$5:$F$63,2,FALSE),"")</f>
        <v/>
      </c>
      <c r="BL267" t="str">
        <f>IFERROR(VLOOKUP('Funde-Observations-Osservazioni'!AE280,Spezialstandort_Liste!$E$5:$F$14,2,FALSE),"")</f>
        <v/>
      </c>
      <c r="BN267" t="str">
        <f>IFERROR(VLOOKUP('Funde-Observations-Osservazioni'!AG280,Auf_Moos_HolzlebBaumes_Liste!E$5:F$5,2,FALSE),"")</f>
        <v/>
      </c>
      <c r="BO267" t="str">
        <f>IFERROR(VLOOKUP('Funde-Observations-Osservazioni'!AH280,Auf_Moos_HolzlebBaumes_Liste!E$11:F$11,2,FALSE),"")</f>
        <v/>
      </c>
      <c r="BQ267" t="str">
        <f>IFERROR(VLOOKUP('Funde-Observations-Osservazioni'!AF280,Populationsgrösse_Liste!$E$5:$F$11,2,FALSE),"")</f>
        <v/>
      </c>
      <c r="CA267" t="str">
        <f>IFERROR(VLOOKUP('Funde-Observations-Osservazioni'!S280,Präzision_Datum_Liste!$E$5:$F$9,2,FALSE),"")</f>
        <v/>
      </c>
      <c r="CC267" t="s">
        <v>4199</v>
      </c>
    </row>
    <row r="268" spans="1:81" x14ac:dyDescent="0.25">
      <c r="A268" s="47">
        <f>'Funde-Observations-Osservazioni'!A281</f>
        <v>267</v>
      </c>
      <c r="E268">
        <v>18</v>
      </c>
      <c r="G268" t="str">
        <f>IFERROR(VLOOKUP(TRIM('Funde-Observations-Osservazioni'!B281&amp;" "&amp;'Funde-Observations-Osservazioni'!C281&amp;" "&amp;'Funde-Observations-Osservazioni'!D281&amp;" "&amp;'Funde-Observations-Osservazioni'!E281&amp;" "&amp;'Funde-Observations-Osservazioni'!F281&amp;" "&amp;'Funde-Observations-Osservazioni'!G281&amp;" "&amp;'Funde-Observations-Osservazioni'!H281&amp;" "&amp;'Funde-Observations-Osservazioni'!I281&amp;" "&amp;'Funde-Observations-Osservazioni'!J281),Artenliste!$A$5:$B$2819,2,FALSE),"fill_in")</f>
        <v>fill_in</v>
      </c>
      <c r="I268" s="52" t="str">
        <f>IF(ISBLANK('Funde-Observations-Osservazioni'!R281),"fill_in",'Funde-Observations-Osservazioni'!R281)</f>
        <v>fill_in</v>
      </c>
      <c r="L268" t="str">
        <f>IF(ISBLANK('Funde-Observations-Osservazioni'!Q281),"",'Funde-Observations-Osservazioni'!Q281)</f>
        <v/>
      </c>
      <c r="M268" t="str">
        <f>IF(ISBLANK('Funde-Observations-Osservazioni'!L281),"fill_in",('Funde-Observations-Osservazioni'!L281-2000000))</f>
        <v>fill_in</v>
      </c>
      <c r="N268" t="str">
        <f>IF(ISBLANK('Funde-Observations-Osservazioni'!M281),"fill_in",('Funde-Observations-Osservazioni'!M281-1000000))</f>
        <v>fill_in</v>
      </c>
      <c r="O268" s="53" t="str">
        <f>IF(ISBLANK('Funde-Observations-Osservazioni'!N281),"",'Funde-Observations-Osservazioni'!N281)</f>
        <v/>
      </c>
      <c r="R268" t="s">
        <v>102</v>
      </c>
      <c r="T268" t="str">
        <f>IFERROR(VLOOKUP('Funde-Observations-Osservazioni'!AA281,Substrat_Liste!$E$5:$F$342,2,FALSE),"")</f>
        <v/>
      </c>
      <c r="U268" t="str">
        <f>IF(ISBLANK('Funde-Observations-Osservazioni'!Y281),"",'Funde-Observations-Osservazioni'!Y281)</f>
        <v/>
      </c>
      <c r="Z268" t="str">
        <f>IFERROR(VLOOKUP('Funde-Observations-Osservazioni'!T281,Status_Liste!$E$5:$F$16,2,FALSE),"fill_in")</f>
        <v>fill_in</v>
      </c>
      <c r="AH268" t="str">
        <f>IFERROR(VLOOKUP('Funde-Observations-Osservazioni'!$G$7,Datenschutzbestimmungen_Liste!$E$10:$F$11,2,FALSE),"fill_in")</f>
        <v>fill_in</v>
      </c>
      <c r="AI268" t="str">
        <f>IFERROR(VLOOKUP('Funde-Observations-Osservazioni'!$G$6,Datenschutzbestimmungen_Liste!$E$4:$F$5,2,FALSE),"fill_in")</f>
        <v>fill_in</v>
      </c>
      <c r="AK268" t="str">
        <f>IFERROR(VLOOKUP('Funde-Observations-Osservazioni'!V281,Herbar_Liste!$E$5:$F$113,2,FALSE),"")</f>
        <v/>
      </c>
      <c r="AL268" t="str">
        <f>IF(ISBLANK('Funde-Observations-Osservazioni'!U281),"",'Funde-Observations-Osservazioni'!U281)</f>
        <v/>
      </c>
      <c r="AM268">
        <f>'Funde-Observations-Osservazioni'!AJ281</f>
        <v>0</v>
      </c>
      <c r="AO268">
        <f>'Funde-Observations-Osservazioni'!AK281</f>
        <v>0</v>
      </c>
      <c r="AQ268" t="str">
        <f>IF(ISBLANK('Funde-Observations-Osservazioni'!AL281),"",'Funde-Observations-Osservazioni'!AL281)</f>
        <v/>
      </c>
      <c r="AY268" t="str">
        <f>IF(AND(ISBLANK('Funde-Observations-Osservazioni'!K281),ISBLANK('Funde-Observations-Osservazioni'!X281)),"",(IF((AND(NOT(ISBLANK('Funde-Observations-Osservazioni'!K281)),(NOT(ISBLANK('Funde-Observations-Osservazioni'!X281))))),'Funde-Observations-Osservazioni'!K281&amp;"; "&amp;'Funde-Observations-Osservazioni'!X281,IF(ISBLANK('Funde-Observations-Osservazioni'!K281),'Funde-Observations-Osservazioni'!X281,'Funde-Observations-Osservazioni'!K281))))</f>
        <v/>
      </c>
      <c r="BA268" t="str">
        <f>IF(ISBLANK('Funde-Observations-Osservazioni'!AC281),"",'Funde-Observations-Osservazioni'!AC281)</f>
        <v/>
      </c>
      <c r="BH268" t="str">
        <f>IFERROR(VLOOKUP('Funde-Observations-Osservazioni'!Z281,Lebensraum_Liste!$E$5:$F$322,2,FALSE),"")</f>
        <v/>
      </c>
      <c r="BJ268" t="str">
        <f>IFERROR(VLOOKUP('Funde-Observations-Osservazioni'!AB281,Landschaftsstruktur_Liste!$E$5:$F$157,2,FALSE),"")</f>
        <v/>
      </c>
      <c r="BK268" t="str">
        <f>IFERROR(VLOOKUP('Funde-Observations-Osservazioni'!AD281,Mikrohabitat_Liste!$E$5:$F$63,2,FALSE),"")</f>
        <v/>
      </c>
      <c r="BL268" t="str">
        <f>IFERROR(VLOOKUP('Funde-Observations-Osservazioni'!AE281,Spezialstandort_Liste!$E$5:$F$14,2,FALSE),"")</f>
        <v/>
      </c>
      <c r="BN268" t="str">
        <f>IFERROR(VLOOKUP('Funde-Observations-Osservazioni'!AG281,Auf_Moos_HolzlebBaumes_Liste!E$5:F$5,2,FALSE),"")</f>
        <v/>
      </c>
      <c r="BO268" t="str">
        <f>IFERROR(VLOOKUP('Funde-Observations-Osservazioni'!AH281,Auf_Moos_HolzlebBaumes_Liste!E$11:F$11,2,FALSE),"")</f>
        <v/>
      </c>
      <c r="BQ268" t="str">
        <f>IFERROR(VLOOKUP('Funde-Observations-Osservazioni'!AF281,Populationsgrösse_Liste!$E$5:$F$11,2,FALSE),"")</f>
        <v/>
      </c>
      <c r="CA268" t="str">
        <f>IFERROR(VLOOKUP('Funde-Observations-Osservazioni'!S281,Präzision_Datum_Liste!$E$5:$F$9,2,FALSE),"")</f>
        <v/>
      </c>
      <c r="CC268" t="s">
        <v>4199</v>
      </c>
    </row>
    <row r="269" spans="1:81" x14ac:dyDescent="0.25">
      <c r="A269" s="47">
        <f>'Funde-Observations-Osservazioni'!A282</f>
        <v>268</v>
      </c>
      <c r="E269">
        <v>18</v>
      </c>
      <c r="G269" t="str">
        <f>IFERROR(VLOOKUP(TRIM('Funde-Observations-Osservazioni'!B282&amp;" "&amp;'Funde-Observations-Osservazioni'!C282&amp;" "&amp;'Funde-Observations-Osservazioni'!D282&amp;" "&amp;'Funde-Observations-Osservazioni'!E282&amp;" "&amp;'Funde-Observations-Osservazioni'!F282&amp;" "&amp;'Funde-Observations-Osservazioni'!G282&amp;" "&amp;'Funde-Observations-Osservazioni'!H282&amp;" "&amp;'Funde-Observations-Osservazioni'!I282&amp;" "&amp;'Funde-Observations-Osservazioni'!J282),Artenliste!$A$5:$B$2819,2,FALSE),"fill_in")</f>
        <v>fill_in</v>
      </c>
      <c r="I269" s="52" t="str">
        <f>IF(ISBLANK('Funde-Observations-Osservazioni'!R282),"fill_in",'Funde-Observations-Osservazioni'!R282)</f>
        <v>fill_in</v>
      </c>
      <c r="L269" t="str">
        <f>IF(ISBLANK('Funde-Observations-Osservazioni'!Q282),"",'Funde-Observations-Osservazioni'!Q282)</f>
        <v/>
      </c>
      <c r="M269" t="str">
        <f>IF(ISBLANK('Funde-Observations-Osservazioni'!L282),"fill_in",('Funde-Observations-Osservazioni'!L282-2000000))</f>
        <v>fill_in</v>
      </c>
      <c r="N269" t="str">
        <f>IF(ISBLANK('Funde-Observations-Osservazioni'!M282),"fill_in",('Funde-Observations-Osservazioni'!M282-1000000))</f>
        <v>fill_in</v>
      </c>
      <c r="O269" s="53" t="str">
        <f>IF(ISBLANK('Funde-Observations-Osservazioni'!N282),"",'Funde-Observations-Osservazioni'!N282)</f>
        <v/>
      </c>
      <c r="R269" t="s">
        <v>102</v>
      </c>
      <c r="T269" t="str">
        <f>IFERROR(VLOOKUP('Funde-Observations-Osservazioni'!AA282,Substrat_Liste!$E$5:$F$342,2,FALSE),"")</f>
        <v/>
      </c>
      <c r="U269" t="str">
        <f>IF(ISBLANK('Funde-Observations-Osservazioni'!Y282),"",'Funde-Observations-Osservazioni'!Y282)</f>
        <v/>
      </c>
      <c r="Z269" t="str">
        <f>IFERROR(VLOOKUP('Funde-Observations-Osservazioni'!T282,Status_Liste!$E$5:$F$16,2,FALSE),"fill_in")</f>
        <v>fill_in</v>
      </c>
      <c r="AH269" t="str">
        <f>IFERROR(VLOOKUP('Funde-Observations-Osservazioni'!$G$7,Datenschutzbestimmungen_Liste!$E$10:$F$11,2,FALSE),"fill_in")</f>
        <v>fill_in</v>
      </c>
      <c r="AI269" t="str">
        <f>IFERROR(VLOOKUP('Funde-Observations-Osservazioni'!$G$6,Datenschutzbestimmungen_Liste!$E$4:$F$5,2,FALSE),"fill_in")</f>
        <v>fill_in</v>
      </c>
      <c r="AK269" t="str">
        <f>IFERROR(VLOOKUP('Funde-Observations-Osservazioni'!V282,Herbar_Liste!$E$5:$F$113,2,FALSE),"")</f>
        <v/>
      </c>
      <c r="AL269" t="str">
        <f>IF(ISBLANK('Funde-Observations-Osservazioni'!U282),"",'Funde-Observations-Osservazioni'!U282)</f>
        <v/>
      </c>
      <c r="AM269">
        <f>'Funde-Observations-Osservazioni'!AJ282</f>
        <v>0</v>
      </c>
      <c r="AO269">
        <f>'Funde-Observations-Osservazioni'!AK282</f>
        <v>0</v>
      </c>
      <c r="AQ269" t="str">
        <f>IF(ISBLANK('Funde-Observations-Osservazioni'!AL282),"",'Funde-Observations-Osservazioni'!AL282)</f>
        <v/>
      </c>
      <c r="AY269" t="str">
        <f>IF(AND(ISBLANK('Funde-Observations-Osservazioni'!K282),ISBLANK('Funde-Observations-Osservazioni'!X282)),"",(IF((AND(NOT(ISBLANK('Funde-Observations-Osservazioni'!K282)),(NOT(ISBLANK('Funde-Observations-Osservazioni'!X282))))),'Funde-Observations-Osservazioni'!K282&amp;"; "&amp;'Funde-Observations-Osservazioni'!X282,IF(ISBLANK('Funde-Observations-Osservazioni'!K282),'Funde-Observations-Osservazioni'!X282,'Funde-Observations-Osservazioni'!K282))))</f>
        <v/>
      </c>
      <c r="BA269" t="str">
        <f>IF(ISBLANK('Funde-Observations-Osservazioni'!AC282),"",'Funde-Observations-Osservazioni'!AC282)</f>
        <v/>
      </c>
      <c r="BH269" t="str">
        <f>IFERROR(VLOOKUP('Funde-Observations-Osservazioni'!Z282,Lebensraum_Liste!$E$5:$F$322,2,FALSE),"")</f>
        <v/>
      </c>
      <c r="BJ269" t="str">
        <f>IFERROR(VLOOKUP('Funde-Observations-Osservazioni'!AB282,Landschaftsstruktur_Liste!$E$5:$F$157,2,FALSE),"")</f>
        <v/>
      </c>
      <c r="BK269" t="str">
        <f>IFERROR(VLOOKUP('Funde-Observations-Osservazioni'!AD282,Mikrohabitat_Liste!$E$5:$F$63,2,FALSE),"")</f>
        <v/>
      </c>
      <c r="BL269" t="str">
        <f>IFERROR(VLOOKUP('Funde-Observations-Osservazioni'!AE282,Spezialstandort_Liste!$E$5:$F$14,2,FALSE),"")</f>
        <v/>
      </c>
      <c r="BN269" t="str">
        <f>IFERROR(VLOOKUP('Funde-Observations-Osservazioni'!AG282,Auf_Moos_HolzlebBaumes_Liste!E$5:F$5,2,FALSE),"")</f>
        <v/>
      </c>
      <c r="BO269" t="str">
        <f>IFERROR(VLOOKUP('Funde-Observations-Osservazioni'!AH282,Auf_Moos_HolzlebBaumes_Liste!E$11:F$11,2,FALSE),"")</f>
        <v/>
      </c>
      <c r="BQ269" t="str">
        <f>IFERROR(VLOOKUP('Funde-Observations-Osservazioni'!AF282,Populationsgrösse_Liste!$E$5:$F$11,2,FALSE),"")</f>
        <v/>
      </c>
      <c r="CA269" t="str">
        <f>IFERROR(VLOOKUP('Funde-Observations-Osservazioni'!S282,Präzision_Datum_Liste!$E$5:$F$9,2,FALSE),"")</f>
        <v/>
      </c>
      <c r="CC269" t="s">
        <v>4199</v>
      </c>
    </row>
    <row r="270" spans="1:81" x14ac:dyDescent="0.25">
      <c r="A270" s="47">
        <f>'Funde-Observations-Osservazioni'!A283</f>
        <v>269</v>
      </c>
      <c r="E270">
        <v>18</v>
      </c>
      <c r="G270" t="str">
        <f>IFERROR(VLOOKUP(TRIM('Funde-Observations-Osservazioni'!B283&amp;" "&amp;'Funde-Observations-Osservazioni'!C283&amp;" "&amp;'Funde-Observations-Osservazioni'!D283&amp;" "&amp;'Funde-Observations-Osservazioni'!E283&amp;" "&amp;'Funde-Observations-Osservazioni'!F283&amp;" "&amp;'Funde-Observations-Osservazioni'!G283&amp;" "&amp;'Funde-Observations-Osservazioni'!H283&amp;" "&amp;'Funde-Observations-Osservazioni'!I283&amp;" "&amp;'Funde-Observations-Osservazioni'!J283),Artenliste!$A$5:$B$2819,2,FALSE),"fill_in")</f>
        <v>fill_in</v>
      </c>
      <c r="I270" s="52" t="str">
        <f>IF(ISBLANK('Funde-Observations-Osservazioni'!R283),"fill_in",'Funde-Observations-Osservazioni'!R283)</f>
        <v>fill_in</v>
      </c>
      <c r="L270" t="str">
        <f>IF(ISBLANK('Funde-Observations-Osservazioni'!Q283),"",'Funde-Observations-Osservazioni'!Q283)</f>
        <v/>
      </c>
      <c r="M270" t="str">
        <f>IF(ISBLANK('Funde-Observations-Osservazioni'!L283),"fill_in",('Funde-Observations-Osservazioni'!L283-2000000))</f>
        <v>fill_in</v>
      </c>
      <c r="N270" t="str">
        <f>IF(ISBLANK('Funde-Observations-Osservazioni'!M283),"fill_in",('Funde-Observations-Osservazioni'!M283-1000000))</f>
        <v>fill_in</v>
      </c>
      <c r="O270" s="53" t="str">
        <f>IF(ISBLANK('Funde-Observations-Osservazioni'!N283),"",'Funde-Observations-Osservazioni'!N283)</f>
        <v/>
      </c>
      <c r="R270" t="s">
        <v>102</v>
      </c>
      <c r="T270" t="str">
        <f>IFERROR(VLOOKUP('Funde-Observations-Osservazioni'!AA283,Substrat_Liste!$E$5:$F$342,2,FALSE),"")</f>
        <v/>
      </c>
      <c r="U270" t="str">
        <f>IF(ISBLANK('Funde-Observations-Osservazioni'!Y283),"",'Funde-Observations-Osservazioni'!Y283)</f>
        <v/>
      </c>
      <c r="Z270" t="str">
        <f>IFERROR(VLOOKUP('Funde-Observations-Osservazioni'!T283,Status_Liste!$E$5:$F$16,2,FALSE),"fill_in")</f>
        <v>fill_in</v>
      </c>
      <c r="AH270" t="str">
        <f>IFERROR(VLOOKUP('Funde-Observations-Osservazioni'!$G$7,Datenschutzbestimmungen_Liste!$E$10:$F$11,2,FALSE),"fill_in")</f>
        <v>fill_in</v>
      </c>
      <c r="AI270" t="str">
        <f>IFERROR(VLOOKUP('Funde-Observations-Osservazioni'!$G$6,Datenschutzbestimmungen_Liste!$E$4:$F$5,2,FALSE),"fill_in")</f>
        <v>fill_in</v>
      </c>
      <c r="AK270" t="str">
        <f>IFERROR(VLOOKUP('Funde-Observations-Osservazioni'!V283,Herbar_Liste!$E$5:$F$113,2,FALSE),"")</f>
        <v/>
      </c>
      <c r="AL270" t="str">
        <f>IF(ISBLANK('Funde-Observations-Osservazioni'!U283),"",'Funde-Observations-Osservazioni'!U283)</f>
        <v/>
      </c>
      <c r="AM270">
        <f>'Funde-Observations-Osservazioni'!AJ283</f>
        <v>0</v>
      </c>
      <c r="AO270">
        <f>'Funde-Observations-Osservazioni'!AK283</f>
        <v>0</v>
      </c>
      <c r="AQ270" t="str">
        <f>IF(ISBLANK('Funde-Observations-Osservazioni'!AL283),"",'Funde-Observations-Osservazioni'!AL283)</f>
        <v/>
      </c>
      <c r="AY270" t="str">
        <f>IF(AND(ISBLANK('Funde-Observations-Osservazioni'!K283),ISBLANK('Funde-Observations-Osservazioni'!X283)),"",(IF((AND(NOT(ISBLANK('Funde-Observations-Osservazioni'!K283)),(NOT(ISBLANK('Funde-Observations-Osservazioni'!X283))))),'Funde-Observations-Osservazioni'!K283&amp;"; "&amp;'Funde-Observations-Osservazioni'!X283,IF(ISBLANK('Funde-Observations-Osservazioni'!K283),'Funde-Observations-Osservazioni'!X283,'Funde-Observations-Osservazioni'!K283))))</f>
        <v/>
      </c>
      <c r="BA270" t="str">
        <f>IF(ISBLANK('Funde-Observations-Osservazioni'!AC283),"",'Funde-Observations-Osservazioni'!AC283)</f>
        <v/>
      </c>
      <c r="BH270" t="str">
        <f>IFERROR(VLOOKUP('Funde-Observations-Osservazioni'!Z283,Lebensraum_Liste!$E$5:$F$322,2,FALSE),"")</f>
        <v/>
      </c>
      <c r="BJ270" t="str">
        <f>IFERROR(VLOOKUP('Funde-Observations-Osservazioni'!AB283,Landschaftsstruktur_Liste!$E$5:$F$157,2,FALSE),"")</f>
        <v/>
      </c>
      <c r="BK270" t="str">
        <f>IFERROR(VLOOKUP('Funde-Observations-Osservazioni'!AD283,Mikrohabitat_Liste!$E$5:$F$63,2,FALSE),"")</f>
        <v/>
      </c>
      <c r="BL270" t="str">
        <f>IFERROR(VLOOKUP('Funde-Observations-Osservazioni'!AE283,Spezialstandort_Liste!$E$5:$F$14,2,FALSE),"")</f>
        <v/>
      </c>
      <c r="BN270" t="str">
        <f>IFERROR(VLOOKUP('Funde-Observations-Osservazioni'!AG283,Auf_Moos_HolzlebBaumes_Liste!E$5:F$5,2,FALSE),"")</f>
        <v/>
      </c>
      <c r="BO270" t="str">
        <f>IFERROR(VLOOKUP('Funde-Observations-Osservazioni'!AH283,Auf_Moos_HolzlebBaumes_Liste!E$11:F$11,2,FALSE),"")</f>
        <v/>
      </c>
      <c r="BQ270" t="str">
        <f>IFERROR(VLOOKUP('Funde-Observations-Osservazioni'!AF283,Populationsgrösse_Liste!$E$5:$F$11,2,FALSE),"")</f>
        <v/>
      </c>
      <c r="CA270" t="str">
        <f>IFERROR(VLOOKUP('Funde-Observations-Osservazioni'!S283,Präzision_Datum_Liste!$E$5:$F$9,2,FALSE),"")</f>
        <v/>
      </c>
      <c r="CC270" t="s">
        <v>4199</v>
      </c>
    </row>
    <row r="271" spans="1:81" x14ac:dyDescent="0.25">
      <c r="A271" s="47">
        <f>'Funde-Observations-Osservazioni'!A284</f>
        <v>270</v>
      </c>
      <c r="E271">
        <v>18</v>
      </c>
      <c r="G271" t="str">
        <f>IFERROR(VLOOKUP(TRIM('Funde-Observations-Osservazioni'!B284&amp;" "&amp;'Funde-Observations-Osservazioni'!C284&amp;" "&amp;'Funde-Observations-Osservazioni'!D284&amp;" "&amp;'Funde-Observations-Osservazioni'!E284&amp;" "&amp;'Funde-Observations-Osservazioni'!F284&amp;" "&amp;'Funde-Observations-Osservazioni'!G284&amp;" "&amp;'Funde-Observations-Osservazioni'!H284&amp;" "&amp;'Funde-Observations-Osservazioni'!I284&amp;" "&amp;'Funde-Observations-Osservazioni'!J284),Artenliste!$A$5:$B$2819,2,FALSE),"fill_in")</f>
        <v>fill_in</v>
      </c>
      <c r="I271" s="52" t="str">
        <f>IF(ISBLANK('Funde-Observations-Osservazioni'!R284),"fill_in",'Funde-Observations-Osservazioni'!R284)</f>
        <v>fill_in</v>
      </c>
      <c r="L271" t="str">
        <f>IF(ISBLANK('Funde-Observations-Osservazioni'!Q284),"",'Funde-Observations-Osservazioni'!Q284)</f>
        <v/>
      </c>
      <c r="M271" t="str">
        <f>IF(ISBLANK('Funde-Observations-Osservazioni'!L284),"fill_in",('Funde-Observations-Osservazioni'!L284-2000000))</f>
        <v>fill_in</v>
      </c>
      <c r="N271" t="str">
        <f>IF(ISBLANK('Funde-Observations-Osservazioni'!M284),"fill_in",('Funde-Observations-Osservazioni'!M284-1000000))</f>
        <v>fill_in</v>
      </c>
      <c r="O271" s="53" t="str">
        <f>IF(ISBLANK('Funde-Observations-Osservazioni'!N284),"",'Funde-Observations-Osservazioni'!N284)</f>
        <v/>
      </c>
      <c r="R271" t="s">
        <v>102</v>
      </c>
      <c r="T271" t="str">
        <f>IFERROR(VLOOKUP('Funde-Observations-Osservazioni'!AA284,Substrat_Liste!$E$5:$F$342,2,FALSE),"")</f>
        <v/>
      </c>
      <c r="U271" t="str">
        <f>IF(ISBLANK('Funde-Observations-Osservazioni'!Y284),"",'Funde-Observations-Osservazioni'!Y284)</f>
        <v/>
      </c>
      <c r="Z271" t="str">
        <f>IFERROR(VLOOKUP('Funde-Observations-Osservazioni'!T284,Status_Liste!$E$5:$F$16,2,FALSE),"fill_in")</f>
        <v>fill_in</v>
      </c>
      <c r="AH271" t="str">
        <f>IFERROR(VLOOKUP('Funde-Observations-Osservazioni'!$G$7,Datenschutzbestimmungen_Liste!$E$10:$F$11,2,FALSE),"fill_in")</f>
        <v>fill_in</v>
      </c>
      <c r="AI271" t="str">
        <f>IFERROR(VLOOKUP('Funde-Observations-Osservazioni'!$G$6,Datenschutzbestimmungen_Liste!$E$4:$F$5,2,FALSE),"fill_in")</f>
        <v>fill_in</v>
      </c>
      <c r="AK271" t="str">
        <f>IFERROR(VLOOKUP('Funde-Observations-Osservazioni'!V284,Herbar_Liste!$E$5:$F$113,2,FALSE),"")</f>
        <v/>
      </c>
      <c r="AL271" t="str">
        <f>IF(ISBLANK('Funde-Observations-Osservazioni'!U284),"",'Funde-Observations-Osservazioni'!U284)</f>
        <v/>
      </c>
      <c r="AM271">
        <f>'Funde-Observations-Osservazioni'!AJ284</f>
        <v>0</v>
      </c>
      <c r="AO271">
        <f>'Funde-Observations-Osservazioni'!AK284</f>
        <v>0</v>
      </c>
      <c r="AQ271" t="str">
        <f>IF(ISBLANK('Funde-Observations-Osservazioni'!AL284),"",'Funde-Observations-Osservazioni'!AL284)</f>
        <v/>
      </c>
      <c r="AY271" t="str">
        <f>IF(AND(ISBLANK('Funde-Observations-Osservazioni'!K284),ISBLANK('Funde-Observations-Osservazioni'!X284)),"",(IF((AND(NOT(ISBLANK('Funde-Observations-Osservazioni'!K284)),(NOT(ISBLANK('Funde-Observations-Osservazioni'!X284))))),'Funde-Observations-Osservazioni'!K284&amp;"; "&amp;'Funde-Observations-Osservazioni'!X284,IF(ISBLANK('Funde-Observations-Osservazioni'!K284),'Funde-Observations-Osservazioni'!X284,'Funde-Observations-Osservazioni'!K284))))</f>
        <v/>
      </c>
      <c r="BA271" t="str">
        <f>IF(ISBLANK('Funde-Observations-Osservazioni'!AC284),"",'Funde-Observations-Osservazioni'!AC284)</f>
        <v/>
      </c>
      <c r="BH271" t="str">
        <f>IFERROR(VLOOKUP('Funde-Observations-Osservazioni'!Z284,Lebensraum_Liste!$E$5:$F$322,2,FALSE),"")</f>
        <v/>
      </c>
      <c r="BJ271" t="str">
        <f>IFERROR(VLOOKUP('Funde-Observations-Osservazioni'!AB284,Landschaftsstruktur_Liste!$E$5:$F$157,2,FALSE),"")</f>
        <v/>
      </c>
      <c r="BK271" t="str">
        <f>IFERROR(VLOOKUP('Funde-Observations-Osservazioni'!AD284,Mikrohabitat_Liste!$E$5:$F$63,2,FALSE),"")</f>
        <v/>
      </c>
      <c r="BL271" t="str">
        <f>IFERROR(VLOOKUP('Funde-Observations-Osservazioni'!AE284,Spezialstandort_Liste!$E$5:$F$14,2,FALSE),"")</f>
        <v/>
      </c>
      <c r="BN271" t="str">
        <f>IFERROR(VLOOKUP('Funde-Observations-Osservazioni'!AG284,Auf_Moos_HolzlebBaumes_Liste!E$5:F$5,2,FALSE),"")</f>
        <v/>
      </c>
      <c r="BO271" t="str">
        <f>IFERROR(VLOOKUP('Funde-Observations-Osservazioni'!AH284,Auf_Moos_HolzlebBaumes_Liste!E$11:F$11,2,FALSE),"")</f>
        <v/>
      </c>
      <c r="BQ271" t="str">
        <f>IFERROR(VLOOKUP('Funde-Observations-Osservazioni'!AF284,Populationsgrösse_Liste!$E$5:$F$11,2,FALSE),"")</f>
        <v/>
      </c>
      <c r="CA271" t="str">
        <f>IFERROR(VLOOKUP('Funde-Observations-Osservazioni'!S284,Präzision_Datum_Liste!$E$5:$F$9,2,FALSE),"")</f>
        <v/>
      </c>
      <c r="CC271" t="s">
        <v>4199</v>
      </c>
    </row>
    <row r="272" spans="1:81" x14ac:dyDescent="0.25">
      <c r="A272" s="47">
        <f>'Funde-Observations-Osservazioni'!A285</f>
        <v>271</v>
      </c>
      <c r="E272">
        <v>18</v>
      </c>
      <c r="G272" t="str">
        <f>IFERROR(VLOOKUP(TRIM('Funde-Observations-Osservazioni'!B285&amp;" "&amp;'Funde-Observations-Osservazioni'!C285&amp;" "&amp;'Funde-Observations-Osservazioni'!D285&amp;" "&amp;'Funde-Observations-Osservazioni'!E285&amp;" "&amp;'Funde-Observations-Osservazioni'!F285&amp;" "&amp;'Funde-Observations-Osservazioni'!G285&amp;" "&amp;'Funde-Observations-Osservazioni'!H285&amp;" "&amp;'Funde-Observations-Osservazioni'!I285&amp;" "&amp;'Funde-Observations-Osservazioni'!J285),Artenliste!$A$5:$B$2819,2,FALSE),"fill_in")</f>
        <v>fill_in</v>
      </c>
      <c r="I272" s="52" t="str">
        <f>IF(ISBLANK('Funde-Observations-Osservazioni'!R285),"fill_in",'Funde-Observations-Osservazioni'!R285)</f>
        <v>fill_in</v>
      </c>
      <c r="L272" t="str">
        <f>IF(ISBLANK('Funde-Observations-Osservazioni'!Q285),"",'Funde-Observations-Osservazioni'!Q285)</f>
        <v/>
      </c>
      <c r="M272" t="str">
        <f>IF(ISBLANK('Funde-Observations-Osservazioni'!L285),"fill_in",('Funde-Observations-Osservazioni'!L285-2000000))</f>
        <v>fill_in</v>
      </c>
      <c r="N272" t="str">
        <f>IF(ISBLANK('Funde-Observations-Osservazioni'!M285),"fill_in",('Funde-Observations-Osservazioni'!M285-1000000))</f>
        <v>fill_in</v>
      </c>
      <c r="O272" s="53" t="str">
        <f>IF(ISBLANK('Funde-Observations-Osservazioni'!N285),"",'Funde-Observations-Osservazioni'!N285)</f>
        <v/>
      </c>
      <c r="R272" t="s">
        <v>102</v>
      </c>
      <c r="T272" t="str">
        <f>IFERROR(VLOOKUP('Funde-Observations-Osservazioni'!AA285,Substrat_Liste!$E$5:$F$342,2,FALSE),"")</f>
        <v/>
      </c>
      <c r="U272" t="str">
        <f>IF(ISBLANK('Funde-Observations-Osservazioni'!Y285),"",'Funde-Observations-Osservazioni'!Y285)</f>
        <v/>
      </c>
      <c r="Z272" t="str">
        <f>IFERROR(VLOOKUP('Funde-Observations-Osservazioni'!T285,Status_Liste!$E$5:$F$16,2,FALSE),"fill_in")</f>
        <v>fill_in</v>
      </c>
      <c r="AH272" t="str">
        <f>IFERROR(VLOOKUP('Funde-Observations-Osservazioni'!$G$7,Datenschutzbestimmungen_Liste!$E$10:$F$11,2,FALSE),"fill_in")</f>
        <v>fill_in</v>
      </c>
      <c r="AI272" t="str">
        <f>IFERROR(VLOOKUP('Funde-Observations-Osservazioni'!$G$6,Datenschutzbestimmungen_Liste!$E$4:$F$5,2,FALSE),"fill_in")</f>
        <v>fill_in</v>
      </c>
      <c r="AK272" t="str">
        <f>IFERROR(VLOOKUP('Funde-Observations-Osservazioni'!V285,Herbar_Liste!$E$5:$F$113,2,FALSE),"")</f>
        <v/>
      </c>
      <c r="AL272" t="str">
        <f>IF(ISBLANK('Funde-Observations-Osservazioni'!U285),"",'Funde-Observations-Osservazioni'!U285)</f>
        <v/>
      </c>
      <c r="AM272">
        <f>'Funde-Observations-Osservazioni'!AJ285</f>
        <v>0</v>
      </c>
      <c r="AO272">
        <f>'Funde-Observations-Osservazioni'!AK285</f>
        <v>0</v>
      </c>
      <c r="AQ272" t="str">
        <f>IF(ISBLANK('Funde-Observations-Osservazioni'!AL285),"",'Funde-Observations-Osservazioni'!AL285)</f>
        <v/>
      </c>
      <c r="AY272" t="str">
        <f>IF(AND(ISBLANK('Funde-Observations-Osservazioni'!K285),ISBLANK('Funde-Observations-Osservazioni'!X285)),"",(IF((AND(NOT(ISBLANK('Funde-Observations-Osservazioni'!K285)),(NOT(ISBLANK('Funde-Observations-Osservazioni'!X285))))),'Funde-Observations-Osservazioni'!K285&amp;"; "&amp;'Funde-Observations-Osservazioni'!X285,IF(ISBLANK('Funde-Observations-Osservazioni'!K285),'Funde-Observations-Osservazioni'!X285,'Funde-Observations-Osservazioni'!K285))))</f>
        <v/>
      </c>
      <c r="BA272" t="str">
        <f>IF(ISBLANK('Funde-Observations-Osservazioni'!AC285),"",'Funde-Observations-Osservazioni'!AC285)</f>
        <v/>
      </c>
      <c r="BH272" t="str">
        <f>IFERROR(VLOOKUP('Funde-Observations-Osservazioni'!Z285,Lebensraum_Liste!$E$5:$F$322,2,FALSE),"")</f>
        <v/>
      </c>
      <c r="BJ272" t="str">
        <f>IFERROR(VLOOKUP('Funde-Observations-Osservazioni'!AB285,Landschaftsstruktur_Liste!$E$5:$F$157,2,FALSE),"")</f>
        <v/>
      </c>
      <c r="BK272" t="str">
        <f>IFERROR(VLOOKUP('Funde-Observations-Osservazioni'!AD285,Mikrohabitat_Liste!$E$5:$F$63,2,FALSE),"")</f>
        <v/>
      </c>
      <c r="BL272" t="str">
        <f>IFERROR(VLOOKUP('Funde-Observations-Osservazioni'!AE285,Spezialstandort_Liste!$E$5:$F$14,2,FALSE),"")</f>
        <v/>
      </c>
      <c r="BN272" t="str">
        <f>IFERROR(VLOOKUP('Funde-Observations-Osservazioni'!AG285,Auf_Moos_HolzlebBaumes_Liste!E$5:F$5,2,FALSE),"")</f>
        <v/>
      </c>
      <c r="BO272" t="str">
        <f>IFERROR(VLOOKUP('Funde-Observations-Osservazioni'!AH285,Auf_Moos_HolzlebBaumes_Liste!E$11:F$11,2,FALSE),"")</f>
        <v/>
      </c>
      <c r="BQ272" t="str">
        <f>IFERROR(VLOOKUP('Funde-Observations-Osservazioni'!AF285,Populationsgrösse_Liste!$E$5:$F$11,2,FALSE),"")</f>
        <v/>
      </c>
      <c r="CA272" t="str">
        <f>IFERROR(VLOOKUP('Funde-Observations-Osservazioni'!S285,Präzision_Datum_Liste!$E$5:$F$9,2,FALSE),"")</f>
        <v/>
      </c>
      <c r="CC272" t="s">
        <v>4199</v>
      </c>
    </row>
    <row r="273" spans="1:81" x14ac:dyDescent="0.25">
      <c r="A273" s="47">
        <f>'Funde-Observations-Osservazioni'!A286</f>
        <v>272</v>
      </c>
      <c r="E273">
        <v>18</v>
      </c>
      <c r="G273" t="str">
        <f>IFERROR(VLOOKUP(TRIM('Funde-Observations-Osservazioni'!B286&amp;" "&amp;'Funde-Observations-Osservazioni'!C286&amp;" "&amp;'Funde-Observations-Osservazioni'!D286&amp;" "&amp;'Funde-Observations-Osservazioni'!E286&amp;" "&amp;'Funde-Observations-Osservazioni'!F286&amp;" "&amp;'Funde-Observations-Osservazioni'!G286&amp;" "&amp;'Funde-Observations-Osservazioni'!H286&amp;" "&amp;'Funde-Observations-Osservazioni'!I286&amp;" "&amp;'Funde-Observations-Osservazioni'!J286),Artenliste!$A$5:$B$2819,2,FALSE),"fill_in")</f>
        <v>fill_in</v>
      </c>
      <c r="I273" s="52" t="str">
        <f>IF(ISBLANK('Funde-Observations-Osservazioni'!R286),"fill_in",'Funde-Observations-Osservazioni'!R286)</f>
        <v>fill_in</v>
      </c>
      <c r="L273" t="str">
        <f>IF(ISBLANK('Funde-Observations-Osservazioni'!Q286),"",'Funde-Observations-Osservazioni'!Q286)</f>
        <v/>
      </c>
      <c r="M273" t="str">
        <f>IF(ISBLANK('Funde-Observations-Osservazioni'!L286),"fill_in",('Funde-Observations-Osservazioni'!L286-2000000))</f>
        <v>fill_in</v>
      </c>
      <c r="N273" t="str">
        <f>IF(ISBLANK('Funde-Observations-Osservazioni'!M286),"fill_in",('Funde-Observations-Osservazioni'!M286-1000000))</f>
        <v>fill_in</v>
      </c>
      <c r="O273" s="53" t="str">
        <f>IF(ISBLANK('Funde-Observations-Osservazioni'!N286),"",'Funde-Observations-Osservazioni'!N286)</f>
        <v/>
      </c>
      <c r="R273" t="s">
        <v>102</v>
      </c>
      <c r="T273" t="str">
        <f>IFERROR(VLOOKUP('Funde-Observations-Osservazioni'!AA286,Substrat_Liste!$E$5:$F$342,2,FALSE),"")</f>
        <v/>
      </c>
      <c r="U273" t="str">
        <f>IF(ISBLANK('Funde-Observations-Osservazioni'!Y286),"",'Funde-Observations-Osservazioni'!Y286)</f>
        <v/>
      </c>
      <c r="Z273" t="str">
        <f>IFERROR(VLOOKUP('Funde-Observations-Osservazioni'!T286,Status_Liste!$E$5:$F$16,2,FALSE),"fill_in")</f>
        <v>fill_in</v>
      </c>
      <c r="AH273" t="str">
        <f>IFERROR(VLOOKUP('Funde-Observations-Osservazioni'!$G$7,Datenschutzbestimmungen_Liste!$E$10:$F$11,2,FALSE),"fill_in")</f>
        <v>fill_in</v>
      </c>
      <c r="AI273" t="str">
        <f>IFERROR(VLOOKUP('Funde-Observations-Osservazioni'!$G$6,Datenschutzbestimmungen_Liste!$E$4:$F$5,2,FALSE),"fill_in")</f>
        <v>fill_in</v>
      </c>
      <c r="AK273" t="str">
        <f>IFERROR(VLOOKUP('Funde-Observations-Osservazioni'!V286,Herbar_Liste!$E$5:$F$113,2,FALSE),"")</f>
        <v/>
      </c>
      <c r="AL273" t="str">
        <f>IF(ISBLANK('Funde-Observations-Osservazioni'!U286),"",'Funde-Observations-Osservazioni'!U286)</f>
        <v/>
      </c>
      <c r="AM273">
        <f>'Funde-Observations-Osservazioni'!AJ286</f>
        <v>0</v>
      </c>
      <c r="AO273">
        <f>'Funde-Observations-Osservazioni'!AK286</f>
        <v>0</v>
      </c>
      <c r="AQ273" t="str">
        <f>IF(ISBLANK('Funde-Observations-Osservazioni'!AL286),"",'Funde-Observations-Osservazioni'!AL286)</f>
        <v/>
      </c>
      <c r="AY273" t="str">
        <f>IF(AND(ISBLANK('Funde-Observations-Osservazioni'!K286),ISBLANK('Funde-Observations-Osservazioni'!X286)),"",(IF((AND(NOT(ISBLANK('Funde-Observations-Osservazioni'!K286)),(NOT(ISBLANK('Funde-Observations-Osservazioni'!X286))))),'Funde-Observations-Osservazioni'!K286&amp;"; "&amp;'Funde-Observations-Osservazioni'!X286,IF(ISBLANK('Funde-Observations-Osservazioni'!K286),'Funde-Observations-Osservazioni'!X286,'Funde-Observations-Osservazioni'!K286))))</f>
        <v/>
      </c>
      <c r="BA273" t="str">
        <f>IF(ISBLANK('Funde-Observations-Osservazioni'!AC286),"",'Funde-Observations-Osservazioni'!AC286)</f>
        <v/>
      </c>
      <c r="BH273" t="str">
        <f>IFERROR(VLOOKUP('Funde-Observations-Osservazioni'!Z286,Lebensraum_Liste!$E$5:$F$322,2,FALSE),"")</f>
        <v/>
      </c>
      <c r="BJ273" t="str">
        <f>IFERROR(VLOOKUP('Funde-Observations-Osservazioni'!AB286,Landschaftsstruktur_Liste!$E$5:$F$157,2,FALSE),"")</f>
        <v/>
      </c>
      <c r="BK273" t="str">
        <f>IFERROR(VLOOKUP('Funde-Observations-Osservazioni'!AD286,Mikrohabitat_Liste!$E$5:$F$63,2,FALSE),"")</f>
        <v/>
      </c>
      <c r="BL273" t="str">
        <f>IFERROR(VLOOKUP('Funde-Observations-Osservazioni'!AE286,Spezialstandort_Liste!$E$5:$F$14,2,FALSE),"")</f>
        <v/>
      </c>
      <c r="BN273" t="str">
        <f>IFERROR(VLOOKUP('Funde-Observations-Osservazioni'!AG286,Auf_Moos_HolzlebBaumes_Liste!E$5:F$5,2,FALSE),"")</f>
        <v/>
      </c>
      <c r="BO273" t="str">
        <f>IFERROR(VLOOKUP('Funde-Observations-Osservazioni'!AH286,Auf_Moos_HolzlebBaumes_Liste!E$11:F$11,2,FALSE),"")</f>
        <v/>
      </c>
      <c r="BQ273" t="str">
        <f>IFERROR(VLOOKUP('Funde-Observations-Osservazioni'!AF286,Populationsgrösse_Liste!$E$5:$F$11,2,FALSE),"")</f>
        <v/>
      </c>
      <c r="CA273" t="str">
        <f>IFERROR(VLOOKUP('Funde-Observations-Osservazioni'!S286,Präzision_Datum_Liste!$E$5:$F$9,2,FALSE),"")</f>
        <v/>
      </c>
      <c r="CC273" t="s">
        <v>4199</v>
      </c>
    </row>
    <row r="274" spans="1:81" x14ac:dyDescent="0.25">
      <c r="A274" s="47">
        <f>'Funde-Observations-Osservazioni'!A287</f>
        <v>273</v>
      </c>
      <c r="E274">
        <v>18</v>
      </c>
      <c r="G274" t="str">
        <f>IFERROR(VLOOKUP(TRIM('Funde-Observations-Osservazioni'!B287&amp;" "&amp;'Funde-Observations-Osservazioni'!C287&amp;" "&amp;'Funde-Observations-Osservazioni'!D287&amp;" "&amp;'Funde-Observations-Osservazioni'!E287&amp;" "&amp;'Funde-Observations-Osservazioni'!F287&amp;" "&amp;'Funde-Observations-Osservazioni'!G287&amp;" "&amp;'Funde-Observations-Osservazioni'!H287&amp;" "&amp;'Funde-Observations-Osservazioni'!I287&amp;" "&amp;'Funde-Observations-Osservazioni'!J287),Artenliste!$A$5:$B$2819,2,FALSE),"fill_in")</f>
        <v>fill_in</v>
      </c>
      <c r="I274" s="52" t="str">
        <f>IF(ISBLANK('Funde-Observations-Osservazioni'!R287),"fill_in",'Funde-Observations-Osservazioni'!R287)</f>
        <v>fill_in</v>
      </c>
      <c r="L274" t="str">
        <f>IF(ISBLANK('Funde-Observations-Osservazioni'!Q287),"",'Funde-Observations-Osservazioni'!Q287)</f>
        <v/>
      </c>
      <c r="M274" t="str">
        <f>IF(ISBLANK('Funde-Observations-Osservazioni'!L287),"fill_in",('Funde-Observations-Osservazioni'!L287-2000000))</f>
        <v>fill_in</v>
      </c>
      <c r="N274" t="str">
        <f>IF(ISBLANK('Funde-Observations-Osservazioni'!M287),"fill_in",('Funde-Observations-Osservazioni'!M287-1000000))</f>
        <v>fill_in</v>
      </c>
      <c r="O274" s="53" t="str">
        <f>IF(ISBLANK('Funde-Observations-Osservazioni'!N287),"",'Funde-Observations-Osservazioni'!N287)</f>
        <v/>
      </c>
      <c r="R274" t="s">
        <v>102</v>
      </c>
      <c r="T274" t="str">
        <f>IFERROR(VLOOKUP('Funde-Observations-Osservazioni'!AA287,Substrat_Liste!$E$5:$F$342,2,FALSE),"")</f>
        <v/>
      </c>
      <c r="U274" t="str">
        <f>IF(ISBLANK('Funde-Observations-Osservazioni'!Y287),"",'Funde-Observations-Osservazioni'!Y287)</f>
        <v/>
      </c>
      <c r="Z274" t="str">
        <f>IFERROR(VLOOKUP('Funde-Observations-Osservazioni'!T287,Status_Liste!$E$5:$F$16,2,FALSE),"fill_in")</f>
        <v>fill_in</v>
      </c>
      <c r="AH274" t="str">
        <f>IFERROR(VLOOKUP('Funde-Observations-Osservazioni'!$G$7,Datenschutzbestimmungen_Liste!$E$10:$F$11,2,FALSE),"fill_in")</f>
        <v>fill_in</v>
      </c>
      <c r="AI274" t="str">
        <f>IFERROR(VLOOKUP('Funde-Observations-Osservazioni'!$G$6,Datenschutzbestimmungen_Liste!$E$4:$F$5,2,FALSE),"fill_in")</f>
        <v>fill_in</v>
      </c>
      <c r="AK274" t="str">
        <f>IFERROR(VLOOKUP('Funde-Observations-Osservazioni'!V287,Herbar_Liste!$E$5:$F$113,2,FALSE),"")</f>
        <v/>
      </c>
      <c r="AL274" t="str">
        <f>IF(ISBLANK('Funde-Observations-Osservazioni'!U287),"",'Funde-Observations-Osservazioni'!U287)</f>
        <v/>
      </c>
      <c r="AM274">
        <f>'Funde-Observations-Osservazioni'!AJ287</f>
        <v>0</v>
      </c>
      <c r="AO274">
        <f>'Funde-Observations-Osservazioni'!AK287</f>
        <v>0</v>
      </c>
      <c r="AQ274" t="str">
        <f>IF(ISBLANK('Funde-Observations-Osservazioni'!AL287),"",'Funde-Observations-Osservazioni'!AL287)</f>
        <v/>
      </c>
      <c r="AY274" t="str">
        <f>IF(AND(ISBLANK('Funde-Observations-Osservazioni'!K287),ISBLANK('Funde-Observations-Osservazioni'!X287)),"",(IF((AND(NOT(ISBLANK('Funde-Observations-Osservazioni'!K287)),(NOT(ISBLANK('Funde-Observations-Osservazioni'!X287))))),'Funde-Observations-Osservazioni'!K287&amp;"; "&amp;'Funde-Observations-Osservazioni'!X287,IF(ISBLANK('Funde-Observations-Osservazioni'!K287),'Funde-Observations-Osservazioni'!X287,'Funde-Observations-Osservazioni'!K287))))</f>
        <v/>
      </c>
      <c r="BA274" t="str">
        <f>IF(ISBLANK('Funde-Observations-Osservazioni'!AC287),"",'Funde-Observations-Osservazioni'!AC287)</f>
        <v/>
      </c>
      <c r="BH274" t="str">
        <f>IFERROR(VLOOKUP('Funde-Observations-Osservazioni'!Z287,Lebensraum_Liste!$E$5:$F$322,2,FALSE),"")</f>
        <v/>
      </c>
      <c r="BJ274" t="str">
        <f>IFERROR(VLOOKUP('Funde-Observations-Osservazioni'!AB287,Landschaftsstruktur_Liste!$E$5:$F$157,2,FALSE),"")</f>
        <v/>
      </c>
      <c r="BK274" t="str">
        <f>IFERROR(VLOOKUP('Funde-Observations-Osservazioni'!AD287,Mikrohabitat_Liste!$E$5:$F$63,2,FALSE),"")</f>
        <v/>
      </c>
      <c r="BL274" t="str">
        <f>IFERROR(VLOOKUP('Funde-Observations-Osservazioni'!AE287,Spezialstandort_Liste!$E$5:$F$14,2,FALSE),"")</f>
        <v/>
      </c>
      <c r="BN274" t="str">
        <f>IFERROR(VLOOKUP('Funde-Observations-Osservazioni'!AG287,Auf_Moos_HolzlebBaumes_Liste!E$5:F$5,2,FALSE),"")</f>
        <v/>
      </c>
      <c r="BO274" t="str">
        <f>IFERROR(VLOOKUP('Funde-Observations-Osservazioni'!AH287,Auf_Moos_HolzlebBaumes_Liste!E$11:F$11,2,FALSE),"")</f>
        <v/>
      </c>
      <c r="BQ274" t="str">
        <f>IFERROR(VLOOKUP('Funde-Observations-Osservazioni'!AF287,Populationsgrösse_Liste!$E$5:$F$11,2,FALSE),"")</f>
        <v/>
      </c>
      <c r="CA274" t="str">
        <f>IFERROR(VLOOKUP('Funde-Observations-Osservazioni'!S287,Präzision_Datum_Liste!$E$5:$F$9,2,FALSE),"")</f>
        <v/>
      </c>
      <c r="CC274" t="s">
        <v>4199</v>
      </c>
    </row>
    <row r="275" spans="1:81" x14ac:dyDescent="0.25">
      <c r="A275" s="47">
        <f>'Funde-Observations-Osservazioni'!A288</f>
        <v>274</v>
      </c>
      <c r="E275">
        <v>18</v>
      </c>
      <c r="G275" t="str">
        <f>IFERROR(VLOOKUP(TRIM('Funde-Observations-Osservazioni'!B288&amp;" "&amp;'Funde-Observations-Osservazioni'!C288&amp;" "&amp;'Funde-Observations-Osservazioni'!D288&amp;" "&amp;'Funde-Observations-Osservazioni'!E288&amp;" "&amp;'Funde-Observations-Osservazioni'!F288&amp;" "&amp;'Funde-Observations-Osservazioni'!G288&amp;" "&amp;'Funde-Observations-Osservazioni'!H288&amp;" "&amp;'Funde-Observations-Osservazioni'!I288&amp;" "&amp;'Funde-Observations-Osservazioni'!J288),Artenliste!$A$5:$B$2819,2,FALSE),"fill_in")</f>
        <v>fill_in</v>
      </c>
      <c r="I275" s="52" t="str">
        <f>IF(ISBLANK('Funde-Observations-Osservazioni'!R288),"fill_in",'Funde-Observations-Osservazioni'!R288)</f>
        <v>fill_in</v>
      </c>
      <c r="L275" t="str">
        <f>IF(ISBLANK('Funde-Observations-Osservazioni'!Q288),"",'Funde-Observations-Osservazioni'!Q288)</f>
        <v/>
      </c>
      <c r="M275" t="str">
        <f>IF(ISBLANK('Funde-Observations-Osservazioni'!L288),"fill_in",('Funde-Observations-Osservazioni'!L288-2000000))</f>
        <v>fill_in</v>
      </c>
      <c r="N275" t="str">
        <f>IF(ISBLANK('Funde-Observations-Osservazioni'!M288),"fill_in",('Funde-Observations-Osservazioni'!M288-1000000))</f>
        <v>fill_in</v>
      </c>
      <c r="O275" s="53" t="str">
        <f>IF(ISBLANK('Funde-Observations-Osservazioni'!N288),"",'Funde-Observations-Osservazioni'!N288)</f>
        <v/>
      </c>
      <c r="R275" t="s">
        <v>102</v>
      </c>
      <c r="T275" t="str">
        <f>IFERROR(VLOOKUP('Funde-Observations-Osservazioni'!AA288,Substrat_Liste!$E$5:$F$342,2,FALSE),"")</f>
        <v/>
      </c>
      <c r="U275" t="str">
        <f>IF(ISBLANK('Funde-Observations-Osservazioni'!Y288),"",'Funde-Observations-Osservazioni'!Y288)</f>
        <v/>
      </c>
      <c r="Z275" t="str">
        <f>IFERROR(VLOOKUP('Funde-Observations-Osservazioni'!T288,Status_Liste!$E$5:$F$16,2,FALSE),"fill_in")</f>
        <v>fill_in</v>
      </c>
      <c r="AH275" t="str">
        <f>IFERROR(VLOOKUP('Funde-Observations-Osservazioni'!$G$7,Datenschutzbestimmungen_Liste!$E$10:$F$11,2,FALSE),"fill_in")</f>
        <v>fill_in</v>
      </c>
      <c r="AI275" t="str">
        <f>IFERROR(VLOOKUP('Funde-Observations-Osservazioni'!$G$6,Datenschutzbestimmungen_Liste!$E$4:$F$5,2,FALSE),"fill_in")</f>
        <v>fill_in</v>
      </c>
      <c r="AK275" t="str">
        <f>IFERROR(VLOOKUP('Funde-Observations-Osservazioni'!V288,Herbar_Liste!$E$5:$F$113,2,FALSE),"")</f>
        <v/>
      </c>
      <c r="AL275" t="str">
        <f>IF(ISBLANK('Funde-Observations-Osservazioni'!U288),"",'Funde-Observations-Osservazioni'!U288)</f>
        <v/>
      </c>
      <c r="AM275">
        <f>'Funde-Observations-Osservazioni'!AJ288</f>
        <v>0</v>
      </c>
      <c r="AO275">
        <f>'Funde-Observations-Osservazioni'!AK288</f>
        <v>0</v>
      </c>
      <c r="AQ275" t="str">
        <f>IF(ISBLANK('Funde-Observations-Osservazioni'!AL288),"",'Funde-Observations-Osservazioni'!AL288)</f>
        <v/>
      </c>
      <c r="AY275" t="str">
        <f>IF(AND(ISBLANK('Funde-Observations-Osservazioni'!K288),ISBLANK('Funde-Observations-Osservazioni'!X288)),"",(IF((AND(NOT(ISBLANK('Funde-Observations-Osservazioni'!K288)),(NOT(ISBLANK('Funde-Observations-Osservazioni'!X288))))),'Funde-Observations-Osservazioni'!K288&amp;"; "&amp;'Funde-Observations-Osservazioni'!X288,IF(ISBLANK('Funde-Observations-Osservazioni'!K288),'Funde-Observations-Osservazioni'!X288,'Funde-Observations-Osservazioni'!K288))))</f>
        <v/>
      </c>
      <c r="BA275" t="str">
        <f>IF(ISBLANK('Funde-Observations-Osservazioni'!AC288),"",'Funde-Observations-Osservazioni'!AC288)</f>
        <v/>
      </c>
      <c r="BH275" t="str">
        <f>IFERROR(VLOOKUP('Funde-Observations-Osservazioni'!Z288,Lebensraum_Liste!$E$5:$F$322,2,FALSE),"")</f>
        <v/>
      </c>
      <c r="BJ275" t="str">
        <f>IFERROR(VLOOKUP('Funde-Observations-Osservazioni'!AB288,Landschaftsstruktur_Liste!$E$5:$F$157,2,FALSE),"")</f>
        <v/>
      </c>
      <c r="BK275" t="str">
        <f>IFERROR(VLOOKUP('Funde-Observations-Osservazioni'!AD288,Mikrohabitat_Liste!$E$5:$F$63,2,FALSE),"")</f>
        <v/>
      </c>
      <c r="BL275" t="str">
        <f>IFERROR(VLOOKUP('Funde-Observations-Osservazioni'!AE288,Spezialstandort_Liste!$E$5:$F$14,2,FALSE),"")</f>
        <v/>
      </c>
      <c r="BN275" t="str">
        <f>IFERROR(VLOOKUP('Funde-Observations-Osservazioni'!AG288,Auf_Moos_HolzlebBaumes_Liste!E$5:F$5,2,FALSE),"")</f>
        <v/>
      </c>
      <c r="BO275" t="str">
        <f>IFERROR(VLOOKUP('Funde-Observations-Osservazioni'!AH288,Auf_Moos_HolzlebBaumes_Liste!E$11:F$11,2,FALSE),"")</f>
        <v/>
      </c>
      <c r="BQ275" t="str">
        <f>IFERROR(VLOOKUP('Funde-Observations-Osservazioni'!AF288,Populationsgrösse_Liste!$E$5:$F$11,2,FALSE),"")</f>
        <v/>
      </c>
      <c r="CA275" t="str">
        <f>IFERROR(VLOOKUP('Funde-Observations-Osservazioni'!S288,Präzision_Datum_Liste!$E$5:$F$9,2,FALSE),"")</f>
        <v/>
      </c>
      <c r="CC275" t="s">
        <v>4199</v>
      </c>
    </row>
    <row r="276" spans="1:81" x14ac:dyDescent="0.25">
      <c r="A276" s="47">
        <f>'Funde-Observations-Osservazioni'!A289</f>
        <v>275</v>
      </c>
      <c r="E276">
        <v>18</v>
      </c>
      <c r="G276" t="str">
        <f>IFERROR(VLOOKUP(TRIM('Funde-Observations-Osservazioni'!B289&amp;" "&amp;'Funde-Observations-Osservazioni'!C289&amp;" "&amp;'Funde-Observations-Osservazioni'!D289&amp;" "&amp;'Funde-Observations-Osservazioni'!E289&amp;" "&amp;'Funde-Observations-Osservazioni'!F289&amp;" "&amp;'Funde-Observations-Osservazioni'!G289&amp;" "&amp;'Funde-Observations-Osservazioni'!H289&amp;" "&amp;'Funde-Observations-Osservazioni'!I289&amp;" "&amp;'Funde-Observations-Osservazioni'!J289),Artenliste!$A$5:$B$2819,2,FALSE),"fill_in")</f>
        <v>fill_in</v>
      </c>
      <c r="I276" s="52" t="str">
        <f>IF(ISBLANK('Funde-Observations-Osservazioni'!R289),"fill_in",'Funde-Observations-Osservazioni'!R289)</f>
        <v>fill_in</v>
      </c>
      <c r="L276" t="str">
        <f>IF(ISBLANK('Funde-Observations-Osservazioni'!Q289),"",'Funde-Observations-Osservazioni'!Q289)</f>
        <v/>
      </c>
      <c r="M276" t="str">
        <f>IF(ISBLANK('Funde-Observations-Osservazioni'!L289),"fill_in",('Funde-Observations-Osservazioni'!L289-2000000))</f>
        <v>fill_in</v>
      </c>
      <c r="N276" t="str">
        <f>IF(ISBLANK('Funde-Observations-Osservazioni'!M289),"fill_in",('Funde-Observations-Osservazioni'!M289-1000000))</f>
        <v>fill_in</v>
      </c>
      <c r="O276" s="53" t="str">
        <f>IF(ISBLANK('Funde-Observations-Osservazioni'!N289),"",'Funde-Observations-Osservazioni'!N289)</f>
        <v/>
      </c>
      <c r="R276" t="s">
        <v>102</v>
      </c>
      <c r="T276" t="str">
        <f>IFERROR(VLOOKUP('Funde-Observations-Osservazioni'!AA289,Substrat_Liste!$E$5:$F$342,2,FALSE),"")</f>
        <v/>
      </c>
      <c r="U276" t="str">
        <f>IF(ISBLANK('Funde-Observations-Osservazioni'!Y289),"",'Funde-Observations-Osservazioni'!Y289)</f>
        <v/>
      </c>
      <c r="Z276" t="str">
        <f>IFERROR(VLOOKUP('Funde-Observations-Osservazioni'!T289,Status_Liste!$E$5:$F$16,2,FALSE),"fill_in")</f>
        <v>fill_in</v>
      </c>
      <c r="AH276" t="str">
        <f>IFERROR(VLOOKUP('Funde-Observations-Osservazioni'!$G$7,Datenschutzbestimmungen_Liste!$E$10:$F$11,2,FALSE),"fill_in")</f>
        <v>fill_in</v>
      </c>
      <c r="AI276" t="str">
        <f>IFERROR(VLOOKUP('Funde-Observations-Osservazioni'!$G$6,Datenschutzbestimmungen_Liste!$E$4:$F$5,2,FALSE),"fill_in")</f>
        <v>fill_in</v>
      </c>
      <c r="AK276" t="str">
        <f>IFERROR(VLOOKUP('Funde-Observations-Osservazioni'!V289,Herbar_Liste!$E$5:$F$113,2,FALSE),"")</f>
        <v/>
      </c>
      <c r="AL276" t="str">
        <f>IF(ISBLANK('Funde-Observations-Osservazioni'!U289),"",'Funde-Observations-Osservazioni'!U289)</f>
        <v/>
      </c>
      <c r="AM276">
        <f>'Funde-Observations-Osservazioni'!AJ289</f>
        <v>0</v>
      </c>
      <c r="AO276">
        <f>'Funde-Observations-Osservazioni'!AK289</f>
        <v>0</v>
      </c>
      <c r="AQ276" t="str">
        <f>IF(ISBLANK('Funde-Observations-Osservazioni'!AL289),"",'Funde-Observations-Osservazioni'!AL289)</f>
        <v/>
      </c>
      <c r="AY276" t="str">
        <f>IF(AND(ISBLANK('Funde-Observations-Osservazioni'!K289),ISBLANK('Funde-Observations-Osservazioni'!X289)),"",(IF((AND(NOT(ISBLANK('Funde-Observations-Osservazioni'!K289)),(NOT(ISBLANK('Funde-Observations-Osservazioni'!X289))))),'Funde-Observations-Osservazioni'!K289&amp;"; "&amp;'Funde-Observations-Osservazioni'!X289,IF(ISBLANK('Funde-Observations-Osservazioni'!K289),'Funde-Observations-Osservazioni'!X289,'Funde-Observations-Osservazioni'!K289))))</f>
        <v/>
      </c>
      <c r="BA276" t="str">
        <f>IF(ISBLANK('Funde-Observations-Osservazioni'!AC289),"",'Funde-Observations-Osservazioni'!AC289)</f>
        <v/>
      </c>
      <c r="BH276" t="str">
        <f>IFERROR(VLOOKUP('Funde-Observations-Osservazioni'!Z289,Lebensraum_Liste!$E$5:$F$322,2,FALSE),"")</f>
        <v/>
      </c>
      <c r="BJ276" t="str">
        <f>IFERROR(VLOOKUP('Funde-Observations-Osservazioni'!AB289,Landschaftsstruktur_Liste!$E$5:$F$157,2,FALSE),"")</f>
        <v/>
      </c>
      <c r="BK276" t="str">
        <f>IFERROR(VLOOKUP('Funde-Observations-Osservazioni'!AD289,Mikrohabitat_Liste!$E$5:$F$63,2,FALSE),"")</f>
        <v/>
      </c>
      <c r="BL276" t="str">
        <f>IFERROR(VLOOKUP('Funde-Observations-Osservazioni'!AE289,Spezialstandort_Liste!$E$5:$F$14,2,FALSE),"")</f>
        <v/>
      </c>
      <c r="BN276" t="str">
        <f>IFERROR(VLOOKUP('Funde-Observations-Osservazioni'!AG289,Auf_Moos_HolzlebBaumes_Liste!E$5:F$5,2,FALSE),"")</f>
        <v/>
      </c>
      <c r="BO276" t="str">
        <f>IFERROR(VLOOKUP('Funde-Observations-Osservazioni'!AH289,Auf_Moos_HolzlebBaumes_Liste!E$11:F$11,2,FALSE),"")</f>
        <v/>
      </c>
      <c r="BQ276" t="str">
        <f>IFERROR(VLOOKUP('Funde-Observations-Osservazioni'!AF289,Populationsgrösse_Liste!$E$5:$F$11,2,FALSE),"")</f>
        <v/>
      </c>
      <c r="CA276" t="str">
        <f>IFERROR(VLOOKUP('Funde-Observations-Osservazioni'!S289,Präzision_Datum_Liste!$E$5:$F$9,2,FALSE),"")</f>
        <v/>
      </c>
      <c r="CC276" t="s">
        <v>4199</v>
      </c>
    </row>
    <row r="277" spans="1:81" x14ac:dyDescent="0.25">
      <c r="A277" s="47">
        <f>'Funde-Observations-Osservazioni'!A290</f>
        <v>276</v>
      </c>
      <c r="E277">
        <v>18</v>
      </c>
      <c r="G277" t="str">
        <f>IFERROR(VLOOKUP(TRIM('Funde-Observations-Osservazioni'!B290&amp;" "&amp;'Funde-Observations-Osservazioni'!C290&amp;" "&amp;'Funde-Observations-Osservazioni'!D290&amp;" "&amp;'Funde-Observations-Osservazioni'!E290&amp;" "&amp;'Funde-Observations-Osservazioni'!F290&amp;" "&amp;'Funde-Observations-Osservazioni'!G290&amp;" "&amp;'Funde-Observations-Osservazioni'!H290&amp;" "&amp;'Funde-Observations-Osservazioni'!I290&amp;" "&amp;'Funde-Observations-Osservazioni'!J290),Artenliste!$A$5:$B$2819,2,FALSE),"fill_in")</f>
        <v>fill_in</v>
      </c>
      <c r="I277" s="52" t="str">
        <f>IF(ISBLANK('Funde-Observations-Osservazioni'!R290),"fill_in",'Funde-Observations-Osservazioni'!R290)</f>
        <v>fill_in</v>
      </c>
      <c r="L277" t="str">
        <f>IF(ISBLANK('Funde-Observations-Osservazioni'!Q290),"",'Funde-Observations-Osservazioni'!Q290)</f>
        <v/>
      </c>
      <c r="M277" t="str">
        <f>IF(ISBLANK('Funde-Observations-Osservazioni'!L290),"fill_in",('Funde-Observations-Osservazioni'!L290-2000000))</f>
        <v>fill_in</v>
      </c>
      <c r="N277" t="str">
        <f>IF(ISBLANK('Funde-Observations-Osservazioni'!M290),"fill_in",('Funde-Observations-Osservazioni'!M290-1000000))</f>
        <v>fill_in</v>
      </c>
      <c r="O277" s="53" t="str">
        <f>IF(ISBLANK('Funde-Observations-Osservazioni'!N290),"",'Funde-Observations-Osservazioni'!N290)</f>
        <v/>
      </c>
      <c r="R277" t="s">
        <v>102</v>
      </c>
      <c r="T277" t="str">
        <f>IFERROR(VLOOKUP('Funde-Observations-Osservazioni'!AA290,Substrat_Liste!$E$5:$F$342,2,FALSE),"")</f>
        <v/>
      </c>
      <c r="U277" t="str">
        <f>IF(ISBLANK('Funde-Observations-Osservazioni'!Y290),"",'Funde-Observations-Osservazioni'!Y290)</f>
        <v/>
      </c>
      <c r="Z277" t="str">
        <f>IFERROR(VLOOKUP('Funde-Observations-Osservazioni'!T290,Status_Liste!$E$5:$F$16,2,FALSE),"fill_in")</f>
        <v>fill_in</v>
      </c>
      <c r="AH277" t="str">
        <f>IFERROR(VLOOKUP('Funde-Observations-Osservazioni'!$G$7,Datenschutzbestimmungen_Liste!$E$10:$F$11,2,FALSE),"fill_in")</f>
        <v>fill_in</v>
      </c>
      <c r="AI277" t="str">
        <f>IFERROR(VLOOKUP('Funde-Observations-Osservazioni'!$G$6,Datenschutzbestimmungen_Liste!$E$4:$F$5,2,FALSE),"fill_in")</f>
        <v>fill_in</v>
      </c>
      <c r="AK277" t="str">
        <f>IFERROR(VLOOKUP('Funde-Observations-Osservazioni'!V290,Herbar_Liste!$E$5:$F$113,2,FALSE),"")</f>
        <v/>
      </c>
      <c r="AL277" t="str">
        <f>IF(ISBLANK('Funde-Observations-Osservazioni'!U290),"",'Funde-Observations-Osservazioni'!U290)</f>
        <v/>
      </c>
      <c r="AM277">
        <f>'Funde-Observations-Osservazioni'!AJ290</f>
        <v>0</v>
      </c>
      <c r="AO277">
        <f>'Funde-Observations-Osservazioni'!AK290</f>
        <v>0</v>
      </c>
      <c r="AQ277" t="str">
        <f>IF(ISBLANK('Funde-Observations-Osservazioni'!AL290),"",'Funde-Observations-Osservazioni'!AL290)</f>
        <v/>
      </c>
      <c r="AY277" t="str">
        <f>IF(AND(ISBLANK('Funde-Observations-Osservazioni'!K290),ISBLANK('Funde-Observations-Osservazioni'!X290)),"",(IF((AND(NOT(ISBLANK('Funde-Observations-Osservazioni'!K290)),(NOT(ISBLANK('Funde-Observations-Osservazioni'!X290))))),'Funde-Observations-Osservazioni'!K290&amp;"; "&amp;'Funde-Observations-Osservazioni'!X290,IF(ISBLANK('Funde-Observations-Osservazioni'!K290),'Funde-Observations-Osservazioni'!X290,'Funde-Observations-Osservazioni'!K290))))</f>
        <v/>
      </c>
      <c r="BA277" t="str">
        <f>IF(ISBLANK('Funde-Observations-Osservazioni'!AC290),"",'Funde-Observations-Osservazioni'!AC290)</f>
        <v/>
      </c>
      <c r="BH277" t="str">
        <f>IFERROR(VLOOKUP('Funde-Observations-Osservazioni'!Z290,Lebensraum_Liste!$E$5:$F$322,2,FALSE),"")</f>
        <v/>
      </c>
      <c r="BJ277" t="str">
        <f>IFERROR(VLOOKUP('Funde-Observations-Osservazioni'!AB290,Landschaftsstruktur_Liste!$E$5:$F$157,2,FALSE),"")</f>
        <v/>
      </c>
      <c r="BK277" t="str">
        <f>IFERROR(VLOOKUP('Funde-Observations-Osservazioni'!AD290,Mikrohabitat_Liste!$E$5:$F$63,2,FALSE),"")</f>
        <v/>
      </c>
      <c r="BL277" t="str">
        <f>IFERROR(VLOOKUP('Funde-Observations-Osservazioni'!AE290,Spezialstandort_Liste!$E$5:$F$14,2,FALSE),"")</f>
        <v/>
      </c>
      <c r="BN277" t="str">
        <f>IFERROR(VLOOKUP('Funde-Observations-Osservazioni'!AG290,Auf_Moos_HolzlebBaumes_Liste!E$5:F$5,2,FALSE),"")</f>
        <v/>
      </c>
      <c r="BO277" t="str">
        <f>IFERROR(VLOOKUP('Funde-Observations-Osservazioni'!AH290,Auf_Moos_HolzlebBaumes_Liste!E$11:F$11,2,FALSE),"")</f>
        <v/>
      </c>
      <c r="BQ277" t="str">
        <f>IFERROR(VLOOKUP('Funde-Observations-Osservazioni'!AF290,Populationsgrösse_Liste!$E$5:$F$11,2,FALSE),"")</f>
        <v/>
      </c>
      <c r="CA277" t="str">
        <f>IFERROR(VLOOKUP('Funde-Observations-Osservazioni'!S290,Präzision_Datum_Liste!$E$5:$F$9,2,FALSE),"")</f>
        <v/>
      </c>
      <c r="CC277" t="s">
        <v>4199</v>
      </c>
    </row>
    <row r="278" spans="1:81" x14ac:dyDescent="0.25">
      <c r="A278" s="47">
        <f>'Funde-Observations-Osservazioni'!A291</f>
        <v>277</v>
      </c>
      <c r="E278">
        <v>18</v>
      </c>
      <c r="G278" t="str">
        <f>IFERROR(VLOOKUP(TRIM('Funde-Observations-Osservazioni'!B291&amp;" "&amp;'Funde-Observations-Osservazioni'!C291&amp;" "&amp;'Funde-Observations-Osservazioni'!D291&amp;" "&amp;'Funde-Observations-Osservazioni'!E291&amp;" "&amp;'Funde-Observations-Osservazioni'!F291&amp;" "&amp;'Funde-Observations-Osservazioni'!G291&amp;" "&amp;'Funde-Observations-Osservazioni'!H291&amp;" "&amp;'Funde-Observations-Osservazioni'!I291&amp;" "&amp;'Funde-Observations-Osservazioni'!J291),Artenliste!$A$5:$B$2819,2,FALSE),"fill_in")</f>
        <v>fill_in</v>
      </c>
      <c r="I278" s="52" t="str">
        <f>IF(ISBLANK('Funde-Observations-Osservazioni'!R291),"fill_in",'Funde-Observations-Osservazioni'!R291)</f>
        <v>fill_in</v>
      </c>
      <c r="L278" t="str">
        <f>IF(ISBLANK('Funde-Observations-Osservazioni'!Q291),"",'Funde-Observations-Osservazioni'!Q291)</f>
        <v/>
      </c>
      <c r="M278" t="str">
        <f>IF(ISBLANK('Funde-Observations-Osservazioni'!L291),"fill_in",('Funde-Observations-Osservazioni'!L291-2000000))</f>
        <v>fill_in</v>
      </c>
      <c r="N278" t="str">
        <f>IF(ISBLANK('Funde-Observations-Osservazioni'!M291),"fill_in",('Funde-Observations-Osservazioni'!M291-1000000))</f>
        <v>fill_in</v>
      </c>
      <c r="O278" s="53" t="str">
        <f>IF(ISBLANK('Funde-Observations-Osservazioni'!N291),"",'Funde-Observations-Osservazioni'!N291)</f>
        <v/>
      </c>
      <c r="R278" t="s">
        <v>102</v>
      </c>
      <c r="T278" t="str">
        <f>IFERROR(VLOOKUP('Funde-Observations-Osservazioni'!AA291,Substrat_Liste!$E$5:$F$342,2,FALSE),"")</f>
        <v/>
      </c>
      <c r="U278" t="str">
        <f>IF(ISBLANK('Funde-Observations-Osservazioni'!Y291),"",'Funde-Observations-Osservazioni'!Y291)</f>
        <v/>
      </c>
      <c r="Z278" t="str">
        <f>IFERROR(VLOOKUP('Funde-Observations-Osservazioni'!T291,Status_Liste!$E$5:$F$16,2,FALSE),"fill_in")</f>
        <v>fill_in</v>
      </c>
      <c r="AH278" t="str">
        <f>IFERROR(VLOOKUP('Funde-Observations-Osservazioni'!$G$7,Datenschutzbestimmungen_Liste!$E$10:$F$11,2,FALSE),"fill_in")</f>
        <v>fill_in</v>
      </c>
      <c r="AI278" t="str">
        <f>IFERROR(VLOOKUP('Funde-Observations-Osservazioni'!$G$6,Datenschutzbestimmungen_Liste!$E$4:$F$5,2,FALSE),"fill_in")</f>
        <v>fill_in</v>
      </c>
      <c r="AK278" t="str">
        <f>IFERROR(VLOOKUP('Funde-Observations-Osservazioni'!V291,Herbar_Liste!$E$5:$F$113,2,FALSE),"")</f>
        <v/>
      </c>
      <c r="AL278" t="str">
        <f>IF(ISBLANK('Funde-Observations-Osservazioni'!U291),"",'Funde-Observations-Osservazioni'!U291)</f>
        <v/>
      </c>
      <c r="AM278">
        <f>'Funde-Observations-Osservazioni'!AJ291</f>
        <v>0</v>
      </c>
      <c r="AO278">
        <f>'Funde-Observations-Osservazioni'!AK291</f>
        <v>0</v>
      </c>
      <c r="AQ278" t="str">
        <f>IF(ISBLANK('Funde-Observations-Osservazioni'!AL291),"",'Funde-Observations-Osservazioni'!AL291)</f>
        <v/>
      </c>
      <c r="AY278" t="str">
        <f>IF(AND(ISBLANK('Funde-Observations-Osservazioni'!K291),ISBLANK('Funde-Observations-Osservazioni'!X291)),"",(IF((AND(NOT(ISBLANK('Funde-Observations-Osservazioni'!K291)),(NOT(ISBLANK('Funde-Observations-Osservazioni'!X291))))),'Funde-Observations-Osservazioni'!K291&amp;"; "&amp;'Funde-Observations-Osservazioni'!X291,IF(ISBLANK('Funde-Observations-Osservazioni'!K291),'Funde-Observations-Osservazioni'!X291,'Funde-Observations-Osservazioni'!K291))))</f>
        <v/>
      </c>
      <c r="BA278" t="str">
        <f>IF(ISBLANK('Funde-Observations-Osservazioni'!AC291),"",'Funde-Observations-Osservazioni'!AC291)</f>
        <v/>
      </c>
      <c r="BH278" t="str">
        <f>IFERROR(VLOOKUP('Funde-Observations-Osservazioni'!Z291,Lebensraum_Liste!$E$5:$F$322,2,FALSE),"")</f>
        <v/>
      </c>
      <c r="BJ278" t="str">
        <f>IFERROR(VLOOKUP('Funde-Observations-Osservazioni'!AB291,Landschaftsstruktur_Liste!$E$5:$F$157,2,FALSE),"")</f>
        <v/>
      </c>
      <c r="BK278" t="str">
        <f>IFERROR(VLOOKUP('Funde-Observations-Osservazioni'!AD291,Mikrohabitat_Liste!$E$5:$F$63,2,FALSE),"")</f>
        <v/>
      </c>
      <c r="BL278" t="str">
        <f>IFERROR(VLOOKUP('Funde-Observations-Osservazioni'!AE291,Spezialstandort_Liste!$E$5:$F$14,2,FALSE),"")</f>
        <v/>
      </c>
      <c r="BN278" t="str">
        <f>IFERROR(VLOOKUP('Funde-Observations-Osservazioni'!AG291,Auf_Moos_HolzlebBaumes_Liste!E$5:F$5,2,FALSE),"")</f>
        <v/>
      </c>
      <c r="BO278" t="str">
        <f>IFERROR(VLOOKUP('Funde-Observations-Osservazioni'!AH291,Auf_Moos_HolzlebBaumes_Liste!E$11:F$11,2,FALSE),"")</f>
        <v/>
      </c>
      <c r="BQ278" t="str">
        <f>IFERROR(VLOOKUP('Funde-Observations-Osservazioni'!AF291,Populationsgrösse_Liste!$E$5:$F$11,2,FALSE),"")</f>
        <v/>
      </c>
      <c r="CA278" t="str">
        <f>IFERROR(VLOOKUP('Funde-Observations-Osservazioni'!S291,Präzision_Datum_Liste!$E$5:$F$9,2,FALSE),"")</f>
        <v/>
      </c>
      <c r="CC278" t="s">
        <v>4199</v>
      </c>
    </row>
    <row r="279" spans="1:81" x14ac:dyDescent="0.25">
      <c r="A279" s="47">
        <f>'Funde-Observations-Osservazioni'!A292</f>
        <v>278</v>
      </c>
      <c r="E279">
        <v>18</v>
      </c>
      <c r="G279" t="str">
        <f>IFERROR(VLOOKUP(TRIM('Funde-Observations-Osservazioni'!B292&amp;" "&amp;'Funde-Observations-Osservazioni'!C292&amp;" "&amp;'Funde-Observations-Osservazioni'!D292&amp;" "&amp;'Funde-Observations-Osservazioni'!E292&amp;" "&amp;'Funde-Observations-Osservazioni'!F292&amp;" "&amp;'Funde-Observations-Osservazioni'!G292&amp;" "&amp;'Funde-Observations-Osservazioni'!H292&amp;" "&amp;'Funde-Observations-Osservazioni'!I292&amp;" "&amp;'Funde-Observations-Osservazioni'!J292),Artenliste!$A$5:$B$2819,2,FALSE),"fill_in")</f>
        <v>fill_in</v>
      </c>
      <c r="I279" s="52" t="str">
        <f>IF(ISBLANK('Funde-Observations-Osservazioni'!R292),"fill_in",'Funde-Observations-Osservazioni'!R292)</f>
        <v>fill_in</v>
      </c>
      <c r="L279" t="str">
        <f>IF(ISBLANK('Funde-Observations-Osservazioni'!Q292),"",'Funde-Observations-Osservazioni'!Q292)</f>
        <v/>
      </c>
      <c r="M279" t="str">
        <f>IF(ISBLANK('Funde-Observations-Osservazioni'!L292),"fill_in",('Funde-Observations-Osservazioni'!L292-2000000))</f>
        <v>fill_in</v>
      </c>
      <c r="N279" t="str">
        <f>IF(ISBLANK('Funde-Observations-Osservazioni'!M292),"fill_in",('Funde-Observations-Osservazioni'!M292-1000000))</f>
        <v>fill_in</v>
      </c>
      <c r="O279" s="53" t="str">
        <f>IF(ISBLANK('Funde-Observations-Osservazioni'!N292),"",'Funde-Observations-Osservazioni'!N292)</f>
        <v/>
      </c>
      <c r="R279" t="s">
        <v>102</v>
      </c>
      <c r="T279" t="str">
        <f>IFERROR(VLOOKUP('Funde-Observations-Osservazioni'!AA292,Substrat_Liste!$E$5:$F$342,2,FALSE),"")</f>
        <v/>
      </c>
      <c r="U279" t="str">
        <f>IF(ISBLANK('Funde-Observations-Osservazioni'!Y292),"",'Funde-Observations-Osservazioni'!Y292)</f>
        <v/>
      </c>
      <c r="Z279" t="str">
        <f>IFERROR(VLOOKUP('Funde-Observations-Osservazioni'!T292,Status_Liste!$E$5:$F$16,2,FALSE),"fill_in")</f>
        <v>fill_in</v>
      </c>
      <c r="AH279" t="str">
        <f>IFERROR(VLOOKUP('Funde-Observations-Osservazioni'!$G$7,Datenschutzbestimmungen_Liste!$E$10:$F$11,2,FALSE),"fill_in")</f>
        <v>fill_in</v>
      </c>
      <c r="AI279" t="str">
        <f>IFERROR(VLOOKUP('Funde-Observations-Osservazioni'!$G$6,Datenschutzbestimmungen_Liste!$E$4:$F$5,2,FALSE),"fill_in")</f>
        <v>fill_in</v>
      </c>
      <c r="AK279" t="str">
        <f>IFERROR(VLOOKUP('Funde-Observations-Osservazioni'!V292,Herbar_Liste!$E$5:$F$113,2,FALSE),"")</f>
        <v/>
      </c>
      <c r="AL279" t="str">
        <f>IF(ISBLANK('Funde-Observations-Osservazioni'!U292),"",'Funde-Observations-Osservazioni'!U292)</f>
        <v/>
      </c>
      <c r="AM279">
        <f>'Funde-Observations-Osservazioni'!AJ292</f>
        <v>0</v>
      </c>
      <c r="AO279">
        <f>'Funde-Observations-Osservazioni'!AK292</f>
        <v>0</v>
      </c>
      <c r="AQ279" t="str">
        <f>IF(ISBLANK('Funde-Observations-Osservazioni'!AL292),"",'Funde-Observations-Osservazioni'!AL292)</f>
        <v/>
      </c>
      <c r="AY279" t="str">
        <f>IF(AND(ISBLANK('Funde-Observations-Osservazioni'!K292),ISBLANK('Funde-Observations-Osservazioni'!X292)),"",(IF((AND(NOT(ISBLANK('Funde-Observations-Osservazioni'!K292)),(NOT(ISBLANK('Funde-Observations-Osservazioni'!X292))))),'Funde-Observations-Osservazioni'!K292&amp;"; "&amp;'Funde-Observations-Osservazioni'!X292,IF(ISBLANK('Funde-Observations-Osservazioni'!K292),'Funde-Observations-Osservazioni'!X292,'Funde-Observations-Osservazioni'!K292))))</f>
        <v/>
      </c>
      <c r="BA279" t="str">
        <f>IF(ISBLANK('Funde-Observations-Osservazioni'!AC292),"",'Funde-Observations-Osservazioni'!AC292)</f>
        <v/>
      </c>
      <c r="BH279" t="str">
        <f>IFERROR(VLOOKUP('Funde-Observations-Osservazioni'!Z292,Lebensraum_Liste!$E$5:$F$322,2,FALSE),"")</f>
        <v/>
      </c>
      <c r="BJ279" t="str">
        <f>IFERROR(VLOOKUP('Funde-Observations-Osservazioni'!AB292,Landschaftsstruktur_Liste!$E$5:$F$157,2,FALSE),"")</f>
        <v/>
      </c>
      <c r="BK279" t="str">
        <f>IFERROR(VLOOKUP('Funde-Observations-Osservazioni'!AD292,Mikrohabitat_Liste!$E$5:$F$63,2,FALSE),"")</f>
        <v/>
      </c>
      <c r="BL279" t="str">
        <f>IFERROR(VLOOKUP('Funde-Observations-Osservazioni'!AE292,Spezialstandort_Liste!$E$5:$F$14,2,FALSE),"")</f>
        <v/>
      </c>
      <c r="BN279" t="str">
        <f>IFERROR(VLOOKUP('Funde-Observations-Osservazioni'!AG292,Auf_Moos_HolzlebBaumes_Liste!E$5:F$5,2,FALSE),"")</f>
        <v/>
      </c>
      <c r="BO279" t="str">
        <f>IFERROR(VLOOKUP('Funde-Observations-Osservazioni'!AH292,Auf_Moos_HolzlebBaumes_Liste!E$11:F$11,2,FALSE),"")</f>
        <v/>
      </c>
      <c r="BQ279" t="str">
        <f>IFERROR(VLOOKUP('Funde-Observations-Osservazioni'!AF292,Populationsgrösse_Liste!$E$5:$F$11,2,FALSE),"")</f>
        <v/>
      </c>
      <c r="CA279" t="str">
        <f>IFERROR(VLOOKUP('Funde-Observations-Osservazioni'!S292,Präzision_Datum_Liste!$E$5:$F$9,2,FALSE),"")</f>
        <v/>
      </c>
      <c r="CC279" t="s">
        <v>4199</v>
      </c>
    </row>
    <row r="280" spans="1:81" x14ac:dyDescent="0.25">
      <c r="A280" s="47">
        <f>'Funde-Observations-Osservazioni'!A293</f>
        <v>279</v>
      </c>
      <c r="E280">
        <v>18</v>
      </c>
      <c r="G280" t="str">
        <f>IFERROR(VLOOKUP(TRIM('Funde-Observations-Osservazioni'!B293&amp;" "&amp;'Funde-Observations-Osservazioni'!C293&amp;" "&amp;'Funde-Observations-Osservazioni'!D293&amp;" "&amp;'Funde-Observations-Osservazioni'!E293&amp;" "&amp;'Funde-Observations-Osservazioni'!F293&amp;" "&amp;'Funde-Observations-Osservazioni'!G293&amp;" "&amp;'Funde-Observations-Osservazioni'!H293&amp;" "&amp;'Funde-Observations-Osservazioni'!I293&amp;" "&amp;'Funde-Observations-Osservazioni'!J293),Artenliste!$A$5:$B$2819,2,FALSE),"fill_in")</f>
        <v>fill_in</v>
      </c>
      <c r="I280" s="52" t="str">
        <f>IF(ISBLANK('Funde-Observations-Osservazioni'!R293),"fill_in",'Funde-Observations-Osservazioni'!R293)</f>
        <v>fill_in</v>
      </c>
      <c r="L280" t="str">
        <f>IF(ISBLANK('Funde-Observations-Osservazioni'!Q293),"",'Funde-Observations-Osservazioni'!Q293)</f>
        <v/>
      </c>
      <c r="M280" t="str">
        <f>IF(ISBLANK('Funde-Observations-Osservazioni'!L293),"fill_in",('Funde-Observations-Osservazioni'!L293-2000000))</f>
        <v>fill_in</v>
      </c>
      <c r="N280" t="str">
        <f>IF(ISBLANK('Funde-Observations-Osservazioni'!M293),"fill_in",('Funde-Observations-Osservazioni'!M293-1000000))</f>
        <v>fill_in</v>
      </c>
      <c r="O280" s="53" t="str">
        <f>IF(ISBLANK('Funde-Observations-Osservazioni'!N293),"",'Funde-Observations-Osservazioni'!N293)</f>
        <v/>
      </c>
      <c r="R280" t="s">
        <v>102</v>
      </c>
      <c r="T280" t="str">
        <f>IFERROR(VLOOKUP('Funde-Observations-Osservazioni'!AA293,Substrat_Liste!$E$5:$F$342,2,FALSE),"")</f>
        <v/>
      </c>
      <c r="U280" t="str">
        <f>IF(ISBLANK('Funde-Observations-Osservazioni'!Y293),"",'Funde-Observations-Osservazioni'!Y293)</f>
        <v/>
      </c>
      <c r="Z280" t="str">
        <f>IFERROR(VLOOKUP('Funde-Observations-Osservazioni'!T293,Status_Liste!$E$5:$F$16,2,FALSE),"fill_in")</f>
        <v>fill_in</v>
      </c>
      <c r="AH280" t="str">
        <f>IFERROR(VLOOKUP('Funde-Observations-Osservazioni'!$G$7,Datenschutzbestimmungen_Liste!$E$10:$F$11,2,FALSE),"fill_in")</f>
        <v>fill_in</v>
      </c>
      <c r="AI280" t="str">
        <f>IFERROR(VLOOKUP('Funde-Observations-Osservazioni'!$G$6,Datenschutzbestimmungen_Liste!$E$4:$F$5,2,FALSE),"fill_in")</f>
        <v>fill_in</v>
      </c>
      <c r="AK280" t="str">
        <f>IFERROR(VLOOKUP('Funde-Observations-Osservazioni'!V293,Herbar_Liste!$E$5:$F$113,2,FALSE),"")</f>
        <v/>
      </c>
      <c r="AL280" t="str">
        <f>IF(ISBLANK('Funde-Observations-Osservazioni'!U293),"",'Funde-Observations-Osservazioni'!U293)</f>
        <v/>
      </c>
      <c r="AM280">
        <f>'Funde-Observations-Osservazioni'!AJ293</f>
        <v>0</v>
      </c>
      <c r="AO280">
        <f>'Funde-Observations-Osservazioni'!AK293</f>
        <v>0</v>
      </c>
      <c r="AQ280" t="str">
        <f>IF(ISBLANK('Funde-Observations-Osservazioni'!AL293),"",'Funde-Observations-Osservazioni'!AL293)</f>
        <v/>
      </c>
      <c r="AY280" t="str">
        <f>IF(AND(ISBLANK('Funde-Observations-Osservazioni'!K293),ISBLANK('Funde-Observations-Osservazioni'!X293)),"",(IF((AND(NOT(ISBLANK('Funde-Observations-Osservazioni'!K293)),(NOT(ISBLANK('Funde-Observations-Osservazioni'!X293))))),'Funde-Observations-Osservazioni'!K293&amp;"; "&amp;'Funde-Observations-Osservazioni'!X293,IF(ISBLANK('Funde-Observations-Osservazioni'!K293),'Funde-Observations-Osservazioni'!X293,'Funde-Observations-Osservazioni'!K293))))</f>
        <v/>
      </c>
      <c r="BA280" t="str">
        <f>IF(ISBLANK('Funde-Observations-Osservazioni'!AC293),"",'Funde-Observations-Osservazioni'!AC293)</f>
        <v/>
      </c>
      <c r="BH280" t="str">
        <f>IFERROR(VLOOKUP('Funde-Observations-Osservazioni'!Z293,Lebensraum_Liste!$E$5:$F$322,2,FALSE),"")</f>
        <v/>
      </c>
      <c r="BJ280" t="str">
        <f>IFERROR(VLOOKUP('Funde-Observations-Osservazioni'!AB293,Landschaftsstruktur_Liste!$E$5:$F$157,2,FALSE),"")</f>
        <v/>
      </c>
      <c r="BK280" t="str">
        <f>IFERROR(VLOOKUP('Funde-Observations-Osservazioni'!AD293,Mikrohabitat_Liste!$E$5:$F$63,2,FALSE),"")</f>
        <v/>
      </c>
      <c r="BL280" t="str">
        <f>IFERROR(VLOOKUP('Funde-Observations-Osservazioni'!AE293,Spezialstandort_Liste!$E$5:$F$14,2,FALSE),"")</f>
        <v/>
      </c>
      <c r="BN280" t="str">
        <f>IFERROR(VLOOKUP('Funde-Observations-Osservazioni'!AG293,Auf_Moos_HolzlebBaumes_Liste!E$5:F$5,2,FALSE),"")</f>
        <v/>
      </c>
      <c r="BO280" t="str">
        <f>IFERROR(VLOOKUP('Funde-Observations-Osservazioni'!AH293,Auf_Moos_HolzlebBaumes_Liste!E$11:F$11,2,FALSE),"")</f>
        <v/>
      </c>
      <c r="BQ280" t="str">
        <f>IFERROR(VLOOKUP('Funde-Observations-Osservazioni'!AF293,Populationsgrösse_Liste!$E$5:$F$11,2,FALSE),"")</f>
        <v/>
      </c>
      <c r="CA280" t="str">
        <f>IFERROR(VLOOKUP('Funde-Observations-Osservazioni'!S293,Präzision_Datum_Liste!$E$5:$F$9,2,FALSE),"")</f>
        <v/>
      </c>
      <c r="CC280" t="s">
        <v>4199</v>
      </c>
    </row>
    <row r="281" spans="1:81" x14ac:dyDescent="0.25">
      <c r="A281" s="47">
        <f>'Funde-Observations-Osservazioni'!A294</f>
        <v>280</v>
      </c>
      <c r="E281">
        <v>18</v>
      </c>
      <c r="G281" t="str">
        <f>IFERROR(VLOOKUP(TRIM('Funde-Observations-Osservazioni'!B294&amp;" "&amp;'Funde-Observations-Osservazioni'!C294&amp;" "&amp;'Funde-Observations-Osservazioni'!D294&amp;" "&amp;'Funde-Observations-Osservazioni'!E294&amp;" "&amp;'Funde-Observations-Osservazioni'!F294&amp;" "&amp;'Funde-Observations-Osservazioni'!G294&amp;" "&amp;'Funde-Observations-Osservazioni'!H294&amp;" "&amp;'Funde-Observations-Osservazioni'!I294&amp;" "&amp;'Funde-Observations-Osservazioni'!J294),Artenliste!$A$5:$B$2819,2,FALSE),"fill_in")</f>
        <v>fill_in</v>
      </c>
      <c r="I281" s="52" t="str">
        <f>IF(ISBLANK('Funde-Observations-Osservazioni'!R294),"fill_in",'Funde-Observations-Osservazioni'!R294)</f>
        <v>fill_in</v>
      </c>
      <c r="L281" t="str">
        <f>IF(ISBLANK('Funde-Observations-Osservazioni'!Q294),"",'Funde-Observations-Osservazioni'!Q294)</f>
        <v/>
      </c>
      <c r="M281" t="str">
        <f>IF(ISBLANK('Funde-Observations-Osservazioni'!L294),"fill_in",('Funde-Observations-Osservazioni'!L294-2000000))</f>
        <v>fill_in</v>
      </c>
      <c r="N281" t="str">
        <f>IF(ISBLANK('Funde-Observations-Osservazioni'!M294),"fill_in",('Funde-Observations-Osservazioni'!M294-1000000))</f>
        <v>fill_in</v>
      </c>
      <c r="O281" s="53" t="str">
        <f>IF(ISBLANK('Funde-Observations-Osservazioni'!N294),"",'Funde-Observations-Osservazioni'!N294)</f>
        <v/>
      </c>
      <c r="R281" t="s">
        <v>102</v>
      </c>
      <c r="T281" t="str">
        <f>IFERROR(VLOOKUP('Funde-Observations-Osservazioni'!AA294,Substrat_Liste!$E$5:$F$342,2,FALSE),"")</f>
        <v/>
      </c>
      <c r="U281" t="str">
        <f>IF(ISBLANK('Funde-Observations-Osservazioni'!Y294),"",'Funde-Observations-Osservazioni'!Y294)</f>
        <v/>
      </c>
      <c r="Z281" t="str">
        <f>IFERROR(VLOOKUP('Funde-Observations-Osservazioni'!T294,Status_Liste!$E$5:$F$16,2,FALSE),"fill_in")</f>
        <v>fill_in</v>
      </c>
      <c r="AH281" t="str">
        <f>IFERROR(VLOOKUP('Funde-Observations-Osservazioni'!$G$7,Datenschutzbestimmungen_Liste!$E$10:$F$11,2,FALSE),"fill_in")</f>
        <v>fill_in</v>
      </c>
      <c r="AI281" t="str">
        <f>IFERROR(VLOOKUP('Funde-Observations-Osservazioni'!$G$6,Datenschutzbestimmungen_Liste!$E$4:$F$5,2,FALSE),"fill_in")</f>
        <v>fill_in</v>
      </c>
      <c r="AK281" t="str">
        <f>IFERROR(VLOOKUP('Funde-Observations-Osservazioni'!V294,Herbar_Liste!$E$5:$F$113,2,FALSE),"")</f>
        <v/>
      </c>
      <c r="AL281" t="str">
        <f>IF(ISBLANK('Funde-Observations-Osservazioni'!U294),"",'Funde-Observations-Osservazioni'!U294)</f>
        <v/>
      </c>
      <c r="AM281">
        <f>'Funde-Observations-Osservazioni'!AJ294</f>
        <v>0</v>
      </c>
      <c r="AO281">
        <f>'Funde-Observations-Osservazioni'!AK294</f>
        <v>0</v>
      </c>
      <c r="AQ281" t="str">
        <f>IF(ISBLANK('Funde-Observations-Osservazioni'!AL294),"",'Funde-Observations-Osservazioni'!AL294)</f>
        <v/>
      </c>
      <c r="AY281" t="str">
        <f>IF(AND(ISBLANK('Funde-Observations-Osservazioni'!K294),ISBLANK('Funde-Observations-Osservazioni'!X294)),"",(IF((AND(NOT(ISBLANK('Funde-Observations-Osservazioni'!K294)),(NOT(ISBLANK('Funde-Observations-Osservazioni'!X294))))),'Funde-Observations-Osservazioni'!K294&amp;"; "&amp;'Funde-Observations-Osservazioni'!X294,IF(ISBLANK('Funde-Observations-Osservazioni'!K294),'Funde-Observations-Osservazioni'!X294,'Funde-Observations-Osservazioni'!K294))))</f>
        <v/>
      </c>
      <c r="BA281" t="str">
        <f>IF(ISBLANK('Funde-Observations-Osservazioni'!AC294),"",'Funde-Observations-Osservazioni'!AC294)</f>
        <v/>
      </c>
      <c r="BH281" t="str">
        <f>IFERROR(VLOOKUP('Funde-Observations-Osservazioni'!Z294,Lebensraum_Liste!$E$5:$F$322,2,FALSE),"")</f>
        <v/>
      </c>
      <c r="BJ281" t="str">
        <f>IFERROR(VLOOKUP('Funde-Observations-Osservazioni'!AB294,Landschaftsstruktur_Liste!$E$5:$F$157,2,FALSE),"")</f>
        <v/>
      </c>
      <c r="BK281" t="str">
        <f>IFERROR(VLOOKUP('Funde-Observations-Osservazioni'!AD294,Mikrohabitat_Liste!$E$5:$F$63,2,FALSE),"")</f>
        <v/>
      </c>
      <c r="BL281" t="str">
        <f>IFERROR(VLOOKUP('Funde-Observations-Osservazioni'!AE294,Spezialstandort_Liste!$E$5:$F$14,2,FALSE),"")</f>
        <v/>
      </c>
      <c r="BN281" t="str">
        <f>IFERROR(VLOOKUP('Funde-Observations-Osservazioni'!AG294,Auf_Moos_HolzlebBaumes_Liste!E$5:F$5,2,FALSE),"")</f>
        <v/>
      </c>
      <c r="BO281" t="str">
        <f>IFERROR(VLOOKUP('Funde-Observations-Osservazioni'!AH294,Auf_Moos_HolzlebBaumes_Liste!E$11:F$11,2,FALSE),"")</f>
        <v/>
      </c>
      <c r="BQ281" t="str">
        <f>IFERROR(VLOOKUP('Funde-Observations-Osservazioni'!AF294,Populationsgrösse_Liste!$E$5:$F$11,2,FALSE),"")</f>
        <v/>
      </c>
      <c r="CA281" t="str">
        <f>IFERROR(VLOOKUP('Funde-Observations-Osservazioni'!S294,Präzision_Datum_Liste!$E$5:$F$9,2,FALSE),"")</f>
        <v/>
      </c>
      <c r="CC281" t="s">
        <v>4199</v>
      </c>
    </row>
    <row r="282" spans="1:81" x14ac:dyDescent="0.25">
      <c r="A282" s="47">
        <f>'Funde-Observations-Osservazioni'!A295</f>
        <v>281</v>
      </c>
      <c r="E282">
        <v>18</v>
      </c>
      <c r="G282" t="str">
        <f>IFERROR(VLOOKUP(TRIM('Funde-Observations-Osservazioni'!B295&amp;" "&amp;'Funde-Observations-Osservazioni'!C295&amp;" "&amp;'Funde-Observations-Osservazioni'!D295&amp;" "&amp;'Funde-Observations-Osservazioni'!E295&amp;" "&amp;'Funde-Observations-Osservazioni'!F295&amp;" "&amp;'Funde-Observations-Osservazioni'!G295&amp;" "&amp;'Funde-Observations-Osservazioni'!H295&amp;" "&amp;'Funde-Observations-Osservazioni'!I295&amp;" "&amp;'Funde-Observations-Osservazioni'!J295),Artenliste!$A$5:$B$2819,2,FALSE),"fill_in")</f>
        <v>fill_in</v>
      </c>
      <c r="I282" s="52" t="str">
        <f>IF(ISBLANK('Funde-Observations-Osservazioni'!R295),"fill_in",'Funde-Observations-Osservazioni'!R295)</f>
        <v>fill_in</v>
      </c>
      <c r="L282" t="str">
        <f>IF(ISBLANK('Funde-Observations-Osservazioni'!Q295),"",'Funde-Observations-Osservazioni'!Q295)</f>
        <v/>
      </c>
      <c r="M282" t="str">
        <f>IF(ISBLANK('Funde-Observations-Osservazioni'!L295),"fill_in",('Funde-Observations-Osservazioni'!L295-2000000))</f>
        <v>fill_in</v>
      </c>
      <c r="N282" t="str">
        <f>IF(ISBLANK('Funde-Observations-Osservazioni'!M295),"fill_in",('Funde-Observations-Osservazioni'!M295-1000000))</f>
        <v>fill_in</v>
      </c>
      <c r="O282" s="53" t="str">
        <f>IF(ISBLANK('Funde-Observations-Osservazioni'!N295),"",'Funde-Observations-Osservazioni'!N295)</f>
        <v/>
      </c>
      <c r="R282" t="s">
        <v>102</v>
      </c>
      <c r="T282" t="str">
        <f>IFERROR(VLOOKUP('Funde-Observations-Osservazioni'!AA295,Substrat_Liste!$E$5:$F$342,2,FALSE),"")</f>
        <v/>
      </c>
      <c r="U282" t="str">
        <f>IF(ISBLANK('Funde-Observations-Osservazioni'!Y295),"",'Funde-Observations-Osservazioni'!Y295)</f>
        <v/>
      </c>
      <c r="Z282" t="str">
        <f>IFERROR(VLOOKUP('Funde-Observations-Osservazioni'!T295,Status_Liste!$E$5:$F$16,2,FALSE),"fill_in")</f>
        <v>fill_in</v>
      </c>
      <c r="AH282" t="str">
        <f>IFERROR(VLOOKUP('Funde-Observations-Osservazioni'!$G$7,Datenschutzbestimmungen_Liste!$E$10:$F$11,2,FALSE),"fill_in")</f>
        <v>fill_in</v>
      </c>
      <c r="AI282" t="str">
        <f>IFERROR(VLOOKUP('Funde-Observations-Osservazioni'!$G$6,Datenschutzbestimmungen_Liste!$E$4:$F$5,2,FALSE),"fill_in")</f>
        <v>fill_in</v>
      </c>
      <c r="AK282" t="str">
        <f>IFERROR(VLOOKUP('Funde-Observations-Osservazioni'!V295,Herbar_Liste!$E$5:$F$113,2,FALSE),"")</f>
        <v/>
      </c>
      <c r="AL282" t="str">
        <f>IF(ISBLANK('Funde-Observations-Osservazioni'!U295),"",'Funde-Observations-Osservazioni'!U295)</f>
        <v/>
      </c>
      <c r="AM282">
        <f>'Funde-Observations-Osservazioni'!AJ295</f>
        <v>0</v>
      </c>
      <c r="AO282">
        <f>'Funde-Observations-Osservazioni'!AK295</f>
        <v>0</v>
      </c>
      <c r="AQ282" t="str">
        <f>IF(ISBLANK('Funde-Observations-Osservazioni'!AL295),"",'Funde-Observations-Osservazioni'!AL295)</f>
        <v/>
      </c>
      <c r="AY282" t="str">
        <f>IF(AND(ISBLANK('Funde-Observations-Osservazioni'!K295),ISBLANK('Funde-Observations-Osservazioni'!X295)),"",(IF((AND(NOT(ISBLANK('Funde-Observations-Osservazioni'!K295)),(NOT(ISBLANK('Funde-Observations-Osservazioni'!X295))))),'Funde-Observations-Osservazioni'!K295&amp;"; "&amp;'Funde-Observations-Osservazioni'!X295,IF(ISBLANK('Funde-Observations-Osservazioni'!K295),'Funde-Observations-Osservazioni'!X295,'Funde-Observations-Osservazioni'!K295))))</f>
        <v/>
      </c>
      <c r="BA282" t="str">
        <f>IF(ISBLANK('Funde-Observations-Osservazioni'!AC295),"",'Funde-Observations-Osservazioni'!AC295)</f>
        <v/>
      </c>
      <c r="BH282" t="str">
        <f>IFERROR(VLOOKUP('Funde-Observations-Osservazioni'!Z295,Lebensraum_Liste!$E$5:$F$322,2,FALSE),"")</f>
        <v/>
      </c>
      <c r="BJ282" t="str">
        <f>IFERROR(VLOOKUP('Funde-Observations-Osservazioni'!AB295,Landschaftsstruktur_Liste!$E$5:$F$157,2,FALSE),"")</f>
        <v/>
      </c>
      <c r="BK282" t="str">
        <f>IFERROR(VLOOKUP('Funde-Observations-Osservazioni'!AD295,Mikrohabitat_Liste!$E$5:$F$63,2,FALSE),"")</f>
        <v/>
      </c>
      <c r="BL282" t="str">
        <f>IFERROR(VLOOKUP('Funde-Observations-Osservazioni'!AE295,Spezialstandort_Liste!$E$5:$F$14,2,FALSE),"")</f>
        <v/>
      </c>
      <c r="BN282" t="str">
        <f>IFERROR(VLOOKUP('Funde-Observations-Osservazioni'!AG295,Auf_Moos_HolzlebBaumes_Liste!E$5:F$5,2,FALSE),"")</f>
        <v/>
      </c>
      <c r="BO282" t="str">
        <f>IFERROR(VLOOKUP('Funde-Observations-Osservazioni'!AH295,Auf_Moos_HolzlebBaumes_Liste!E$11:F$11,2,FALSE),"")</f>
        <v/>
      </c>
      <c r="BQ282" t="str">
        <f>IFERROR(VLOOKUP('Funde-Observations-Osservazioni'!AF295,Populationsgrösse_Liste!$E$5:$F$11,2,FALSE),"")</f>
        <v/>
      </c>
      <c r="CA282" t="str">
        <f>IFERROR(VLOOKUP('Funde-Observations-Osservazioni'!S295,Präzision_Datum_Liste!$E$5:$F$9,2,FALSE),"")</f>
        <v/>
      </c>
      <c r="CC282" t="s">
        <v>4199</v>
      </c>
    </row>
    <row r="283" spans="1:81" x14ac:dyDescent="0.25">
      <c r="A283" s="47">
        <f>'Funde-Observations-Osservazioni'!A296</f>
        <v>282</v>
      </c>
      <c r="E283">
        <v>18</v>
      </c>
      <c r="G283" t="str">
        <f>IFERROR(VLOOKUP(TRIM('Funde-Observations-Osservazioni'!B296&amp;" "&amp;'Funde-Observations-Osservazioni'!C296&amp;" "&amp;'Funde-Observations-Osservazioni'!D296&amp;" "&amp;'Funde-Observations-Osservazioni'!E296&amp;" "&amp;'Funde-Observations-Osservazioni'!F296&amp;" "&amp;'Funde-Observations-Osservazioni'!G296&amp;" "&amp;'Funde-Observations-Osservazioni'!H296&amp;" "&amp;'Funde-Observations-Osservazioni'!I296&amp;" "&amp;'Funde-Observations-Osservazioni'!J296),Artenliste!$A$5:$B$2819,2,FALSE),"fill_in")</f>
        <v>fill_in</v>
      </c>
      <c r="I283" s="52" t="str">
        <f>IF(ISBLANK('Funde-Observations-Osservazioni'!R296),"fill_in",'Funde-Observations-Osservazioni'!R296)</f>
        <v>fill_in</v>
      </c>
      <c r="L283" t="str">
        <f>IF(ISBLANK('Funde-Observations-Osservazioni'!Q296),"",'Funde-Observations-Osservazioni'!Q296)</f>
        <v/>
      </c>
      <c r="M283" t="str">
        <f>IF(ISBLANK('Funde-Observations-Osservazioni'!L296),"fill_in",('Funde-Observations-Osservazioni'!L296-2000000))</f>
        <v>fill_in</v>
      </c>
      <c r="N283" t="str">
        <f>IF(ISBLANK('Funde-Observations-Osservazioni'!M296),"fill_in",('Funde-Observations-Osservazioni'!M296-1000000))</f>
        <v>fill_in</v>
      </c>
      <c r="O283" s="53" t="str">
        <f>IF(ISBLANK('Funde-Observations-Osservazioni'!N296),"",'Funde-Observations-Osservazioni'!N296)</f>
        <v/>
      </c>
      <c r="R283" t="s">
        <v>102</v>
      </c>
      <c r="T283" t="str">
        <f>IFERROR(VLOOKUP('Funde-Observations-Osservazioni'!AA296,Substrat_Liste!$E$5:$F$342,2,FALSE),"")</f>
        <v/>
      </c>
      <c r="U283" t="str">
        <f>IF(ISBLANK('Funde-Observations-Osservazioni'!Y296),"",'Funde-Observations-Osservazioni'!Y296)</f>
        <v/>
      </c>
      <c r="Z283" t="str">
        <f>IFERROR(VLOOKUP('Funde-Observations-Osservazioni'!T296,Status_Liste!$E$5:$F$16,2,FALSE),"fill_in")</f>
        <v>fill_in</v>
      </c>
      <c r="AH283" t="str">
        <f>IFERROR(VLOOKUP('Funde-Observations-Osservazioni'!$G$7,Datenschutzbestimmungen_Liste!$E$10:$F$11,2,FALSE),"fill_in")</f>
        <v>fill_in</v>
      </c>
      <c r="AI283" t="str">
        <f>IFERROR(VLOOKUP('Funde-Observations-Osservazioni'!$G$6,Datenschutzbestimmungen_Liste!$E$4:$F$5,2,FALSE),"fill_in")</f>
        <v>fill_in</v>
      </c>
      <c r="AK283" t="str">
        <f>IFERROR(VLOOKUP('Funde-Observations-Osservazioni'!V296,Herbar_Liste!$E$5:$F$113,2,FALSE),"")</f>
        <v/>
      </c>
      <c r="AL283" t="str">
        <f>IF(ISBLANK('Funde-Observations-Osservazioni'!U296),"",'Funde-Observations-Osservazioni'!U296)</f>
        <v/>
      </c>
      <c r="AM283">
        <f>'Funde-Observations-Osservazioni'!AJ296</f>
        <v>0</v>
      </c>
      <c r="AO283">
        <f>'Funde-Observations-Osservazioni'!AK296</f>
        <v>0</v>
      </c>
      <c r="AQ283" t="str">
        <f>IF(ISBLANK('Funde-Observations-Osservazioni'!AL296),"",'Funde-Observations-Osservazioni'!AL296)</f>
        <v/>
      </c>
      <c r="AY283" t="str">
        <f>IF(AND(ISBLANK('Funde-Observations-Osservazioni'!K296),ISBLANK('Funde-Observations-Osservazioni'!X296)),"",(IF((AND(NOT(ISBLANK('Funde-Observations-Osservazioni'!K296)),(NOT(ISBLANK('Funde-Observations-Osservazioni'!X296))))),'Funde-Observations-Osservazioni'!K296&amp;"; "&amp;'Funde-Observations-Osservazioni'!X296,IF(ISBLANK('Funde-Observations-Osservazioni'!K296),'Funde-Observations-Osservazioni'!X296,'Funde-Observations-Osservazioni'!K296))))</f>
        <v/>
      </c>
      <c r="BA283" t="str">
        <f>IF(ISBLANK('Funde-Observations-Osservazioni'!AC296),"",'Funde-Observations-Osservazioni'!AC296)</f>
        <v/>
      </c>
      <c r="BH283" t="str">
        <f>IFERROR(VLOOKUP('Funde-Observations-Osservazioni'!Z296,Lebensraum_Liste!$E$5:$F$322,2,FALSE),"")</f>
        <v/>
      </c>
      <c r="BJ283" t="str">
        <f>IFERROR(VLOOKUP('Funde-Observations-Osservazioni'!AB296,Landschaftsstruktur_Liste!$E$5:$F$157,2,FALSE),"")</f>
        <v/>
      </c>
      <c r="BK283" t="str">
        <f>IFERROR(VLOOKUP('Funde-Observations-Osservazioni'!AD296,Mikrohabitat_Liste!$E$5:$F$63,2,FALSE),"")</f>
        <v/>
      </c>
      <c r="BL283" t="str">
        <f>IFERROR(VLOOKUP('Funde-Observations-Osservazioni'!AE296,Spezialstandort_Liste!$E$5:$F$14,2,FALSE),"")</f>
        <v/>
      </c>
      <c r="BN283" t="str">
        <f>IFERROR(VLOOKUP('Funde-Observations-Osservazioni'!AG296,Auf_Moos_HolzlebBaumes_Liste!E$5:F$5,2,FALSE),"")</f>
        <v/>
      </c>
      <c r="BO283" t="str">
        <f>IFERROR(VLOOKUP('Funde-Observations-Osservazioni'!AH296,Auf_Moos_HolzlebBaumes_Liste!E$11:F$11,2,FALSE),"")</f>
        <v/>
      </c>
      <c r="BQ283" t="str">
        <f>IFERROR(VLOOKUP('Funde-Observations-Osservazioni'!AF296,Populationsgrösse_Liste!$E$5:$F$11,2,FALSE),"")</f>
        <v/>
      </c>
      <c r="CA283" t="str">
        <f>IFERROR(VLOOKUP('Funde-Observations-Osservazioni'!S296,Präzision_Datum_Liste!$E$5:$F$9,2,FALSE),"")</f>
        <v/>
      </c>
      <c r="CC283" t="s">
        <v>4199</v>
      </c>
    </row>
    <row r="284" spans="1:81" x14ac:dyDescent="0.25">
      <c r="A284" s="47">
        <f>'Funde-Observations-Osservazioni'!A297</f>
        <v>283</v>
      </c>
      <c r="E284">
        <v>18</v>
      </c>
      <c r="G284" t="str">
        <f>IFERROR(VLOOKUP(TRIM('Funde-Observations-Osservazioni'!B297&amp;" "&amp;'Funde-Observations-Osservazioni'!C297&amp;" "&amp;'Funde-Observations-Osservazioni'!D297&amp;" "&amp;'Funde-Observations-Osservazioni'!E297&amp;" "&amp;'Funde-Observations-Osservazioni'!F297&amp;" "&amp;'Funde-Observations-Osservazioni'!G297&amp;" "&amp;'Funde-Observations-Osservazioni'!H297&amp;" "&amp;'Funde-Observations-Osservazioni'!I297&amp;" "&amp;'Funde-Observations-Osservazioni'!J297),Artenliste!$A$5:$B$2819,2,FALSE),"fill_in")</f>
        <v>fill_in</v>
      </c>
      <c r="I284" s="52" t="str">
        <f>IF(ISBLANK('Funde-Observations-Osservazioni'!R297),"fill_in",'Funde-Observations-Osservazioni'!R297)</f>
        <v>fill_in</v>
      </c>
      <c r="L284" t="str">
        <f>IF(ISBLANK('Funde-Observations-Osservazioni'!Q297),"",'Funde-Observations-Osservazioni'!Q297)</f>
        <v/>
      </c>
      <c r="M284" t="str">
        <f>IF(ISBLANK('Funde-Observations-Osservazioni'!L297),"fill_in",('Funde-Observations-Osservazioni'!L297-2000000))</f>
        <v>fill_in</v>
      </c>
      <c r="N284" t="str">
        <f>IF(ISBLANK('Funde-Observations-Osservazioni'!M297),"fill_in",('Funde-Observations-Osservazioni'!M297-1000000))</f>
        <v>fill_in</v>
      </c>
      <c r="O284" s="53" t="str">
        <f>IF(ISBLANK('Funde-Observations-Osservazioni'!N297),"",'Funde-Observations-Osservazioni'!N297)</f>
        <v/>
      </c>
      <c r="R284" t="s">
        <v>102</v>
      </c>
      <c r="T284" t="str">
        <f>IFERROR(VLOOKUP('Funde-Observations-Osservazioni'!AA297,Substrat_Liste!$E$5:$F$342,2,FALSE),"")</f>
        <v/>
      </c>
      <c r="U284" t="str">
        <f>IF(ISBLANK('Funde-Observations-Osservazioni'!Y297),"",'Funde-Observations-Osservazioni'!Y297)</f>
        <v/>
      </c>
      <c r="Z284" t="str">
        <f>IFERROR(VLOOKUP('Funde-Observations-Osservazioni'!T297,Status_Liste!$E$5:$F$16,2,FALSE),"fill_in")</f>
        <v>fill_in</v>
      </c>
      <c r="AH284" t="str">
        <f>IFERROR(VLOOKUP('Funde-Observations-Osservazioni'!$G$7,Datenschutzbestimmungen_Liste!$E$10:$F$11,2,FALSE),"fill_in")</f>
        <v>fill_in</v>
      </c>
      <c r="AI284" t="str">
        <f>IFERROR(VLOOKUP('Funde-Observations-Osservazioni'!$G$6,Datenschutzbestimmungen_Liste!$E$4:$F$5,2,FALSE),"fill_in")</f>
        <v>fill_in</v>
      </c>
      <c r="AK284" t="str">
        <f>IFERROR(VLOOKUP('Funde-Observations-Osservazioni'!V297,Herbar_Liste!$E$5:$F$113,2,FALSE),"")</f>
        <v/>
      </c>
      <c r="AL284" t="str">
        <f>IF(ISBLANK('Funde-Observations-Osservazioni'!U297),"",'Funde-Observations-Osservazioni'!U297)</f>
        <v/>
      </c>
      <c r="AM284">
        <f>'Funde-Observations-Osservazioni'!AJ297</f>
        <v>0</v>
      </c>
      <c r="AO284">
        <f>'Funde-Observations-Osservazioni'!AK297</f>
        <v>0</v>
      </c>
      <c r="AQ284" t="str">
        <f>IF(ISBLANK('Funde-Observations-Osservazioni'!AL297),"",'Funde-Observations-Osservazioni'!AL297)</f>
        <v/>
      </c>
      <c r="AY284" t="str">
        <f>IF(AND(ISBLANK('Funde-Observations-Osservazioni'!K297),ISBLANK('Funde-Observations-Osservazioni'!X297)),"",(IF((AND(NOT(ISBLANK('Funde-Observations-Osservazioni'!K297)),(NOT(ISBLANK('Funde-Observations-Osservazioni'!X297))))),'Funde-Observations-Osservazioni'!K297&amp;"; "&amp;'Funde-Observations-Osservazioni'!X297,IF(ISBLANK('Funde-Observations-Osservazioni'!K297),'Funde-Observations-Osservazioni'!X297,'Funde-Observations-Osservazioni'!K297))))</f>
        <v/>
      </c>
      <c r="BA284" t="str">
        <f>IF(ISBLANK('Funde-Observations-Osservazioni'!AC297),"",'Funde-Observations-Osservazioni'!AC297)</f>
        <v/>
      </c>
      <c r="BH284" t="str">
        <f>IFERROR(VLOOKUP('Funde-Observations-Osservazioni'!Z297,Lebensraum_Liste!$E$5:$F$322,2,FALSE),"")</f>
        <v/>
      </c>
      <c r="BJ284" t="str">
        <f>IFERROR(VLOOKUP('Funde-Observations-Osservazioni'!AB297,Landschaftsstruktur_Liste!$E$5:$F$157,2,FALSE),"")</f>
        <v/>
      </c>
      <c r="BK284" t="str">
        <f>IFERROR(VLOOKUP('Funde-Observations-Osservazioni'!AD297,Mikrohabitat_Liste!$E$5:$F$63,2,FALSE),"")</f>
        <v/>
      </c>
      <c r="BL284" t="str">
        <f>IFERROR(VLOOKUP('Funde-Observations-Osservazioni'!AE297,Spezialstandort_Liste!$E$5:$F$14,2,FALSE),"")</f>
        <v/>
      </c>
      <c r="BN284" t="str">
        <f>IFERROR(VLOOKUP('Funde-Observations-Osservazioni'!AG297,Auf_Moos_HolzlebBaumes_Liste!E$5:F$5,2,FALSE),"")</f>
        <v/>
      </c>
      <c r="BO284" t="str">
        <f>IFERROR(VLOOKUP('Funde-Observations-Osservazioni'!AH297,Auf_Moos_HolzlebBaumes_Liste!E$11:F$11,2,FALSE),"")</f>
        <v/>
      </c>
      <c r="BQ284" t="str">
        <f>IFERROR(VLOOKUP('Funde-Observations-Osservazioni'!AF297,Populationsgrösse_Liste!$E$5:$F$11,2,FALSE),"")</f>
        <v/>
      </c>
      <c r="CA284" t="str">
        <f>IFERROR(VLOOKUP('Funde-Observations-Osservazioni'!S297,Präzision_Datum_Liste!$E$5:$F$9,2,FALSE),"")</f>
        <v/>
      </c>
      <c r="CC284" t="s">
        <v>4199</v>
      </c>
    </row>
    <row r="285" spans="1:81" x14ac:dyDescent="0.25">
      <c r="A285" s="47">
        <f>'Funde-Observations-Osservazioni'!A298</f>
        <v>284</v>
      </c>
      <c r="E285">
        <v>18</v>
      </c>
      <c r="G285" t="str">
        <f>IFERROR(VLOOKUP(TRIM('Funde-Observations-Osservazioni'!B298&amp;" "&amp;'Funde-Observations-Osservazioni'!C298&amp;" "&amp;'Funde-Observations-Osservazioni'!D298&amp;" "&amp;'Funde-Observations-Osservazioni'!E298&amp;" "&amp;'Funde-Observations-Osservazioni'!F298&amp;" "&amp;'Funde-Observations-Osservazioni'!G298&amp;" "&amp;'Funde-Observations-Osservazioni'!H298&amp;" "&amp;'Funde-Observations-Osservazioni'!I298&amp;" "&amp;'Funde-Observations-Osservazioni'!J298),Artenliste!$A$5:$B$2819,2,FALSE),"fill_in")</f>
        <v>fill_in</v>
      </c>
      <c r="I285" s="52" t="str">
        <f>IF(ISBLANK('Funde-Observations-Osservazioni'!R298),"fill_in",'Funde-Observations-Osservazioni'!R298)</f>
        <v>fill_in</v>
      </c>
      <c r="L285" t="str">
        <f>IF(ISBLANK('Funde-Observations-Osservazioni'!Q298),"",'Funde-Observations-Osservazioni'!Q298)</f>
        <v/>
      </c>
      <c r="M285" t="str">
        <f>IF(ISBLANK('Funde-Observations-Osservazioni'!L298),"fill_in",('Funde-Observations-Osservazioni'!L298-2000000))</f>
        <v>fill_in</v>
      </c>
      <c r="N285" t="str">
        <f>IF(ISBLANK('Funde-Observations-Osservazioni'!M298),"fill_in",('Funde-Observations-Osservazioni'!M298-1000000))</f>
        <v>fill_in</v>
      </c>
      <c r="O285" s="53" t="str">
        <f>IF(ISBLANK('Funde-Observations-Osservazioni'!N298),"",'Funde-Observations-Osservazioni'!N298)</f>
        <v/>
      </c>
      <c r="R285" t="s">
        <v>102</v>
      </c>
      <c r="T285" t="str">
        <f>IFERROR(VLOOKUP('Funde-Observations-Osservazioni'!AA298,Substrat_Liste!$E$5:$F$342,2,FALSE),"")</f>
        <v/>
      </c>
      <c r="U285" t="str">
        <f>IF(ISBLANK('Funde-Observations-Osservazioni'!Y298),"",'Funde-Observations-Osservazioni'!Y298)</f>
        <v/>
      </c>
      <c r="Z285" t="str">
        <f>IFERROR(VLOOKUP('Funde-Observations-Osservazioni'!T298,Status_Liste!$E$5:$F$16,2,FALSE),"fill_in")</f>
        <v>fill_in</v>
      </c>
      <c r="AH285" t="str">
        <f>IFERROR(VLOOKUP('Funde-Observations-Osservazioni'!$G$7,Datenschutzbestimmungen_Liste!$E$10:$F$11,2,FALSE),"fill_in")</f>
        <v>fill_in</v>
      </c>
      <c r="AI285" t="str">
        <f>IFERROR(VLOOKUP('Funde-Observations-Osservazioni'!$G$6,Datenschutzbestimmungen_Liste!$E$4:$F$5,2,FALSE),"fill_in")</f>
        <v>fill_in</v>
      </c>
      <c r="AK285" t="str">
        <f>IFERROR(VLOOKUP('Funde-Observations-Osservazioni'!V298,Herbar_Liste!$E$5:$F$113,2,FALSE),"")</f>
        <v/>
      </c>
      <c r="AL285" t="str">
        <f>IF(ISBLANK('Funde-Observations-Osservazioni'!U298),"",'Funde-Observations-Osservazioni'!U298)</f>
        <v/>
      </c>
      <c r="AM285">
        <f>'Funde-Observations-Osservazioni'!AJ298</f>
        <v>0</v>
      </c>
      <c r="AO285">
        <f>'Funde-Observations-Osservazioni'!AK298</f>
        <v>0</v>
      </c>
      <c r="AQ285" t="str">
        <f>IF(ISBLANK('Funde-Observations-Osservazioni'!AL298),"",'Funde-Observations-Osservazioni'!AL298)</f>
        <v/>
      </c>
      <c r="AY285" t="str">
        <f>IF(AND(ISBLANK('Funde-Observations-Osservazioni'!K298),ISBLANK('Funde-Observations-Osservazioni'!X298)),"",(IF((AND(NOT(ISBLANK('Funde-Observations-Osservazioni'!K298)),(NOT(ISBLANK('Funde-Observations-Osservazioni'!X298))))),'Funde-Observations-Osservazioni'!K298&amp;"; "&amp;'Funde-Observations-Osservazioni'!X298,IF(ISBLANK('Funde-Observations-Osservazioni'!K298),'Funde-Observations-Osservazioni'!X298,'Funde-Observations-Osservazioni'!K298))))</f>
        <v/>
      </c>
      <c r="BA285" t="str">
        <f>IF(ISBLANK('Funde-Observations-Osservazioni'!AC298),"",'Funde-Observations-Osservazioni'!AC298)</f>
        <v/>
      </c>
      <c r="BH285" t="str">
        <f>IFERROR(VLOOKUP('Funde-Observations-Osservazioni'!Z298,Lebensraum_Liste!$E$5:$F$322,2,FALSE),"")</f>
        <v/>
      </c>
      <c r="BJ285" t="str">
        <f>IFERROR(VLOOKUP('Funde-Observations-Osservazioni'!AB298,Landschaftsstruktur_Liste!$E$5:$F$157,2,FALSE),"")</f>
        <v/>
      </c>
      <c r="BK285" t="str">
        <f>IFERROR(VLOOKUP('Funde-Observations-Osservazioni'!AD298,Mikrohabitat_Liste!$E$5:$F$63,2,FALSE),"")</f>
        <v/>
      </c>
      <c r="BL285" t="str">
        <f>IFERROR(VLOOKUP('Funde-Observations-Osservazioni'!AE298,Spezialstandort_Liste!$E$5:$F$14,2,FALSE),"")</f>
        <v/>
      </c>
      <c r="BN285" t="str">
        <f>IFERROR(VLOOKUP('Funde-Observations-Osservazioni'!AG298,Auf_Moos_HolzlebBaumes_Liste!E$5:F$5,2,FALSE),"")</f>
        <v/>
      </c>
      <c r="BO285" t="str">
        <f>IFERROR(VLOOKUP('Funde-Observations-Osservazioni'!AH298,Auf_Moos_HolzlebBaumes_Liste!E$11:F$11,2,FALSE),"")</f>
        <v/>
      </c>
      <c r="BQ285" t="str">
        <f>IFERROR(VLOOKUP('Funde-Observations-Osservazioni'!AF298,Populationsgrösse_Liste!$E$5:$F$11,2,FALSE),"")</f>
        <v/>
      </c>
      <c r="CA285" t="str">
        <f>IFERROR(VLOOKUP('Funde-Observations-Osservazioni'!S298,Präzision_Datum_Liste!$E$5:$F$9,2,FALSE),"")</f>
        <v/>
      </c>
      <c r="CC285" t="s">
        <v>4199</v>
      </c>
    </row>
    <row r="286" spans="1:81" x14ac:dyDescent="0.25">
      <c r="A286" s="47">
        <f>'Funde-Observations-Osservazioni'!A299</f>
        <v>285</v>
      </c>
      <c r="E286">
        <v>18</v>
      </c>
      <c r="G286" t="str">
        <f>IFERROR(VLOOKUP(TRIM('Funde-Observations-Osservazioni'!B299&amp;" "&amp;'Funde-Observations-Osservazioni'!C299&amp;" "&amp;'Funde-Observations-Osservazioni'!D299&amp;" "&amp;'Funde-Observations-Osservazioni'!E299&amp;" "&amp;'Funde-Observations-Osservazioni'!F299&amp;" "&amp;'Funde-Observations-Osservazioni'!G299&amp;" "&amp;'Funde-Observations-Osservazioni'!H299&amp;" "&amp;'Funde-Observations-Osservazioni'!I299&amp;" "&amp;'Funde-Observations-Osservazioni'!J299),Artenliste!$A$5:$B$2819,2,FALSE),"fill_in")</f>
        <v>fill_in</v>
      </c>
      <c r="I286" s="52" t="str">
        <f>IF(ISBLANK('Funde-Observations-Osservazioni'!R299),"fill_in",'Funde-Observations-Osservazioni'!R299)</f>
        <v>fill_in</v>
      </c>
      <c r="L286" t="str">
        <f>IF(ISBLANK('Funde-Observations-Osservazioni'!Q299),"",'Funde-Observations-Osservazioni'!Q299)</f>
        <v/>
      </c>
      <c r="M286" t="str">
        <f>IF(ISBLANK('Funde-Observations-Osservazioni'!L299),"fill_in",('Funde-Observations-Osservazioni'!L299-2000000))</f>
        <v>fill_in</v>
      </c>
      <c r="N286" t="str">
        <f>IF(ISBLANK('Funde-Observations-Osservazioni'!M299),"fill_in",('Funde-Observations-Osservazioni'!M299-1000000))</f>
        <v>fill_in</v>
      </c>
      <c r="O286" s="53" t="str">
        <f>IF(ISBLANK('Funde-Observations-Osservazioni'!N299),"",'Funde-Observations-Osservazioni'!N299)</f>
        <v/>
      </c>
      <c r="R286" t="s">
        <v>102</v>
      </c>
      <c r="T286" t="str">
        <f>IFERROR(VLOOKUP('Funde-Observations-Osservazioni'!AA299,Substrat_Liste!$E$5:$F$342,2,FALSE),"")</f>
        <v/>
      </c>
      <c r="U286" t="str">
        <f>IF(ISBLANK('Funde-Observations-Osservazioni'!Y299),"",'Funde-Observations-Osservazioni'!Y299)</f>
        <v/>
      </c>
      <c r="Z286" t="str">
        <f>IFERROR(VLOOKUP('Funde-Observations-Osservazioni'!T299,Status_Liste!$E$5:$F$16,2,FALSE),"fill_in")</f>
        <v>fill_in</v>
      </c>
      <c r="AH286" t="str">
        <f>IFERROR(VLOOKUP('Funde-Observations-Osservazioni'!$G$7,Datenschutzbestimmungen_Liste!$E$10:$F$11,2,FALSE),"fill_in")</f>
        <v>fill_in</v>
      </c>
      <c r="AI286" t="str">
        <f>IFERROR(VLOOKUP('Funde-Observations-Osservazioni'!$G$6,Datenschutzbestimmungen_Liste!$E$4:$F$5,2,FALSE),"fill_in")</f>
        <v>fill_in</v>
      </c>
      <c r="AK286" t="str">
        <f>IFERROR(VLOOKUP('Funde-Observations-Osservazioni'!V299,Herbar_Liste!$E$5:$F$113,2,FALSE),"")</f>
        <v/>
      </c>
      <c r="AL286" t="str">
        <f>IF(ISBLANK('Funde-Observations-Osservazioni'!U299),"",'Funde-Observations-Osservazioni'!U299)</f>
        <v/>
      </c>
      <c r="AM286">
        <f>'Funde-Observations-Osservazioni'!AJ299</f>
        <v>0</v>
      </c>
      <c r="AO286">
        <f>'Funde-Observations-Osservazioni'!AK299</f>
        <v>0</v>
      </c>
      <c r="AQ286" t="str">
        <f>IF(ISBLANK('Funde-Observations-Osservazioni'!AL299),"",'Funde-Observations-Osservazioni'!AL299)</f>
        <v/>
      </c>
      <c r="AY286" t="str">
        <f>IF(AND(ISBLANK('Funde-Observations-Osservazioni'!K299),ISBLANK('Funde-Observations-Osservazioni'!X299)),"",(IF((AND(NOT(ISBLANK('Funde-Observations-Osservazioni'!K299)),(NOT(ISBLANK('Funde-Observations-Osservazioni'!X299))))),'Funde-Observations-Osservazioni'!K299&amp;"; "&amp;'Funde-Observations-Osservazioni'!X299,IF(ISBLANK('Funde-Observations-Osservazioni'!K299),'Funde-Observations-Osservazioni'!X299,'Funde-Observations-Osservazioni'!K299))))</f>
        <v/>
      </c>
      <c r="BA286" t="str">
        <f>IF(ISBLANK('Funde-Observations-Osservazioni'!AC299),"",'Funde-Observations-Osservazioni'!AC299)</f>
        <v/>
      </c>
      <c r="BH286" t="str">
        <f>IFERROR(VLOOKUP('Funde-Observations-Osservazioni'!Z299,Lebensraum_Liste!$E$5:$F$322,2,FALSE),"")</f>
        <v/>
      </c>
      <c r="BJ286" t="str">
        <f>IFERROR(VLOOKUP('Funde-Observations-Osservazioni'!AB299,Landschaftsstruktur_Liste!$E$5:$F$157,2,FALSE),"")</f>
        <v/>
      </c>
      <c r="BK286" t="str">
        <f>IFERROR(VLOOKUP('Funde-Observations-Osservazioni'!AD299,Mikrohabitat_Liste!$E$5:$F$63,2,FALSE),"")</f>
        <v/>
      </c>
      <c r="BL286" t="str">
        <f>IFERROR(VLOOKUP('Funde-Observations-Osservazioni'!AE299,Spezialstandort_Liste!$E$5:$F$14,2,FALSE),"")</f>
        <v/>
      </c>
      <c r="BN286" t="str">
        <f>IFERROR(VLOOKUP('Funde-Observations-Osservazioni'!AG299,Auf_Moos_HolzlebBaumes_Liste!E$5:F$5,2,FALSE),"")</f>
        <v/>
      </c>
      <c r="BO286" t="str">
        <f>IFERROR(VLOOKUP('Funde-Observations-Osservazioni'!AH299,Auf_Moos_HolzlebBaumes_Liste!E$11:F$11,2,FALSE),"")</f>
        <v/>
      </c>
      <c r="BQ286" t="str">
        <f>IFERROR(VLOOKUP('Funde-Observations-Osservazioni'!AF299,Populationsgrösse_Liste!$E$5:$F$11,2,FALSE),"")</f>
        <v/>
      </c>
      <c r="CA286" t="str">
        <f>IFERROR(VLOOKUP('Funde-Observations-Osservazioni'!S299,Präzision_Datum_Liste!$E$5:$F$9,2,FALSE),"")</f>
        <v/>
      </c>
      <c r="CC286" t="s">
        <v>4199</v>
      </c>
    </row>
    <row r="287" spans="1:81" x14ac:dyDescent="0.25">
      <c r="A287" s="47">
        <f>'Funde-Observations-Osservazioni'!A300</f>
        <v>286</v>
      </c>
      <c r="E287">
        <v>18</v>
      </c>
      <c r="G287" t="str">
        <f>IFERROR(VLOOKUP(TRIM('Funde-Observations-Osservazioni'!B300&amp;" "&amp;'Funde-Observations-Osservazioni'!C300&amp;" "&amp;'Funde-Observations-Osservazioni'!D300&amp;" "&amp;'Funde-Observations-Osservazioni'!E300&amp;" "&amp;'Funde-Observations-Osservazioni'!F300&amp;" "&amp;'Funde-Observations-Osservazioni'!G300&amp;" "&amp;'Funde-Observations-Osservazioni'!H300&amp;" "&amp;'Funde-Observations-Osservazioni'!I300&amp;" "&amp;'Funde-Observations-Osservazioni'!J300),Artenliste!$A$5:$B$2819,2,FALSE),"fill_in")</f>
        <v>fill_in</v>
      </c>
      <c r="I287" s="52" t="str">
        <f>IF(ISBLANK('Funde-Observations-Osservazioni'!R300),"fill_in",'Funde-Observations-Osservazioni'!R300)</f>
        <v>fill_in</v>
      </c>
      <c r="L287" t="str">
        <f>IF(ISBLANK('Funde-Observations-Osservazioni'!Q300),"",'Funde-Observations-Osservazioni'!Q300)</f>
        <v/>
      </c>
      <c r="M287" t="str">
        <f>IF(ISBLANK('Funde-Observations-Osservazioni'!L300),"fill_in",('Funde-Observations-Osservazioni'!L300-2000000))</f>
        <v>fill_in</v>
      </c>
      <c r="N287" t="str">
        <f>IF(ISBLANK('Funde-Observations-Osservazioni'!M300),"fill_in",('Funde-Observations-Osservazioni'!M300-1000000))</f>
        <v>fill_in</v>
      </c>
      <c r="O287" s="53" t="str">
        <f>IF(ISBLANK('Funde-Observations-Osservazioni'!N300),"",'Funde-Observations-Osservazioni'!N300)</f>
        <v/>
      </c>
      <c r="R287" t="s">
        <v>102</v>
      </c>
      <c r="T287" t="str">
        <f>IFERROR(VLOOKUP('Funde-Observations-Osservazioni'!AA300,Substrat_Liste!$E$5:$F$342,2,FALSE),"")</f>
        <v/>
      </c>
      <c r="U287" t="str">
        <f>IF(ISBLANK('Funde-Observations-Osservazioni'!Y300),"",'Funde-Observations-Osservazioni'!Y300)</f>
        <v/>
      </c>
      <c r="Z287" t="str">
        <f>IFERROR(VLOOKUP('Funde-Observations-Osservazioni'!T300,Status_Liste!$E$5:$F$16,2,FALSE),"fill_in")</f>
        <v>fill_in</v>
      </c>
      <c r="AH287" t="str">
        <f>IFERROR(VLOOKUP('Funde-Observations-Osservazioni'!$G$7,Datenschutzbestimmungen_Liste!$E$10:$F$11,2,FALSE),"fill_in")</f>
        <v>fill_in</v>
      </c>
      <c r="AI287" t="str">
        <f>IFERROR(VLOOKUP('Funde-Observations-Osservazioni'!$G$6,Datenschutzbestimmungen_Liste!$E$4:$F$5,2,FALSE),"fill_in")</f>
        <v>fill_in</v>
      </c>
      <c r="AK287" t="str">
        <f>IFERROR(VLOOKUP('Funde-Observations-Osservazioni'!V300,Herbar_Liste!$E$5:$F$113,2,FALSE),"")</f>
        <v/>
      </c>
      <c r="AL287" t="str">
        <f>IF(ISBLANK('Funde-Observations-Osservazioni'!U300),"",'Funde-Observations-Osservazioni'!U300)</f>
        <v/>
      </c>
      <c r="AM287">
        <f>'Funde-Observations-Osservazioni'!AJ300</f>
        <v>0</v>
      </c>
      <c r="AO287">
        <f>'Funde-Observations-Osservazioni'!AK300</f>
        <v>0</v>
      </c>
      <c r="AQ287" t="str">
        <f>IF(ISBLANK('Funde-Observations-Osservazioni'!AL300),"",'Funde-Observations-Osservazioni'!AL300)</f>
        <v/>
      </c>
      <c r="AY287" t="str">
        <f>IF(AND(ISBLANK('Funde-Observations-Osservazioni'!K300),ISBLANK('Funde-Observations-Osservazioni'!X300)),"",(IF((AND(NOT(ISBLANK('Funde-Observations-Osservazioni'!K300)),(NOT(ISBLANK('Funde-Observations-Osservazioni'!X300))))),'Funde-Observations-Osservazioni'!K300&amp;"; "&amp;'Funde-Observations-Osservazioni'!X300,IF(ISBLANK('Funde-Observations-Osservazioni'!K300),'Funde-Observations-Osservazioni'!X300,'Funde-Observations-Osservazioni'!K300))))</f>
        <v/>
      </c>
      <c r="BA287" t="str">
        <f>IF(ISBLANK('Funde-Observations-Osservazioni'!AC300),"",'Funde-Observations-Osservazioni'!AC300)</f>
        <v/>
      </c>
      <c r="BH287" t="str">
        <f>IFERROR(VLOOKUP('Funde-Observations-Osservazioni'!Z300,Lebensraum_Liste!$E$5:$F$322,2,FALSE),"")</f>
        <v/>
      </c>
      <c r="BJ287" t="str">
        <f>IFERROR(VLOOKUP('Funde-Observations-Osservazioni'!AB300,Landschaftsstruktur_Liste!$E$5:$F$157,2,FALSE),"")</f>
        <v/>
      </c>
      <c r="BK287" t="str">
        <f>IFERROR(VLOOKUP('Funde-Observations-Osservazioni'!AD300,Mikrohabitat_Liste!$E$5:$F$63,2,FALSE),"")</f>
        <v/>
      </c>
      <c r="BL287" t="str">
        <f>IFERROR(VLOOKUP('Funde-Observations-Osservazioni'!AE300,Spezialstandort_Liste!$E$5:$F$14,2,FALSE),"")</f>
        <v/>
      </c>
      <c r="BN287" t="str">
        <f>IFERROR(VLOOKUP('Funde-Observations-Osservazioni'!AG300,Auf_Moos_HolzlebBaumes_Liste!E$5:F$5,2,FALSE),"")</f>
        <v/>
      </c>
      <c r="BO287" t="str">
        <f>IFERROR(VLOOKUP('Funde-Observations-Osservazioni'!AH300,Auf_Moos_HolzlebBaumes_Liste!E$11:F$11,2,FALSE),"")</f>
        <v/>
      </c>
      <c r="BQ287" t="str">
        <f>IFERROR(VLOOKUP('Funde-Observations-Osservazioni'!AF300,Populationsgrösse_Liste!$E$5:$F$11,2,FALSE),"")</f>
        <v/>
      </c>
      <c r="CA287" t="str">
        <f>IFERROR(VLOOKUP('Funde-Observations-Osservazioni'!S300,Präzision_Datum_Liste!$E$5:$F$9,2,FALSE),"")</f>
        <v/>
      </c>
      <c r="CC287" t="s">
        <v>4199</v>
      </c>
    </row>
    <row r="288" spans="1:81" x14ac:dyDescent="0.25">
      <c r="A288" s="47">
        <f>'Funde-Observations-Osservazioni'!A301</f>
        <v>287</v>
      </c>
      <c r="E288">
        <v>18</v>
      </c>
      <c r="G288" t="str">
        <f>IFERROR(VLOOKUP(TRIM('Funde-Observations-Osservazioni'!B301&amp;" "&amp;'Funde-Observations-Osservazioni'!C301&amp;" "&amp;'Funde-Observations-Osservazioni'!D301&amp;" "&amp;'Funde-Observations-Osservazioni'!E301&amp;" "&amp;'Funde-Observations-Osservazioni'!F301&amp;" "&amp;'Funde-Observations-Osservazioni'!G301&amp;" "&amp;'Funde-Observations-Osservazioni'!H301&amp;" "&amp;'Funde-Observations-Osservazioni'!I301&amp;" "&amp;'Funde-Observations-Osservazioni'!J301),Artenliste!$A$5:$B$2819,2,FALSE),"fill_in")</f>
        <v>fill_in</v>
      </c>
      <c r="I288" s="52" t="str">
        <f>IF(ISBLANK('Funde-Observations-Osservazioni'!R301),"fill_in",'Funde-Observations-Osservazioni'!R301)</f>
        <v>fill_in</v>
      </c>
      <c r="L288" t="str">
        <f>IF(ISBLANK('Funde-Observations-Osservazioni'!Q301),"",'Funde-Observations-Osservazioni'!Q301)</f>
        <v/>
      </c>
      <c r="M288" t="str">
        <f>IF(ISBLANK('Funde-Observations-Osservazioni'!L301),"fill_in",('Funde-Observations-Osservazioni'!L301-2000000))</f>
        <v>fill_in</v>
      </c>
      <c r="N288" t="str">
        <f>IF(ISBLANK('Funde-Observations-Osservazioni'!M301),"fill_in",('Funde-Observations-Osservazioni'!M301-1000000))</f>
        <v>fill_in</v>
      </c>
      <c r="O288" s="53" t="str">
        <f>IF(ISBLANK('Funde-Observations-Osservazioni'!N301),"",'Funde-Observations-Osservazioni'!N301)</f>
        <v/>
      </c>
      <c r="R288" t="s">
        <v>102</v>
      </c>
      <c r="T288" t="str">
        <f>IFERROR(VLOOKUP('Funde-Observations-Osservazioni'!AA301,Substrat_Liste!$E$5:$F$342,2,FALSE),"")</f>
        <v/>
      </c>
      <c r="U288" t="str">
        <f>IF(ISBLANK('Funde-Observations-Osservazioni'!Y301),"",'Funde-Observations-Osservazioni'!Y301)</f>
        <v/>
      </c>
      <c r="Z288" t="str">
        <f>IFERROR(VLOOKUP('Funde-Observations-Osservazioni'!T301,Status_Liste!$E$5:$F$16,2,FALSE),"fill_in")</f>
        <v>fill_in</v>
      </c>
      <c r="AH288" t="str">
        <f>IFERROR(VLOOKUP('Funde-Observations-Osservazioni'!$G$7,Datenschutzbestimmungen_Liste!$E$10:$F$11,2,FALSE),"fill_in")</f>
        <v>fill_in</v>
      </c>
      <c r="AI288" t="str">
        <f>IFERROR(VLOOKUP('Funde-Observations-Osservazioni'!$G$6,Datenschutzbestimmungen_Liste!$E$4:$F$5,2,FALSE),"fill_in")</f>
        <v>fill_in</v>
      </c>
      <c r="AK288" t="str">
        <f>IFERROR(VLOOKUP('Funde-Observations-Osservazioni'!V301,Herbar_Liste!$E$5:$F$113,2,FALSE),"")</f>
        <v/>
      </c>
      <c r="AL288" t="str">
        <f>IF(ISBLANK('Funde-Observations-Osservazioni'!U301),"",'Funde-Observations-Osservazioni'!U301)</f>
        <v/>
      </c>
      <c r="AM288">
        <f>'Funde-Observations-Osservazioni'!AJ301</f>
        <v>0</v>
      </c>
      <c r="AO288">
        <f>'Funde-Observations-Osservazioni'!AK301</f>
        <v>0</v>
      </c>
      <c r="AQ288" t="str">
        <f>IF(ISBLANK('Funde-Observations-Osservazioni'!AL301),"",'Funde-Observations-Osservazioni'!AL301)</f>
        <v/>
      </c>
      <c r="AY288" t="str">
        <f>IF(AND(ISBLANK('Funde-Observations-Osservazioni'!K301),ISBLANK('Funde-Observations-Osservazioni'!X301)),"",(IF((AND(NOT(ISBLANK('Funde-Observations-Osservazioni'!K301)),(NOT(ISBLANK('Funde-Observations-Osservazioni'!X301))))),'Funde-Observations-Osservazioni'!K301&amp;"; "&amp;'Funde-Observations-Osservazioni'!X301,IF(ISBLANK('Funde-Observations-Osservazioni'!K301),'Funde-Observations-Osservazioni'!X301,'Funde-Observations-Osservazioni'!K301))))</f>
        <v/>
      </c>
      <c r="BA288" t="str">
        <f>IF(ISBLANK('Funde-Observations-Osservazioni'!AC301),"",'Funde-Observations-Osservazioni'!AC301)</f>
        <v/>
      </c>
      <c r="BH288" t="str">
        <f>IFERROR(VLOOKUP('Funde-Observations-Osservazioni'!Z301,Lebensraum_Liste!$E$5:$F$322,2,FALSE),"")</f>
        <v/>
      </c>
      <c r="BJ288" t="str">
        <f>IFERROR(VLOOKUP('Funde-Observations-Osservazioni'!AB301,Landschaftsstruktur_Liste!$E$5:$F$157,2,FALSE),"")</f>
        <v/>
      </c>
      <c r="BK288" t="str">
        <f>IFERROR(VLOOKUP('Funde-Observations-Osservazioni'!AD301,Mikrohabitat_Liste!$E$5:$F$63,2,FALSE),"")</f>
        <v/>
      </c>
      <c r="BL288" t="str">
        <f>IFERROR(VLOOKUP('Funde-Observations-Osservazioni'!AE301,Spezialstandort_Liste!$E$5:$F$14,2,FALSE),"")</f>
        <v/>
      </c>
      <c r="BN288" t="str">
        <f>IFERROR(VLOOKUP('Funde-Observations-Osservazioni'!AG301,Auf_Moos_HolzlebBaumes_Liste!E$5:F$5,2,FALSE),"")</f>
        <v/>
      </c>
      <c r="BO288" t="str">
        <f>IFERROR(VLOOKUP('Funde-Observations-Osservazioni'!AH301,Auf_Moos_HolzlebBaumes_Liste!E$11:F$11,2,FALSE),"")</f>
        <v/>
      </c>
      <c r="BQ288" t="str">
        <f>IFERROR(VLOOKUP('Funde-Observations-Osservazioni'!AF301,Populationsgrösse_Liste!$E$5:$F$11,2,FALSE),"")</f>
        <v/>
      </c>
      <c r="CA288" t="str">
        <f>IFERROR(VLOOKUP('Funde-Observations-Osservazioni'!S301,Präzision_Datum_Liste!$E$5:$F$9,2,FALSE),"")</f>
        <v/>
      </c>
      <c r="CC288" t="s">
        <v>4199</v>
      </c>
    </row>
    <row r="289" spans="1:81" x14ac:dyDescent="0.25">
      <c r="A289" s="47">
        <f>'Funde-Observations-Osservazioni'!A302</f>
        <v>288</v>
      </c>
      <c r="E289">
        <v>18</v>
      </c>
      <c r="G289" t="str">
        <f>IFERROR(VLOOKUP(TRIM('Funde-Observations-Osservazioni'!B302&amp;" "&amp;'Funde-Observations-Osservazioni'!C302&amp;" "&amp;'Funde-Observations-Osservazioni'!D302&amp;" "&amp;'Funde-Observations-Osservazioni'!E302&amp;" "&amp;'Funde-Observations-Osservazioni'!F302&amp;" "&amp;'Funde-Observations-Osservazioni'!G302&amp;" "&amp;'Funde-Observations-Osservazioni'!H302&amp;" "&amp;'Funde-Observations-Osservazioni'!I302&amp;" "&amp;'Funde-Observations-Osservazioni'!J302),Artenliste!$A$5:$B$2819,2,FALSE),"fill_in")</f>
        <v>fill_in</v>
      </c>
      <c r="I289" s="52" t="str">
        <f>IF(ISBLANK('Funde-Observations-Osservazioni'!R302),"fill_in",'Funde-Observations-Osservazioni'!R302)</f>
        <v>fill_in</v>
      </c>
      <c r="L289" t="str">
        <f>IF(ISBLANK('Funde-Observations-Osservazioni'!Q302),"",'Funde-Observations-Osservazioni'!Q302)</f>
        <v/>
      </c>
      <c r="M289" t="str">
        <f>IF(ISBLANK('Funde-Observations-Osservazioni'!L302),"fill_in",('Funde-Observations-Osservazioni'!L302-2000000))</f>
        <v>fill_in</v>
      </c>
      <c r="N289" t="str">
        <f>IF(ISBLANK('Funde-Observations-Osservazioni'!M302),"fill_in",('Funde-Observations-Osservazioni'!M302-1000000))</f>
        <v>fill_in</v>
      </c>
      <c r="O289" s="53" t="str">
        <f>IF(ISBLANK('Funde-Observations-Osservazioni'!N302),"",'Funde-Observations-Osservazioni'!N302)</f>
        <v/>
      </c>
      <c r="R289" t="s">
        <v>102</v>
      </c>
      <c r="T289" t="str">
        <f>IFERROR(VLOOKUP('Funde-Observations-Osservazioni'!AA302,Substrat_Liste!$E$5:$F$342,2,FALSE),"")</f>
        <v/>
      </c>
      <c r="U289" t="str">
        <f>IF(ISBLANK('Funde-Observations-Osservazioni'!Y302),"",'Funde-Observations-Osservazioni'!Y302)</f>
        <v/>
      </c>
      <c r="Z289" t="str">
        <f>IFERROR(VLOOKUP('Funde-Observations-Osservazioni'!T302,Status_Liste!$E$5:$F$16,2,FALSE),"fill_in")</f>
        <v>fill_in</v>
      </c>
      <c r="AH289" t="str">
        <f>IFERROR(VLOOKUP('Funde-Observations-Osservazioni'!$G$7,Datenschutzbestimmungen_Liste!$E$10:$F$11,2,FALSE),"fill_in")</f>
        <v>fill_in</v>
      </c>
      <c r="AI289" t="str">
        <f>IFERROR(VLOOKUP('Funde-Observations-Osservazioni'!$G$6,Datenschutzbestimmungen_Liste!$E$4:$F$5,2,FALSE),"fill_in")</f>
        <v>fill_in</v>
      </c>
      <c r="AK289" t="str">
        <f>IFERROR(VLOOKUP('Funde-Observations-Osservazioni'!V302,Herbar_Liste!$E$5:$F$113,2,FALSE),"")</f>
        <v/>
      </c>
      <c r="AL289" t="str">
        <f>IF(ISBLANK('Funde-Observations-Osservazioni'!U302),"",'Funde-Observations-Osservazioni'!U302)</f>
        <v/>
      </c>
      <c r="AM289">
        <f>'Funde-Observations-Osservazioni'!AJ302</f>
        <v>0</v>
      </c>
      <c r="AO289">
        <f>'Funde-Observations-Osservazioni'!AK302</f>
        <v>0</v>
      </c>
      <c r="AQ289" t="str">
        <f>IF(ISBLANK('Funde-Observations-Osservazioni'!AL302),"",'Funde-Observations-Osservazioni'!AL302)</f>
        <v/>
      </c>
      <c r="AY289" t="str">
        <f>IF(AND(ISBLANK('Funde-Observations-Osservazioni'!K302),ISBLANK('Funde-Observations-Osservazioni'!X302)),"",(IF((AND(NOT(ISBLANK('Funde-Observations-Osservazioni'!K302)),(NOT(ISBLANK('Funde-Observations-Osservazioni'!X302))))),'Funde-Observations-Osservazioni'!K302&amp;"; "&amp;'Funde-Observations-Osservazioni'!X302,IF(ISBLANK('Funde-Observations-Osservazioni'!K302),'Funde-Observations-Osservazioni'!X302,'Funde-Observations-Osservazioni'!K302))))</f>
        <v/>
      </c>
      <c r="BA289" t="str">
        <f>IF(ISBLANK('Funde-Observations-Osservazioni'!AC302),"",'Funde-Observations-Osservazioni'!AC302)</f>
        <v/>
      </c>
      <c r="BH289" t="str">
        <f>IFERROR(VLOOKUP('Funde-Observations-Osservazioni'!Z302,Lebensraum_Liste!$E$5:$F$322,2,FALSE),"")</f>
        <v/>
      </c>
      <c r="BJ289" t="str">
        <f>IFERROR(VLOOKUP('Funde-Observations-Osservazioni'!AB302,Landschaftsstruktur_Liste!$E$5:$F$157,2,FALSE),"")</f>
        <v/>
      </c>
      <c r="BK289" t="str">
        <f>IFERROR(VLOOKUP('Funde-Observations-Osservazioni'!AD302,Mikrohabitat_Liste!$E$5:$F$63,2,FALSE),"")</f>
        <v/>
      </c>
      <c r="BL289" t="str">
        <f>IFERROR(VLOOKUP('Funde-Observations-Osservazioni'!AE302,Spezialstandort_Liste!$E$5:$F$14,2,FALSE),"")</f>
        <v/>
      </c>
      <c r="BN289" t="str">
        <f>IFERROR(VLOOKUP('Funde-Observations-Osservazioni'!AG302,Auf_Moos_HolzlebBaumes_Liste!E$5:F$5,2,FALSE),"")</f>
        <v/>
      </c>
      <c r="BO289" t="str">
        <f>IFERROR(VLOOKUP('Funde-Observations-Osservazioni'!AH302,Auf_Moos_HolzlebBaumes_Liste!E$11:F$11,2,FALSE),"")</f>
        <v/>
      </c>
      <c r="BQ289" t="str">
        <f>IFERROR(VLOOKUP('Funde-Observations-Osservazioni'!AF302,Populationsgrösse_Liste!$E$5:$F$11,2,FALSE),"")</f>
        <v/>
      </c>
      <c r="CA289" t="str">
        <f>IFERROR(VLOOKUP('Funde-Observations-Osservazioni'!S302,Präzision_Datum_Liste!$E$5:$F$9,2,FALSE),"")</f>
        <v/>
      </c>
      <c r="CC289" t="s">
        <v>4199</v>
      </c>
    </row>
    <row r="290" spans="1:81" x14ac:dyDescent="0.25">
      <c r="A290" s="47">
        <f>'Funde-Observations-Osservazioni'!A303</f>
        <v>289</v>
      </c>
      <c r="E290">
        <v>18</v>
      </c>
      <c r="G290" t="str">
        <f>IFERROR(VLOOKUP(TRIM('Funde-Observations-Osservazioni'!B303&amp;" "&amp;'Funde-Observations-Osservazioni'!C303&amp;" "&amp;'Funde-Observations-Osservazioni'!D303&amp;" "&amp;'Funde-Observations-Osservazioni'!E303&amp;" "&amp;'Funde-Observations-Osservazioni'!F303&amp;" "&amp;'Funde-Observations-Osservazioni'!G303&amp;" "&amp;'Funde-Observations-Osservazioni'!H303&amp;" "&amp;'Funde-Observations-Osservazioni'!I303&amp;" "&amp;'Funde-Observations-Osservazioni'!J303),Artenliste!$A$5:$B$2819,2,FALSE),"fill_in")</f>
        <v>fill_in</v>
      </c>
      <c r="I290" s="52" t="str">
        <f>IF(ISBLANK('Funde-Observations-Osservazioni'!R303),"fill_in",'Funde-Observations-Osservazioni'!R303)</f>
        <v>fill_in</v>
      </c>
      <c r="L290" t="str">
        <f>IF(ISBLANK('Funde-Observations-Osservazioni'!Q303),"",'Funde-Observations-Osservazioni'!Q303)</f>
        <v/>
      </c>
      <c r="M290" t="str">
        <f>IF(ISBLANK('Funde-Observations-Osservazioni'!L303),"fill_in",('Funde-Observations-Osservazioni'!L303-2000000))</f>
        <v>fill_in</v>
      </c>
      <c r="N290" t="str">
        <f>IF(ISBLANK('Funde-Observations-Osservazioni'!M303),"fill_in",('Funde-Observations-Osservazioni'!M303-1000000))</f>
        <v>fill_in</v>
      </c>
      <c r="O290" s="53" t="str">
        <f>IF(ISBLANK('Funde-Observations-Osservazioni'!N303),"",'Funde-Observations-Osservazioni'!N303)</f>
        <v/>
      </c>
      <c r="R290" t="s">
        <v>102</v>
      </c>
      <c r="T290" t="str">
        <f>IFERROR(VLOOKUP('Funde-Observations-Osservazioni'!AA303,Substrat_Liste!$E$5:$F$342,2,FALSE),"")</f>
        <v/>
      </c>
      <c r="U290" t="str">
        <f>IF(ISBLANK('Funde-Observations-Osservazioni'!Y303),"",'Funde-Observations-Osservazioni'!Y303)</f>
        <v/>
      </c>
      <c r="Z290" t="str">
        <f>IFERROR(VLOOKUP('Funde-Observations-Osservazioni'!T303,Status_Liste!$E$5:$F$16,2,FALSE),"fill_in")</f>
        <v>fill_in</v>
      </c>
      <c r="AH290" t="str">
        <f>IFERROR(VLOOKUP('Funde-Observations-Osservazioni'!$G$7,Datenschutzbestimmungen_Liste!$E$10:$F$11,2,FALSE),"fill_in")</f>
        <v>fill_in</v>
      </c>
      <c r="AI290" t="str">
        <f>IFERROR(VLOOKUP('Funde-Observations-Osservazioni'!$G$6,Datenschutzbestimmungen_Liste!$E$4:$F$5,2,FALSE),"fill_in")</f>
        <v>fill_in</v>
      </c>
      <c r="AK290" t="str">
        <f>IFERROR(VLOOKUP('Funde-Observations-Osservazioni'!V303,Herbar_Liste!$E$5:$F$113,2,FALSE),"")</f>
        <v/>
      </c>
      <c r="AL290" t="str">
        <f>IF(ISBLANK('Funde-Observations-Osservazioni'!U303),"",'Funde-Observations-Osservazioni'!U303)</f>
        <v/>
      </c>
      <c r="AM290">
        <f>'Funde-Observations-Osservazioni'!AJ303</f>
        <v>0</v>
      </c>
      <c r="AO290">
        <f>'Funde-Observations-Osservazioni'!AK303</f>
        <v>0</v>
      </c>
      <c r="AQ290" t="str">
        <f>IF(ISBLANK('Funde-Observations-Osservazioni'!AL303),"",'Funde-Observations-Osservazioni'!AL303)</f>
        <v/>
      </c>
      <c r="AY290" t="str">
        <f>IF(AND(ISBLANK('Funde-Observations-Osservazioni'!K303),ISBLANK('Funde-Observations-Osservazioni'!X303)),"",(IF((AND(NOT(ISBLANK('Funde-Observations-Osservazioni'!K303)),(NOT(ISBLANK('Funde-Observations-Osservazioni'!X303))))),'Funde-Observations-Osservazioni'!K303&amp;"; "&amp;'Funde-Observations-Osservazioni'!X303,IF(ISBLANK('Funde-Observations-Osservazioni'!K303),'Funde-Observations-Osservazioni'!X303,'Funde-Observations-Osservazioni'!K303))))</f>
        <v/>
      </c>
      <c r="BA290" t="str">
        <f>IF(ISBLANK('Funde-Observations-Osservazioni'!AC303),"",'Funde-Observations-Osservazioni'!AC303)</f>
        <v/>
      </c>
      <c r="BH290" t="str">
        <f>IFERROR(VLOOKUP('Funde-Observations-Osservazioni'!Z303,Lebensraum_Liste!$E$5:$F$322,2,FALSE),"")</f>
        <v/>
      </c>
      <c r="BJ290" t="str">
        <f>IFERROR(VLOOKUP('Funde-Observations-Osservazioni'!AB303,Landschaftsstruktur_Liste!$E$5:$F$157,2,FALSE),"")</f>
        <v/>
      </c>
      <c r="BK290" t="str">
        <f>IFERROR(VLOOKUP('Funde-Observations-Osservazioni'!AD303,Mikrohabitat_Liste!$E$5:$F$63,2,FALSE),"")</f>
        <v/>
      </c>
      <c r="BL290" t="str">
        <f>IFERROR(VLOOKUP('Funde-Observations-Osservazioni'!AE303,Spezialstandort_Liste!$E$5:$F$14,2,FALSE),"")</f>
        <v/>
      </c>
      <c r="BN290" t="str">
        <f>IFERROR(VLOOKUP('Funde-Observations-Osservazioni'!AG303,Auf_Moos_HolzlebBaumes_Liste!E$5:F$5,2,FALSE),"")</f>
        <v/>
      </c>
      <c r="BO290" t="str">
        <f>IFERROR(VLOOKUP('Funde-Observations-Osservazioni'!AH303,Auf_Moos_HolzlebBaumes_Liste!E$11:F$11,2,FALSE),"")</f>
        <v/>
      </c>
      <c r="BQ290" t="str">
        <f>IFERROR(VLOOKUP('Funde-Observations-Osservazioni'!AF303,Populationsgrösse_Liste!$E$5:$F$11,2,FALSE),"")</f>
        <v/>
      </c>
      <c r="CA290" t="str">
        <f>IFERROR(VLOOKUP('Funde-Observations-Osservazioni'!S303,Präzision_Datum_Liste!$E$5:$F$9,2,FALSE),"")</f>
        <v/>
      </c>
      <c r="CC290" t="s">
        <v>4199</v>
      </c>
    </row>
    <row r="291" spans="1:81" x14ac:dyDescent="0.25">
      <c r="A291" s="47">
        <f>'Funde-Observations-Osservazioni'!A304</f>
        <v>290</v>
      </c>
      <c r="E291">
        <v>18</v>
      </c>
      <c r="G291" t="str">
        <f>IFERROR(VLOOKUP(TRIM('Funde-Observations-Osservazioni'!B304&amp;" "&amp;'Funde-Observations-Osservazioni'!C304&amp;" "&amp;'Funde-Observations-Osservazioni'!D304&amp;" "&amp;'Funde-Observations-Osservazioni'!E304&amp;" "&amp;'Funde-Observations-Osservazioni'!F304&amp;" "&amp;'Funde-Observations-Osservazioni'!G304&amp;" "&amp;'Funde-Observations-Osservazioni'!H304&amp;" "&amp;'Funde-Observations-Osservazioni'!I304&amp;" "&amp;'Funde-Observations-Osservazioni'!J304),Artenliste!$A$5:$B$2819,2,FALSE),"fill_in")</f>
        <v>fill_in</v>
      </c>
      <c r="I291" s="52" t="str">
        <f>IF(ISBLANK('Funde-Observations-Osservazioni'!R304),"fill_in",'Funde-Observations-Osservazioni'!R304)</f>
        <v>fill_in</v>
      </c>
      <c r="L291" t="str">
        <f>IF(ISBLANK('Funde-Observations-Osservazioni'!Q304),"",'Funde-Observations-Osservazioni'!Q304)</f>
        <v/>
      </c>
      <c r="M291" t="str">
        <f>IF(ISBLANK('Funde-Observations-Osservazioni'!L304),"fill_in",('Funde-Observations-Osservazioni'!L304-2000000))</f>
        <v>fill_in</v>
      </c>
      <c r="N291" t="str">
        <f>IF(ISBLANK('Funde-Observations-Osservazioni'!M304),"fill_in",('Funde-Observations-Osservazioni'!M304-1000000))</f>
        <v>fill_in</v>
      </c>
      <c r="O291" s="53" t="str">
        <f>IF(ISBLANK('Funde-Observations-Osservazioni'!N304),"",'Funde-Observations-Osservazioni'!N304)</f>
        <v/>
      </c>
      <c r="R291" t="s">
        <v>102</v>
      </c>
      <c r="T291" t="str">
        <f>IFERROR(VLOOKUP('Funde-Observations-Osservazioni'!AA304,Substrat_Liste!$E$5:$F$342,2,FALSE),"")</f>
        <v/>
      </c>
      <c r="U291" t="str">
        <f>IF(ISBLANK('Funde-Observations-Osservazioni'!Y304),"",'Funde-Observations-Osservazioni'!Y304)</f>
        <v/>
      </c>
      <c r="Z291" t="str">
        <f>IFERROR(VLOOKUP('Funde-Observations-Osservazioni'!T304,Status_Liste!$E$5:$F$16,2,FALSE),"fill_in")</f>
        <v>fill_in</v>
      </c>
      <c r="AH291" t="str">
        <f>IFERROR(VLOOKUP('Funde-Observations-Osservazioni'!$G$7,Datenschutzbestimmungen_Liste!$E$10:$F$11,2,FALSE),"fill_in")</f>
        <v>fill_in</v>
      </c>
      <c r="AI291" t="str">
        <f>IFERROR(VLOOKUP('Funde-Observations-Osservazioni'!$G$6,Datenschutzbestimmungen_Liste!$E$4:$F$5,2,FALSE),"fill_in")</f>
        <v>fill_in</v>
      </c>
      <c r="AK291" t="str">
        <f>IFERROR(VLOOKUP('Funde-Observations-Osservazioni'!V304,Herbar_Liste!$E$5:$F$113,2,FALSE),"")</f>
        <v/>
      </c>
      <c r="AL291" t="str">
        <f>IF(ISBLANK('Funde-Observations-Osservazioni'!U304),"",'Funde-Observations-Osservazioni'!U304)</f>
        <v/>
      </c>
      <c r="AM291">
        <f>'Funde-Observations-Osservazioni'!AJ304</f>
        <v>0</v>
      </c>
      <c r="AO291">
        <f>'Funde-Observations-Osservazioni'!AK304</f>
        <v>0</v>
      </c>
      <c r="AQ291" t="str">
        <f>IF(ISBLANK('Funde-Observations-Osservazioni'!AL304),"",'Funde-Observations-Osservazioni'!AL304)</f>
        <v/>
      </c>
      <c r="AY291" t="str">
        <f>IF(AND(ISBLANK('Funde-Observations-Osservazioni'!K304),ISBLANK('Funde-Observations-Osservazioni'!X304)),"",(IF((AND(NOT(ISBLANK('Funde-Observations-Osservazioni'!K304)),(NOT(ISBLANK('Funde-Observations-Osservazioni'!X304))))),'Funde-Observations-Osservazioni'!K304&amp;"; "&amp;'Funde-Observations-Osservazioni'!X304,IF(ISBLANK('Funde-Observations-Osservazioni'!K304),'Funde-Observations-Osservazioni'!X304,'Funde-Observations-Osservazioni'!K304))))</f>
        <v/>
      </c>
      <c r="BA291" t="str">
        <f>IF(ISBLANK('Funde-Observations-Osservazioni'!AC304),"",'Funde-Observations-Osservazioni'!AC304)</f>
        <v/>
      </c>
      <c r="BH291" t="str">
        <f>IFERROR(VLOOKUP('Funde-Observations-Osservazioni'!Z304,Lebensraum_Liste!$E$5:$F$322,2,FALSE),"")</f>
        <v/>
      </c>
      <c r="BJ291" t="str">
        <f>IFERROR(VLOOKUP('Funde-Observations-Osservazioni'!AB304,Landschaftsstruktur_Liste!$E$5:$F$157,2,FALSE),"")</f>
        <v/>
      </c>
      <c r="BK291" t="str">
        <f>IFERROR(VLOOKUP('Funde-Observations-Osservazioni'!AD304,Mikrohabitat_Liste!$E$5:$F$63,2,FALSE),"")</f>
        <v/>
      </c>
      <c r="BL291" t="str">
        <f>IFERROR(VLOOKUP('Funde-Observations-Osservazioni'!AE304,Spezialstandort_Liste!$E$5:$F$14,2,FALSE),"")</f>
        <v/>
      </c>
      <c r="BN291" t="str">
        <f>IFERROR(VLOOKUP('Funde-Observations-Osservazioni'!AG304,Auf_Moos_HolzlebBaumes_Liste!E$5:F$5,2,FALSE),"")</f>
        <v/>
      </c>
      <c r="BO291" t="str">
        <f>IFERROR(VLOOKUP('Funde-Observations-Osservazioni'!AH304,Auf_Moos_HolzlebBaumes_Liste!E$11:F$11,2,FALSE),"")</f>
        <v/>
      </c>
      <c r="BQ291" t="str">
        <f>IFERROR(VLOOKUP('Funde-Observations-Osservazioni'!AF304,Populationsgrösse_Liste!$E$5:$F$11,2,FALSE),"")</f>
        <v/>
      </c>
      <c r="CA291" t="str">
        <f>IFERROR(VLOOKUP('Funde-Observations-Osservazioni'!S304,Präzision_Datum_Liste!$E$5:$F$9,2,FALSE),"")</f>
        <v/>
      </c>
      <c r="CC291" t="s">
        <v>4199</v>
      </c>
    </row>
    <row r="292" spans="1:81" x14ac:dyDescent="0.25">
      <c r="A292" s="47">
        <f>'Funde-Observations-Osservazioni'!A305</f>
        <v>291</v>
      </c>
      <c r="E292">
        <v>18</v>
      </c>
      <c r="G292" t="str">
        <f>IFERROR(VLOOKUP(TRIM('Funde-Observations-Osservazioni'!B305&amp;" "&amp;'Funde-Observations-Osservazioni'!C305&amp;" "&amp;'Funde-Observations-Osservazioni'!D305&amp;" "&amp;'Funde-Observations-Osservazioni'!E305&amp;" "&amp;'Funde-Observations-Osservazioni'!F305&amp;" "&amp;'Funde-Observations-Osservazioni'!G305&amp;" "&amp;'Funde-Observations-Osservazioni'!H305&amp;" "&amp;'Funde-Observations-Osservazioni'!I305&amp;" "&amp;'Funde-Observations-Osservazioni'!J305),Artenliste!$A$5:$B$2819,2,FALSE),"fill_in")</f>
        <v>fill_in</v>
      </c>
      <c r="I292" s="52" t="str">
        <f>IF(ISBLANK('Funde-Observations-Osservazioni'!R305),"fill_in",'Funde-Observations-Osservazioni'!R305)</f>
        <v>fill_in</v>
      </c>
      <c r="L292" t="str">
        <f>IF(ISBLANK('Funde-Observations-Osservazioni'!Q305),"",'Funde-Observations-Osservazioni'!Q305)</f>
        <v/>
      </c>
      <c r="M292" t="str">
        <f>IF(ISBLANK('Funde-Observations-Osservazioni'!L305),"fill_in",('Funde-Observations-Osservazioni'!L305-2000000))</f>
        <v>fill_in</v>
      </c>
      <c r="N292" t="str">
        <f>IF(ISBLANK('Funde-Observations-Osservazioni'!M305),"fill_in",('Funde-Observations-Osservazioni'!M305-1000000))</f>
        <v>fill_in</v>
      </c>
      <c r="O292" s="53" t="str">
        <f>IF(ISBLANK('Funde-Observations-Osservazioni'!N305),"",'Funde-Observations-Osservazioni'!N305)</f>
        <v/>
      </c>
      <c r="R292" t="s">
        <v>102</v>
      </c>
      <c r="T292" t="str">
        <f>IFERROR(VLOOKUP('Funde-Observations-Osservazioni'!AA305,Substrat_Liste!$E$5:$F$342,2,FALSE),"")</f>
        <v/>
      </c>
      <c r="U292" t="str">
        <f>IF(ISBLANK('Funde-Observations-Osservazioni'!Y305),"",'Funde-Observations-Osservazioni'!Y305)</f>
        <v/>
      </c>
      <c r="Z292" t="str">
        <f>IFERROR(VLOOKUP('Funde-Observations-Osservazioni'!T305,Status_Liste!$E$5:$F$16,2,FALSE),"fill_in")</f>
        <v>fill_in</v>
      </c>
      <c r="AH292" t="str">
        <f>IFERROR(VLOOKUP('Funde-Observations-Osservazioni'!$G$7,Datenschutzbestimmungen_Liste!$E$10:$F$11,2,FALSE),"fill_in")</f>
        <v>fill_in</v>
      </c>
      <c r="AI292" t="str">
        <f>IFERROR(VLOOKUP('Funde-Observations-Osservazioni'!$G$6,Datenschutzbestimmungen_Liste!$E$4:$F$5,2,FALSE),"fill_in")</f>
        <v>fill_in</v>
      </c>
      <c r="AK292" t="str">
        <f>IFERROR(VLOOKUP('Funde-Observations-Osservazioni'!V305,Herbar_Liste!$E$5:$F$113,2,FALSE),"")</f>
        <v/>
      </c>
      <c r="AL292" t="str">
        <f>IF(ISBLANK('Funde-Observations-Osservazioni'!U305),"",'Funde-Observations-Osservazioni'!U305)</f>
        <v/>
      </c>
      <c r="AM292">
        <f>'Funde-Observations-Osservazioni'!AJ305</f>
        <v>0</v>
      </c>
      <c r="AO292">
        <f>'Funde-Observations-Osservazioni'!AK305</f>
        <v>0</v>
      </c>
      <c r="AQ292" t="str">
        <f>IF(ISBLANK('Funde-Observations-Osservazioni'!AL305),"",'Funde-Observations-Osservazioni'!AL305)</f>
        <v/>
      </c>
      <c r="AY292" t="str">
        <f>IF(AND(ISBLANK('Funde-Observations-Osservazioni'!K305),ISBLANK('Funde-Observations-Osservazioni'!X305)),"",(IF((AND(NOT(ISBLANK('Funde-Observations-Osservazioni'!K305)),(NOT(ISBLANK('Funde-Observations-Osservazioni'!X305))))),'Funde-Observations-Osservazioni'!K305&amp;"; "&amp;'Funde-Observations-Osservazioni'!X305,IF(ISBLANK('Funde-Observations-Osservazioni'!K305),'Funde-Observations-Osservazioni'!X305,'Funde-Observations-Osservazioni'!K305))))</f>
        <v/>
      </c>
      <c r="BA292" t="str">
        <f>IF(ISBLANK('Funde-Observations-Osservazioni'!AC305),"",'Funde-Observations-Osservazioni'!AC305)</f>
        <v/>
      </c>
      <c r="BH292" t="str">
        <f>IFERROR(VLOOKUP('Funde-Observations-Osservazioni'!Z305,Lebensraum_Liste!$E$5:$F$322,2,FALSE),"")</f>
        <v/>
      </c>
      <c r="BJ292" t="str">
        <f>IFERROR(VLOOKUP('Funde-Observations-Osservazioni'!AB305,Landschaftsstruktur_Liste!$E$5:$F$157,2,FALSE),"")</f>
        <v/>
      </c>
      <c r="BK292" t="str">
        <f>IFERROR(VLOOKUP('Funde-Observations-Osservazioni'!AD305,Mikrohabitat_Liste!$E$5:$F$63,2,FALSE),"")</f>
        <v/>
      </c>
      <c r="BL292" t="str">
        <f>IFERROR(VLOOKUP('Funde-Observations-Osservazioni'!AE305,Spezialstandort_Liste!$E$5:$F$14,2,FALSE),"")</f>
        <v/>
      </c>
      <c r="BN292" t="str">
        <f>IFERROR(VLOOKUP('Funde-Observations-Osservazioni'!AG305,Auf_Moos_HolzlebBaumes_Liste!E$5:F$5,2,FALSE),"")</f>
        <v/>
      </c>
      <c r="BO292" t="str">
        <f>IFERROR(VLOOKUP('Funde-Observations-Osservazioni'!AH305,Auf_Moos_HolzlebBaumes_Liste!E$11:F$11,2,FALSE),"")</f>
        <v/>
      </c>
      <c r="BQ292" t="str">
        <f>IFERROR(VLOOKUP('Funde-Observations-Osservazioni'!AF305,Populationsgrösse_Liste!$E$5:$F$11,2,FALSE),"")</f>
        <v/>
      </c>
      <c r="CA292" t="str">
        <f>IFERROR(VLOOKUP('Funde-Observations-Osservazioni'!S305,Präzision_Datum_Liste!$E$5:$F$9,2,FALSE),"")</f>
        <v/>
      </c>
      <c r="CC292" t="s">
        <v>4199</v>
      </c>
    </row>
    <row r="293" spans="1:81" x14ac:dyDescent="0.25">
      <c r="A293" s="47">
        <f>'Funde-Observations-Osservazioni'!A306</f>
        <v>292</v>
      </c>
      <c r="E293">
        <v>18</v>
      </c>
      <c r="G293" t="str">
        <f>IFERROR(VLOOKUP(TRIM('Funde-Observations-Osservazioni'!B306&amp;" "&amp;'Funde-Observations-Osservazioni'!C306&amp;" "&amp;'Funde-Observations-Osservazioni'!D306&amp;" "&amp;'Funde-Observations-Osservazioni'!E306&amp;" "&amp;'Funde-Observations-Osservazioni'!F306&amp;" "&amp;'Funde-Observations-Osservazioni'!G306&amp;" "&amp;'Funde-Observations-Osservazioni'!H306&amp;" "&amp;'Funde-Observations-Osservazioni'!I306&amp;" "&amp;'Funde-Observations-Osservazioni'!J306),Artenliste!$A$5:$B$2819,2,FALSE),"fill_in")</f>
        <v>fill_in</v>
      </c>
      <c r="I293" s="52" t="str">
        <f>IF(ISBLANK('Funde-Observations-Osservazioni'!R306),"fill_in",'Funde-Observations-Osservazioni'!R306)</f>
        <v>fill_in</v>
      </c>
      <c r="L293" t="str">
        <f>IF(ISBLANK('Funde-Observations-Osservazioni'!Q306),"",'Funde-Observations-Osservazioni'!Q306)</f>
        <v/>
      </c>
      <c r="M293" t="str">
        <f>IF(ISBLANK('Funde-Observations-Osservazioni'!L306),"fill_in",('Funde-Observations-Osservazioni'!L306-2000000))</f>
        <v>fill_in</v>
      </c>
      <c r="N293" t="str">
        <f>IF(ISBLANK('Funde-Observations-Osservazioni'!M306),"fill_in",('Funde-Observations-Osservazioni'!M306-1000000))</f>
        <v>fill_in</v>
      </c>
      <c r="O293" s="53" t="str">
        <f>IF(ISBLANK('Funde-Observations-Osservazioni'!N306),"",'Funde-Observations-Osservazioni'!N306)</f>
        <v/>
      </c>
      <c r="R293" t="s">
        <v>102</v>
      </c>
      <c r="T293" t="str">
        <f>IFERROR(VLOOKUP('Funde-Observations-Osservazioni'!AA306,Substrat_Liste!$E$5:$F$342,2,FALSE),"")</f>
        <v/>
      </c>
      <c r="U293" t="str">
        <f>IF(ISBLANK('Funde-Observations-Osservazioni'!Y306),"",'Funde-Observations-Osservazioni'!Y306)</f>
        <v/>
      </c>
      <c r="Z293" t="str">
        <f>IFERROR(VLOOKUP('Funde-Observations-Osservazioni'!T306,Status_Liste!$E$5:$F$16,2,FALSE),"fill_in")</f>
        <v>fill_in</v>
      </c>
      <c r="AH293" t="str">
        <f>IFERROR(VLOOKUP('Funde-Observations-Osservazioni'!$G$7,Datenschutzbestimmungen_Liste!$E$10:$F$11,2,FALSE),"fill_in")</f>
        <v>fill_in</v>
      </c>
      <c r="AI293" t="str">
        <f>IFERROR(VLOOKUP('Funde-Observations-Osservazioni'!$G$6,Datenschutzbestimmungen_Liste!$E$4:$F$5,2,FALSE),"fill_in")</f>
        <v>fill_in</v>
      </c>
      <c r="AK293" t="str">
        <f>IFERROR(VLOOKUP('Funde-Observations-Osservazioni'!V306,Herbar_Liste!$E$5:$F$113,2,FALSE),"")</f>
        <v/>
      </c>
      <c r="AL293" t="str">
        <f>IF(ISBLANK('Funde-Observations-Osservazioni'!U306),"",'Funde-Observations-Osservazioni'!U306)</f>
        <v/>
      </c>
      <c r="AM293">
        <f>'Funde-Observations-Osservazioni'!AJ306</f>
        <v>0</v>
      </c>
      <c r="AO293">
        <f>'Funde-Observations-Osservazioni'!AK306</f>
        <v>0</v>
      </c>
      <c r="AQ293" t="str">
        <f>IF(ISBLANK('Funde-Observations-Osservazioni'!AL306),"",'Funde-Observations-Osservazioni'!AL306)</f>
        <v/>
      </c>
      <c r="AY293" t="str">
        <f>IF(AND(ISBLANK('Funde-Observations-Osservazioni'!K306),ISBLANK('Funde-Observations-Osservazioni'!X306)),"",(IF((AND(NOT(ISBLANK('Funde-Observations-Osservazioni'!K306)),(NOT(ISBLANK('Funde-Observations-Osservazioni'!X306))))),'Funde-Observations-Osservazioni'!K306&amp;"; "&amp;'Funde-Observations-Osservazioni'!X306,IF(ISBLANK('Funde-Observations-Osservazioni'!K306),'Funde-Observations-Osservazioni'!X306,'Funde-Observations-Osservazioni'!K306))))</f>
        <v/>
      </c>
      <c r="BA293" t="str">
        <f>IF(ISBLANK('Funde-Observations-Osservazioni'!AC306),"",'Funde-Observations-Osservazioni'!AC306)</f>
        <v/>
      </c>
      <c r="BH293" t="str">
        <f>IFERROR(VLOOKUP('Funde-Observations-Osservazioni'!Z306,Lebensraum_Liste!$E$5:$F$322,2,FALSE),"")</f>
        <v/>
      </c>
      <c r="BJ293" t="str">
        <f>IFERROR(VLOOKUP('Funde-Observations-Osservazioni'!AB306,Landschaftsstruktur_Liste!$E$5:$F$157,2,FALSE),"")</f>
        <v/>
      </c>
      <c r="BK293" t="str">
        <f>IFERROR(VLOOKUP('Funde-Observations-Osservazioni'!AD306,Mikrohabitat_Liste!$E$5:$F$63,2,FALSE),"")</f>
        <v/>
      </c>
      <c r="BL293" t="str">
        <f>IFERROR(VLOOKUP('Funde-Observations-Osservazioni'!AE306,Spezialstandort_Liste!$E$5:$F$14,2,FALSE),"")</f>
        <v/>
      </c>
      <c r="BN293" t="str">
        <f>IFERROR(VLOOKUP('Funde-Observations-Osservazioni'!AG306,Auf_Moos_HolzlebBaumes_Liste!E$5:F$5,2,FALSE),"")</f>
        <v/>
      </c>
      <c r="BO293" t="str">
        <f>IFERROR(VLOOKUP('Funde-Observations-Osservazioni'!AH306,Auf_Moos_HolzlebBaumes_Liste!E$11:F$11,2,FALSE),"")</f>
        <v/>
      </c>
      <c r="BQ293" t="str">
        <f>IFERROR(VLOOKUP('Funde-Observations-Osservazioni'!AF306,Populationsgrösse_Liste!$E$5:$F$11,2,FALSE),"")</f>
        <v/>
      </c>
      <c r="CA293" t="str">
        <f>IFERROR(VLOOKUP('Funde-Observations-Osservazioni'!S306,Präzision_Datum_Liste!$E$5:$F$9,2,FALSE),"")</f>
        <v/>
      </c>
      <c r="CC293" t="s">
        <v>4199</v>
      </c>
    </row>
    <row r="294" spans="1:81" x14ac:dyDescent="0.25">
      <c r="A294" s="47">
        <f>'Funde-Observations-Osservazioni'!A307</f>
        <v>293</v>
      </c>
      <c r="E294">
        <v>18</v>
      </c>
      <c r="G294" t="str">
        <f>IFERROR(VLOOKUP(TRIM('Funde-Observations-Osservazioni'!B307&amp;" "&amp;'Funde-Observations-Osservazioni'!C307&amp;" "&amp;'Funde-Observations-Osservazioni'!D307&amp;" "&amp;'Funde-Observations-Osservazioni'!E307&amp;" "&amp;'Funde-Observations-Osservazioni'!F307&amp;" "&amp;'Funde-Observations-Osservazioni'!G307&amp;" "&amp;'Funde-Observations-Osservazioni'!H307&amp;" "&amp;'Funde-Observations-Osservazioni'!I307&amp;" "&amp;'Funde-Observations-Osservazioni'!J307),Artenliste!$A$5:$B$2819,2,FALSE),"fill_in")</f>
        <v>fill_in</v>
      </c>
      <c r="I294" s="52" t="str">
        <f>IF(ISBLANK('Funde-Observations-Osservazioni'!R307),"fill_in",'Funde-Observations-Osservazioni'!R307)</f>
        <v>fill_in</v>
      </c>
      <c r="L294" t="str">
        <f>IF(ISBLANK('Funde-Observations-Osservazioni'!Q307),"",'Funde-Observations-Osservazioni'!Q307)</f>
        <v/>
      </c>
      <c r="M294" t="str">
        <f>IF(ISBLANK('Funde-Observations-Osservazioni'!L307),"fill_in",('Funde-Observations-Osservazioni'!L307-2000000))</f>
        <v>fill_in</v>
      </c>
      <c r="N294" t="str">
        <f>IF(ISBLANK('Funde-Observations-Osservazioni'!M307),"fill_in",('Funde-Observations-Osservazioni'!M307-1000000))</f>
        <v>fill_in</v>
      </c>
      <c r="O294" s="53" t="str">
        <f>IF(ISBLANK('Funde-Observations-Osservazioni'!N307),"",'Funde-Observations-Osservazioni'!N307)</f>
        <v/>
      </c>
      <c r="R294" t="s">
        <v>102</v>
      </c>
      <c r="T294" t="str">
        <f>IFERROR(VLOOKUP('Funde-Observations-Osservazioni'!AA307,Substrat_Liste!$E$5:$F$342,2,FALSE),"")</f>
        <v/>
      </c>
      <c r="U294" t="str">
        <f>IF(ISBLANK('Funde-Observations-Osservazioni'!Y307),"",'Funde-Observations-Osservazioni'!Y307)</f>
        <v/>
      </c>
      <c r="Z294" t="str">
        <f>IFERROR(VLOOKUP('Funde-Observations-Osservazioni'!T307,Status_Liste!$E$5:$F$16,2,FALSE),"fill_in")</f>
        <v>fill_in</v>
      </c>
      <c r="AH294" t="str">
        <f>IFERROR(VLOOKUP('Funde-Observations-Osservazioni'!$G$7,Datenschutzbestimmungen_Liste!$E$10:$F$11,2,FALSE),"fill_in")</f>
        <v>fill_in</v>
      </c>
      <c r="AI294" t="str">
        <f>IFERROR(VLOOKUP('Funde-Observations-Osservazioni'!$G$6,Datenschutzbestimmungen_Liste!$E$4:$F$5,2,FALSE),"fill_in")</f>
        <v>fill_in</v>
      </c>
      <c r="AK294" t="str">
        <f>IFERROR(VLOOKUP('Funde-Observations-Osservazioni'!V307,Herbar_Liste!$E$5:$F$113,2,FALSE),"")</f>
        <v/>
      </c>
      <c r="AL294" t="str">
        <f>IF(ISBLANK('Funde-Observations-Osservazioni'!U307),"",'Funde-Observations-Osservazioni'!U307)</f>
        <v/>
      </c>
      <c r="AM294">
        <f>'Funde-Observations-Osservazioni'!AJ307</f>
        <v>0</v>
      </c>
      <c r="AO294">
        <f>'Funde-Observations-Osservazioni'!AK307</f>
        <v>0</v>
      </c>
      <c r="AQ294" t="str">
        <f>IF(ISBLANK('Funde-Observations-Osservazioni'!AL307),"",'Funde-Observations-Osservazioni'!AL307)</f>
        <v/>
      </c>
      <c r="AY294" t="str">
        <f>IF(AND(ISBLANK('Funde-Observations-Osservazioni'!K307),ISBLANK('Funde-Observations-Osservazioni'!X307)),"",(IF((AND(NOT(ISBLANK('Funde-Observations-Osservazioni'!K307)),(NOT(ISBLANK('Funde-Observations-Osservazioni'!X307))))),'Funde-Observations-Osservazioni'!K307&amp;"; "&amp;'Funde-Observations-Osservazioni'!X307,IF(ISBLANK('Funde-Observations-Osservazioni'!K307),'Funde-Observations-Osservazioni'!X307,'Funde-Observations-Osservazioni'!K307))))</f>
        <v/>
      </c>
      <c r="BA294" t="str">
        <f>IF(ISBLANK('Funde-Observations-Osservazioni'!AC307),"",'Funde-Observations-Osservazioni'!AC307)</f>
        <v/>
      </c>
      <c r="BH294" t="str">
        <f>IFERROR(VLOOKUP('Funde-Observations-Osservazioni'!Z307,Lebensraum_Liste!$E$5:$F$322,2,FALSE),"")</f>
        <v/>
      </c>
      <c r="BJ294" t="str">
        <f>IFERROR(VLOOKUP('Funde-Observations-Osservazioni'!AB307,Landschaftsstruktur_Liste!$E$5:$F$157,2,FALSE),"")</f>
        <v/>
      </c>
      <c r="BK294" t="str">
        <f>IFERROR(VLOOKUP('Funde-Observations-Osservazioni'!AD307,Mikrohabitat_Liste!$E$5:$F$63,2,FALSE),"")</f>
        <v/>
      </c>
      <c r="BL294" t="str">
        <f>IFERROR(VLOOKUP('Funde-Observations-Osservazioni'!AE307,Spezialstandort_Liste!$E$5:$F$14,2,FALSE),"")</f>
        <v/>
      </c>
      <c r="BN294" t="str">
        <f>IFERROR(VLOOKUP('Funde-Observations-Osservazioni'!AG307,Auf_Moos_HolzlebBaumes_Liste!E$5:F$5,2,FALSE),"")</f>
        <v/>
      </c>
      <c r="BO294" t="str">
        <f>IFERROR(VLOOKUP('Funde-Observations-Osservazioni'!AH307,Auf_Moos_HolzlebBaumes_Liste!E$11:F$11,2,FALSE),"")</f>
        <v/>
      </c>
      <c r="BQ294" t="str">
        <f>IFERROR(VLOOKUP('Funde-Observations-Osservazioni'!AF307,Populationsgrösse_Liste!$E$5:$F$11,2,FALSE),"")</f>
        <v/>
      </c>
      <c r="CA294" t="str">
        <f>IFERROR(VLOOKUP('Funde-Observations-Osservazioni'!S307,Präzision_Datum_Liste!$E$5:$F$9,2,FALSE),"")</f>
        <v/>
      </c>
      <c r="CC294" t="s">
        <v>4199</v>
      </c>
    </row>
    <row r="295" spans="1:81" x14ac:dyDescent="0.25">
      <c r="A295" s="47">
        <f>'Funde-Observations-Osservazioni'!A308</f>
        <v>294</v>
      </c>
      <c r="E295">
        <v>18</v>
      </c>
      <c r="G295" t="str">
        <f>IFERROR(VLOOKUP(TRIM('Funde-Observations-Osservazioni'!B308&amp;" "&amp;'Funde-Observations-Osservazioni'!C308&amp;" "&amp;'Funde-Observations-Osservazioni'!D308&amp;" "&amp;'Funde-Observations-Osservazioni'!E308&amp;" "&amp;'Funde-Observations-Osservazioni'!F308&amp;" "&amp;'Funde-Observations-Osservazioni'!G308&amp;" "&amp;'Funde-Observations-Osservazioni'!H308&amp;" "&amp;'Funde-Observations-Osservazioni'!I308&amp;" "&amp;'Funde-Observations-Osservazioni'!J308),Artenliste!$A$5:$B$2819,2,FALSE),"fill_in")</f>
        <v>fill_in</v>
      </c>
      <c r="I295" s="52" t="str">
        <f>IF(ISBLANK('Funde-Observations-Osservazioni'!R308),"fill_in",'Funde-Observations-Osservazioni'!R308)</f>
        <v>fill_in</v>
      </c>
      <c r="L295" t="str">
        <f>IF(ISBLANK('Funde-Observations-Osservazioni'!Q308),"",'Funde-Observations-Osservazioni'!Q308)</f>
        <v/>
      </c>
      <c r="M295" t="str">
        <f>IF(ISBLANK('Funde-Observations-Osservazioni'!L308),"fill_in",('Funde-Observations-Osservazioni'!L308-2000000))</f>
        <v>fill_in</v>
      </c>
      <c r="N295" t="str">
        <f>IF(ISBLANK('Funde-Observations-Osservazioni'!M308),"fill_in",('Funde-Observations-Osservazioni'!M308-1000000))</f>
        <v>fill_in</v>
      </c>
      <c r="O295" s="53" t="str">
        <f>IF(ISBLANK('Funde-Observations-Osservazioni'!N308),"",'Funde-Observations-Osservazioni'!N308)</f>
        <v/>
      </c>
      <c r="R295" t="s">
        <v>102</v>
      </c>
      <c r="T295" t="str">
        <f>IFERROR(VLOOKUP('Funde-Observations-Osservazioni'!AA308,Substrat_Liste!$E$5:$F$342,2,FALSE),"")</f>
        <v/>
      </c>
      <c r="U295" t="str">
        <f>IF(ISBLANK('Funde-Observations-Osservazioni'!Y308),"",'Funde-Observations-Osservazioni'!Y308)</f>
        <v/>
      </c>
      <c r="Z295" t="str">
        <f>IFERROR(VLOOKUP('Funde-Observations-Osservazioni'!T308,Status_Liste!$E$5:$F$16,2,FALSE),"fill_in")</f>
        <v>fill_in</v>
      </c>
      <c r="AH295" t="str">
        <f>IFERROR(VLOOKUP('Funde-Observations-Osservazioni'!$G$7,Datenschutzbestimmungen_Liste!$E$10:$F$11,2,FALSE),"fill_in")</f>
        <v>fill_in</v>
      </c>
      <c r="AI295" t="str">
        <f>IFERROR(VLOOKUP('Funde-Observations-Osservazioni'!$G$6,Datenschutzbestimmungen_Liste!$E$4:$F$5,2,FALSE),"fill_in")</f>
        <v>fill_in</v>
      </c>
      <c r="AK295" t="str">
        <f>IFERROR(VLOOKUP('Funde-Observations-Osservazioni'!V308,Herbar_Liste!$E$5:$F$113,2,FALSE),"")</f>
        <v/>
      </c>
      <c r="AL295" t="str">
        <f>IF(ISBLANK('Funde-Observations-Osservazioni'!U308),"",'Funde-Observations-Osservazioni'!U308)</f>
        <v/>
      </c>
      <c r="AM295">
        <f>'Funde-Observations-Osservazioni'!AJ308</f>
        <v>0</v>
      </c>
      <c r="AO295">
        <f>'Funde-Observations-Osservazioni'!AK308</f>
        <v>0</v>
      </c>
      <c r="AQ295" t="str">
        <f>IF(ISBLANK('Funde-Observations-Osservazioni'!AL308),"",'Funde-Observations-Osservazioni'!AL308)</f>
        <v/>
      </c>
      <c r="AY295" t="str">
        <f>IF(AND(ISBLANK('Funde-Observations-Osservazioni'!K308),ISBLANK('Funde-Observations-Osservazioni'!X308)),"",(IF((AND(NOT(ISBLANK('Funde-Observations-Osservazioni'!K308)),(NOT(ISBLANK('Funde-Observations-Osservazioni'!X308))))),'Funde-Observations-Osservazioni'!K308&amp;"; "&amp;'Funde-Observations-Osservazioni'!X308,IF(ISBLANK('Funde-Observations-Osservazioni'!K308),'Funde-Observations-Osservazioni'!X308,'Funde-Observations-Osservazioni'!K308))))</f>
        <v/>
      </c>
      <c r="BA295" t="str">
        <f>IF(ISBLANK('Funde-Observations-Osservazioni'!AC308),"",'Funde-Observations-Osservazioni'!AC308)</f>
        <v/>
      </c>
      <c r="BH295" t="str">
        <f>IFERROR(VLOOKUP('Funde-Observations-Osservazioni'!Z308,Lebensraum_Liste!$E$5:$F$322,2,FALSE),"")</f>
        <v/>
      </c>
      <c r="BJ295" t="str">
        <f>IFERROR(VLOOKUP('Funde-Observations-Osservazioni'!AB308,Landschaftsstruktur_Liste!$E$5:$F$157,2,FALSE),"")</f>
        <v/>
      </c>
      <c r="BK295" t="str">
        <f>IFERROR(VLOOKUP('Funde-Observations-Osservazioni'!AD308,Mikrohabitat_Liste!$E$5:$F$63,2,FALSE),"")</f>
        <v/>
      </c>
      <c r="BL295" t="str">
        <f>IFERROR(VLOOKUP('Funde-Observations-Osservazioni'!AE308,Spezialstandort_Liste!$E$5:$F$14,2,FALSE),"")</f>
        <v/>
      </c>
      <c r="BN295" t="str">
        <f>IFERROR(VLOOKUP('Funde-Observations-Osservazioni'!AG308,Auf_Moos_HolzlebBaumes_Liste!E$5:F$5,2,FALSE),"")</f>
        <v/>
      </c>
      <c r="BO295" t="str">
        <f>IFERROR(VLOOKUP('Funde-Observations-Osservazioni'!AH308,Auf_Moos_HolzlebBaumes_Liste!E$11:F$11,2,FALSE),"")</f>
        <v/>
      </c>
      <c r="BQ295" t="str">
        <f>IFERROR(VLOOKUP('Funde-Observations-Osservazioni'!AF308,Populationsgrösse_Liste!$E$5:$F$11,2,FALSE),"")</f>
        <v/>
      </c>
      <c r="CA295" t="str">
        <f>IFERROR(VLOOKUP('Funde-Observations-Osservazioni'!S308,Präzision_Datum_Liste!$E$5:$F$9,2,FALSE),"")</f>
        <v/>
      </c>
      <c r="CC295" t="s">
        <v>4199</v>
      </c>
    </row>
    <row r="296" spans="1:81" x14ac:dyDescent="0.25">
      <c r="A296" s="47">
        <f>'Funde-Observations-Osservazioni'!A309</f>
        <v>295</v>
      </c>
      <c r="E296">
        <v>18</v>
      </c>
      <c r="G296" t="str">
        <f>IFERROR(VLOOKUP(TRIM('Funde-Observations-Osservazioni'!B309&amp;" "&amp;'Funde-Observations-Osservazioni'!C309&amp;" "&amp;'Funde-Observations-Osservazioni'!D309&amp;" "&amp;'Funde-Observations-Osservazioni'!E309&amp;" "&amp;'Funde-Observations-Osservazioni'!F309&amp;" "&amp;'Funde-Observations-Osservazioni'!G309&amp;" "&amp;'Funde-Observations-Osservazioni'!H309&amp;" "&amp;'Funde-Observations-Osservazioni'!I309&amp;" "&amp;'Funde-Observations-Osservazioni'!J309),Artenliste!$A$5:$B$2819,2,FALSE),"fill_in")</f>
        <v>fill_in</v>
      </c>
      <c r="I296" s="52" t="str">
        <f>IF(ISBLANK('Funde-Observations-Osservazioni'!R309),"fill_in",'Funde-Observations-Osservazioni'!R309)</f>
        <v>fill_in</v>
      </c>
      <c r="L296" t="str">
        <f>IF(ISBLANK('Funde-Observations-Osservazioni'!Q309),"",'Funde-Observations-Osservazioni'!Q309)</f>
        <v/>
      </c>
      <c r="M296" t="str">
        <f>IF(ISBLANK('Funde-Observations-Osservazioni'!L309),"fill_in",('Funde-Observations-Osservazioni'!L309-2000000))</f>
        <v>fill_in</v>
      </c>
      <c r="N296" t="str">
        <f>IF(ISBLANK('Funde-Observations-Osservazioni'!M309),"fill_in",('Funde-Observations-Osservazioni'!M309-1000000))</f>
        <v>fill_in</v>
      </c>
      <c r="O296" s="53" t="str">
        <f>IF(ISBLANK('Funde-Observations-Osservazioni'!N309),"",'Funde-Observations-Osservazioni'!N309)</f>
        <v/>
      </c>
      <c r="R296" t="s">
        <v>102</v>
      </c>
      <c r="T296" t="str">
        <f>IFERROR(VLOOKUP('Funde-Observations-Osservazioni'!AA309,Substrat_Liste!$E$5:$F$342,2,FALSE),"")</f>
        <v/>
      </c>
      <c r="U296" t="str">
        <f>IF(ISBLANK('Funde-Observations-Osservazioni'!Y309),"",'Funde-Observations-Osservazioni'!Y309)</f>
        <v/>
      </c>
      <c r="Z296" t="str">
        <f>IFERROR(VLOOKUP('Funde-Observations-Osservazioni'!T309,Status_Liste!$E$5:$F$16,2,FALSE),"fill_in")</f>
        <v>fill_in</v>
      </c>
      <c r="AH296" t="str">
        <f>IFERROR(VLOOKUP('Funde-Observations-Osservazioni'!$G$7,Datenschutzbestimmungen_Liste!$E$10:$F$11,2,FALSE),"fill_in")</f>
        <v>fill_in</v>
      </c>
      <c r="AI296" t="str">
        <f>IFERROR(VLOOKUP('Funde-Observations-Osservazioni'!$G$6,Datenschutzbestimmungen_Liste!$E$4:$F$5,2,FALSE),"fill_in")</f>
        <v>fill_in</v>
      </c>
      <c r="AK296" t="str">
        <f>IFERROR(VLOOKUP('Funde-Observations-Osservazioni'!V309,Herbar_Liste!$E$5:$F$113,2,FALSE),"")</f>
        <v/>
      </c>
      <c r="AL296" t="str">
        <f>IF(ISBLANK('Funde-Observations-Osservazioni'!U309),"",'Funde-Observations-Osservazioni'!U309)</f>
        <v/>
      </c>
      <c r="AM296">
        <f>'Funde-Observations-Osservazioni'!AJ309</f>
        <v>0</v>
      </c>
      <c r="AO296">
        <f>'Funde-Observations-Osservazioni'!AK309</f>
        <v>0</v>
      </c>
      <c r="AQ296" t="str">
        <f>IF(ISBLANK('Funde-Observations-Osservazioni'!AL309),"",'Funde-Observations-Osservazioni'!AL309)</f>
        <v/>
      </c>
      <c r="AY296" t="str">
        <f>IF(AND(ISBLANK('Funde-Observations-Osservazioni'!K309),ISBLANK('Funde-Observations-Osservazioni'!X309)),"",(IF((AND(NOT(ISBLANK('Funde-Observations-Osservazioni'!K309)),(NOT(ISBLANK('Funde-Observations-Osservazioni'!X309))))),'Funde-Observations-Osservazioni'!K309&amp;"; "&amp;'Funde-Observations-Osservazioni'!X309,IF(ISBLANK('Funde-Observations-Osservazioni'!K309),'Funde-Observations-Osservazioni'!X309,'Funde-Observations-Osservazioni'!K309))))</f>
        <v/>
      </c>
      <c r="BA296" t="str">
        <f>IF(ISBLANK('Funde-Observations-Osservazioni'!AC309),"",'Funde-Observations-Osservazioni'!AC309)</f>
        <v/>
      </c>
      <c r="BH296" t="str">
        <f>IFERROR(VLOOKUP('Funde-Observations-Osservazioni'!Z309,Lebensraum_Liste!$E$5:$F$322,2,FALSE),"")</f>
        <v/>
      </c>
      <c r="BJ296" t="str">
        <f>IFERROR(VLOOKUP('Funde-Observations-Osservazioni'!AB309,Landschaftsstruktur_Liste!$E$5:$F$157,2,FALSE),"")</f>
        <v/>
      </c>
      <c r="BK296" t="str">
        <f>IFERROR(VLOOKUP('Funde-Observations-Osservazioni'!AD309,Mikrohabitat_Liste!$E$5:$F$63,2,FALSE),"")</f>
        <v/>
      </c>
      <c r="BL296" t="str">
        <f>IFERROR(VLOOKUP('Funde-Observations-Osservazioni'!AE309,Spezialstandort_Liste!$E$5:$F$14,2,FALSE),"")</f>
        <v/>
      </c>
      <c r="BN296" t="str">
        <f>IFERROR(VLOOKUP('Funde-Observations-Osservazioni'!AG309,Auf_Moos_HolzlebBaumes_Liste!E$5:F$5,2,FALSE),"")</f>
        <v/>
      </c>
      <c r="BO296" t="str">
        <f>IFERROR(VLOOKUP('Funde-Observations-Osservazioni'!AH309,Auf_Moos_HolzlebBaumes_Liste!E$11:F$11,2,FALSE),"")</f>
        <v/>
      </c>
      <c r="BQ296" t="str">
        <f>IFERROR(VLOOKUP('Funde-Observations-Osservazioni'!AF309,Populationsgrösse_Liste!$E$5:$F$11,2,FALSE),"")</f>
        <v/>
      </c>
      <c r="CA296" t="str">
        <f>IFERROR(VLOOKUP('Funde-Observations-Osservazioni'!S309,Präzision_Datum_Liste!$E$5:$F$9,2,FALSE),"")</f>
        <v/>
      </c>
      <c r="CC296" t="s">
        <v>4199</v>
      </c>
    </row>
    <row r="297" spans="1:81" x14ac:dyDescent="0.25">
      <c r="A297" s="47">
        <f>'Funde-Observations-Osservazioni'!A310</f>
        <v>296</v>
      </c>
      <c r="E297">
        <v>18</v>
      </c>
      <c r="G297" t="str">
        <f>IFERROR(VLOOKUP(TRIM('Funde-Observations-Osservazioni'!B310&amp;" "&amp;'Funde-Observations-Osservazioni'!C310&amp;" "&amp;'Funde-Observations-Osservazioni'!D310&amp;" "&amp;'Funde-Observations-Osservazioni'!E310&amp;" "&amp;'Funde-Observations-Osservazioni'!F310&amp;" "&amp;'Funde-Observations-Osservazioni'!G310&amp;" "&amp;'Funde-Observations-Osservazioni'!H310&amp;" "&amp;'Funde-Observations-Osservazioni'!I310&amp;" "&amp;'Funde-Observations-Osservazioni'!J310),Artenliste!$A$5:$B$2819,2,FALSE),"fill_in")</f>
        <v>fill_in</v>
      </c>
      <c r="I297" s="52" t="str">
        <f>IF(ISBLANK('Funde-Observations-Osservazioni'!R310),"fill_in",'Funde-Observations-Osservazioni'!R310)</f>
        <v>fill_in</v>
      </c>
      <c r="L297" t="str">
        <f>IF(ISBLANK('Funde-Observations-Osservazioni'!Q310),"",'Funde-Observations-Osservazioni'!Q310)</f>
        <v/>
      </c>
      <c r="M297" t="str">
        <f>IF(ISBLANK('Funde-Observations-Osservazioni'!L310),"fill_in",('Funde-Observations-Osservazioni'!L310-2000000))</f>
        <v>fill_in</v>
      </c>
      <c r="N297" t="str">
        <f>IF(ISBLANK('Funde-Observations-Osservazioni'!M310),"fill_in",('Funde-Observations-Osservazioni'!M310-1000000))</f>
        <v>fill_in</v>
      </c>
      <c r="O297" s="53" t="str">
        <f>IF(ISBLANK('Funde-Observations-Osservazioni'!N310),"",'Funde-Observations-Osservazioni'!N310)</f>
        <v/>
      </c>
      <c r="R297" t="s">
        <v>102</v>
      </c>
      <c r="T297" t="str">
        <f>IFERROR(VLOOKUP('Funde-Observations-Osservazioni'!AA310,Substrat_Liste!$E$5:$F$342,2,FALSE),"")</f>
        <v/>
      </c>
      <c r="U297" t="str">
        <f>IF(ISBLANK('Funde-Observations-Osservazioni'!Y310),"",'Funde-Observations-Osservazioni'!Y310)</f>
        <v/>
      </c>
      <c r="Z297" t="str">
        <f>IFERROR(VLOOKUP('Funde-Observations-Osservazioni'!T310,Status_Liste!$E$5:$F$16,2,FALSE),"fill_in")</f>
        <v>fill_in</v>
      </c>
      <c r="AH297" t="str">
        <f>IFERROR(VLOOKUP('Funde-Observations-Osservazioni'!$G$7,Datenschutzbestimmungen_Liste!$E$10:$F$11,2,FALSE),"fill_in")</f>
        <v>fill_in</v>
      </c>
      <c r="AI297" t="str">
        <f>IFERROR(VLOOKUP('Funde-Observations-Osservazioni'!$G$6,Datenschutzbestimmungen_Liste!$E$4:$F$5,2,FALSE),"fill_in")</f>
        <v>fill_in</v>
      </c>
      <c r="AK297" t="str">
        <f>IFERROR(VLOOKUP('Funde-Observations-Osservazioni'!V310,Herbar_Liste!$E$5:$F$113,2,FALSE),"")</f>
        <v/>
      </c>
      <c r="AL297" t="str">
        <f>IF(ISBLANK('Funde-Observations-Osservazioni'!U310),"",'Funde-Observations-Osservazioni'!U310)</f>
        <v/>
      </c>
      <c r="AM297">
        <f>'Funde-Observations-Osservazioni'!AJ310</f>
        <v>0</v>
      </c>
      <c r="AO297">
        <f>'Funde-Observations-Osservazioni'!AK310</f>
        <v>0</v>
      </c>
      <c r="AQ297" t="str">
        <f>IF(ISBLANK('Funde-Observations-Osservazioni'!AL310),"",'Funde-Observations-Osservazioni'!AL310)</f>
        <v/>
      </c>
      <c r="AY297" t="str">
        <f>IF(AND(ISBLANK('Funde-Observations-Osservazioni'!K310),ISBLANK('Funde-Observations-Osservazioni'!X310)),"",(IF((AND(NOT(ISBLANK('Funde-Observations-Osservazioni'!K310)),(NOT(ISBLANK('Funde-Observations-Osservazioni'!X310))))),'Funde-Observations-Osservazioni'!K310&amp;"; "&amp;'Funde-Observations-Osservazioni'!X310,IF(ISBLANK('Funde-Observations-Osservazioni'!K310),'Funde-Observations-Osservazioni'!X310,'Funde-Observations-Osservazioni'!K310))))</f>
        <v/>
      </c>
      <c r="BA297" t="str">
        <f>IF(ISBLANK('Funde-Observations-Osservazioni'!AC310),"",'Funde-Observations-Osservazioni'!AC310)</f>
        <v/>
      </c>
      <c r="BH297" t="str">
        <f>IFERROR(VLOOKUP('Funde-Observations-Osservazioni'!Z310,Lebensraum_Liste!$E$5:$F$322,2,FALSE),"")</f>
        <v/>
      </c>
      <c r="BJ297" t="str">
        <f>IFERROR(VLOOKUP('Funde-Observations-Osservazioni'!AB310,Landschaftsstruktur_Liste!$E$5:$F$157,2,FALSE),"")</f>
        <v/>
      </c>
      <c r="BK297" t="str">
        <f>IFERROR(VLOOKUP('Funde-Observations-Osservazioni'!AD310,Mikrohabitat_Liste!$E$5:$F$63,2,FALSE),"")</f>
        <v/>
      </c>
      <c r="BL297" t="str">
        <f>IFERROR(VLOOKUP('Funde-Observations-Osservazioni'!AE310,Spezialstandort_Liste!$E$5:$F$14,2,FALSE),"")</f>
        <v/>
      </c>
      <c r="BN297" t="str">
        <f>IFERROR(VLOOKUP('Funde-Observations-Osservazioni'!AG310,Auf_Moos_HolzlebBaumes_Liste!E$5:F$5,2,FALSE),"")</f>
        <v/>
      </c>
      <c r="BO297" t="str">
        <f>IFERROR(VLOOKUP('Funde-Observations-Osservazioni'!AH310,Auf_Moos_HolzlebBaumes_Liste!E$11:F$11,2,FALSE),"")</f>
        <v/>
      </c>
      <c r="BQ297" t="str">
        <f>IFERROR(VLOOKUP('Funde-Observations-Osservazioni'!AF310,Populationsgrösse_Liste!$E$5:$F$11,2,FALSE),"")</f>
        <v/>
      </c>
      <c r="CA297" t="str">
        <f>IFERROR(VLOOKUP('Funde-Observations-Osservazioni'!S310,Präzision_Datum_Liste!$E$5:$F$9,2,FALSE),"")</f>
        <v/>
      </c>
      <c r="CC297" t="s">
        <v>4199</v>
      </c>
    </row>
    <row r="298" spans="1:81" x14ac:dyDescent="0.25">
      <c r="A298" s="47">
        <f>'Funde-Observations-Osservazioni'!A311</f>
        <v>297</v>
      </c>
      <c r="E298">
        <v>18</v>
      </c>
      <c r="G298" t="str">
        <f>IFERROR(VLOOKUP(TRIM('Funde-Observations-Osservazioni'!B311&amp;" "&amp;'Funde-Observations-Osservazioni'!C311&amp;" "&amp;'Funde-Observations-Osservazioni'!D311&amp;" "&amp;'Funde-Observations-Osservazioni'!E311&amp;" "&amp;'Funde-Observations-Osservazioni'!F311&amp;" "&amp;'Funde-Observations-Osservazioni'!G311&amp;" "&amp;'Funde-Observations-Osservazioni'!H311&amp;" "&amp;'Funde-Observations-Osservazioni'!I311&amp;" "&amp;'Funde-Observations-Osservazioni'!J311),Artenliste!$A$5:$B$2819,2,FALSE),"fill_in")</f>
        <v>fill_in</v>
      </c>
      <c r="I298" s="52" t="str">
        <f>IF(ISBLANK('Funde-Observations-Osservazioni'!R311),"fill_in",'Funde-Observations-Osservazioni'!R311)</f>
        <v>fill_in</v>
      </c>
      <c r="L298" t="str">
        <f>IF(ISBLANK('Funde-Observations-Osservazioni'!Q311),"",'Funde-Observations-Osservazioni'!Q311)</f>
        <v/>
      </c>
      <c r="M298" t="str">
        <f>IF(ISBLANK('Funde-Observations-Osservazioni'!L311),"fill_in",('Funde-Observations-Osservazioni'!L311-2000000))</f>
        <v>fill_in</v>
      </c>
      <c r="N298" t="str">
        <f>IF(ISBLANK('Funde-Observations-Osservazioni'!M311),"fill_in",('Funde-Observations-Osservazioni'!M311-1000000))</f>
        <v>fill_in</v>
      </c>
      <c r="O298" s="53" t="str">
        <f>IF(ISBLANK('Funde-Observations-Osservazioni'!N311),"",'Funde-Observations-Osservazioni'!N311)</f>
        <v/>
      </c>
      <c r="R298" t="s">
        <v>102</v>
      </c>
      <c r="T298" t="str">
        <f>IFERROR(VLOOKUP('Funde-Observations-Osservazioni'!AA311,Substrat_Liste!$E$5:$F$342,2,FALSE),"")</f>
        <v/>
      </c>
      <c r="U298" t="str">
        <f>IF(ISBLANK('Funde-Observations-Osservazioni'!Y311),"",'Funde-Observations-Osservazioni'!Y311)</f>
        <v/>
      </c>
      <c r="Z298" t="str">
        <f>IFERROR(VLOOKUP('Funde-Observations-Osservazioni'!T311,Status_Liste!$E$5:$F$16,2,FALSE),"fill_in")</f>
        <v>fill_in</v>
      </c>
      <c r="AH298" t="str">
        <f>IFERROR(VLOOKUP('Funde-Observations-Osservazioni'!$G$7,Datenschutzbestimmungen_Liste!$E$10:$F$11,2,FALSE),"fill_in")</f>
        <v>fill_in</v>
      </c>
      <c r="AI298" t="str">
        <f>IFERROR(VLOOKUP('Funde-Observations-Osservazioni'!$G$6,Datenschutzbestimmungen_Liste!$E$4:$F$5,2,FALSE),"fill_in")</f>
        <v>fill_in</v>
      </c>
      <c r="AK298" t="str">
        <f>IFERROR(VLOOKUP('Funde-Observations-Osservazioni'!V311,Herbar_Liste!$E$5:$F$113,2,FALSE),"")</f>
        <v/>
      </c>
      <c r="AL298" t="str">
        <f>IF(ISBLANK('Funde-Observations-Osservazioni'!U311),"",'Funde-Observations-Osservazioni'!U311)</f>
        <v/>
      </c>
      <c r="AM298">
        <f>'Funde-Observations-Osservazioni'!AJ311</f>
        <v>0</v>
      </c>
      <c r="AO298">
        <f>'Funde-Observations-Osservazioni'!AK311</f>
        <v>0</v>
      </c>
      <c r="AQ298" t="str">
        <f>IF(ISBLANK('Funde-Observations-Osservazioni'!AL311),"",'Funde-Observations-Osservazioni'!AL311)</f>
        <v/>
      </c>
      <c r="AY298" t="str">
        <f>IF(AND(ISBLANK('Funde-Observations-Osservazioni'!K311),ISBLANK('Funde-Observations-Osservazioni'!X311)),"",(IF((AND(NOT(ISBLANK('Funde-Observations-Osservazioni'!K311)),(NOT(ISBLANK('Funde-Observations-Osservazioni'!X311))))),'Funde-Observations-Osservazioni'!K311&amp;"; "&amp;'Funde-Observations-Osservazioni'!X311,IF(ISBLANK('Funde-Observations-Osservazioni'!K311),'Funde-Observations-Osservazioni'!X311,'Funde-Observations-Osservazioni'!K311))))</f>
        <v/>
      </c>
      <c r="BA298" t="str">
        <f>IF(ISBLANK('Funde-Observations-Osservazioni'!AC311),"",'Funde-Observations-Osservazioni'!AC311)</f>
        <v/>
      </c>
      <c r="BH298" t="str">
        <f>IFERROR(VLOOKUP('Funde-Observations-Osservazioni'!Z311,Lebensraum_Liste!$E$5:$F$322,2,FALSE),"")</f>
        <v/>
      </c>
      <c r="BJ298" t="str">
        <f>IFERROR(VLOOKUP('Funde-Observations-Osservazioni'!AB311,Landschaftsstruktur_Liste!$E$5:$F$157,2,FALSE),"")</f>
        <v/>
      </c>
      <c r="BK298" t="str">
        <f>IFERROR(VLOOKUP('Funde-Observations-Osservazioni'!AD311,Mikrohabitat_Liste!$E$5:$F$63,2,FALSE),"")</f>
        <v/>
      </c>
      <c r="BL298" t="str">
        <f>IFERROR(VLOOKUP('Funde-Observations-Osservazioni'!AE311,Spezialstandort_Liste!$E$5:$F$14,2,FALSE),"")</f>
        <v/>
      </c>
      <c r="BN298" t="str">
        <f>IFERROR(VLOOKUP('Funde-Observations-Osservazioni'!AG311,Auf_Moos_HolzlebBaumes_Liste!E$5:F$5,2,FALSE),"")</f>
        <v/>
      </c>
      <c r="BO298" t="str">
        <f>IFERROR(VLOOKUP('Funde-Observations-Osservazioni'!AH311,Auf_Moos_HolzlebBaumes_Liste!E$11:F$11,2,FALSE),"")</f>
        <v/>
      </c>
      <c r="BQ298" t="str">
        <f>IFERROR(VLOOKUP('Funde-Observations-Osservazioni'!AF311,Populationsgrösse_Liste!$E$5:$F$11,2,FALSE),"")</f>
        <v/>
      </c>
      <c r="CA298" t="str">
        <f>IFERROR(VLOOKUP('Funde-Observations-Osservazioni'!S311,Präzision_Datum_Liste!$E$5:$F$9,2,FALSE),"")</f>
        <v/>
      </c>
      <c r="CC298" t="s">
        <v>4199</v>
      </c>
    </row>
    <row r="299" spans="1:81" x14ac:dyDescent="0.25">
      <c r="A299" s="47">
        <f>'Funde-Observations-Osservazioni'!A312</f>
        <v>298</v>
      </c>
      <c r="E299">
        <v>18</v>
      </c>
      <c r="G299" t="str">
        <f>IFERROR(VLOOKUP(TRIM('Funde-Observations-Osservazioni'!B312&amp;" "&amp;'Funde-Observations-Osservazioni'!C312&amp;" "&amp;'Funde-Observations-Osservazioni'!D312&amp;" "&amp;'Funde-Observations-Osservazioni'!E312&amp;" "&amp;'Funde-Observations-Osservazioni'!F312&amp;" "&amp;'Funde-Observations-Osservazioni'!G312&amp;" "&amp;'Funde-Observations-Osservazioni'!H312&amp;" "&amp;'Funde-Observations-Osservazioni'!I312&amp;" "&amp;'Funde-Observations-Osservazioni'!J312),Artenliste!$A$5:$B$2819,2,FALSE),"fill_in")</f>
        <v>fill_in</v>
      </c>
      <c r="I299" s="52" t="str">
        <f>IF(ISBLANK('Funde-Observations-Osservazioni'!R312),"fill_in",'Funde-Observations-Osservazioni'!R312)</f>
        <v>fill_in</v>
      </c>
      <c r="L299" t="str">
        <f>IF(ISBLANK('Funde-Observations-Osservazioni'!Q312),"",'Funde-Observations-Osservazioni'!Q312)</f>
        <v/>
      </c>
      <c r="M299" t="str">
        <f>IF(ISBLANK('Funde-Observations-Osservazioni'!L312),"fill_in",('Funde-Observations-Osservazioni'!L312-2000000))</f>
        <v>fill_in</v>
      </c>
      <c r="N299" t="str">
        <f>IF(ISBLANK('Funde-Observations-Osservazioni'!M312),"fill_in",('Funde-Observations-Osservazioni'!M312-1000000))</f>
        <v>fill_in</v>
      </c>
      <c r="O299" s="53" t="str">
        <f>IF(ISBLANK('Funde-Observations-Osservazioni'!N312),"",'Funde-Observations-Osservazioni'!N312)</f>
        <v/>
      </c>
      <c r="R299" t="s">
        <v>102</v>
      </c>
      <c r="T299" t="str">
        <f>IFERROR(VLOOKUP('Funde-Observations-Osservazioni'!AA312,Substrat_Liste!$E$5:$F$342,2,FALSE),"")</f>
        <v/>
      </c>
      <c r="U299" t="str">
        <f>IF(ISBLANK('Funde-Observations-Osservazioni'!Y312),"",'Funde-Observations-Osservazioni'!Y312)</f>
        <v/>
      </c>
      <c r="Z299" t="str">
        <f>IFERROR(VLOOKUP('Funde-Observations-Osservazioni'!T312,Status_Liste!$E$5:$F$16,2,FALSE),"fill_in")</f>
        <v>fill_in</v>
      </c>
      <c r="AH299" t="str">
        <f>IFERROR(VLOOKUP('Funde-Observations-Osservazioni'!$G$7,Datenschutzbestimmungen_Liste!$E$10:$F$11,2,FALSE),"fill_in")</f>
        <v>fill_in</v>
      </c>
      <c r="AI299" t="str">
        <f>IFERROR(VLOOKUP('Funde-Observations-Osservazioni'!$G$6,Datenschutzbestimmungen_Liste!$E$4:$F$5,2,FALSE),"fill_in")</f>
        <v>fill_in</v>
      </c>
      <c r="AK299" t="str">
        <f>IFERROR(VLOOKUP('Funde-Observations-Osservazioni'!V312,Herbar_Liste!$E$5:$F$113,2,FALSE),"")</f>
        <v/>
      </c>
      <c r="AL299" t="str">
        <f>IF(ISBLANK('Funde-Observations-Osservazioni'!U312),"",'Funde-Observations-Osservazioni'!U312)</f>
        <v/>
      </c>
      <c r="AM299">
        <f>'Funde-Observations-Osservazioni'!AJ312</f>
        <v>0</v>
      </c>
      <c r="AO299">
        <f>'Funde-Observations-Osservazioni'!AK312</f>
        <v>0</v>
      </c>
      <c r="AQ299" t="str">
        <f>IF(ISBLANK('Funde-Observations-Osservazioni'!AL312),"",'Funde-Observations-Osservazioni'!AL312)</f>
        <v/>
      </c>
      <c r="AY299" t="str">
        <f>IF(AND(ISBLANK('Funde-Observations-Osservazioni'!K312),ISBLANK('Funde-Observations-Osservazioni'!X312)),"",(IF((AND(NOT(ISBLANK('Funde-Observations-Osservazioni'!K312)),(NOT(ISBLANK('Funde-Observations-Osservazioni'!X312))))),'Funde-Observations-Osservazioni'!K312&amp;"; "&amp;'Funde-Observations-Osservazioni'!X312,IF(ISBLANK('Funde-Observations-Osservazioni'!K312),'Funde-Observations-Osservazioni'!X312,'Funde-Observations-Osservazioni'!K312))))</f>
        <v/>
      </c>
      <c r="BA299" t="str">
        <f>IF(ISBLANK('Funde-Observations-Osservazioni'!AC312),"",'Funde-Observations-Osservazioni'!AC312)</f>
        <v/>
      </c>
      <c r="BH299" t="str">
        <f>IFERROR(VLOOKUP('Funde-Observations-Osservazioni'!Z312,Lebensraum_Liste!$E$5:$F$322,2,FALSE),"")</f>
        <v/>
      </c>
      <c r="BJ299" t="str">
        <f>IFERROR(VLOOKUP('Funde-Observations-Osservazioni'!AB312,Landschaftsstruktur_Liste!$E$5:$F$157,2,FALSE),"")</f>
        <v/>
      </c>
      <c r="BK299" t="str">
        <f>IFERROR(VLOOKUP('Funde-Observations-Osservazioni'!AD312,Mikrohabitat_Liste!$E$5:$F$63,2,FALSE),"")</f>
        <v/>
      </c>
      <c r="BL299" t="str">
        <f>IFERROR(VLOOKUP('Funde-Observations-Osservazioni'!AE312,Spezialstandort_Liste!$E$5:$F$14,2,FALSE),"")</f>
        <v/>
      </c>
      <c r="BN299" t="str">
        <f>IFERROR(VLOOKUP('Funde-Observations-Osservazioni'!AG312,Auf_Moos_HolzlebBaumes_Liste!E$5:F$5,2,FALSE),"")</f>
        <v/>
      </c>
      <c r="BO299" t="str">
        <f>IFERROR(VLOOKUP('Funde-Observations-Osservazioni'!AH312,Auf_Moos_HolzlebBaumes_Liste!E$11:F$11,2,FALSE),"")</f>
        <v/>
      </c>
      <c r="BQ299" t="str">
        <f>IFERROR(VLOOKUP('Funde-Observations-Osservazioni'!AF312,Populationsgrösse_Liste!$E$5:$F$11,2,FALSE),"")</f>
        <v/>
      </c>
      <c r="CA299" t="str">
        <f>IFERROR(VLOOKUP('Funde-Observations-Osservazioni'!S312,Präzision_Datum_Liste!$E$5:$F$9,2,FALSE),"")</f>
        <v/>
      </c>
      <c r="CC299" t="s">
        <v>4199</v>
      </c>
    </row>
    <row r="300" spans="1:81" x14ac:dyDescent="0.25">
      <c r="A300" s="47">
        <f>'Funde-Observations-Osservazioni'!A313</f>
        <v>299</v>
      </c>
      <c r="E300">
        <v>18</v>
      </c>
      <c r="G300" t="str">
        <f>IFERROR(VLOOKUP(TRIM('Funde-Observations-Osservazioni'!B313&amp;" "&amp;'Funde-Observations-Osservazioni'!C313&amp;" "&amp;'Funde-Observations-Osservazioni'!D313&amp;" "&amp;'Funde-Observations-Osservazioni'!E313&amp;" "&amp;'Funde-Observations-Osservazioni'!F313&amp;" "&amp;'Funde-Observations-Osservazioni'!G313&amp;" "&amp;'Funde-Observations-Osservazioni'!H313&amp;" "&amp;'Funde-Observations-Osservazioni'!I313&amp;" "&amp;'Funde-Observations-Osservazioni'!J313),Artenliste!$A$5:$B$2819,2,FALSE),"fill_in")</f>
        <v>fill_in</v>
      </c>
      <c r="I300" s="52" t="str">
        <f>IF(ISBLANK('Funde-Observations-Osservazioni'!R313),"fill_in",'Funde-Observations-Osservazioni'!R313)</f>
        <v>fill_in</v>
      </c>
      <c r="L300" t="str">
        <f>IF(ISBLANK('Funde-Observations-Osservazioni'!Q313),"",'Funde-Observations-Osservazioni'!Q313)</f>
        <v/>
      </c>
      <c r="M300" t="str">
        <f>IF(ISBLANK('Funde-Observations-Osservazioni'!L313),"fill_in",('Funde-Observations-Osservazioni'!L313-2000000))</f>
        <v>fill_in</v>
      </c>
      <c r="N300" t="str">
        <f>IF(ISBLANK('Funde-Observations-Osservazioni'!M313),"fill_in",('Funde-Observations-Osservazioni'!M313-1000000))</f>
        <v>fill_in</v>
      </c>
      <c r="O300" s="53" t="str">
        <f>IF(ISBLANK('Funde-Observations-Osservazioni'!N313),"",'Funde-Observations-Osservazioni'!N313)</f>
        <v/>
      </c>
      <c r="R300" t="s">
        <v>102</v>
      </c>
      <c r="T300" t="str">
        <f>IFERROR(VLOOKUP('Funde-Observations-Osservazioni'!AA313,Substrat_Liste!$E$5:$F$342,2,FALSE),"")</f>
        <v/>
      </c>
      <c r="U300" t="str">
        <f>IF(ISBLANK('Funde-Observations-Osservazioni'!Y313),"",'Funde-Observations-Osservazioni'!Y313)</f>
        <v/>
      </c>
      <c r="Z300" t="str">
        <f>IFERROR(VLOOKUP('Funde-Observations-Osservazioni'!T313,Status_Liste!$E$5:$F$16,2,FALSE),"fill_in")</f>
        <v>fill_in</v>
      </c>
      <c r="AH300" t="str">
        <f>IFERROR(VLOOKUP('Funde-Observations-Osservazioni'!$G$7,Datenschutzbestimmungen_Liste!$E$10:$F$11,2,FALSE),"fill_in")</f>
        <v>fill_in</v>
      </c>
      <c r="AI300" t="str">
        <f>IFERROR(VLOOKUP('Funde-Observations-Osservazioni'!$G$6,Datenschutzbestimmungen_Liste!$E$4:$F$5,2,FALSE),"fill_in")</f>
        <v>fill_in</v>
      </c>
      <c r="AK300" t="str">
        <f>IFERROR(VLOOKUP('Funde-Observations-Osservazioni'!V313,Herbar_Liste!$E$5:$F$113,2,FALSE),"")</f>
        <v/>
      </c>
      <c r="AL300" t="str">
        <f>IF(ISBLANK('Funde-Observations-Osservazioni'!U313),"",'Funde-Observations-Osservazioni'!U313)</f>
        <v/>
      </c>
      <c r="AM300">
        <f>'Funde-Observations-Osservazioni'!AJ313</f>
        <v>0</v>
      </c>
      <c r="AO300">
        <f>'Funde-Observations-Osservazioni'!AK313</f>
        <v>0</v>
      </c>
      <c r="AQ300" t="str">
        <f>IF(ISBLANK('Funde-Observations-Osservazioni'!AL313),"",'Funde-Observations-Osservazioni'!AL313)</f>
        <v/>
      </c>
      <c r="AY300" t="str">
        <f>IF(AND(ISBLANK('Funde-Observations-Osservazioni'!K313),ISBLANK('Funde-Observations-Osservazioni'!X313)),"",(IF((AND(NOT(ISBLANK('Funde-Observations-Osservazioni'!K313)),(NOT(ISBLANK('Funde-Observations-Osservazioni'!X313))))),'Funde-Observations-Osservazioni'!K313&amp;"; "&amp;'Funde-Observations-Osservazioni'!X313,IF(ISBLANK('Funde-Observations-Osservazioni'!K313),'Funde-Observations-Osservazioni'!X313,'Funde-Observations-Osservazioni'!K313))))</f>
        <v/>
      </c>
      <c r="BA300" t="str">
        <f>IF(ISBLANK('Funde-Observations-Osservazioni'!AC313),"",'Funde-Observations-Osservazioni'!AC313)</f>
        <v/>
      </c>
      <c r="BH300" t="str">
        <f>IFERROR(VLOOKUP('Funde-Observations-Osservazioni'!Z313,Lebensraum_Liste!$E$5:$F$322,2,FALSE),"")</f>
        <v/>
      </c>
      <c r="BJ300" t="str">
        <f>IFERROR(VLOOKUP('Funde-Observations-Osservazioni'!AB313,Landschaftsstruktur_Liste!$E$5:$F$157,2,FALSE),"")</f>
        <v/>
      </c>
      <c r="BK300" t="str">
        <f>IFERROR(VLOOKUP('Funde-Observations-Osservazioni'!AD313,Mikrohabitat_Liste!$E$5:$F$63,2,FALSE),"")</f>
        <v/>
      </c>
      <c r="BL300" t="str">
        <f>IFERROR(VLOOKUP('Funde-Observations-Osservazioni'!AE313,Spezialstandort_Liste!$E$5:$F$14,2,FALSE),"")</f>
        <v/>
      </c>
      <c r="BN300" t="str">
        <f>IFERROR(VLOOKUP('Funde-Observations-Osservazioni'!AG313,Auf_Moos_HolzlebBaumes_Liste!E$5:F$5,2,FALSE),"")</f>
        <v/>
      </c>
      <c r="BO300" t="str">
        <f>IFERROR(VLOOKUP('Funde-Observations-Osservazioni'!AH313,Auf_Moos_HolzlebBaumes_Liste!E$11:F$11,2,FALSE),"")</f>
        <v/>
      </c>
      <c r="BQ300" t="str">
        <f>IFERROR(VLOOKUP('Funde-Observations-Osservazioni'!AF313,Populationsgrösse_Liste!$E$5:$F$11,2,FALSE),"")</f>
        <v/>
      </c>
      <c r="CA300" t="str">
        <f>IFERROR(VLOOKUP('Funde-Observations-Osservazioni'!S313,Präzision_Datum_Liste!$E$5:$F$9,2,FALSE),"")</f>
        <v/>
      </c>
      <c r="CC300" t="s">
        <v>4199</v>
      </c>
    </row>
    <row r="301" spans="1:81" x14ac:dyDescent="0.25">
      <c r="A301" s="47">
        <f>'Funde-Observations-Osservazioni'!A314</f>
        <v>300</v>
      </c>
      <c r="E301">
        <v>18</v>
      </c>
      <c r="G301" t="str">
        <f>IFERROR(VLOOKUP(TRIM('Funde-Observations-Osservazioni'!B314&amp;" "&amp;'Funde-Observations-Osservazioni'!C314&amp;" "&amp;'Funde-Observations-Osservazioni'!D314&amp;" "&amp;'Funde-Observations-Osservazioni'!E314&amp;" "&amp;'Funde-Observations-Osservazioni'!F314&amp;" "&amp;'Funde-Observations-Osservazioni'!G314&amp;" "&amp;'Funde-Observations-Osservazioni'!H314&amp;" "&amp;'Funde-Observations-Osservazioni'!I314&amp;" "&amp;'Funde-Observations-Osservazioni'!J314),Artenliste!$A$5:$B$2819,2,FALSE),"fill_in")</f>
        <v>fill_in</v>
      </c>
      <c r="I301" s="52" t="str">
        <f>IF(ISBLANK('Funde-Observations-Osservazioni'!R314),"fill_in",'Funde-Observations-Osservazioni'!R314)</f>
        <v>fill_in</v>
      </c>
      <c r="L301" t="str">
        <f>IF(ISBLANK('Funde-Observations-Osservazioni'!Q314),"",'Funde-Observations-Osservazioni'!Q314)</f>
        <v/>
      </c>
      <c r="M301" t="str">
        <f>IF(ISBLANK('Funde-Observations-Osservazioni'!L314),"fill_in",('Funde-Observations-Osservazioni'!L314-2000000))</f>
        <v>fill_in</v>
      </c>
      <c r="N301" t="str">
        <f>IF(ISBLANK('Funde-Observations-Osservazioni'!M314),"fill_in",('Funde-Observations-Osservazioni'!M314-1000000))</f>
        <v>fill_in</v>
      </c>
      <c r="O301" s="53" t="str">
        <f>IF(ISBLANK('Funde-Observations-Osservazioni'!N314),"",'Funde-Observations-Osservazioni'!N314)</f>
        <v/>
      </c>
      <c r="R301" t="s">
        <v>102</v>
      </c>
      <c r="T301" t="str">
        <f>IFERROR(VLOOKUP('Funde-Observations-Osservazioni'!AA314,Substrat_Liste!$E$5:$F$342,2,FALSE),"")</f>
        <v/>
      </c>
      <c r="U301" t="str">
        <f>IF(ISBLANK('Funde-Observations-Osservazioni'!Y314),"",'Funde-Observations-Osservazioni'!Y314)</f>
        <v/>
      </c>
      <c r="Z301" t="str">
        <f>IFERROR(VLOOKUP('Funde-Observations-Osservazioni'!T314,Status_Liste!$E$5:$F$16,2,FALSE),"fill_in")</f>
        <v>fill_in</v>
      </c>
      <c r="AH301" t="str">
        <f>IFERROR(VLOOKUP('Funde-Observations-Osservazioni'!$G$7,Datenschutzbestimmungen_Liste!$E$10:$F$11,2,FALSE),"fill_in")</f>
        <v>fill_in</v>
      </c>
      <c r="AI301" t="str">
        <f>IFERROR(VLOOKUP('Funde-Observations-Osservazioni'!$G$6,Datenschutzbestimmungen_Liste!$E$4:$F$5,2,FALSE),"fill_in")</f>
        <v>fill_in</v>
      </c>
      <c r="AK301" t="str">
        <f>IFERROR(VLOOKUP('Funde-Observations-Osservazioni'!V314,Herbar_Liste!$E$5:$F$113,2,FALSE),"")</f>
        <v/>
      </c>
      <c r="AL301" t="str">
        <f>IF(ISBLANK('Funde-Observations-Osservazioni'!U314),"",'Funde-Observations-Osservazioni'!U314)</f>
        <v/>
      </c>
      <c r="AM301">
        <f>'Funde-Observations-Osservazioni'!AJ314</f>
        <v>0</v>
      </c>
      <c r="AO301">
        <f>'Funde-Observations-Osservazioni'!AK314</f>
        <v>0</v>
      </c>
      <c r="AQ301" t="str">
        <f>IF(ISBLANK('Funde-Observations-Osservazioni'!AL314),"",'Funde-Observations-Osservazioni'!AL314)</f>
        <v/>
      </c>
      <c r="AY301" t="str">
        <f>IF(AND(ISBLANK('Funde-Observations-Osservazioni'!K314),ISBLANK('Funde-Observations-Osservazioni'!X314)),"",(IF((AND(NOT(ISBLANK('Funde-Observations-Osservazioni'!K314)),(NOT(ISBLANK('Funde-Observations-Osservazioni'!X314))))),'Funde-Observations-Osservazioni'!K314&amp;"; "&amp;'Funde-Observations-Osservazioni'!X314,IF(ISBLANK('Funde-Observations-Osservazioni'!K314),'Funde-Observations-Osservazioni'!X314,'Funde-Observations-Osservazioni'!K314))))</f>
        <v/>
      </c>
      <c r="BA301" t="str">
        <f>IF(ISBLANK('Funde-Observations-Osservazioni'!AC314),"",'Funde-Observations-Osservazioni'!AC314)</f>
        <v/>
      </c>
      <c r="BH301" t="str">
        <f>IFERROR(VLOOKUP('Funde-Observations-Osservazioni'!Z314,Lebensraum_Liste!$E$5:$F$322,2,FALSE),"")</f>
        <v/>
      </c>
      <c r="BJ301" t="str">
        <f>IFERROR(VLOOKUP('Funde-Observations-Osservazioni'!AB314,Landschaftsstruktur_Liste!$E$5:$F$157,2,FALSE),"")</f>
        <v/>
      </c>
      <c r="BK301" t="str">
        <f>IFERROR(VLOOKUP('Funde-Observations-Osservazioni'!AD314,Mikrohabitat_Liste!$E$5:$F$63,2,FALSE),"")</f>
        <v/>
      </c>
      <c r="BL301" t="str">
        <f>IFERROR(VLOOKUP('Funde-Observations-Osservazioni'!AE314,Spezialstandort_Liste!$E$5:$F$14,2,FALSE),"")</f>
        <v/>
      </c>
      <c r="BN301" t="str">
        <f>IFERROR(VLOOKUP('Funde-Observations-Osservazioni'!AG314,Auf_Moos_HolzlebBaumes_Liste!E$5:F$5,2,FALSE),"")</f>
        <v/>
      </c>
      <c r="BO301" t="str">
        <f>IFERROR(VLOOKUP('Funde-Observations-Osservazioni'!AH314,Auf_Moos_HolzlebBaumes_Liste!E$11:F$11,2,FALSE),"")</f>
        <v/>
      </c>
      <c r="BQ301" t="str">
        <f>IFERROR(VLOOKUP('Funde-Observations-Osservazioni'!AF314,Populationsgrösse_Liste!$E$5:$F$11,2,FALSE),"")</f>
        <v/>
      </c>
      <c r="CA301" t="str">
        <f>IFERROR(VLOOKUP('Funde-Observations-Osservazioni'!S314,Präzision_Datum_Liste!$E$5:$F$9,2,FALSE),"")</f>
        <v/>
      </c>
      <c r="CC301" t="s">
        <v>4199</v>
      </c>
    </row>
    <row r="302" spans="1:81" x14ac:dyDescent="0.25">
      <c r="A302" s="47">
        <f>'Funde-Observations-Osservazioni'!A315</f>
        <v>301</v>
      </c>
      <c r="E302">
        <v>18</v>
      </c>
      <c r="G302" t="str">
        <f>IFERROR(VLOOKUP(TRIM('Funde-Observations-Osservazioni'!B315&amp;" "&amp;'Funde-Observations-Osservazioni'!C315&amp;" "&amp;'Funde-Observations-Osservazioni'!D315&amp;" "&amp;'Funde-Observations-Osservazioni'!E315&amp;" "&amp;'Funde-Observations-Osservazioni'!F315&amp;" "&amp;'Funde-Observations-Osservazioni'!G315&amp;" "&amp;'Funde-Observations-Osservazioni'!H315&amp;" "&amp;'Funde-Observations-Osservazioni'!I315&amp;" "&amp;'Funde-Observations-Osservazioni'!J315),Artenliste!$A$5:$B$2819,2,FALSE),"fill_in")</f>
        <v>fill_in</v>
      </c>
      <c r="I302" s="52" t="str">
        <f>IF(ISBLANK('Funde-Observations-Osservazioni'!R315),"fill_in",'Funde-Observations-Osservazioni'!R315)</f>
        <v>fill_in</v>
      </c>
      <c r="L302" t="str">
        <f>IF(ISBLANK('Funde-Observations-Osservazioni'!Q315),"",'Funde-Observations-Osservazioni'!Q315)</f>
        <v/>
      </c>
      <c r="M302" t="str">
        <f>IF(ISBLANK('Funde-Observations-Osservazioni'!L315),"fill_in",('Funde-Observations-Osservazioni'!L315-2000000))</f>
        <v>fill_in</v>
      </c>
      <c r="N302" t="str">
        <f>IF(ISBLANK('Funde-Observations-Osservazioni'!M315),"fill_in",('Funde-Observations-Osservazioni'!M315-1000000))</f>
        <v>fill_in</v>
      </c>
      <c r="O302" s="53" t="str">
        <f>IF(ISBLANK('Funde-Observations-Osservazioni'!N315),"",'Funde-Observations-Osservazioni'!N315)</f>
        <v/>
      </c>
      <c r="R302" t="s">
        <v>102</v>
      </c>
      <c r="T302" t="str">
        <f>IFERROR(VLOOKUP('Funde-Observations-Osservazioni'!AA315,Substrat_Liste!$E$5:$F$342,2,FALSE),"")</f>
        <v/>
      </c>
      <c r="U302" t="str">
        <f>IF(ISBLANK('Funde-Observations-Osservazioni'!Y315),"",'Funde-Observations-Osservazioni'!Y315)</f>
        <v/>
      </c>
      <c r="Z302" t="str">
        <f>IFERROR(VLOOKUP('Funde-Observations-Osservazioni'!T315,Status_Liste!$E$5:$F$16,2,FALSE),"fill_in")</f>
        <v>fill_in</v>
      </c>
      <c r="AH302" t="str">
        <f>IFERROR(VLOOKUP('Funde-Observations-Osservazioni'!$G$7,Datenschutzbestimmungen_Liste!$E$10:$F$11,2,FALSE),"fill_in")</f>
        <v>fill_in</v>
      </c>
      <c r="AI302" t="str">
        <f>IFERROR(VLOOKUP('Funde-Observations-Osservazioni'!$G$6,Datenschutzbestimmungen_Liste!$E$4:$F$5,2,FALSE),"fill_in")</f>
        <v>fill_in</v>
      </c>
      <c r="AK302" t="str">
        <f>IFERROR(VLOOKUP('Funde-Observations-Osservazioni'!V315,Herbar_Liste!$E$5:$F$113,2,FALSE),"")</f>
        <v/>
      </c>
      <c r="AL302" t="str">
        <f>IF(ISBLANK('Funde-Observations-Osservazioni'!U315),"",'Funde-Observations-Osservazioni'!U315)</f>
        <v/>
      </c>
      <c r="AM302">
        <f>'Funde-Observations-Osservazioni'!AJ315</f>
        <v>0</v>
      </c>
      <c r="AO302">
        <f>'Funde-Observations-Osservazioni'!AK315</f>
        <v>0</v>
      </c>
      <c r="AQ302" t="str">
        <f>IF(ISBLANK('Funde-Observations-Osservazioni'!AL315),"",'Funde-Observations-Osservazioni'!AL315)</f>
        <v/>
      </c>
      <c r="AY302" t="str">
        <f>IF(AND(ISBLANK('Funde-Observations-Osservazioni'!K315),ISBLANK('Funde-Observations-Osservazioni'!X315)),"",(IF((AND(NOT(ISBLANK('Funde-Observations-Osservazioni'!K315)),(NOT(ISBLANK('Funde-Observations-Osservazioni'!X315))))),'Funde-Observations-Osservazioni'!K315&amp;"; "&amp;'Funde-Observations-Osservazioni'!X315,IF(ISBLANK('Funde-Observations-Osservazioni'!K315),'Funde-Observations-Osservazioni'!X315,'Funde-Observations-Osservazioni'!K315))))</f>
        <v/>
      </c>
      <c r="BA302" t="str">
        <f>IF(ISBLANK('Funde-Observations-Osservazioni'!AC315),"",'Funde-Observations-Osservazioni'!AC315)</f>
        <v/>
      </c>
      <c r="BH302" t="str">
        <f>IFERROR(VLOOKUP('Funde-Observations-Osservazioni'!Z315,Lebensraum_Liste!$E$5:$F$322,2,FALSE),"")</f>
        <v/>
      </c>
      <c r="BJ302" t="str">
        <f>IFERROR(VLOOKUP('Funde-Observations-Osservazioni'!AB315,Landschaftsstruktur_Liste!$E$5:$F$157,2,FALSE),"")</f>
        <v/>
      </c>
      <c r="BK302" t="str">
        <f>IFERROR(VLOOKUP('Funde-Observations-Osservazioni'!AD315,Mikrohabitat_Liste!$E$5:$F$63,2,FALSE),"")</f>
        <v/>
      </c>
      <c r="BL302" t="str">
        <f>IFERROR(VLOOKUP('Funde-Observations-Osservazioni'!AE315,Spezialstandort_Liste!$E$5:$F$14,2,FALSE),"")</f>
        <v/>
      </c>
      <c r="BN302" t="str">
        <f>IFERROR(VLOOKUP('Funde-Observations-Osservazioni'!AG315,Auf_Moos_HolzlebBaumes_Liste!E$5:F$5,2,FALSE),"")</f>
        <v/>
      </c>
      <c r="BO302" t="str">
        <f>IFERROR(VLOOKUP('Funde-Observations-Osservazioni'!AH315,Auf_Moos_HolzlebBaumes_Liste!E$11:F$11,2,FALSE),"")</f>
        <v/>
      </c>
      <c r="BQ302" t="str">
        <f>IFERROR(VLOOKUP('Funde-Observations-Osservazioni'!AF315,Populationsgrösse_Liste!$E$5:$F$11,2,FALSE),"")</f>
        <v/>
      </c>
      <c r="CA302" t="str">
        <f>IFERROR(VLOOKUP('Funde-Observations-Osservazioni'!S315,Präzision_Datum_Liste!$E$5:$F$9,2,FALSE),"")</f>
        <v/>
      </c>
      <c r="CC302" t="s">
        <v>4199</v>
      </c>
    </row>
    <row r="303" spans="1:81" x14ac:dyDescent="0.25">
      <c r="A303" s="47">
        <f>'Funde-Observations-Osservazioni'!A316</f>
        <v>302</v>
      </c>
      <c r="E303">
        <v>18</v>
      </c>
      <c r="G303" t="str">
        <f>IFERROR(VLOOKUP(TRIM('Funde-Observations-Osservazioni'!B316&amp;" "&amp;'Funde-Observations-Osservazioni'!C316&amp;" "&amp;'Funde-Observations-Osservazioni'!D316&amp;" "&amp;'Funde-Observations-Osservazioni'!E316&amp;" "&amp;'Funde-Observations-Osservazioni'!F316&amp;" "&amp;'Funde-Observations-Osservazioni'!G316&amp;" "&amp;'Funde-Observations-Osservazioni'!H316&amp;" "&amp;'Funde-Observations-Osservazioni'!I316&amp;" "&amp;'Funde-Observations-Osservazioni'!J316),Artenliste!$A$5:$B$2819,2,FALSE),"fill_in")</f>
        <v>fill_in</v>
      </c>
      <c r="I303" s="52" t="str">
        <f>IF(ISBLANK('Funde-Observations-Osservazioni'!R316),"fill_in",'Funde-Observations-Osservazioni'!R316)</f>
        <v>fill_in</v>
      </c>
      <c r="L303" t="str">
        <f>IF(ISBLANK('Funde-Observations-Osservazioni'!Q316),"",'Funde-Observations-Osservazioni'!Q316)</f>
        <v/>
      </c>
      <c r="M303" t="str">
        <f>IF(ISBLANK('Funde-Observations-Osservazioni'!L316),"fill_in",('Funde-Observations-Osservazioni'!L316-2000000))</f>
        <v>fill_in</v>
      </c>
      <c r="N303" t="str">
        <f>IF(ISBLANK('Funde-Observations-Osservazioni'!M316),"fill_in",('Funde-Observations-Osservazioni'!M316-1000000))</f>
        <v>fill_in</v>
      </c>
      <c r="O303" s="53" t="str">
        <f>IF(ISBLANK('Funde-Observations-Osservazioni'!N316),"",'Funde-Observations-Osservazioni'!N316)</f>
        <v/>
      </c>
      <c r="R303" t="s">
        <v>102</v>
      </c>
      <c r="T303" t="str">
        <f>IFERROR(VLOOKUP('Funde-Observations-Osservazioni'!AA316,Substrat_Liste!$E$5:$F$342,2,FALSE),"")</f>
        <v/>
      </c>
      <c r="U303" t="str">
        <f>IF(ISBLANK('Funde-Observations-Osservazioni'!Y316),"",'Funde-Observations-Osservazioni'!Y316)</f>
        <v/>
      </c>
      <c r="Z303" t="str">
        <f>IFERROR(VLOOKUP('Funde-Observations-Osservazioni'!T316,Status_Liste!$E$5:$F$16,2,FALSE),"fill_in")</f>
        <v>fill_in</v>
      </c>
      <c r="AH303" t="str">
        <f>IFERROR(VLOOKUP('Funde-Observations-Osservazioni'!$G$7,Datenschutzbestimmungen_Liste!$E$10:$F$11,2,FALSE),"fill_in")</f>
        <v>fill_in</v>
      </c>
      <c r="AI303" t="str">
        <f>IFERROR(VLOOKUP('Funde-Observations-Osservazioni'!$G$6,Datenschutzbestimmungen_Liste!$E$4:$F$5,2,FALSE),"fill_in")</f>
        <v>fill_in</v>
      </c>
      <c r="AK303" t="str">
        <f>IFERROR(VLOOKUP('Funde-Observations-Osservazioni'!V316,Herbar_Liste!$E$5:$F$113,2,FALSE),"")</f>
        <v/>
      </c>
      <c r="AL303" t="str">
        <f>IF(ISBLANK('Funde-Observations-Osservazioni'!U316),"",'Funde-Observations-Osservazioni'!U316)</f>
        <v/>
      </c>
      <c r="AM303">
        <f>'Funde-Observations-Osservazioni'!AJ316</f>
        <v>0</v>
      </c>
      <c r="AO303">
        <f>'Funde-Observations-Osservazioni'!AK316</f>
        <v>0</v>
      </c>
      <c r="AQ303" t="str">
        <f>IF(ISBLANK('Funde-Observations-Osservazioni'!AL316),"",'Funde-Observations-Osservazioni'!AL316)</f>
        <v/>
      </c>
      <c r="AY303" t="str">
        <f>IF(AND(ISBLANK('Funde-Observations-Osservazioni'!K316),ISBLANK('Funde-Observations-Osservazioni'!X316)),"",(IF((AND(NOT(ISBLANK('Funde-Observations-Osservazioni'!K316)),(NOT(ISBLANK('Funde-Observations-Osservazioni'!X316))))),'Funde-Observations-Osservazioni'!K316&amp;"; "&amp;'Funde-Observations-Osservazioni'!X316,IF(ISBLANK('Funde-Observations-Osservazioni'!K316),'Funde-Observations-Osservazioni'!X316,'Funde-Observations-Osservazioni'!K316))))</f>
        <v/>
      </c>
      <c r="BA303" t="str">
        <f>IF(ISBLANK('Funde-Observations-Osservazioni'!AC316),"",'Funde-Observations-Osservazioni'!AC316)</f>
        <v/>
      </c>
      <c r="BH303" t="str">
        <f>IFERROR(VLOOKUP('Funde-Observations-Osservazioni'!Z316,Lebensraum_Liste!$E$5:$F$322,2,FALSE),"")</f>
        <v/>
      </c>
      <c r="BJ303" t="str">
        <f>IFERROR(VLOOKUP('Funde-Observations-Osservazioni'!AB316,Landschaftsstruktur_Liste!$E$5:$F$157,2,FALSE),"")</f>
        <v/>
      </c>
      <c r="BK303" t="str">
        <f>IFERROR(VLOOKUP('Funde-Observations-Osservazioni'!AD316,Mikrohabitat_Liste!$E$5:$F$63,2,FALSE),"")</f>
        <v/>
      </c>
      <c r="BL303" t="str">
        <f>IFERROR(VLOOKUP('Funde-Observations-Osservazioni'!AE316,Spezialstandort_Liste!$E$5:$F$14,2,FALSE),"")</f>
        <v/>
      </c>
      <c r="BN303" t="str">
        <f>IFERROR(VLOOKUP('Funde-Observations-Osservazioni'!AG316,Auf_Moos_HolzlebBaumes_Liste!E$5:F$5,2,FALSE),"")</f>
        <v/>
      </c>
      <c r="BO303" t="str">
        <f>IFERROR(VLOOKUP('Funde-Observations-Osservazioni'!AH316,Auf_Moos_HolzlebBaumes_Liste!E$11:F$11,2,FALSE),"")</f>
        <v/>
      </c>
      <c r="BQ303" t="str">
        <f>IFERROR(VLOOKUP('Funde-Observations-Osservazioni'!AF316,Populationsgrösse_Liste!$E$5:$F$11,2,FALSE),"")</f>
        <v/>
      </c>
      <c r="CA303" t="str">
        <f>IFERROR(VLOOKUP('Funde-Observations-Osservazioni'!S316,Präzision_Datum_Liste!$E$5:$F$9,2,FALSE),"")</f>
        <v/>
      </c>
      <c r="CC303" t="s">
        <v>4199</v>
      </c>
    </row>
    <row r="304" spans="1:81" x14ac:dyDescent="0.25">
      <c r="A304" s="47">
        <f>'Funde-Observations-Osservazioni'!A317</f>
        <v>303</v>
      </c>
      <c r="E304">
        <v>18</v>
      </c>
      <c r="G304" t="str">
        <f>IFERROR(VLOOKUP(TRIM('Funde-Observations-Osservazioni'!B317&amp;" "&amp;'Funde-Observations-Osservazioni'!C317&amp;" "&amp;'Funde-Observations-Osservazioni'!D317&amp;" "&amp;'Funde-Observations-Osservazioni'!E317&amp;" "&amp;'Funde-Observations-Osservazioni'!F317&amp;" "&amp;'Funde-Observations-Osservazioni'!G317&amp;" "&amp;'Funde-Observations-Osservazioni'!H317&amp;" "&amp;'Funde-Observations-Osservazioni'!I317&amp;" "&amp;'Funde-Observations-Osservazioni'!J317),Artenliste!$A$5:$B$2819,2,FALSE),"fill_in")</f>
        <v>fill_in</v>
      </c>
      <c r="I304" s="52" t="str">
        <f>IF(ISBLANK('Funde-Observations-Osservazioni'!R317),"fill_in",'Funde-Observations-Osservazioni'!R317)</f>
        <v>fill_in</v>
      </c>
      <c r="L304" t="str">
        <f>IF(ISBLANK('Funde-Observations-Osservazioni'!Q317),"",'Funde-Observations-Osservazioni'!Q317)</f>
        <v/>
      </c>
      <c r="M304" t="str">
        <f>IF(ISBLANK('Funde-Observations-Osservazioni'!L317),"fill_in",('Funde-Observations-Osservazioni'!L317-2000000))</f>
        <v>fill_in</v>
      </c>
      <c r="N304" t="str">
        <f>IF(ISBLANK('Funde-Observations-Osservazioni'!M317),"fill_in",('Funde-Observations-Osservazioni'!M317-1000000))</f>
        <v>fill_in</v>
      </c>
      <c r="O304" s="53" t="str">
        <f>IF(ISBLANK('Funde-Observations-Osservazioni'!N317),"",'Funde-Observations-Osservazioni'!N317)</f>
        <v/>
      </c>
      <c r="R304" t="s">
        <v>102</v>
      </c>
      <c r="T304" t="str">
        <f>IFERROR(VLOOKUP('Funde-Observations-Osservazioni'!AA317,Substrat_Liste!$E$5:$F$342,2,FALSE),"")</f>
        <v/>
      </c>
      <c r="U304" t="str">
        <f>IF(ISBLANK('Funde-Observations-Osservazioni'!Y317),"",'Funde-Observations-Osservazioni'!Y317)</f>
        <v/>
      </c>
      <c r="Z304" t="str">
        <f>IFERROR(VLOOKUP('Funde-Observations-Osservazioni'!T317,Status_Liste!$E$5:$F$16,2,FALSE),"fill_in")</f>
        <v>fill_in</v>
      </c>
      <c r="AH304" t="str">
        <f>IFERROR(VLOOKUP('Funde-Observations-Osservazioni'!$G$7,Datenschutzbestimmungen_Liste!$E$10:$F$11,2,FALSE),"fill_in")</f>
        <v>fill_in</v>
      </c>
      <c r="AI304" t="str">
        <f>IFERROR(VLOOKUP('Funde-Observations-Osservazioni'!$G$6,Datenschutzbestimmungen_Liste!$E$4:$F$5,2,FALSE),"fill_in")</f>
        <v>fill_in</v>
      </c>
      <c r="AK304" t="str">
        <f>IFERROR(VLOOKUP('Funde-Observations-Osservazioni'!V317,Herbar_Liste!$E$5:$F$113,2,FALSE),"")</f>
        <v/>
      </c>
      <c r="AL304" t="str">
        <f>IF(ISBLANK('Funde-Observations-Osservazioni'!U317),"",'Funde-Observations-Osservazioni'!U317)</f>
        <v/>
      </c>
      <c r="AM304">
        <f>'Funde-Observations-Osservazioni'!AJ317</f>
        <v>0</v>
      </c>
      <c r="AO304">
        <f>'Funde-Observations-Osservazioni'!AK317</f>
        <v>0</v>
      </c>
      <c r="AQ304" t="str">
        <f>IF(ISBLANK('Funde-Observations-Osservazioni'!AL317),"",'Funde-Observations-Osservazioni'!AL317)</f>
        <v/>
      </c>
      <c r="AY304" t="str">
        <f>IF(AND(ISBLANK('Funde-Observations-Osservazioni'!K317),ISBLANK('Funde-Observations-Osservazioni'!X317)),"",(IF((AND(NOT(ISBLANK('Funde-Observations-Osservazioni'!K317)),(NOT(ISBLANK('Funde-Observations-Osservazioni'!X317))))),'Funde-Observations-Osservazioni'!K317&amp;"; "&amp;'Funde-Observations-Osservazioni'!X317,IF(ISBLANK('Funde-Observations-Osservazioni'!K317),'Funde-Observations-Osservazioni'!X317,'Funde-Observations-Osservazioni'!K317))))</f>
        <v/>
      </c>
      <c r="BA304" t="str">
        <f>IF(ISBLANK('Funde-Observations-Osservazioni'!AC317),"",'Funde-Observations-Osservazioni'!AC317)</f>
        <v/>
      </c>
      <c r="BH304" t="str">
        <f>IFERROR(VLOOKUP('Funde-Observations-Osservazioni'!Z317,Lebensraum_Liste!$E$5:$F$322,2,FALSE),"")</f>
        <v/>
      </c>
      <c r="BJ304" t="str">
        <f>IFERROR(VLOOKUP('Funde-Observations-Osservazioni'!AB317,Landschaftsstruktur_Liste!$E$5:$F$157,2,FALSE),"")</f>
        <v/>
      </c>
      <c r="BK304" t="str">
        <f>IFERROR(VLOOKUP('Funde-Observations-Osservazioni'!AD317,Mikrohabitat_Liste!$E$5:$F$63,2,FALSE),"")</f>
        <v/>
      </c>
      <c r="BL304" t="str">
        <f>IFERROR(VLOOKUP('Funde-Observations-Osservazioni'!AE317,Spezialstandort_Liste!$E$5:$F$14,2,FALSE),"")</f>
        <v/>
      </c>
      <c r="BN304" t="str">
        <f>IFERROR(VLOOKUP('Funde-Observations-Osservazioni'!AG317,Auf_Moos_HolzlebBaumes_Liste!E$5:F$5,2,FALSE),"")</f>
        <v/>
      </c>
      <c r="BO304" t="str">
        <f>IFERROR(VLOOKUP('Funde-Observations-Osservazioni'!AH317,Auf_Moos_HolzlebBaumes_Liste!E$11:F$11,2,FALSE),"")</f>
        <v/>
      </c>
      <c r="BQ304" t="str">
        <f>IFERROR(VLOOKUP('Funde-Observations-Osservazioni'!AF317,Populationsgrösse_Liste!$E$5:$F$11,2,FALSE),"")</f>
        <v/>
      </c>
      <c r="CA304" t="str">
        <f>IFERROR(VLOOKUP('Funde-Observations-Osservazioni'!S317,Präzision_Datum_Liste!$E$5:$F$9,2,FALSE),"")</f>
        <v/>
      </c>
      <c r="CC304" t="s">
        <v>4199</v>
      </c>
    </row>
    <row r="305" spans="1:81" x14ac:dyDescent="0.25">
      <c r="A305" s="47">
        <f>'Funde-Observations-Osservazioni'!A318</f>
        <v>304</v>
      </c>
      <c r="E305">
        <v>18</v>
      </c>
      <c r="G305" t="str">
        <f>IFERROR(VLOOKUP(TRIM('Funde-Observations-Osservazioni'!B318&amp;" "&amp;'Funde-Observations-Osservazioni'!C318&amp;" "&amp;'Funde-Observations-Osservazioni'!D318&amp;" "&amp;'Funde-Observations-Osservazioni'!E318&amp;" "&amp;'Funde-Observations-Osservazioni'!F318&amp;" "&amp;'Funde-Observations-Osservazioni'!G318&amp;" "&amp;'Funde-Observations-Osservazioni'!H318&amp;" "&amp;'Funde-Observations-Osservazioni'!I318&amp;" "&amp;'Funde-Observations-Osservazioni'!J318),Artenliste!$A$5:$B$2819,2,FALSE),"fill_in")</f>
        <v>fill_in</v>
      </c>
      <c r="I305" s="52" t="str">
        <f>IF(ISBLANK('Funde-Observations-Osservazioni'!R318),"fill_in",'Funde-Observations-Osservazioni'!R318)</f>
        <v>fill_in</v>
      </c>
      <c r="L305" t="str">
        <f>IF(ISBLANK('Funde-Observations-Osservazioni'!Q318),"",'Funde-Observations-Osservazioni'!Q318)</f>
        <v/>
      </c>
      <c r="M305" t="str">
        <f>IF(ISBLANK('Funde-Observations-Osservazioni'!L318),"fill_in",('Funde-Observations-Osservazioni'!L318-2000000))</f>
        <v>fill_in</v>
      </c>
      <c r="N305" t="str">
        <f>IF(ISBLANK('Funde-Observations-Osservazioni'!M318),"fill_in",('Funde-Observations-Osservazioni'!M318-1000000))</f>
        <v>fill_in</v>
      </c>
      <c r="O305" s="53" t="str">
        <f>IF(ISBLANK('Funde-Observations-Osservazioni'!N318),"",'Funde-Observations-Osservazioni'!N318)</f>
        <v/>
      </c>
      <c r="R305" t="s">
        <v>102</v>
      </c>
      <c r="T305" t="str">
        <f>IFERROR(VLOOKUP('Funde-Observations-Osservazioni'!AA318,Substrat_Liste!$E$5:$F$342,2,FALSE),"")</f>
        <v/>
      </c>
      <c r="U305" t="str">
        <f>IF(ISBLANK('Funde-Observations-Osservazioni'!Y318),"",'Funde-Observations-Osservazioni'!Y318)</f>
        <v/>
      </c>
      <c r="Z305" t="str">
        <f>IFERROR(VLOOKUP('Funde-Observations-Osservazioni'!T318,Status_Liste!$E$5:$F$16,2,FALSE),"fill_in")</f>
        <v>fill_in</v>
      </c>
      <c r="AH305" t="str">
        <f>IFERROR(VLOOKUP('Funde-Observations-Osservazioni'!$G$7,Datenschutzbestimmungen_Liste!$E$10:$F$11,2,FALSE),"fill_in")</f>
        <v>fill_in</v>
      </c>
      <c r="AI305" t="str">
        <f>IFERROR(VLOOKUP('Funde-Observations-Osservazioni'!$G$6,Datenschutzbestimmungen_Liste!$E$4:$F$5,2,FALSE),"fill_in")</f>
        <v>fill_in</v>
      </c>
      <c r="AK305" t="str">
        <f>IFERROR(VLOOKUP('Funde-Observations-Osservazioni'!V318,Herbar_Liste!$E$5:$F$113,2,FALSE),"")</f>
        <v/>
      </c>
      <c r="AL305" t="str">
        <f>IF(ISBLANK('Funde-Observations-Osservazioni'!U318),"",'Funde-Observations-Osservazioni'!U318)</f>
        <v/>
      </c>
      <c r="AM305">
        <f>'Funde-Observations-Osservazioni'!AJ318</f>
        <v>0</v>
      </c>
      <c r="AO305">
        <f>'Funde-Observations-Osservazioni'!AK318</f>
        <v>0</v>
      </c>
      <c r="AQ305" t="str">
        <f>IF(ISBLANK('Funde-Observations-Osservazioni'!AL318),"",'Funde-Observations-Osservazioni'!AL318)</f>
        <v/>
      </c>
      <c r="AY305" t="str">
        <f>IF(AND(ISBLANK('Funde-Observations-Osservazioni'!K318),ISBLANK('Funde-Observations-Osservazioni'!X318)),"",(IF((AND(NOT(ISBLANK('Funde-Observations-Osservazioni'!K318)),(NOT(ISBLANK('Funde-Observations-Osservazioni'!X318))))),'Funde-Observations-Osservazioni'!K318&amp;"; "&amp;'Funde-Observations-Osservazioni'!X318,IF(ISBLANK('Funde-Observations-Osservazioni'!K318),'Funde-Observations-Osservazioni'!X318,'Funde-Observations-Osservazioni'!K318))))</f>
        <v/>
      </c>
      <c r="BA305" t="str">
        <f>IF(ISBLANK('Funde-Observations-Osservazioni'!AC318),"",'Funde-Observations-Osservazioni'!AC318)</f>
        <v/>
      </c>
      <c r="BH305" t="str">
        <f>IFERROR(VLOOKUP('Funde-Observations-Osservazioni'!Z318,Lebensraum_Liste!$E$5:$F$322,2,FALSE),"")</f>
        <v/>
      </c>
      <c r="BJ305" t="str">
        <f>IFERROR(VLOOKUP('Funde-Observations-Osservazioni'!AB318,Landschaftsstruktur_Liste!$E$5:$F$157,2,FALSE),"")</f>
        <v/>
      </c>
      <c r="BK305" t="str">
        <f>IFERROR(VLOOKUP('Funde-Observations-Osservazioni'!AD318,Mikrohabitat_Liste!$E$5:$F$63,2,FALSE),"")</f>
        <v/>
      </c>
      <c r="BL305" t="str">
        <f>IFERROR(VLOOKUP('Funde-Observations-Osservazioni'!AE318,Spezialstandort_Liste!$E$5:$F$14,2,FALSE),"")</f>
        <v/>
      </c>
      <c r="BN305" t="str">
        <f>IFERROR(VLOOKUP('Funde-Observations-Osservazioni'!AG318,Auf_Moos_HolzlebBaumes_Liste!E$5:F$5,2,FALSE),"")</f>
        <v/>
      </c>
      <c r="BO305" t="str">
        <f>IFERROR(VLOOKUP('Funde-Observations-Osservazioni'!AH318,Auf_Moos_HolzlebBaumes_Liste!E$11:F$11,2,FALSE),"")</f>
        <v/>
      </c>
      <c r="BQ305" t="str">
        <f>IFERROR(VLOOKUP('Funde-Observations-Osservazioni'!AF318,Populationsgrösse_Liste!$E$5:$F$11,2,FALSE),"")</f>
        <v/>
      </c>
      <c r="CA305" t="str">
        <f>IFERROR(VLOOKUP('Funde-Observations-Osservazioni'!S318,Präzision_Datum_Liste!$E$5:$F$9,2,FALSE),"")</f>
        <v/>
      </c>
      <c r="CC305" t="s">
        <v>4199</v>
      </c>
    </row>
    <row r="306" spans="1:81" x14ac:dyDescent="0.25">
      <c r="A306" s="47">
        <f>'Funde-Observations-Osservazioni'!A319</f>
        <v>305</v>
      </c>
      <c r="E306">
        <v>18</v>
      </c>
      <c r="G306" t="str">
        <f>IFERROR(VLOOKUP(TRIM('Funde-Observations-Osservazioni'!B319&amp;" "&amp;'Funde-Observations-Osservazioni'!C319&amp;" "&amp;'Funde-Observations-Osservazioni'!D319&amp;" "&amp;'Funde-Observations-Osservazioni'!E319&amp;" "&amp;'Funde-Observations-Osservazioni'!F319&amp;" "&amp;'Funde-Observations-Osservazioni'!G319&amp;" "&amp;'Funde-Observations-Osservazioni'!H319&amp;" "&amp;'Funde-Observations-Osservazioni'!I319&amp;" "&amp;'Funde-Observations-Osservazioni'!J319),Artenliste!$A$5:$B$2819,2,FALSE),"fill_in")</f>
        <v>fill_in</v>
      </c>
      <c r="I306" s="52" t="str">
        <f>IF(ISBLANK('Funde-Observations-Osservazioni'!R319),"fill_in",'Funde-Observations-Osservazioni'!R319)</f>
        <v>fill_in</v>
      </c>
      <c r="L306" t="str">
        <f>IF(ISBLANK('Funde-Observations-Osservazioni'!Q319),"",'Funde-Observations-Osservazioni'!Q319)</f>
        <v/>
      </c>
      <c r="M306" t="str">
        <f>IF(ISBLANK('Funde-Observations-Osservazioni'!L319),"fill_in",('Funde-Observations-Osservazioni'!L319-2000000))</f>
        <v>fill_in</v>
      </c>
      <c r="N306" t="str">
        <f>IF(ISBLANK('Funde-Observations-Osservazioni'!M319),"fill_in",('Funde-Observations-Osservazioni'!M319-1000000))</f>
        <v>fill_in</v>
      </c>
      <c r="O306" s="53" t="str">
        <f>IF(ISBLANK('Funde-Observations-Osservazioni'!N319),"",'Funde-Observations-Osservazioni'!N319)</f>
        <v/>
      </c>
      <c r="R306" t="s">
        <v>102</v>
      </c>
      <c r="T306" t="str">
        <f>IFERROR(VLOOKUP('Funde-Observations-Osservazioni'!AA319,Substrat_Liste!$E$5:$F$342,2,FALSE),"")</f>
        <v/>
      </c>
      <c r="U306" t="str">
        <f>IF(ISBLANK('Funde-Observations-Osservazioni'!Y319),"",'Funde-Observations-Osservazioni'!Y319)</f>
        <v/>
      </c>
      <c r="Z306" t="str">
        <f>IFERROR(VLOOKUP('Funde-Observations-Osservazioni'!T319,Status_Liste!$E$5:$F$16,2,FALSE),"fill_in")</f>
        <v>fill_in</v>
      </c>
      <c r="AH306" t="str">
        <f>IFERROR(VLOOKUP('Funde-Observations-Osservazioni'!$G$7,Datenschutzbestimmungen_Liste!$E$10:$F$11,2,FALSE),"fill_in")</f>
        <v>fill_in</v>
      </c>
      <c r="AI306" t="str">
        <f>IFERROR(VLOOKUP('Funde-Observations-Osservazioni'!$G$6,Datenschutzbestimmungen_Liste!$E$4:$F$5,2,FALSE),"fill_in")</f>
        <v>fill_in</v>
      </c>
      <c r="AK306" t="str">
        <f>IFERROR(VLOOKUP('Funde-Observations-Osservazioni'!V319,Herbar_Liste!$E$5:$F$113,2,FALSE),"")</f>
        <v/>
      </c>
      <c r="AL306" t="str">
        <f>IF(ISBLANK('Funde-Observations-Osservazioni'!U319),"",'Funde-Observations-Osservazioni'!U319)</f>
        <v/>
      </c>
      <c r="AM306">
        <f>'Funde-Observations-Osservazioni'!AJ319</f>
        <v>0</v>
      </c>
      <c r="AO306">
        <f>'Funde-Observations-Osservazioni'!AK319</f>
        <v>0</v>
      </c>
      <c r="AQ306" t="str">
        <f>IF(ISBLANK('Funde-Observations-Osservazioni'!AL319),"",'Funde-Observations-Osservazioni'!AL319)</f>
        <v/>
      </c>
      <c r="AY306" t="str">
        <f>IF(AND(ISBLANK('Funde-Observations-Osservazioni'!K319),ISBLANK('Funde-Observations-Osservazioni'!X319)),"",(IF((AND(NOT(ISBLANK('Funde-Observations-Osservazioni'!K319)),(NOT(ISBLANK('Funde-Observations-Osservazioni'!X319))))),'Funde-Observations-Osservazioni'!K319&amp;"; "&amp;'Funde-Observations-Osservazioni'!X319,IF(ISBLANK('Funde-Observations-Osservazioni'!K319),'Funde-Observations-Osservazioni'!X319,'Funde-Observations-Osservazioni'!K319))))</f>
        <v/>
      </c>
      <c r="BA306" t="str">
        <f>IF(ISBLANK('Funde-Observations-Osservazioni'!AC319),"",'Funde-Observations-Osservazioni'!AC319)</f>
        <v/>
      </c>
      <c r="BH306" t="str">
        <f>IFERROR(VLOOKUP('Funde-Observations-Osservazioni'!Z319,Lebensraum_Liste!$E$5:$F$322,2,FALSE),"")</f>
        <v/>
      </c>
      <c r="BJ306" t="str">
        <f>IFERROR(VLOOKUP('Funde-Observations-Osservazioni'!AB319,Landschaftsstruktur_Liste!$E$5:$F$157,2,FALSE),"")</f>
        <v/>
      </c>
      <c r="BK306" t="str">
        <f>IFERROR(VLOOKUP('Funde-Observations-Osservazioni'!AD319,Mikrohabitat_Liste!$E$5:$F$63,2,FALSE),"")</f>
        <v/>
      </c>
      <c r="BL306" t="str">
        <f>IFERROR(VLOOKUP('Funde-Observations-Osservazioni'!AE319,Spezialstandort_Liste!$E$5:$F$14,2,FALSE),"")</f>
        <v/>
      </c>
      <c r="BN306" t="str">
        <f>IFERROR(VLOOKUP('Funde-Observations-Osservazioni'!AG319,Auf_Moos_HolzlebBaumes_Liste!E$5:F$5,2,FALSE),"")</f>
        <v/>
      </c>
      <c r="BO306" t="str">
        <f>IFERROR(VLOOKUP('Funde-Observations-Osservazioni'!AH319,Auf_Moos_HolzlebBaumes_Liste!E$11:F$11,2,FALSE),"")</f>
        <v/>
      </c>
      <c r="BQ306" t="str">
        <f>IFERROR(VLOOKUP('Funde-Observations-Osservazioni'!AF319,Populationsgrösse_Liste!$E$5:$F$11,2,FALSE),"")</f>
        <v/>
      </c>
      <c r="CA306" t="str">
        <f>IFERROR(VLOOKUP('Funde-Observations-Osservazioni'!S319,Präzision_Datum_Liste!$E$5:$F$9,2,FALSE),"")</f>
        <v/>
      </c>
      <c r="CC306" t="s">
        <v>4199</v>
      </c>
    </row>
    <row r="307" spans="1:81" x14ac:dyDescent="0.25">
      <c r="A307" s="47">
        <f>'Funde-Observations-Osservazioni'!A320</f>
        <v>306</v>
      </c>
      <c r="E307">
        <v>18</v>
      </c>
      <c r="G307" t="str">
        <f>IFERROR(VLOOKUP(TRIM('Funde-Observations-Osservazioni'!B320&amp;" "&amp;'Funde-Observations-Osservazioni'!C320&amp;" "&amp;'Funde-Observations-Osservazioni'!D320&amp;" "&amp;'Funde-Observations-Osservazioni'!E320&amp;" "&amp;'Funde-Observations-Osservazioni'!F320&amp;" "&amp;'Funde-Observations-Osservazioni'!G320&amp;" "&amp;'Funde-Observations-Osservazioni'!H320&amp;" "&amp;'Funde-Observations-Osservazioni'!I320&amp;" "&amp;'Funde-Observations-Osservazioni'!J320),Artenliste!$A$5:$B$2819,2,FALSE),"fill_in")</f>
        <v>fill_in</v>
      </c>
      <c r="I307" s="52" t="str">
        <f>IF(ISBLANK('Funde-Observations-Osservazioni'!R320),"fill_in",'Funde-Observations-Osservazioni'!R320)</f>
        <v>fill_in</v>
      </c>
      <c r="L307" t="str">
        <f>IF(ISBLANK('Funde-Observations-Osservazioni'!Q320),"",'Funde-Observations-Osservazioni'!Q320)</f>
        <v/>
      </c>
      <c r="M307" t="str">
        <f>IF(ISBLANK('Funde-Observations-Osservazioni'!L320),"fill_in",('Funde-Observations-Osservazioni'!L320-2000000))</f>
        <v>fill_in</v>
      </c>
      <c r="N307" t="str">
        <f>IF(ISBLANK('Funde-Observations-Osservazioni'!M320),"fill_in",('Funde-Observations-Osservazioni'!M320-1000000))</f>
        <v>fill_in</v>
      </c>
      <c r="O307" s="53" t="str">
        <f>IF(ISBLANK('Funde-Observations-Osservazioni'!N320),"",'Funde-Observations-Osservazioni'!N320)</f>
        <v/>
      </c>
      <c r="R307" t="s">
        <v>102</v>
      </c>
      <c r="T307" t="str">
        <f>IFERROR(VLOOKUP('Funde-Observations-Osservazioni'!AA320,Substrat_Liste!$E$5:$F$342,2,FALSE),"")</f>
        <v/>
      </c>
      <c r="U307" t="str">
        <f>IF(ISBLANK('Funde-Observations-Osservazioni'!Y320),"",'Funde-Observations-Osservazioni'!Y320)</f>
        <v/>
      </c>
      <c r="Z307" t="str">
        <f>IFERROR(VLOOKUP('Funde-Observations-Osservazioni'!T320,Status_Liste!$E$5:$F$16,2,FALSE),"fill_in")</f>
        <v>fill_in</v>
      </c>
      <c r="AH307" t="str">
        <f>IFERROR(VLOOKUP('Funde-Observations-Osservazioni'!$G$7,Datenschutzbestimmungen_Liste!$E$10:$F$11,2,FALSE),"fill_in")</f>
        <v>fill_in</v>
      </c>
      <c r="AI307" t="str">
        <f>IFERROR(VLOOKUP('Funde-Observations-Osservazioni'!$G$6,Datenschutzbestimmungen_Liste!$E$4:$F$5,2,FALSE),"fill_in")</f>
        <v>fill_in</v>
      </c>
      <c r="AK307" t="str">
        <f>IFERROR(VLOOKUP('Funde-Observations-Osservazioni'!V320,Herbar_Liste!$E$5:$F$113,2,FALSE),"")</f>
        <v/>
      </c>
      <c r="AL307" t="str">
        <f>IF(ISBLANK('Funde-Observations-Osservazioni'!U320),"",'Funde-Observations-Osservazioni'!U320)</f>
        <v/>
      </c>
      <c r="AM307">
        <f>'Funde-Observations-Osservazioni'!AJ320</f>
        <v>0</v>
      </c>
      <c r="AO307">
        <f>'Funde-Observations-Osservazioni'!AK320</f>
        <v>0</v>
      </c>
      <c r="AQ307" t="str">
        <f>IF(ISBLANK('Funde-Observations-Osservazioni'!AL320),"",'Funde-Observations-Osservazioni'!AL320)</f>
        <v/>
      </c>
      <c r="AY307" t="str">
        <f>IF(AND(ISBLANK('Funde-Observations-Osservazioni'!K320),ISBLANK('Funde-Observations-Osservazioni'!X320)),"",(IF((AND(NOT(ISBLANK('Funde-Observations-Osservazioni'!K320)),(NOT(ISBLANK('Funde-Observations-Osservazioni'!X320))))),'Funde-Observations-Osservazioni'!K320&amp;"; "&amp;'Funde-Observations-Osservazioni'!X320,IF(ISBLANK('Funde-Observations-Osservazioni'!K320),'Funde-Observations-Osservazioni'!X320,'Funde-Observations-Osservazioni'!K320))))</f>
        <v/>
      </c>
      <c r="BA307" t="str">
        <f>IF(ISBLANK('Funde-Observations-Osservazioni'!AC320),"",'Funde-Observations-Osservazioni'!AC320)</f>
        <v/>
      </c>
      <c r="BH307" t="str">
        <f>IFERROR(VLOOKUP('Funde-Observations-Osservazioni'!Z320,Lebensraum_Liste!$E$5:$F$322,2,FALSE),"")</f>
        <v/>
      </c>
      <c r="BJ307" t="str">
        <f>IFERROR(VLOOKUP('Funde-Observations-Osservazioni'!AB320,Landschaftsstruktur_Liste!$E$5:$F$157,2,FALSE),"")</f>
        <v/>
      </c>
      <c r="BK307" t="str">
        <f>IFERROR(VLOOKUP('Funde-Observations-Osservazioni'!AD320,Mikrohabitat_Liste!$E$5:$F$63,2,FALSE),"")</f>
        <v/>
      </c>
      <c r="BL307" t="str">
        <f>IFERROR(VLOOKUP('Funde-Observations-Osservazioni'!AE320,Spezialstandort_Liste!$E$5:$F$14,2,FALSE),"")</f>
        <v/>
      </c>
      <c r="BN307" t="str">
        <f>IFERROR(VLOOKUP('Funde-Observations-Osservazioni'!AG320,Auf_Moos_HolzlebBaumes_Liste!E$5:F$5,2,FALSE),"")</f>
        <v/>
      </c>
      <c r="BO307" t="str">
        <f>IFERROR(VLOOKUP('Funde-Observations-Osservazioni'!AH320,Auf_Moos_HolzlebBaumes_Liste!E$11:F$11,2,FALSE),"")</f>
        <v/>
      </c>
      <c r="BQ307" t="str">
        <f>IFERROR(VLOOKUP('Funde-Observations-Osservazioni'!AF320,Populationsgrösse_Liste!$E$5:$F$11,2,FALSE),"")</f>
        <v/>
      </c>
      <c r="CA307" t="str">
        <f>IFERROR(VLOOKUP('Funde-Observations-Osservazioni'!S320,Präzision_Datum_Liste!$E$5:$F$9,2,FALSE),"")</f>
        <v/>
      </c>
      <c r="CC307" t="s">
        <v>4199</v>
      </c>
    </row>
    <row r="308" spans="1:81" x14ac:dyDescent="0.25">
      <c r="A308" s="47">
        <f>'Funde-Observations-Osservazioni'!A321</f>
        <v>307</v>
      </c>
      <c r="E308">
        <v>18</v>
      </c>
      <c r="G308" t="str">
        <f>IFERROR(VLOOKUP(TRIM('Funde-Observations-Osservazioni'!B321&amp;" "&amp;'Funde-Observations-Osservazioni'!C321&amp;" "&amp;'Funde-Observations-Osservazioni'!D321&amp;" "&amp;'Funde-Observations-Osservazioni'!E321&amp;" "&amp;'Funde-Observations-Osservazioni'!F321&amp;" "&amp;'Funde-Observations-Osservazioni'!G321&amp;" "&amp;'Funde-Observations-Osservazioni'!H321&amp;" "&amp;'Funde-Observations-Osservazioni'!I321&amp;" "&amp;'Funde-Observations-Osservazioni'!J321),Artenliste!$A$5:$B$2819,2,FALSE),"fill_in")</f>
        <v>fill_in</v>
      </c>
      <c r="I308" s="52" t="str">
        <f>IF(ISBLANK('Funde-Observations-Osservazioni'!R321),"fill_in",'Funde-Observations-Osservazioni'!R321)</f>
        <v>fill_in</v>
      </c>
      <c r="L308" t="str">
        <f>IF(ISBLANK('Funde-Observations-Osservazioni'!Q321),"",'Funde-Observations-Osservazioni'!Q321)</f>
        <v/>
      </c>
      <c r="M308" t="str">
        <f>IF(ISBLANK('Funde-Observations-Osservazioni'!L321),"fill_in",('Funde-Observations-Osservazioni'!L321-2000000))</f>
        <v>fill_in</v>
      </c>
      <c r="N308" t="str">
        <f>IF(ISBLANK('Funde-Observations-Osservazioni'!M321),"fill_in",('Funde-Observations-Osservazioni'!M321-1000000))</f>
        <v>fill_in</v>
      </c>
      <c r="O308" s="53" t="str">
        <f>IF(ISBLANK('Funde-Observations-Osservazioni'!N321),"",'Funde-Observations-Osservazioni'!N321)</f>
        <v/>
      </c>
      <c r="R308" t="s">
        <v>102</v>
      </c>
      <c r="T308" t="str">
        <f>IFERROR(VLOOKUP('Funde-Observations-Osservazioni'!AA321,Substrat_Liste!$E$5:$F$342,2,FALSE),"")</f>
        <v/>
      </c>
      <c r="U308" t="str">
        <f>IF(ISBLANK('Funde-Observations-Osservazioni'!Y321),"",'Funde-Observations-Osservazioni'!Y321)</f>
        <v/>
      </c>
      <c r="Z308" t="str">
        <f>IFERROR(VLOOKUP('Funde-Observations-Osservazioni'!T321,Status_Liste!$E$5:$F$16,2,FALSE),"fill_in")</f>
        <v>fill_in</v>
      </c>
      <c r="AH308" t="str">
        <f>IFERROR(VLOOKUP('Funde-Observations-Osservazioni'!$G$7,Datenschutzbestimmungen_Liste!$E$10:$F$11,2,FALSE),"fill_in")</f>
        <v>fill_in</v>
      </c>
      <c r="AI308" t="str">
        <f>IFERROR(VLOOKUP('Funde-Observations-Osservazioni'!$G$6,Datenschutzbestimmungen_Liste!$E$4:$F$5,2,FALSE),"fill_in")</f>
        <v>fill_in</v>
      </c>
      <c r="AK308" t="str">
        <f>IFERROR(VLOOKUP('Funde-Observations-Osservazioni'!V321,Herbar_Liste!$E$5:$F$113,2,FALSE),"")</f>
        <v/>
      </c>
      <c r="AL308" t="str">
        <f>IF(ISBLANK('Funde-Observations-Osservazioni'!U321),"",'Funde-Observations-Osservazioni'!U321)</f>
        <v/>
      </c>
      <c r="AM308">
        <f>'Funde-Observations-Osservazioni'!AJ321</f>
        <v>0</v>
      </c>
      <c r="AO308">
        <f>'Funde-Observations-Osservazioni'!AK321</f>
        <v>0</v>
      </c>
      <c r="AQ308" t="str">
        <f>IF(ISBLANK('Funde-Observations-Osservazioni'!AL321),"",'Funde-Observations-Osservazioni'!AL321)</f>
        <v/>
      </c>
      <c r="AY308" t="str">
        <f>IF(AND(ISBLANK('Funde-Observations-Osservazioni'!K321),ISBLANK('Funde-Observations-Osservazioni'!X321)),"",(IF((AND(NOT(ISBLANK('Funde-Observations-Osservazioni'!K321)),(NOT(ISBLANK('Funde-Observations-Osservazioni'!X321))))),'Funde-Observations-Osservazioni'!K321&amp;"; "&amp;'Funde-Observations-Osservazioni'!X321,IF(ISBLANK('Funde-Observations-Osservazioni'!K321),'Funde-Observations-Osservazioni'!X321,'Funde-Observations-Osservazioni'!K321))))</f>
        <v/>
      </c>
      <c r="BA308" t="str">
        <f>IF(ISBLANK('Funde-Observations-Osservazioni'!AC321),"",'Funde-Observations-Osservazioni'!AC321)</f>
        <v/>
      </c>
      <c r="BH308" t="str">
        <f>IFERROR(VLOOKUP('Funde-Observations-Osservazioni'!Z321,Lebensraum_Liste!$E$5:$F$322,2,FALSE),"")</f>
        <v/>
      </c>
      <c r="BJ308" t="str">
        <f>IFERROR(VLOOKUP('Funde-Observations-Osservazioni'!AB321,Landschaftsstruktur_Liste!$E$5:$F$157,2,FALSE),"")</f>
        <v/>
      </c>
      <c r="BK308" t="str">
        <f>IFERROR(VLOOKUP('Funde-Observations-Osservazioni'!AD321,Mikrohabitat_Liste!$E$5:$F$63,2,FALSE),"")</f>
        <v/>
      </c>
      <c r="BL308" t="str">
        <f>IFERROR(VLOOKUP('Funde-Observations-Osservazioni'!AE321,Spezialstandort_Liste!$E$5:$F$14,2,FALSE),"")</f>
        <v/>
      </c>
      <c r="BN308" t="str">
        <f>IFERROR(VLOOKUP('Funde-Observations-Osservazioni'!AG321,Auf_Moos_HolzlebBaumes_Liste!E$5:F$5,2,FALSE),"")</f>
        <v/>
      </c>
      <c r="BO308" t="str">
        <f>IFERROR(VLOOKUP('Funde-Observations-Osservazioni'!AH321,Auf_Moos_HolzlebBaumes_Liste!E$11:F$11,2,FALSE),"")</f>
        <v/>
      </c>
      <c r="BQ308" t="str">
        <f>IFERROR(VLOOKUP('Funde-Observations-Osservazioni'!AF321,Populationsgrösse_Liste!$E$5:$F$11,2,FALSE),"")</f>
        <v/>
      </c>
      <c r="CA308" t="str">
        <f>IFERROR(VLOOKUP('Funde-Observations-Osservazioni'!S321,Präzision_Datum_Liste!$E$5:$F$9,2,FALSE),"")</f>
        <v/>
      </c>
      <c r="CC308" t="s">
        <v>4199</v>
      </c>
    </row>
    <row r="309" spans="1:81" x14ac:dyDescent="0.25">
      <c r="A309" s="47">
        <f>'Funde-Observations-Osservazioni'!A322</f>
        <v>308</v>
      </c>
      <c r="E309">
        <v>18</v>
      </c>
      <c r="G309" t="str">
        <f>IFERROR(VLOOKUP(TRIM('Funde-Observations-Osservazioni'!B322&amp;" "&amp;'Funde-Observations-Osservazioni'!C322&amp;" "&amp;'Funde-Observations-Osservazioni'!D322&amp;" "&amp;'Funde-Observations-Osservazioni'!E322&amp;" "&amp;'Funde-Observations-Osservazioni'!F322&amp;" "&amp;'Funde-Observations-Osservazioni'!G322&amp;" "&amp;'Funde-Observations-Osservazioni'!H322&amp;" "&amp;'Funde-Observations-Osservazioni'!I322&amp;" "&amp;'Funde-Observations-Osservazioni'!J322),Artenliste!$A$5:$B$2819,2,FALSE),"fill_in")</f>
        <v>fill_in</v>
      </c>
      <c r="I309" s="52" t="str">
        <f>IF(ISBLANK('Funde-Observations-Osservazioni'!R322),"fill_in",'Funde-Observations-Osservazioni'!R322)</f>
        <v>fill_in</v>
      </c>
      <c r="L309" t="str">
        <f>IF(ISBLANK('Funde-Observations-Osservazioni'!Q322),"",'Funde-Observations-Osservazioni'!Q322)</f>
        <v/>
      </c>
      <c r="M309" t="str">
        <f>IF(ISBLANK('Funde-Observations-Osservazioni'!L322),"fill_in",('Funde-Observations-Osservazioni'!L322-2000000))</f>
        <v>fill_in</v>
      </c>
      <c r="N309" t="str">
        <f>IF(ISBLANK('Funde-Observations-Osservazioni'!M322),"fill_in",('Funde-Observations-Osservazioni'!M322-1000000))</f>
        <v>fill_in</v>
      </c>
      <c r="O309" s="53" t="str">
        <f>IF(ISBLANK('Funde-Observations-Osservazioni'!N322),"",'Funde-Observations-Osservazioni'!N322)</f>
        <v/>
      </c>
      <c r="R309" t="s">
        <v>102</v>
      </c>
      <c r="T309" t="str">
        <f>IFERROR(VLOOKUP('Funde-Observations-Osservazioni'!AA322,Substrat_Liste!$E$5:$F$342,2,FALSE),"")</f>
        <v/>
      </c>
      <c r="U309" t="str">
        <f>IF(ISBLANK('Funde-Observations-Osservazioni'!Y322),"",'Funde-Observations-Osservazioni'!Y322)</f>
        <v/>
      </c>
      <c r="Z309" t="str">
        <f>IFERROR(VLOOKUP('Funde-Observations-Osservazioni'!T322,Status_Liste!$E$5:$F$16,2,FALSE),"fill_in")</f>
        <v>fill_in</v>
      </c>
      <c r="AH309" t="str">
        <f>IFERROR(VLOOKUP('Funde-Observations-Osservazioni'!$G$7,Datenschutzbestimmungen_Liste!$E$10:$F$11,2,FALSE),"fill_in")</f>
        <v>fill_in</v>
      </c>
      <c r="AI309" t="str">
        <f>IFERROR(VLOOKUP('Funde-Observations-Osservazioni'!$G$6,Datenschutzbestimmungen_Liste!$E$4:$F$5,2,FALSE),"fill_in")</f>
        <v>fill_in</v>
      </c>
      <c r="AK309" t="str">
        <f>IFERROR(VLOOKUP('Funde-Observations-Osservazioni'!V322,Herbar_Liste!$E$5:$F$113,2,FALSE),"")</f>
        <v/>
      </c>
      <c r="AL309" t="str">
        <f>IF(ISBLANK('Funde-Observations-Osservazioni'!U322),"",'Funde-Observations-Osservazioni'!U322)</f>
        <v/>
      </c>
      <c r="AM309">
        <f>'Funde-Observations-Osservazioni'!AJ322</f>
        <v>0</v>
      </c>
      <c r="AO309">
        <f>'Funde-Observations-Osservazioni'!AK322</f>
        <v>0</v>
      </c>
      <c r="AQ309" t="str">
        <f>IF(ISBLANK('Funde-Observations-Osservazioni'!AL322),"",'Funde-Observations-Osservazioni'!AL322)</f>
        <v/>
      </c>
      <c r="AY309" t="str">
        <f>IF(AND(ISBLANK('Funde-Observations-Osservazioni'!K322),ISBLANK('Funde-Observations-Osservazioni'!X322)),"",(IF((AND(NOT(ISBLANK('Funde-Observations-Osservazioni'!K322)),(NOT(ISBLANK('Funde-Observations-Osservazioni'!X322))))),'Funde-Observations-Osservazioni'!K322&amp;"; "&amp;'Funde-Observations-Osservazioni'!X322,IF(ISBLANK('Funde-Observations-Osservazioni'!K322),'Funde-Observations-Osservazioni'!X322,'Funde-Observations-Osservazioni'!K322))))</f>
        <v/>
      </c>
      <c r="BA309" t="str">
        <f>IF(ISBLANK('Funde-Observations-Osservazioni'!AC322),"",'Funde-Observations-Osservazioni'!AC322)</f>
        <v/>
      </c>
      <c r="BH309" t="str">
        <f>IFERROR(VLOOKUP('Funde-Observations-Osservazioni'!Z322,Lebensraum_Liste!$E$5:$F$322,2,FALSE),"")</f>
        <v/>
      </c>
      <c r="BJ309" t="str">
        <f>IFERROR(VLOOKUP('Funde-Observations-Osservazioni'!AB322,Landschaftsstruktur_Liste!$E$5:$F$157,2,FALSE),"")</f>
        <v/>
      </c>
      <c r="BK309" t="str">
        <f>IFERROR(VLOOKUP('Funde-Observations-Osservazioni'!AD322,Mikrohabitat_Liste!$E$5:$F$63,2,FALSE),"")</f>
        <v/>
      </c>
      <c r="BL309" t="str">
        <f>IFERROR(VLOOKUP('Funde-Observations-Osservazioni'!AE322,Spezialstandort_Liste!$E$5:$F$14,2,FALSE),"")</f>
        <v/>
      </c>
      <c r="BN309" t="str">
        <f>IFERROR(VLOOKUP('Funde-Observations-Osservazioni'!AG322,Auf_Moos_HolzlebBaumes_Liste!E$5:F$5,2,FALSE),"")</f>
        <v/>
      </c>
      <c r="BO309" t="str">
        <f>IFERROR(VLOOKUP('Funde-Observations-Osservazioni'!AH322,Auf_Moos_HolzlebBaumes_Liste!E$11:F$11,2,FALSE),"")</f>
        <v/>
      </c>
      <c r="BQ309" t="str">
        <f>IFERROR(VLOOKUP('Funde-Observations-Osservazioni'!AF322,Populationsgrösse_Liste!$E$5:$F$11,2,FALSE),"")</f>
        <v/>
      </c>
      <c r="CA309" t="str">
        <f>IFERROR(VLOOKUP('Funde-Observations-Osservazioni'!S322,Präzision_Datum_Liste!$E$5:$F$9,2,FALSE),"")</f>
        <v/>
      </c>
      <c r="CC309" t="s">
        <v>4199</v>
      </c>
    </row>
    <row r="310" spans="1:81" x14ac:dyDescent="0.25">
      <c r="A310" s="47">
        <f>'Funde-Observations-Osservazioni'!A323</f>
        <v>309</v>
      </c>
      <c r="E310">
        <v>18</v>
      </c>
      <c r="G310" t="str">
        <f>IFERROR(VLOOKUP(TRIM('Funde-Observations-Osservazioni'!B323&amp;" "&amp;'Funde-Observations-Osservazioni'!C323&amp;" "&amp;'Funde-Observations-Osservazioni'!D323&amp;" "&amp;'Funde-Observations-Osservazioni'!E323&amp;" "&amp;'Funde-Observations-Osservazioni'!F323&amp;" "&amp;'Funde-Observations-Osservazioni'!G323&amp;" "&amp;'Funde-Observations-Osservazioni'!H323&amp;" "&amp;'Funde-Observations-Osservazioni'!I323&amp;" "&amp;'Funde-Observations-Osservazioni'!J323),Artenliste!$A$5:$B$2819,2,FALSE),"fill_in")</f>
        <v>fill_in</v>
      </c>
      <c r="I310" s="52" t="str">
        <f>IF(ISBLANK('Funde-Observations-Osservazioni'!R323),"fill_in",'Funde-Observations-Osservazioni'!R323)</f>
        <v>fill_in</v>
      </c>
      <c r="L310" t="str">
        <f>IF(ISBLANK('Funde-Observations-Osservazioni'!Q323),"",'Funde-Observations-Osservazioni'!Q323)</f>
        <v/>
      </c>
      <c r="M310" t="str">
        <f>IF(ISBLANK('Funde-Observations-Osservazioni'!L323),"fill_in",('Funde-Observations-Osservazioni'!L323-2000000))</f>
        <v>fill_in</v>
      </c>
      <c r="N310" t="str">
        <f>IF(ISBLANK('Funde-Observations-Osservazioni'!M323),"fill_in",('Funde-Observations-Osservazioni'!M323-1000000))</f>
        <v>fill_in</v>
      </c>
      <c r="O310" s="53" t="str">
        <f>IF(ISBLANK('Funde-Observations-Osservazioni'!N323),"",'Funde-Observations-Osservazioni'!N323)</f>
        <v/>
      </c>
      <c r="R310" t="s">
        <v>102</v>
      </c>
      <c r="T310" t="str">
        <f>IFERROR(VLOOKUP('Funde-Observations-Osservazioni'!AA323,Substrat_Liste!$E$5:$F$342,2,FALSE),"")</f>
        <v/>
      </c>
      <c r="U310" t="str">
        <f>IF(ISBLANK('Funde-Observations-Osservazioni'!Y323),"",'Funde-Observations-Osservazioni'!Y323)</f>
        <v/>
      </c>
      <c r="Z310" t="str">
        <f>IFERROR(VLOOKUP('Funde-Observations-Osservazioni'!T323,Status_Liste!$E$5:$F$16,2,FALSE),"fill_in")</f>
        <v>fill_in</v>
      </c>
      <c r="AH310" t="str">
        <f>IFERROR(VLOOKUP('Funde-Observations-Osservazioni'!$G$7,Datenschutzbestimmungen_Liste!$E$10:$F$11,2,FALSE),"fill_in")</f>
        <v>fill_in</v>
      </c>
      <c r="AI310" t="str">
        <f>IFERROR(VLOOKUP('Funde-Observations-Osservazioni'!$G$6,Datenschutzbestimmungen_Liste!$E$4:$F$5,2,FALSE),"fill_in")</f>
        <v>fill_in</v>
      </c>
      <c r="AK310" t="str">
        <f>IFERROR(VLOOKUP('Funde-Observations-Osservazioni'!V323,Herbar_Liste!$E$5:$F$113,2,FALSE),"")</f>
        <v/>
      </c>
      <c r="AL310" t="str">
        <f>IF(ISBLANK('Funde-Observations-Osservazioni'!U323),"",'Funde-Observations-Osservazioni'!U323)</f>
        <v/>
      </c>
      <c r="AM310">
        <f>'Funde-Observations-Osservazioni'!AJ323</f>
        <v>0</v>
      </c>
      <c r="AO310">
        <f>'Funde-Observations-Osservazioni'!AK323</f>
        <v>0</v>
      </c>
      <c r="AQ310" t="str">
        <f>IF(ISBLANK('Funde-Observations-Osservazioni'!AL323),"",'Funde-Observations-Osservazioni'!AL323)</f>
        <v/>
      </c>
      <c r="AY310" t="str">
        <f>IF(AND(ISBLANK('Funde-Observations-Osservazioni'!K323),ISBLANK('Funde-Observations-Osservazioni'!X323)),"",(IF((AND(NOT(ISBLANK('Funde-Observations-Osservazioni'!K323)),(NOT(ISBLANK('Funde-Observations-Osservazioni'!X323))))),'Funde-Observations-Osservazioni'!K323&amp;"; "&amp;'Funde-Observations-Osservazioni'!X323,IF(ISBLANK('Funde-Observations-Osservazioni'!K323),'Funde-Observations-Osservazioni'!X323,'Funde-Observations-Osservazioni'!K323))))</f>
        <v/>
      </c>
      <c r="BA310" t="str">
        <f>IF(ISBLANK('Funde-Observations-Osservazioni'!AC323),"",'Funde-Observations-Osservazioni'!AC323)</f>
        <v/>
      </c>
      <c r="BH310" t="str">
        <f>IFERROR(VLOOKUP('Funde-Observations-Osservazioni'!Z323,Lebensraum_Liste!$E$5:$F$322,2,FALSE),"")</f>
        <v/>
      </c>
      <c r="BJ310" t="str">
        <f>IFERROR(VLOOKUP('Funde-Observations-Osservazioni'!AB323,Landschaftsstruktur_Liste!$E$5:$F$157,2,FALSE),"")</f>
        <v/>
      </c>
      <c r="BK310" t="str">
        <f>IFERROR(VLOOKUP('Funde-Observations-Osservazioni'!AD323,Mikrohabitat_Liste!$E$5:$F$63,2,FALSE),"")</f>
        <v/>
      </c>
      <c r="BL310" t="str">
        <f>IFERROR(VLOOKUP('Funde-Observations-Osservazioni'!AE323,Spezialstandort_Liste!$E$5:$F$14,2,FALSE),"")</f>
        <v/>
      </c>
      <c r="BN310" t="str">
        <f>IFERROR(VLOOKUP('Funde-Observations-Osservazioni'!AG323,Auf_Moos_HolzlebBaumes_Liste!E$5:F$5,2,FALSE),"")</f>
        <v/>
      </c>
      <c r="BO310" t="str">
        <f>IFERROR(VLOOKUP('Funde-Observations-Osservazioni'!AH323,Auf_Moos_HolzlebBaumes_Liste!E$11:F$11,2,FALSE),"")</f>
        <v/>
      </c>
      <c r="BQ310" t="str">
        <f>IFERROR(VLOOKUP('Funde-Observations-Osservazioni'!AF323,Populationsgrösse_Liste!$E$5:$F$11,2,FALSE),"")</f>
        <v/>
      </c>
      <c r="CA310" t="str">
        <f>IFERROR(VLOOKUP('Funde-Observations-Osservazioni'!S323,Präzision_Datum_Liste!$E$5:$F$9,2,FALSE),"")</f>
        <v/>
      </c>
      <c r="CC310" t="s">
        <v>4199</v>
      </c>
    </row>
    <row r="311" spans="1:81" x14ac:dyDescent="0.25">
      <c r="A311" s="47">
        <f>'Funde-Observations-Osservazioni'!A324</f>
        <v>310</v>
      </c>
      <c r="E311">
        <v>18</v>
      </c>
      <c r="G311" t="str">
        <f>IFERROR(VLOOKUP(TRIM('Funde-Observations-Osservazioni'!B324&amp;" "&amp;'Funde-Observations-Osservazioni'!C324&amp;" "&amp;'Funde-Observations-Osservazioni'!D324&amp;" "&amp;'Funde-Observations-Osservazioni'!E324&amp;" "&amp;'Funde-Observations-Osservazioni'!F324&amp;" "&amp;'Funde-Observations-Osservazioni'!G324&amp;" "&amp;'Funde-Observations-Osservazioni'!H324&amp;" "&amp;'Funde-Observations-Osservazioni'!I324&amp;" "&amp;'Funde-Observations-Osservazioni'!J324),Artenliste!$A$5:$B$2819,2,FALSE),"fill_in")</f>
        <v>fill_in</v>
      </c>
      <c r="I311" s="52" t="str">
        <f>IF(ISBLANK('Funde-Observations-Osservazioni'!R324),"fill_in",'Funde-Observations-Osservazioni'!R324)</f>
        <v>fill_in</v>
      </c>
      <c r="L311" t="str">
        <f>IF(ISBLANK('Funde-Observations-Osservazioni'!Q324),"",'Funde-Observations-Osservazioni'!Q324)</f>
        <v/>
      </c>
      <c r="M311" t="str">
        <f>IF(ISBLANK('Funde-Observations-Osservazioni'!L324),"fill_in",('Funde-Observations-Osservazioni'!L324-2000000))</f>
        <v>fill_in</v>
      </c>
      <c r="N311" t="str">
        <f>IF(ISBLANK('Funde-Observations-Osservazioni'!M324),"fill_in",('Funde-Observations-Osservazioni'!M324-1000000))</f>
        <v>fill_in</v>
      </c>
      <c r="O311" s="53" t="str">
        <f>IF(ISBLANK('Funde-Observations-Osservazioni'!N324),"",'Funde-Observations-Osservazioni'!N324)</f>
        <v/>
      </c>
      <c r="R311" t="s">
        <v>102</v>
      </c>
      <c r="T311" t="str">
        <f>IFERROR(VLOOKUP('Funde-Observations-Osservazioni'!AA324,Substrat_Liste!$E$5:$F$342,2,FALSE),"")</f>
        <v/>
      </c>
      <c r="U311" t="str">
        <f>IF(ISBLANK('Funde-Observations-Osservazioni'!Y324),"",'Funde-Observations-Osservazioni'!Y324)</f>
        <v/>
      </c>
      <c r="Z311" t="str">
        <f>IFERROR(VLOOKUP('Funde-Observations-Osservazioni'!T324,Status_Liste!$E$5:$F$16,2,FALSE),"fill_in")</f>
        <v>fill_in</v>
      </c>
      <c r="AH311" t="str">
        <f>IFERROR(VLOOKUP('Funde-Observations-Osservazioni'!$G$7,Datenschutzbestimmungen_Liste!$E$10:$F$11,2,FALSE),"fill_in")</f>
        <v>fill_in</v>
      </c>
      <c r="AI311" t="str">
        <f>IFERROR(VLOOKUP('Funde-Observations-Osservazioni'!$G$6,Datenschutzbestimmungen_Liste!$E$4:$F$5,2,FALSE),"fill_in")</f>
        <v>fill_in</v>
      </c>
      <c r="AK311" t="str">
        <f>IFERROR(VLOOKUP('Funde-Observations-Osservazioni'!V324,Herbar_Liste!$E$5:$F$113,2,FALSE),"")</f>
        <v/>
      </c>
      <c r="AL311" t="str">
        <f>IF(ISBLANK('Funde-Observations-Osservazioni'!U324),"",'Funde-Observations-Osservazioni'!U324)</f>
        <v/>
      </c>
      <c r="AM311">
        <f>'Funde-Observations-Osservazioni'!AJ324</f>
        <v>0</v>
      </c>
      <c r="AO311">
        <f>'Funde-Observations-Osservazioni'!AK324</f>
        <v>0</v>
      </c>
      <c r="AQ311" t="str">
        <f>IF(ISBLANK('Funde-Observations-Osservazioni'!AL324),"",'Funde-Observations-Osservazioni'!AL324)</f>
        <v/>
      </c>
      <c r="AY311" t="str">
        <f>IF(AND(ISBLANK('Funde-Observations-Osservazioni'!K324),ISBLANK('Funde-Observations-Osservazioni'!X324)),"",(IF((AND(NOT(ISBLANK('Funde-Observations-Osservazioni'!K324)),(NOT(ISBLANK('Funde-Observations-Osservazioni'!X324))))),'Funde-Observations-Osservazioni'!K324&amp;"; "&amp;'Funde-Observations-Osservazioni'!X324,IF(ISBLANK('Funde-Observations-Osservazioni'!K324),'Funde-Observations-Osservazioni'!X324,'Funde-Observations-Osservazioni'!K324))))</f>
        <v/>
      </c>
      <c r="BA311" t="str">
        <f>IF(ISBLANK('Funde-Observations-Osservazioni'!AC324),"",'Funde-Observations-Osservazioni'!AC324)</f>
        <v/>
      </c>
      <c r="BH311" t="str">
        <f>IFERROR(VLOOKUP('Funde-Observations-Osservazioni'!Z324,Lebensraum_Liste!$E$5:$F$322,2,FALSE),"")</f>
        <v/>
      </c>
      <c r="BJ311" t="str">
        <f>IFERROR(VLOOKUP('Funde-Observations-Osservazioni'!AB324,Landschaftsstruktur_Liste!$E$5:$F$157,2,FALSE),"")</f>
        <v/>
      </c>
      <c r="BK311" t="str">
        <f>IFERROR(VLOOKUP('Funde-Observations-Osservazioni'!AD324,Mikrohabitat_Liste!$E$5:$F$63,2,FALSE),"")</f>
        <v/>
      </c>
      <c r="BL311" t="str">
        <f>IFERROR(VLOOKUP('Funde-Observations-Osservazioni'!AE324,Spezialstandort_Liste!$E$5:$F$14,2,FALSE),"")</f>
        <v/>
      </c>
      <c r="BN311" t="str">
        <f>IFERROR(VLOOKUP('Funde-Observations-Osservazioni'!AG324,Auf_Moos_HolzlebBaumes_Liste!E$5:F$5,2,FALSE),"")</f>
        <v/>
      </c>
      <c r="BO311" t="str">
        <f>IFERROR(VLOOKUP('Funde-Observations-Osservazioni'!AH324,Auf_Moos_HolzlebBaumes_Liste!E$11:F$11,2,FALSE),"")</f>
        <v/>
      </c>
      <c r="BQ311" t="str">
        <f>IFERROR(VLOOKUP('Funde-Observations-Osservazioni'!AF324,Populationsgrösse_Liste!$E$5:$F$11,2,FALSE),"")</f>
        <v/>
      </c>
      <c r="CA311" t="str">
        <f>IFERROR(VLOOKUP('Funde-Observations-Osservazioni'!S324,Präzision_Datum_Liste!$E$5:$F$9,2,FALSE),"")</f>
        <v/>
      </c>
      <c r="CC311" t="s">
        <v>4199</v>
      </c>
    </row>
    <row r="312" spans="1:81" x14ac:dyDescent="0.25">
      <c r="A312" s="47">
        <f>'Funde-Observations-Osservazioni'!A325</f>
        <v>311</v>
      </c>
      <c r="E312">
        <v>18</v>
      </c>
      <c r="G312" t="str">
        <f>IFERROR(VLOOKUP(TRIM('Funde-Observations-Osservazioni'!B325&amp;" "&amp;'Funde-Observations-Osservazioni'!C325&amp;" "&amp;'Funde-Observations-Osservazioni'!D325&amp;" "&amp;'Funde-Observations-Osservazioni'!E325&amp;" "&amp;'Funde-Observations-Osservazioni'!F325&amp;" "&amp;'Funde-Observations-Osservazioni'!G325&amp;" "&amp;'Funde-Observations-Osservazioni'!H325&amp;" "&amp;'Funde-Observations-Osservazioni'!I325&amp;" "&amp;'Funde-Observations-Osservazioni'!J325),Artenliste!$A$5:$B$2819,2,FALSE),"fill_in")</f>
        <v>fill_in</v>
      </c>
      <c r="I312" s="52" t="str">
        <f>IF(ISBLANK('Funde-Observations-Osservazioni'!R325),"fill_in",'Funde-Observations-Osservazioni'!R325)</f>
        <v>fill_in</v>
      </c>
      <c r="L312" t="str">
        <f>IF(ISBLANK('Funde-Observations-Osservazioni'!Q325),"",'Funde-Observations-Osservazioni'!Q325)</f>
        <v/>
      </c>
      <c r="M312" t="str">
        <f>IF(ISBLANK('Funde-Observations-Osservazioni'!L325),"fill_in",('Funde-Observations-Osservazioni'!L325-2000000))</f>
        <v>fill_in</v>
      </c>
      <c r="N312" t="str">
        <f>IF(ISBLANK('Funde-Observations-Osservazioni'!M325),"fill_in",('Funde-Observations-Osservazioni'!M325-1000000))</f>
        <v>fill_in</v>
      </c>
      <c r="O312" s="53" t="str">
        <f>IF(ISBLANK('Funde-Observations-Osservazioni'!N325),"",'Funde-Observations-Osservazioni'!N325)</f>
        <v/>
      </c>
      <c r="R312" t="s">
        <v>102</v>
      </c>
      <c r="T312" t="str">
        <f>IFERROR(VLOOKUP('Funde-Observations-Osservazioni'!AA325,Substrat_Liste!$E$5:$F$342,2,FALSE),"")</f>
        <v/>
      </c>
      <c r="U312" t="str">
        <f>IF(ISBLANK('Funde-Observations-Osservazioni'!Y325),"",'Funde-Observations-Osservazioni'!Y325)</f>
        <v/>
      </c>
      <c r="Z312" t="str">
        <f>IFERROR(VLOOKUP('Funde-Observations-Osservazioni'!T325,Status_Liste!$E$5:$F$16,2,FALSE),"fill_in")</f>
        <v>fill_in</v>
      </c>
      <c r="AH312" t="str">
        <f>IFERROR(VLOOKUP('Funde-Observations-Osservazioni'!$G$7,Datenschutzbestimmungen_Liste!$E$10:$F$11,2,FALSE),"fill_in")</f>
        <v>fill_in</v>
      </c>
      <c r="AI312" t="str">
        <f>IFERROR(VLOOKUP('Funde-Observations-Osservazioni'!$G$6,Datenschutzbestimmungen_Liste!$E$4:$F$5,2,FALSE),"fill_in")</f>
        <v>fill_in</v>
      </c>
      <c r="AK312" t="str">
        <f>IFERROR(VLOOKUP('Funde-Observations-Osservazioni'!V325,Herbar_Liste!$E$5:$F$113,2,FALSE),"")</f>
        <v/>
      </c>
      <c r="AL312" t="str">
        <f>IF(ISBLANK('Funde-Observations-Osservazioni'!U325),"",'Funde-Observations-Osservazioni'!U325)</f>
        <v/>
      </c>
      <c r="AM312">
        <f>'Funde-Observations-Osservazioni'!AJ325</f>
        <v>0</v>
      </c>
      <c r="AO312">
        <f>'Funde-Observations-Osservazioni'!AK325</f>
        <v>0</v>
      </c>
      <c r="AQ312" t="str">
        <f>IF(ISBLANK('Funde-Observations-Osservazioni'!AL325),"",'Funde-Observations-Osservazioni'!AL325)</f>
        <v/>
      </c>
      <c r="AY312" t="str">
        <f>IF(AND(ISBLANK('Funde-Observations-Osservazioni'!K325),ISBLANK('Funde-Observations-Osservazioni'!X325)),"",(IF((AND(NOT(ISBLANK('Funde-Observations-Osservazioni'!K325)),(NOT(ISBLANK('Funde-Observations-Osservazioni'!X325))))),'Funde-Observations-Osservazioni'!K325&amp;"; "&amp;'Funde-Observations-Osservazioni'!X325,IF(ISBLANK('Funde-Observations-Osservazioni'!K325),'Funde-Observations-Osservazioni'!X325,'Funde-Observations-Osservazioni'!K325))))</f>
        <v/>
      </c>
      <c r="BA312" t="str">
        <f>IF(ISBLANK('Funde-Observations-Osservazioni'!AC325),"",'Funde-Observations-Osservazioni'!AC325)</f>
        <v/>
      </c>
      <c r="BH312" t="str">
        <f>IFERROR(VLOOKUP('Funde-Observations-Osservazioni'!Z325,Lebensraum_Liste!$E$5:$F$322,2,FALSE),"")</f>
        <v/>
      </c>
      <c r="BJ312" t="str">
        <f>IFERROR(VLOOKUP('Funde-Observations-Osservazioni'!AB325,Landschaftsstruktur_Liste!$E$5:$F$157,2,FALSE),"")</f>
        <v/>
      </c>
      <c r="BK312" t="str">
        <f>IFERROR(VLOOKUP('Funde-Observations-Osservazioni'!AD325,Mikrohabitat_Liste!$E$5:$F$63,2,FALSE),"")</f>
        <v/>
      </c>
      <c r="BL312" t="str">
        <f>IFERROR(VLOOKUP('Funde-Observations-Osservazioni'!AE325,Spezialstandort_Liste!$E$5:$F$14,2,FALSE),"")</f>
        <v/>
      </c>
      <c r="BN312" t="str">
        <f>IFERROR(VLOOKUP('Funde-Observations-Osservazioni'!AG325,Auf_Moos_HolzlebBaumes_Liste!E$5:F$5,2,FALSE),"")</f>
        <v/>
      </c>
      <c r="BO312" t="str">
        <f>IFERROR(VLOOKUP('Funde-Observations-Osservazioni'!AH325,Auf_Moos_HolzlebBaumes_Liste!E$11:F$11,2,FALSE),"")</f>
        <v/>
      </c>
      <c r="BQ312" t="str">
        <f>IFERROR(VLOOKUP('Funde-Observations-Osservazioni'!AF325,Populationsgrösse_Liste!$E$5:$F$11,2,FALSE),"")</f>
        <v/>
      </c>
      <c r="CA312" t="str">
        <f>IFERROR(VLOOKUP('Funde-Observations-Osservazioni'!S325,Präzision_Datum_Liste!$E$5:$F$9,2,FALSE),"")</f>
        <v/>
      </c>
      <c r="CC312" t="s">
        <v>4199</v>
      </c>
    </row>
    <row r="313" spans="1:81" x14ac:dyDescent="0.25">
      <c r="A313" s="47">
        <f>'Funde-Observations-Osservazioni'!A326</f>
        <v>312</v>
      </c>
      <c r="E313">
        <v>18</v>
      </c>
      <c r="G313" t="str">
        <f>IFERROR(VLOOKUP(TRIM('Funde-Observations-Osservazioni'!B326&amp;" "&amp;'Funde-Observations-Osservazioni'!C326&amp;" "&amp;'Funde-Observations-Osservazioni'!D326&amp;" "&amp;'Funde-Observations-Osservazioni'!E326&amp;" "&amp;'Funde-Observations-Osservazioni'!F326&amp;" "&amp;'Funde-Observations-Osservazioni'!G326&amp;" "&amp;'Funde-Observations-Osservazioni'!H326&amp;" "&amp;'Funde-Observations-Osservazioni'!I326&amp;" "&amp;'Funde-Observations-Osservazioni'!J326),Artenliste!$A$5:$B$2819,2,FALSE),"fill_in")</f>
        <v>fill_in</v>
      </c>
      <c r="I313" s="52" t="str">
        <f>IF(ISBLANK('Funde-Observations-Osservazioni'!R326),"fill_in",'Funde-Observations-Osservazioni'!R326)</f>
        <v>fill_in</v>
      </c>
      <c r="L313" t="str">
        <f>IF(ISBLANK('Funde-Observations-Osservazioni'!Q326),"",'Funde-Observations-Osservazioni'!Q326)</f>
        <v/>
      </c>
      <c r="M313" t="str">
        <f>IF(ISBLANK('Funde-Observations-Osservazioni'!L326),"fill_in",('Funde-Observations-Osservazioni'!L326-2000000))</f>
        <v>fill_in</v>
      </c>
      <c r="N313" t="str">
        <f>IF(ISBLANK('Funde-Observations-Osservazioni'!M326),"fill_in",('Funde-Observations-Osservazioni'!M326-1000000))</f>
        <v>fill_in</v>
      </c>
      <c r="O313" s="53" t="str">
        <f>IF(ISBLANK('Funde-Observations-Osservazioni'!N326),"",'Funde-Observations-Osservazioni'!N326)</f>
        <v/>
      </c>
      <c r="R313" t="s">
        <v>102</v>
      </c>
      <c r="T313" t="str">
        <f>IFERROR(VLOOKUP('Funde-Observations-Osservazioni'!AA326,Substrat_Liste!$E$5:$F$342,2,FALSE),"")</f>
        <v/>
      </c>
      <c r="U313" t="str">
        <f>IF(ISBLANK('Funde-Observations-Osservazioni'!Y326),"",'Funde-Observations-Osservazioni'!Y326)</f>
        <v/>
      </c>
      <c r="Z313" t="str">
        <f>IFERROR(VLOOKUP('Funde-Observations-Osservazioni'!T326,Status_Liste!$E$5:$F$16,2,FALSE),"fill_in")</f>
        <v>fill_in</v>
      </c>
      <c r="AH313" t="str">
        <f>IFERROR(VLOOKUP('Funde-Observations-Osservazioni'!$G$7,Datenschutzbestimmungen_Liste!$E$10:$F$11,2,FALSE),"fill_in")</f>
        <v>fill_in</v>
      </c>
      <c r="AI313" t="str">
        <f>IFERROR(VLOOKUP('Funde-Observations-Osservazioni'!$G$6,Datenschutzbestimmungen_Liste!$E$4:$F$5,2,FALSE),"fill_in")</f>
        <v>fill_in</v>
      </c>
      <c r="AK313" t="str">
        <f>IFERROR(VLOOKUP('Funde-Observations-Osservazioni'!V326,Herbar_Liste!$E$5:$F$113,2,FALSE),"")</f>
        <v/>
      </c>
      <c r="AL313" t="str">
        <f>IF(ISBLANK('Funde-Observations-Osservazioni'!U326),"",'Funde-Observations-Osservazioni'!U326)</f>
        <v/>
      </c>
      <c r="AM313">
        <f>'Funde-Observations-Osservazioni'!AJ326</f>
        <v>0</v>
      </c>
      <c r="AO313">
        <f>'Funde-Observations-Osservazioni'!AK326</f>
        <v>0</v>
      </c>
      <c r="AQ313" t="str">
        <f>IF(ISBLANK('Funde-Observations-Osservazioni'!AL326),"",'Funde-Observations-Osservazioni'!AL326)</f>
        <v/>
      </c>
      <c r="AY313" t="str">
        <f>IF(AND(ISBLANK('Funde-Observations-Osservazioni'!K326),ISBLANK('Funde-Observations-Osservazioni'!X326)),"",(IF((AND(NOT(ISBLANK('Funde-Observations-Osservazioni'!K326)),(NOT(ISBLANK('Funde-Observations-Osservazioni'!X326))))),'Funde-Observations-Osservazioni'!K326&amp;"; "&amp;'Funde-Observations-Osservazioni'!X326,IF(ISBLANK('Funde-Observations-Osservazioni'!K326),'Funde-Observations-Osservazioni'!X326,'Funde-Observations-Osservazioni'!K326))))</f>
        <v/>
      </c>
      <c r="BA313" t="str">
        <f>IF(ISBLANK('Funde-Observations-Osservazioni'!AC326),"",'Funde-Observations-Osservazioni'!AC326)</f>
        <v/>
      </c>
      <c r="BH313" t="str">
        <f>IFERROR(VLOOKUP('Funde-Observations-Osservazioni'!Z326,Lebensraum_Liste!$E$5:$F$322,2,FALSE),"")</f>
        <v/>
      </c>
      <c r="BJ313" t="str">
        <f>IFERROR(VLOOKUP('Funde-Observations-Osservazioni'!AB326,Landschaftsstruktur_Liste!$E$5:$F$157,2,FALSE),"")</f>
        <v/>
      </c>
      <c r="BK313" t="str">
        <f>IFERROR(VLOOKUP('Funde-Observations-Osservazioni'!AD326,Mikrohabitat_Liste!$E$5:$F$63,2,FALSE),"")</f>
        <v/>
      </c>
      <c r="BL313" t="str">
        <f>IFERROR(VLOOKUP('Funde-Observations-Osservazioni'!AE326,Spezialstandort_Liste!$E$5:$F$14,2,FALSE),"")</f>
        <v/>
      </c>
      <c r="BN313" t="str">
        <f>IFERROR(VLOOKUP('Funde-Observations-Osservazioni'!AG326,Auf_Moos_HolzlebBaumes_Liste!E$5:F$5,2,FALSE),"")</f>
        <v/>
      </c>
      <c r="BO313" t="str">
        <f>IFERROR(VLOOKUP('Funde-Observations-Osservazioni'!AH326,Auf_Moos_HolzlebBaumes_Liste!E$11:F$11,2,FALSE),"")</f>
        <v/>
      </c>
      <c r="BQ313" t="str">
        <f>IFERROR(VLOOKUP('Funde-Observations-Osservazioni'!AF326,Populationsgrösse_Liste!$E$5:$F$11,2,FALSE),"")</f>
        <v/>
      </c>
      <c r="CA313" t="str">
        <f>IFERROR(VLOOKUP('Funde-Observations-Osservazioni'!S326,Präzision_Datum_Liste!$E$5:$F$9,2,FALSE),"")</f>
        <v/>
      </c>
      <c r="CC313" t="s">
        <v>4199</v>
      </c>
    </row>
    <row r="314" spans="1:81" x14ac:dyDescent="0.25">
      <c r="A314" s="47">
        <f>'Funde-Observations-Osservazioni'!A327</f>
        <v>313</v>
      </c>
      <c r="E314">
        <v>18</v>
      </c>
      <c r="G314" t="str">
        <f>IFERROR(VLOOKUP(TRIM('Funde-Observations-Osservazioni'!B327&amp;" "&amp;'Funde-Observations-Osservazioni'!C327&amp;" "&amp;'Funde-Observations-Osservazioni'!D327&amp;" "&amp;'Funde-Observations-Osservazioni'!E327&amp;" "&amp;'Funde-Observations-Osservazioni'!F327&amp;" "&amp;'Funde-Observations-Osservazioni'!G327&amp;" "&amp;'Funde-Observations-Osservazioni'!H327&amp;" "&amp;'Funde-Observations-Osservazioni'!I327&amp;" "&amp;'Funde-Observations-Osservazioni'!J327),Artenliste!$A$5:$B$2819,2,FALSE),"fill_in")</f>
        <v>fill_in</v>
      </c>
      <c r="I314" s="52" t="str">
        <f>IF(ISBLANK('Funde-Observations-Osservazioni'!R327),"fill_in",'Funde-Observations-Osservazioni'!R327)</f>
        <v>fill_in</v>
      </c>
      <c r="L314" t="str">
        <f>IF(ISBLANK('Funde-Observations-Osservazioni'!Q327),"",'Funde-Observations-Osservazioni'!Q327)</f>
        <v/>
      </c>
      <c r="M314" t="str">
        <f>IF(ISBLANK('Funde-Observations-Osservazioni'!L327),"fill_in",('Funde-Observations-Osservazioni'!L327-2000000))</f>
        <v>fill_in</v>
      </c>
      <c r="N314" t="str">
        <f>IF(ISBLANK('Funde-Observations-Osservazioni'!M327),"fill_in",('Funde-Observations-Osservazioni'!M327-1000000))</f>
        <v>fill_in</v>
      </c>
      <c r="O314" s="53" t="str">
        <f>IF(ISBLANK('Funde-Observations-Osservazioni'!N327),"",'Funde-Observations-Osservazioni'!N327)</f>
        <v/>
      </c>
      <c r="R314" t="s">
        <v>102</v>
      </c>
      <c r="T314" t="str">
        <f>IFERROR(VLOOKUP('Funde-Observations-Osservazioni'!AA327,Substrat_Liste!$E$5:$F$342,2,FALSE),"")</f>
        <v/>
      </c>
      <c r="U314" t="str">
        <f>IF(ISBLANK('Funde-Observations-Osservazioni'!Y327),"",'Funde-Observations-Osservazioni'!Y327)</f>
        <v/>
      </c>
      <c r="Z314" t="str">
        <f>IFERROR(VLOOKUP('Funde-Observations-Osservazioni'!T327,Status_Liste!$E$5:$F$16,2,FALSE),"fill_in")</f>
        <v>fill_in</v>
      </c>
      <c r="AH314" t="str">
        <f>IFERROR(VLOOKUP('Funde-Observations-Osservazioni'!$G$7,Datenschutzbestimmungen_Liste!$E$10:$F$11,2,FALSE),"fill_in")</f>
        <v>fill_in</v>
      </c>
      <c r="AI314" t="str">
        <f>IFERROR(VLOOKUP('Funde-Observations-Osservazioni'!$G$6,Datenschutzbestimmungen_Liste!$E$4:$F$5,2,FALSE),"fill_in")</f>
        <v>fill_in</v>
      </c>
      <c r="AK314" t="str">
        <f>IFERROR(VLOOKUP('Funde-Observations-Osservazioni'!V327,Herbar_Liste!$E$5:$F$113,2,FALSE),"")</f>
        <v/>
      </c>
      <c r="AL314" t="str">
        <f>IF(ISBLANK('Funde-Observations-Osservazioni'!U327),"",'Funde-Observations-Osservazioni'!U327)</f>
        <v/>
      </c>
      <c r="AM314">
        <f>'Funde-Observations-Osservazioni'!AJ327</f>
        <v>0</v>
      </c>
      <c r="AO314">
        <f>'Funde-Observations-Osservazioni'!AK327</f>
        <v>0</v>
      </c>
      <c r="AQ314" t="str">
        <f>IF(ISBLANK('Funde-Observations-Osservazioni'!AL327),"",'Funde-Observations-Osservazioni'!AL327)</f>
        <v/>
      </c>
      <c r="AY314" t="str">
        <f>IF(AND(ISBLANK('Funde-Observations-Osservazioni'!K327),ISBLANK('Funde-Observations-Osservazioni'!X327)),"",(IF((AND(NOT(ISBLANK('Funde-Observations-Osservazioni'!K327)),(NOT(ISBLANK('Funde-Observations-Osservazioni'!X327))))),'Funde-Observations-Osservazioni'!K327&amp;"; "&amp;'Funde-Observations-Osservazioni'!X327,IF(ISBLANK('Funde-Observations-Osservazioni'!K327),'Funde-Observations-Osservazioni'!X327,'Funde-Observations-Osservazioni'!K327))))</f>
        <v/>
      </c>
      <c r="BA314" t="str">
        <f>IF(ISBLANK('Funde-Observations-Osservazioni'!AC327),"",'Funde-Observations-Osservazioni'!AC327)</f>
        <v/>
      </c>
      <c r="BH314" t="str">
        <f>IFERROR(VLOOKUP('Funde-Observations-Osservazioni'!Z327,Lebensraum_Liste!$E$5:$F$322,2,FALSE),"")</f>
        <v/>
      </c>
      <c r="BJ314" t="str">
        <f>IFERROR(VLOOKUP('Funde-Observations-Osservazioni'!AB327,Landschaftsstruktur_Liste!$E$5:$F$157,2,FALSE),"")</f>
        <v/>
      </c>
      <c r="BK314" t="str">
        <f>IFERROR(VLOOKUP('Funde-Observations-Osservazioni'!AD327,Mikrohabitat_Liste!$E$5:$F$63,2,FALSE),"")</f>
        <v/>
      </c>
      <c r="BL314" t="str">
        <f>IFERROR(VLOOKUP('Funde-Observations-Osservazioni'!AE327,Spezialstandort_Liste!$E$5:$F$14,2,FALSE),"")</f>
        <v/>
      </c>
      <c r="BN314" t="str">
        <f>IFERROR(VLOOKUP('Funde-Observations-Osservazioni'!AG327,Auf_Moos_HolzlebBaumes_Liste!E$5:F$5,2,FALSE),"")</f>
        <v/>
      </c>
      <c r="BO314" t="str">
        <f>IFERROR(VLOOKUP('Funde-Observations-Osservazioni'!AH327,Auf_Moos_HolzlebBaumes_Liste!E$11:F$11,2,FALSE),"")</f>
        <v/>
      </c>
      <c r="BQ314" t="str">
        <f>IFERROR(VLOOKUP('Funde-Observations-Osservazioni'!AF327,Populationsgrösse_Liste!$E$5:$F$11,2,FALSE),"")</f>
        <v/>
      </c>
      <c r="CA314" t="str">
        <f>IFERROR(VLOOKUP('Funde-Observations-Osservazioni'!S327,Präzision_Datum_Liste!$E$5:$F$9,2,FALSE),"")</f>
        <v/>
      </c>
      <c r="CC314" t="s">
        <v>4199</v>
      </c>
    </row>
    <row r="315" spans="1:81" x14ac:dyDescent="0.25">
      <c r="A315" s="47">
        <f>'Funde-Observations-Osservazioni'!A328</f>
        <v>314</v>
      </c>
      <c r="E315">
        <v>18</v>
      </c>
      <c r="G315" t="str">
        <f>IFERROR(VLOOKUP(TRIM('Funde-Observations-Osservazioni'!B328&amp;" "&amp;'Funde-Observations-Osservazioni'!C328&amp;" "&amp;'Funde-Observations-Osservazioni'!D328&amp;" "&amp;'Funde-Observations-Osservazioni'!E328&amp;" "&amp;'Funde-Observations-Osservazioni'!F328&amp;" "&amp;'Funde-Observations-Osservazioni'!G328&amp;" "&amp;'Funde-Observations-Osservazioni'!H328&amp;" "&amp;'Funde-Observations-Osservazioni'!I328&amp;" "&amp;'Funde-Observations-Osservazioni'!J328),Artenliste!$A$5:$B$2819,2,FALSE),"fill_in")</f>
        <v>fill_in</v>
      </c>
      <c r="I315" s="52" t="str">
        <f>IF(ISBLANK('Funde-Observations-Osservazioni'!R328),"fill_in",'Funde-Observations-Osservazioni'!R328)</f>
        <v>fill_in</v>
      </c>
      <c r="L315" t="str">
        <f>IF(ISBLANK('Funde-Observations-Osservazioni'!Q328),"",'Funde-Observations-Osservazioni'!Q328)</f>
        <v/>
      </c>
      <c r="M315" t="str">
        <f>IF(ISBLANK('Funde-Observations-Osservazioni'!L328),"fill_in",('Funde-Observations-Osservazioni'!L328-2000000))</f>
        <v>fill_in</v>
      </c>
      <c r="N315" t="str">
        <f>IF(ISBLANK('Funde-Observations-Osservazioni'!M328),"fill_in",('Funde-Observations-Osservazioni'!M328-1000000))</f>
        <v>fill_in</v>
      </c>
      <c r="O315" s="53" t="str">
        <f>IF(ISBLANK('Funde-Observations-Osservazioni'!N328),"",'Funde-Observations-Osservazioni'!N328)</f>
        <v/>
      </c>
      <c r="R315" t="s">
        <v>102</v>
      </c>
      <c r="T315" t="str">
        <f>IFERROR(VLOOKUP('Funde-Observations-Osservazioni'!AA328,Substrat_Liste!$E$5:$F$342,2,FALSE),"")</f>
        <v/>
      </c>
      <c r="U315" t="str">
        <f>IF(ISBLANK('Funde-Observations-Osservazioni'!Y328),"",'Funde-Observations-Osservazioni'!Y328)</f>
        <v/>
      </c>
      <c r="Z315" t="str">
        <f>IFERROR(VLOOKUP('Funde-Observations-Osservazioni'!T328,Status_Liste!$E$5:$F$16,2,FALSE),"fill_in")</f>
        <v>fill_in</v>
      </c>
      <c r="AH315" t="str">
        <f>IFERROR(VLOOKUP('Funde-Observations-Osservazioni'!$G$7,Datenschutzbestimmungen_Liste!$E$10:$F$11,2,FALSE),"fill_in")</f>
        <v>fill_in</v>
      </c>
      <c r="AI315" t="str">
        <f>IFERROR(VLOOKUP('Funde-Observations-Osservazioni'!$G$6,Datenschutzbestimmungen_Liste!$E$4:$F$5,2,FALSE),"fill_in")</f>
        <v>fill_in</v>
      </c>
      <c r="AK315" t="str">
        <f>IFERROR(VLOOKUP('Funde-Observations-Osservazioni'!V328,Herbar_Liste!$E$5:$F$113,2,FALSE),"")</f>
        <v/>
      </c>
      <c r="AL315" t="str">
        <f>IF(ISBLANK('Funde-Observations-Osservazioni'!U328),"",'Funde-Observations-Osservazioni'!U328)</f>
        <v/>
      </c>
      <c r="AM315">
        <f>'Funde-Observations-Osservazioni'!AJ328</f>
        <v>0</v>
      </c>
      <c r="AO315">
        <f>'Funde-Observations-Osservazioni'!AK328</f>
        <v>0</v>
      </c>
      <c r="AQ315" t="str">
        <f>IF(ISBLANK('Funde-Observations-Osservazioni'!AL328),"",'Funde-Observations-Osservazioni'!AL328)</f>
        <v/>
      </c>
      <c r="AY315" t="str">
        <f>IF(AND(ISBLANK('Funde-Observations-Osservazioni'!K328),ISBLANK('Funde-Observations-Osservazioni'!X328)),"",(IF((AND(NOT(ISBLANK('Funde-Observations-Osservazioni'!K328)),(NOT(ISBLANK('Funde-Observations-Osservazioni'!X328))))),'Funde-Observations-Osservazioni'!K328&amp;"; "&amp;'Funde-Observations-Osservazioni'!X328,IF(ISBLANK('Funde-Observations-Osservazioni'!K328),'Funde-Observations-Osservazioni'!X328,'Funde-Observations-Osservazioni'!K328))))</f>
        <v/>
      </c>
      <c r="BA315" t="str">
        <f>IF(ISBLANK('Funde-Observations-Osservazioni'!AC328),"",'Funde-Observations-Osservazioni'!AC328)</f>
        <v/>
      </c>
      <c r="BH315" t="str">
        <f>IFERROR(VLOOKUP('Funde-Observations-Osservazioni'!Z328,Lebensraum_Liste!$E$5:$F$322,2,FALSE),"")</f>
        <v/>
      </c>
      <c r="BJ315" t="str">
        <f>IFERROR(VLOOKUP('Funde-Observations-Osservazioni'!AB328,Landschaftsstruktur_Liste!$E$5:$F$157,2,FALSE),"")</f>
        <v/>
      </c>
      <c r="BK315" t="str">
        <f>IFERROR(VLOOKUP('Funde-Observations-Osservazioni'!AD328,Mikrohabitat_Liste!$E$5:$F$63,2,FALSE),"")</f>
        <v/>
      </c>
      <c r="BL315" t="str">
        <f>IFERROR(VLOOKUP('Funde-Observations-Osservazioni'!AE328,Spezialstandort_Liste!$E$5:$F$14,2,FALSE),"")</f>
        <v/>
      </c>
      <c r="BN315" t="str">
        <f>IFERROR(VLOOKUP('Funde-Observations-Osservazioni'!AG328,Auf_Moos_HolzlebBaumes_Liste!E$5:F$5,2,FALSE),"")</f>
        <v/>
      </c>
      <c r="BO315" t="str">
        <f>IFERROR(VLOOKUP('Funde-Observations-Osservazioni'!AH328,Auf_Moos_HolzlebBaumes_Liste!E$11:F$11,2,FALSE),"")</f>
        <v/>
      </c>
      <c r="BQ315" t="str">
        <f>IFERROR(VLOOKUP('Funde-Observations-Osservazioni'!AF328,Populationsgrösse_Liste!$E$5:$F$11,2,FALSE),"")</f>
        <v/>
      </c>
      <c r="CA315" t="str">
        <f>IFERROR(VLOOKUP('Funde-Observations-Osservazioni'!S328,Präzision_Datum_Liste!$E$5:$F$9,2,FALSE),"")</f>
        <v/>
      </c>
      <c r="CC315" t="s">
        <v>4199</v>
      </c>
    </row>
    <row r="316" spans="1:81" x14ac:dyDescent="0.25">
      <c r="A316" s="47">
        <f>'Funde-Observations-Osservazioni'!A329</f>
        <v>315</v>
      </c>
      <c r="E316">
        <v>18</v>
      </c>
      <c r="G316" t="str">
        <f>IFERROR(VLOOKUP(TRIM('Funde-Observations-Osservazioni'!B329&amp;" "&amp;'Funde-Observations-Osservazioni'!C329&amp;" "&amp;'Funde-Observations-Osservazioni'!D329&amp;" "&amp;'Funde-Observations-Osservazioni'!E329&amp;" "&amp;'Funde-Observations-Osservazioni'!F329&amp;" "&amp;'Funde-Observations-Osservazioni'!G329&amp;" "&amp;'Funde-Observations-Osservazioni'!H329&amp;" "&amp;'Funde-Observations-Osservazioni'!I329&amp;" "&amp;'Funde-Observations-Osservazioni'!J329),Artenliste!$A$5:$B$2819,2,FALSE),"fill_in")</f>
        <v>fill_in</v>
      </c>
      <c r="I316" s="52" t="str">
        <f>IF(ISBLANK('Funde-Observations-Osservazioni'!R329),"fill_in",'Funde-Observations-Osservazioni'!R329)</f>
        <v>fill_in</v>
      </c>
      <c r="L316" t="str">
        <f>IF(ISBLANK('Funde-Observations-Osservazioni'!Q329),"",'Funde-Observations-Osservazioni'!Q329)</f>
        <v/>
      </c>
      <c r="M316" t="str">
        <f>IF(ISBLANK('Funde-Observations-Osservazioni'!L329),"fill_in",('Funde-Observations-Osservazioni'!L329-2000000))</f>
        <v>fill_in</v>
      </c>
      <c r="N316" t="str">
        <f>IF(ISBLANK('Funde-Observations-Osservazioni'!M329),"fill_in",('Funde-Observations-Osservazioni'!M329-1000000))</f>
        <v>fill_in</v>
      </c>
      <c r="O316" s="53" t="str">
        <f>IF(ISBLANK('Funde-Observations-Osservazioni'!N329),"",'Funde-Observations-Osservazioni'!N329)</f>
        <v/>
      </c>
      <c r="R316" t="s">
        <v>102</v>
      </c>
      <c r="T316" t="str">
        <f>IFERROR(VLOOKUP('Funde-Observations-Osservazioni'!AA329,Substrat_Liste!$E$5:$F$342,2,FALSE),"")</f>
        <v/>
      </c>
      <c r="U316" t="str">
        <f>IF(ISBLANK('Funde-Observations-Osservazioni'!Y329),"",'Funde-Observations-Osservazioni'!Y329)</f>
        <v/>
      </c>
      <c r="Z316" t="str">
        <f>IFERROR(VLOOKUP('Funde-Observations-Osservazioni'!T329,Status_Liste!$E$5:$F$16,2,FALSE),"fill_in")</f>
        <v>fill_in</v>
      </c>
      <c r="AH316" t="str">
        <f>IFERROR(VLOOKUP('Funde-Observations-Osservazioni'!$G$7,Datenschutzbestimmungen_Liste!$E$10:$F$11,2,FALSE),"fill_in")</f>
        <v>fill_in</v>
      </c>
      <c r="AI316" t="str">
        <f>IFERROR(VLOOKUP('Funde-Observations-Osservazioni'!$G$6,Datenschutzbestimmungen_Liste!$E$4:$F$5,2,FALSE),"fill_in")</f>
        <v>fill_in</v>
      </c>
      <c r="AK316" t="str">
        <f>IFERROR(VLOOKUP('Funde-Observations-Osservazioni'!V329,Herbar_Liste!$E$5:$F$113,2,FALSE),"")</f>
        <v/>
      </c>
      <c r="AL316" t="str">
        <f>IF(ISBLANK('Funde-Observations-Osservazioni'!U329),"",'Funde-Observations-Osservazioni'!U329)</f>
        <v/>
      </c>
      <c r="AM316">
        <f>'Funde-Observations-Osservazioni'!AJ329</f>
        <v>0</v>
      </c>
      <c r="AO316">
        <f>'Funde-Observations-Osservazioni'!AK329</f>
        <v>0</v>
      </c>
      <c r="AQ316" t="str">
        <f>IF(ISBLANK('Funde-Observations-Osservazioni'!AL329),"",'Funde-Observations-Osservazioni'!AL329)</f>
        <v/>
      </c>
      <c r="AY316" t="str">
        <f>IF(AND(ISBLANK('Funde-Observations-Osservazioni'!K329),ISBLANK('Funde-Observations-Osservazioni'!X329)),"",(IF((AND(NOT(ISBLANK('Funde-Observations-Osservazioni'!K329)),(NOT(ISBLANK('Funde-Observations-Osservazioni'!X329))))),'Funde-Observations-Osservazioni'!K329&amp;"; "&amp;'Funde-Observations-Osservazioni'!X329,IF(ISBLANK('Funde-Observations-Osservazioni'!K329),'Funde-Observations-Osservazioni'!X329,'Funde-Observations-Osservazioni'!K329))))</f>
        <v/>
      </c>
      <c r="BA316" t="str">
        <f>IF(ISBLANK('Funde-Observations-Osservazioni'!AC329),"",'Funde-Observations-Osservazioni'!AC329)</f>
        <v/>
      </c>
      <c r="BH316" t="str">
        <f>IFERROR(VLOOKUP('Funde-Observations-Osservazioni'!Z329,Lebensraum_Liste!$E$5:$F$322,2,FALSE),"")</f>
        <v/>
      </c>
      <c r="BJ316" t="str">
        <f>IFERROR(VLOOKUP('Funde-Observations-Osservazioni'!AB329,Landschaftsstruktur_Liste!$E$5:$F$157,2,FALSE),"")</f>
        <v/>
      </c>
      <c r="BK316" t="str">
        <f>IFERROR(VLOOKUP('Funde-Observations-Osservazioni'!AD329,Mikrohabitat_Liste!$E$5:$F$63,2,FALSE),"")</f>
        <v/>
      </c>
      <c r="BL316" t="str">
        <f>IFERROR(VLOOKUP('Funde-Observations-Osservazioni'!AE329,Spezialstandort_Liste!$E$5:$F$14,2,FALSE),"")</f>
        <v/>
      </c>
      <c r="BN316" t="str">
        <f>IFERROR(VLOOKUP('Funde-Observations-Osservazioni'!AG329,Auf_Moos_HolzlebBaumes_Liste!E$5:F$5,2,FALSE),"")</f>
        <v/>
      </c>
      <c r="BO316" t="str">
        <f>IFERROR(VLOOKUP('Funde-Observations-Osservazioni'!AH329,Auf_Moos_HolzlebBaumes_Liste!E$11:F$11,2,FALSE),"")</f>
        <v/>
      </c>
      <c r="BQ316" t="str">
        <f>IFERROR(VLOOKUP('Funde-Observations-Osservazioni'!AF329,Populationsgrösse_Liste!$E$5:$F$11,2,FALSE),"")</f>
        <v/>
      </c>
      <c r="CA316" t="str">
        <f>IFERROR(VLOOKUP('Funde-Observations-Osservazioni'!S329,Präzision_Datum_Liste!$E$5:$F$9,2,FALSE),"")</f>
        <v/>
      </c>
      <c r="CC316" t="s">
        <v>4199</v>
      </c>
    </row>
    <row r="317" spans="1:81" x14ac:dyDescent="0.25">
      <c r="A317" s="47">
        <f>'Funde-Observations-Osservazioni'!A330</f>
        <v>316</v>
      </c>
      <c r="E317">
        <v>18</v>
      </c>
      <c r="G317" t="str">
        <f>IFERROR(VLOOKUP(TRIM('Funde-Observations-Osservazioni'!B330&amp;" "&amp;'Funde-Observations-Osservazioni'!C330&amp;" "&amp;'Funde-Observations-Osservazioni'!D330&amp;" "&amp;'Funde-Observations-Osservazioni'!E330&amp;" "&amp;'Funde-Observations-Osservazioni'!F330&amp;" "&amp;'Funde-Observations-Osservazioni'!G330&amp;" "&amp;'Funde-Observations-Osservazioni'!H330&amp;" "&amp;'Funde-Observations-Osservazioni'!I330&amp;" "&amp;'Funde-Observations-Osservazioni'!J330),Artenliste!$A$5:$B$2819,2,FALSE),"fill_in")</f>
        <v>fill_in</v>
      </c>
      <c r="I317" s="52" t="str">
        <f>IF(ISBLANK('Funde-Observations-Osservazioni'!R330),"fill_in",'Funde-Observations-Osservazioni'!R330)</f>
        <v>fill_in</v>
      </c>
      <c r="L317" t="str">
        <f>IF(ISBLANK('Funde-Observations-Osservazioni'!Q330),"",'Funde-Observations-Osservazioni'!Q330)</f>
        <v/>
      </c>
      <c r="M317" t="str">
        <f>IF(ISBLANK('Funde-Observations-Osservazioni'!L330),"fill_in",('Funde-Observations-Osservazioni'!L330-2000000))</f>
        <v>fill_in</v>
      </c>
      <c r="N317" t="str">
        <f>IF(ISBLANK('Funde-Observations-Osservazioni'!M330),"fill_in",('Funde-Observations-Osservazioni'!M330-1000000))</f>
        <v>fill_in</v>
      </c>
      <c r="O317" s="53" t="str">
        <f>IF(ISBLANK('Funde-Observations-Osservazioni'!N330),"",'Funde-Observations-Osservazioni'!N330)</f>
        <v/>
      </c>
      <c r="R317" t="s">
        <v>102</v>
      </c>
      <c r="T317" t="str">
        <f>IFERROR(VLOOKUP('Funde-Observations-Osservazioni'!AA330,Substrat_Liste!$E$5:$F$342,2,FALSE),"")</f>
        <v/>
      </c>
      <c r="U317" t="str">
        <f>IF(ISBLANK('Funde-Observations-Osservazioni'!Y330),"",'Funde-Observations-Osservazioni'!Y330)</f>
        <v/>
      </c>
      <c r="Z317" t="str">
        <f>IFERROR(VLOOKUP('Funde-Observations-Osservazioni'!T330,Status_Liste!$E$5:$F$16,2,FALSE),"fill_in")</f>
        <v>fill_in</v>
      </c>
      <c r="AH317" t="str">
        <f>IFERROR(VLOOKUP('Funde-Observations-Osservazioni'!$G$7,Datenschutzbestimmungen_Liste!$E$10:$F$11,2,FALSE),"fill_in")</f>
        <v>fill_in</v>
      </c>
      <c r="AI317" t="str">
        <f>IFERROR(VLOOKUP('Funde-Observations-Osservazioni'!$G$6,Datenschutzbestimmungen_Liste!$E$4:$F$5,2,FALSE),"fill_in")</f>
        <v>fill_in</v>
      </c>
      <c r="AK317" t="str">
        <f>IFERROR(VLOOKUP('Funde-Observations-Osservazioni'!V330,Herbar_Liste!$E$5:$F$113,2,FALSE),"")</f>
        <v/>
      </c>
      <c r="AL317" t="str">
        <f>IF(ISBLANK('Funde-Observations-Osservazioni'!U330),"",'Funde-Observations-Osservazioni'!U330)</f>
        <v/>
      </c>
      <c r="AM317">
        <f>'Funde-Observations-Osservazioni'!AJ330</f>
        <v>0</v>
      </c>
      <c r="AO317">
        <f>'Funde-Observations-Osservazioni'!AK330</f>
        <v>0</v>
      </c>
      <c r="AQ317" t="str">
        <f>IF(ISBLANK('Funde-Observations-Osservazioni'!AL330),"",'Funde-Observations-Osservazioni'!AL330)</f>
        <v/>
      </c>
      <c r="AY317" t="str">
        <f>IF(AND(ISBLANK('Funde-Observations-Osservazioni'!K330),ISBLANK('Funde-Observations-Osservazioni'!X330)),"",(IF((AND(NOT(ISBLANK('Funde-Observations-Osservazioni'!K330)),(NOT(ISBLANK('Funde-Observations-Osservazioni'!X330))))),'Funde-Observations-Osservazioni'!K330&amp;"; "&amp;'Funde-Observations-Osservazioni'!X330,IF(ISBLANK('Funde-Observations-Osservazioni'!K330),'Funde-Observations-Osservazioni'!X330,'Funde-Observations-Osservazioni'!K330))))</f>
        <v/>
      </c>
      <c r="BA317" t="str">
        <f>IF(ISBLANK('Funde-Observations-Osservazioni'!AC330),"",'Funde-Observations-Osservazioni'!AC330)</f>
        <v/>
      </c>
      <c r="BH317" t="str">
        <f>IFERROR(VLOOKUP('Funde-Observations-Osservazioni'!Z330,Lebensraum_Liste!$E$5:$F$322,2,FALSE),"")</f>
        <v/>
      </c>
      <c r="BJ317" t="str">
        <f>IFERROR(VLOOKUP('Funde-Observations-Osservazioni'!AB330,Landschaftsstruktur_Liste!$E$5:$F$157,2,FALSE),"")</f>
        <v/>
      </c>
      <c r="BK317" t="str">
        <f>IFERROR(VLOOKUP('Funde-Observations-Osservazioni'!AD330,Mikrohabitat_Liste!$E$5:$F$63,2,FALSE),"")</f>
        <v/>
      </c>
      <c r="BL317" t="str">
        <f>IFERROR(VLOOKUP('Funde-Observations-Osservazioni'!AE330,Spezialstandort_Liste!$E$5:$F$14,2,FALSE),"")</f>
        <v/>
      </c>
      <c r="BN317" t="str">
        <f>IFERROR(VLOOKUP('Funde-Observations-Osservazioni'!AG330,Auf_Moos_HolzlebBaumes_Liste!E$5:F$5,2,FALSE),"")</f>
        <v/>
      </c>
      <c r="BO317" t="str">
        <f>IFERROR(VLOOKUP('Funde-Observations-Osservazioni'!AH330,Auf_Moos_HolzlebBaumes_Liste!E$11:F$11,2,FALSE),"")</f>
        <v/>
      </c>
      <c r="BQ317" t="str">
        <f>IFERROR(VLOOKUP('Funde-Observations-Osservazioni'!AF330,Populationsgrösse_Liste!$E$5:$F$11,2,FALSE),"")</f>
        <v/>
      </c>
      <c r="CA317" t="str">
        <f>IFERROR(VLOOKUP('Funde-Observations-Osservazioni'!S330,Präzision_Datum_Liste!$E$5:$F$9,2,FALSE),"")</f>
        <v/>
      </c>
      <c r="CC317" t="s">
        <v>4199</v>
      </c>
    </row>
    <row r="318" spans="1:81" x14ac:dyDescent="0.25">
      <c r="A318" s="47">
        <f>'Funde-Observations-Osservazioni'!A331</f>
        <v>317</v>
      </c>
      <c r="E318">
        <v>18</v>
      </c>
      <c r="G318" t="str">
        <f>IFERROR(VLOOKUP(TRIM('Funde-Observations-Osservazioni'!B331&amp;" "&amp;'Funde-Observations-Osservazioni'!C331&amp;" "&amp;'Funde-Observations-Osservazioni'!D331&amp;" "&amp;'Funde-Observations-Osservazioni'!E331&amp;" "&amp;'Funde-Observations-Osservazioni'!F331&amp;" "&amp;'Funde-Observations-Osservazioni'!G331&amp;" "&amp;'Funde-Observations-Osservazioni'!H331&amp;" "&amp;'Funde-Observations-Osservazioni'!I331&amp;" "&amp;'Funde-Observations-Osservazioni'!J331),Artenliste!$A$5:$B$2819,2,FALSE),"fill_in")</f>
        <v>fill_in</v>
      </c>
      <c r="I318" s="52" t="str">
        <f>IF(ISBLANK('Funde-Observations-Osservazioni'!R331),"fill_in",'Funde-Observations-Osservazioni'!R331)</f>
        <v>fill_in</v>
      </c>
      <c r="L318" t="str">
        <f>IF(ISBLANK('Funde-Observations-Osservazioni'!Q331),"",'Funde-Observations-Osservazioni'!Q331)</f>
        <v/>
      </c>
      <c r="M318" t="str">
        <f>IF(ISBLANK('Funde-Observations-Osservazioni'!L331),"fill_in",('Funde-Observations-Osservazioni'!L331-2000000))</f>
        <v>fill_in</v>
      </c>
      <c r="N318" t="str">
        <f>IF(ISBLANK('Funde-Observations-Osservazioni'!M331),"fill_in",('Funde-Observations-Osservazioni'!M331-1000000))</f>
        <v>fill_in</v>
      </c>
      <c r="O318" s="53" t="str">
        <f>IF(ISBLANK('Funde-Observations-Osservazioni'!N331),"",'Funde-Observations-Osservazioni'!N331)</f>
        <v/>
      </c>
      <c r="R318" t="s">
        <v>102</v>
      </c>
      <c r="T318" t="str">
        <f>IFERROR(VLOOKUP('Funde-Observations-Osservazioni'!AA331,Substrat_Liste!$E$5:$F$342,2,FALSE),"")</f>
        <v/>
      </c>
      <c r="U318" t="str">
        <f>IF(ISBLANK('Funde-Observations-Osservazioni'!Y331),"",'Funde-Observations-Osservazioni'!Y331)</f>
        <v/>
      </c>
      <c r="Z318" t="str">
        <f>IFERROR(VLOOKUP('Funde-Observations-Osservazioni'!T331,Status_Liste!$E$5:$F$16,2,FALSE),"fill_in")</f>
        <v>fill_in</v>
      </c>
      <c r="AH318" t="str">
        <f>IFERROR(VLOOKUP('Funde-Observations-Osservazioni'!$G$7,Datenschutzbestimmungen_Liste!$E$10:$F$11,2,FALSE),"fill_in")</f>
        <v>fill_in</v>
      </c>
      <c r="AI318" t="str">
        <f>IFERROR(VLOOKUP('Funde-Observations-Osservazioni'!$G$6,Datenschutzbestimmungen_Liste!$E$4:$F$5,2,FALSE),"fill_in")</f>
        <v>fill_in</v>
      </c>
      <c r="AK318" t="str">
        <f>IFERROR(VLOOKUP('Funde-Observations-Osservazioni'!V331,Herbar_Liste!$E$5:$F$113,2,FALSE),"")</f>
        <v/>
      </c>
      <c r="AL318" t="str">
        <f>IF(ISBLANK('Funde-Observations-Osservazioni'!U331),"",'Funde-Observations-Osservazioni'!U331)</f>
        <v/>
      </c>
      <c r="AM318">
        <f>'Funde-Observations-Osservazioni'!AJ331</f>
        <v>0</v>
      </c>
      <c r="AO318">
        <f>'Funde-Observations-Osservazioni'!AK331</f>
        <v>0</v>
      </c>
      <c r="AQ318" t="str">
        <f>IF(ISBLANK('Funde-Observations-Osservazioni'!AL331),"",'Funde-Observations-Osservazioni'!AL331)</f>
        <v/>
      </c>
      <c r="AY318" t="str">
        <f>IF(AND(ISBLANK('Funde-Observations-Osservazioni'!K331),ISBLANK('Funde-Observations-Osservazioni'!X331)),"",(IF((AND(NOT(ISBLANK('Funde-Observations-Osservazioni'!K331)),(NOT(ISBLANK('Funde-Observations-Osservazioni'!X331))))),'Funde-Observations-Osservazioni'!K331&amp;"; "&amp;'Funde-Observations-Osservazioni'!X331,IF(ISBLANK('Funde-Observations-Osservazioni'!K331),'Funde-Observations-Osservazioni'!X331,'Funde-Observations-Osservazioni'!K331))))</f>
        <v/>
      </c>
      <c r="BA318" t="str">
        <f>IF(ISBLANK('Funde-Observations-Osservazioni'!AC331),"",'Funde-Observations-Osservazioni'!AC331)</f>
        <v/>
      </c>
      <c r="BH318" t="str">
        <f>IFERROR(VLOOKUP('Funde-Observations-Osservazioni'!Z331,Lebensraum_Liste!$E$5:$F$322,2,FALSE),"")</f>
        <v/>
      </c>
      <c r="BJ318" t="str">
        <f>IFERROR(VLOOKUP('Funde-Observations-Osservazioni'!AB331,Landschaftsstruktur_Liste!$E$5:$F$157,2,FALSE),"")</f>
        <v/>
      </c>
      <c r="BK318" t="str">
        <f>IFERROR(VLOOKUP('Funde-Observations-Osservazioni'!AD331,Mikrohabitat_Liste!$E$5:$F$63,2,FALSE),"")</f>
        <v/>
      </c>
      <c r="BL318" t="str">
        <f>IFERROR(VLOOKUP('Funde-Observations-Osservazioni'!AE331,Spezialstandort_Liste!$E$5:$F$14,2,FALSE),"")</f>
        <v/>
      </c>
      <c r="BN318" t="str">
        <f>IFERROR(VLOOKUP('Funde-Observations-Osservazioni'!AG331,Auf_Moos_HolzlebBaumes_Liste!E$5:F$5,2,FALSE),"")</f>
        <v/>
      </c>
      <c r="BO318" t="str">
        <f>IFERROR(VLOOKUP('Funde-Observations-Osservazioni'!AH331,Auf_Moos_HolzlebBaumes_Liste!E$11:F$11,2,FALSE),"")</f>
        <v/>
      </c>
      <c r="BQ318" t="str">
        <f>IFERROR(VLOOKUP('Funde-Observations-Osservazioni'!AF331,Populationsgrösse_Liste!$E$5:$F$11,2,FALSE),"")</f>
        <v/>
      </c>
      <c r="CA318" t="str">
        <f>IFERROR(VLOOKUP('Funde-Observations-Osservazioni'!S331,Präzision_Datum_Liste!$E$5:$F$9,2,FALSE),"")</f>
        <v/>
      </c>
      <c r="CC318" t="s">
        <v>4199</v>
      </c>
    </row>
    <row r="319" spans="1:81" x14ac:dyDescent="0.25">
      <c r="A319" s="47">
        <f>'Funde-Observations-Osservazioni'!A332</f>
        <v>318</v>
      </c>
      <c r="E319">
        <v>18</v>
      </c>
      <c r="G319" t="str">
        <f>IFERROR(VLOOKUP(TRIM('Funde-Observations-Osservazioni'!B332&amp;" "&amp;'Funde-Observations-Osservazioni'!C332&amp;" "&amp;'Funde-Observations-Osservazioni'!D332&amp;" "&amp;'Funde-Observations-Osservazioni'!E332&amp;" "&amp;'Funde-Observations-Osservazioni'!F332&amp;" "&amp;'Funde-Observations-Osservazioni'!G332&amp;" "&amp;'Funde-Observations-Osservazioni'!H332&amp;" "&amp;'Funde-Observations-Osservazioni'!I332&amp;" "&amp;'Funde-Observations-Osservazioni'!J332),Artenliste!$A$5:$B$2819,2,FALSE),"fill_in")</f>
        <v>fill_in</v>
      </c>
      <c r="I319" s="52" t="str">
        <f>IF(ISBLANK('Funde-Observations-Osservazioni'!R332),"fill_in",'Funde-Observations-Osservazioni'!R332)</f>
        <v>fill_in</v>
      </c>
      <c r="L319" t="str">
        <f>IF(ISBLANK('Funde-Observations-Osservazioni'!Q332),"",'Funde-Observations-Osservazioni'!Q332)</f>
        <v/>
      </c>
      <c r="M319" t="str">
        <f>IF(ISBLANK('Funde-Observations-Osservazioni'!L332),"fill_in",('Funde-Observations-Osservazioni'!L332-2000000))</f>
        <v>fill_in</v>
      </c>
      <c r="N319" t="str">
        <f>IF(ISBLANK('Funde-Observations-Osservazioni'!M332),"fill_in",('Funde-Observations-Osservazioni'!M332-1000000))</f>
        <v>fill_in</v>
      </c>
      <c r="O319" s="53" t="str">
        <f>IF(ISBLANK('Funde-Observations-Osservazioni'!N332),"",'Funde-Observations-Osservazioni'!N332)</f>
        <v/>
      </c>
      <c r="R319" t="s">
        <v>102</v>
      </c>
      <c r="T319" t="str">
        <f>IFERROR(VLOOKUP('Funde-Observations-Osservazioni'!AA332,Substrat_Liste!$E$5:$F$342,2,FALSE),"")</f>
        <v/>
      </c>
      <c r="U319" t="str">
        <f>IF(ISBLANK('Funde-Observations-Osservazioni'!Y332),"",'Funde-Observations-Osservazioni'!Y332)</f>
        <v/>
      </c>
      <c r="Z319" t="str">
        <f>IFERROR(VLOOKUP('Funde-Observations-Osservazioni'!T332,Status_Liste!$E$5:$F$16,2,FALSE),"fill_in")</f>
        <v>fill_in</v>
      </c>
      <c r="AH319" t="str">
        <f>IFERROR(VLOOKUP('Funde-Observations-Osservazioni'!$G$7,Datenschutzbestimmungen_Liste!$E$10:$F$11,2,FALSE),"fill_in")</f>
        <v>fill_in</v>
      </c>
      <c r="AI319" t="str">
        <f>IFERROR(VLOOKUP('Funde-Observations-Osservazioni'!$G$6,Datenschutzbestimmungen_Liste!$E$4:$F$5,2,FALSE),"fill_in")</f>
        <v>fill_in</v>
      </c>
      <c r="AK319" t="str">
        <f>IFERROR(VLOOKUP('Funde-Observations-Osservazioni'!V332,Herbar_Liste!$E$5:$F$113,2,FALSE),"")</f>
        <v/>
      </c>
      <c r="AL319" t="str">
        <f>IF(ISBLANK('Funde-Observations-Osservazioni'!U332),"",'Funde-Observations-Osservazioni'!U332)</f>
        <v/>
      </c>
      <c r="AM319">
        <f>'Funde-Observations-Osservazioni'!AJ332</f>
        <v>0</v>
      </c>
      <c r="AO319">
        <f>'Funde-Observations-Osservazioni'!AK332</f>
        <v>0</v>
      </c>
      <c r="AQ319" t="str">
        <f>IF(ISBLANK('Funde-Observations-Osservazioni'!AL332),"",'Funde-Observations-Osservazioni'!AL332)</f>
        <v/>
      </c>
      <c r="AY319" t="str">
        <f>IF(AND(ISBLANK('Funde-Observations-Osservazioni'!K332),ISBLANK('Funde-Observations-Osservazioni'!X332)),"",(IF((AND(NOT(ISBLANK('Funde-Observations-Osservazioni'!K332)),(NOT(ISBLANK('Funde-Observations-Osservazioni'!X332))))),'Funde-Observations-Osservazioni'!K332&amp;"; "&amp;'Funde-Observations-Osservazioni'!X332,IF(ISBLANK('Funde-Observations-Osservazioni'!K332),'Funde-Observations-Osservazioni'!X332,'Funde-Observations-Osservazioni'!K332))))</f>
        <v/>
      </c>
      <c r="BA319" t="str">
        <f>IF(ISBLANK('Funde-Observations-Osservazioni'!AC332),"",'Funde-Observations-Osservazioni'!AC332)</f>
        <v/>
      </c>
      <c r="BH319" t="str">
        <f>IFERROR(VLOOKUP('Funde-Observations-Osservazioni'!Z332,Lebensraum_Liste!$E$5:$F$322,2,FALSE),"")</f>
        <v/>
      </c>
      <c r="BJ319" t="str">
        <f>IFERROR(VLOOKUP('Funde-Observations-Osservazioni'!AB332,Landschaftsstruktur_Liste!$E$5:$F$157,2,FALSE),"")</f>
        <v/>
      </c>
      <c r="BK319" t="str">
        <f>IFERROR(VLOOKUP('Funde-Observations-Osservazioni'!AD332,Mikrohabitat_Liste!$E$5:$F$63,2,FALSE),"")</f>
        <v/>
      </c>
      <c r="BL319" t="str">
        <f>IFERROR(VLOOKUP('Funde-Observations-Osservazioni'!AE332,Spezialstandort_Liste!$E$5:$F$14,2,FALSE),"")</f>
        <v/>
      </c>
      <c r="BN319" t="str">
        <f>IFERROR(VLOOKUP('Funde-Observations-Osservazioni'!AG332,Auf_Moos_HolzlebBaumes_Liste!E$5:F$5,2,FALSE),"")</f>
        <v/>
      </c>
      <c r="BO319" t="str">
        <f>IFERROR(VLOOKUP('Funde-Observations-Osservazioni'!AH332,Auf_Moos_HolzlebBaumes_Liste!E$11:F$11,2,FALSE),"")</f>
        <v/>
      </c>
      <c r="BQ319" t="str">
        <f>IFERROR(VLOOKUP('Funde-Observations-Osservazioni'!AF332,Populationsgrösse_Liste!$E$5:$F$11,2,FALSE),"")</f>
        <v/>
      </c>
      <c r="CA319" t="str">
        <f>IFERROR(VLOOKUP('Funde-Observations-Osservazioni'!S332,Präzision_Datum_Liste!$E$5:$F$9,2,FALSE),"")</f>
        <v/>
      </c>
      <c r="CC319" t="s">
        <v>4199</v>
      </c>
    </row>
    <row r="320" spans="1:81" x14ac:dyDescent="0.25">
      <c r="A320" s="47">
        <f>'Funde-Observations-Osservazioni'!A333</f>
        <v>319</v>
      </c>
      <c r="E320">
        <v>18</v>
      </c>
      <c r="G320" t="str">
        <f>IFERROR(VLOOKUP(TRIM('Funde-Observations-Osservazioni'!B333&amp;" "&amp;'Funde-Observations-Osservazioni'!C333&amp;" "&amp;'Funde-Observations-Osservazioni'!D333&amp;" "&amp;'Funde-Observations-Osservazioni'!E333&amp;" "&amp;'Funde-Observations-Osservazioni'!F333&amp;" "&amp;'Funde-Observations-Osservazioni'!G333&amp;" "&amp;'Funde-Observations-Osservazioni'!H333&amp;" "&amp;'Funde-Observations-Osservazioni'!I333&amp;" "&amp;'Funde-Observations-Osservazioni'!J333),Artenliste!$A$5:$B$2819,2,FALSE),"fill_in")</f>
        <v>fill_in</v>
      </c>
      <c r="I320" s="52" t="str">
        <f>IF(ISBLANK('Funde-Observations-Osservazioni'!R333),"fill_in",'Funde-Observations-Osservazioni'!R333)</f>
        <v>fill_in</v>
      </c>
      <c r="L320" t="str">
        <f>IF(ISBLANK('Funde-Observations-Osservazioni'!Q333),"",'Funde-Observations-Osservazioni'!Q333)</f>
        <v/>
      </c>
      <c r="M320" t="str">
        <f>IF(ISBLANK('Funde-Observations-Osservazioni'!L333),"fill_in",('Funde-Observations-Osservazioni'!L333-2000000))</f>
        <v>fill_in</v>
      </c>
      <c r="N320" t="str">
        <f>IF(ISBLANK('Funde-Observations-Osservazioni'!M333),"fill_in",('Funde-Observations-Osservazioni'!M333-1000000))</f>
        <v>fill_in</v>
      </c>
      <c r="O320" s="53" t="str">
        <f>IF(ISBLANK('Funde-Observations-Osservazioni'!N333),"",'Funde-Observations-Osservazioni'!N333)</f>
        <v/>
      </c>
      <c r="R320" t="s">
        <v>102</v>
      </c>
      <c r="T320" t="str">
        <f>IFERROR(VLOOKUP('Funde-Observations-Osservazioni'!AA333,Substrat_Liste!$E$5:$F$342,2,FALSE),"")</f>
        <v/>
      </c>
      <c r="U320" t="str">
        <f>IF(ISBLANK('Funde-Observations-Osservazioni'!Y333),"",'Funde-Observations-Osservazioni'!Y333)</f>
        <v/>
      </c>
      <c r="Z320" t="str">
        <f>IFERROR(VLOOKUP('Funde-Observations-Osservazioni'!T333,Status_Liste!$E$5:$F$16,2,FALSE),"fill_in")</f>
        <v>fill_in</v>
      </c>
      <c r="AH320" t="str">
        <f>IFERROR(VLOOKUP('Funde-Observations-Osservazioni'!$G$7,Datenschutzbestimmungen_Liste!$E$10:$F$11,2,FALSE),"fill_in")</f>
        <v>fill_in</v>
      </c>
      <c r="AI320" t="str">
        <f>IFERROR(VLOOKUP('Funde-Observations-Osservazioni'!$G$6,Datenschutzbestimmungen_Liste!$E$4:$F$5,2,FALSE),"fill_in")</f>
        <v>fill_in</v>
      </c>
      <c r="AK320" t="str">
        <f>IFERROR(VLOOKUP('Funde-Observations-Osservazioni'!V333,Herbar_Liste!$E$5:$F$113,2,FALSE),"")</f>
        <v/>
      </c>
      <c r="AL320" t="str">
        <f>IF(ISBLANK('Funde-Observations-Osservazioni'!U333),"",'Funde-Observations-Osservazioni'!U333)</f>
        <v/>
      </c>
      <c r="AM320">
        <f>'Funde-Observations-Osservazioni'!AJ333</f>
        <v>0</v>
      </c>
      <c r="AO320">
        <f>'Funde-Observations-Osservazioni'!AK333</f>
        <v>0</v>
      </c>
      <c r="AQ320" t="str">
        <f>IF(ISBLANK('Funde-Observations-Osservazioni'!AL333),"",'Funde-Observations-Osservazioni'!AL333)</f>
        <v/>
      </c>
      <c r="AY320" t="str">
        <f>IF(AND(ISBLANK('Funde-Observations-Osservazioni'!K333),ISBLANK('Funde-Observations-Osservazioni'!X333)),"",(IF((AND(NOT(ISBLANK('Funde-Observations-Osservazioni'!K333)),(NOT(ISBLANK('Funde-Observations-Osservazioni'!X333))))),'Funde-Observations-Osservazioni'!K333&amp;"; "&amp;'Funde-Observations-Osservazioni'!X333,IF(ISBLANK('Funde-Observations-Osservazioni'!K333),'Funde-Observations-Osservazioni'!X333,'Funde-Observations-Osservazioni'!K333))))</f>
        <v/>
      </c>
      <c r="BA320" t="str">
        <f>IF(ISBLANK('Funde-Observations-Osservazioni'!AC333),"",'Funde-Observations-Osservazioni'!AC333)</f>
        <v/>
      </c>
      <c r="BH320" t="str">
        <f>IFERROR(VLOOKUP('Funde-Observations-Osservazioni'!Z333,Lebensraum_Liste!$E$5:$F$322,2,FALSE),"")</f>
        <v/>
      </c>
      <c r="BJ320" t="str">
        <f>IFERROR(VLOOKUP('Funde-Observations-Osservazioni'!AB333,Landschaftsstruktur_Liste!$E$5:$F$157,2,FALSE),"")</f>
        <v/>
      </c>
      <c r="BK320" t="str">
        <f>IFERROR(VLOOKUP('Funde-Observations-Osservazioni'!AD333,Mikrohabitat_Liste!$E$5:$F$63,2,FALSE),"")</f>
        <v/>
      </c>
      <c r="BL320" t="str">
        <f>IFERROR(VLOOKUP('Funde-Observations-Osservazioni'!AE333,Spezialstandort_Liste!$E$5:$F$14,2,FALSE),"")</f>
        <v/>
      </c>
      <c r="BN320" t="str">
        <f>IFERROR(VLOOKUP('Funde-Observations-Osservazioni'!AG333,Auf_Moos_HolzlebBaumes_Liste!E$5:F$5,2,FALSE),"")</f>
        <v/>
      </c>
      <c r="BO320" t="str">
        <f>IFERROR(VLOOKUP('Funde-Observations-Osservazioni'!AH333,Auf_Moos_HolzlebBaumes_Liste!E$11:F$11,2,FALSE),"")</f>
        <v/>
      </c>
      <c r="BQ320" t="str">
        <f>IFERROR(VLOOKUP('Funde-Observations-Osservazioni'!AF333,Populationsgrösse_Liste!$E$5:$F$11,2,FALSE),"")</f>
        <v/>
      </c>
      <c r="CA320" t="str">
        <f>IFERROR(VLOOKUP('Funde-Observations-Osservazioni'!S333,Präzision_Datum_Liste!$E$5:$F$9,2,FALSE),"")</f>
        <v/>
      </c>
      <c r="CC320" t="s">
        <v>4199</v>
      </c>
    </row>
    <row r="321" spans="1:81" x14ac:dyDescent="0.25">
      <c r="A321" s="47">
        <f>'Funde-Observations-Osservazioni'!A334</f>
        <v>320</v>
      </c>
      <c r="E321">
        <v>18</v>
      </c>
      <c r="G321" t="str">
        <f>IFERROR(VLOOKUP(TRIM('Funde-Observations-Osservazioni'!B334&amp;" "&amp;'Funde-Observations-Osservazioni'!C334&amp;" "&amp;'Funde-Observations-Osservazioni'!D334&amp;" "&amp;'Funde-Observations-Osservazioni'!E334&amp;" "&amp;'Funde-Observations-Osservazioni'!F334&amp;" "&amp;'Funde-Observations-Osservazioni'!G334&amp;" "&amp;'Funde-Observations-Osservazioni'!H334&amp;" "&amp;'Funde-Observations-Osservazioni'!I334&amp;" "&amp;'Funde-Observations-Osservazioni'!J334),Artenliste!$A$5:$B$2819,2,FALSE),"fill_in")</f>
        <v>fill_in</v>
      </c>
      <c r="I321" s="52" t="str">
        <f>IF(ISBLANK('Funde-Observations-Osservazioni'!R334),"fill_in",'Funde-Observations-Osservazioni'!R334)</f>
        <v>fill_in</v>
      </c>
      <c r="L321" t="str">
        <f>IF(ISBLANK('Funde-Observations-Osservazioni'!Q334),"",'Funde-Observations-Osservazioni'!Q334)</f>
        <v/>
      </c>
      <c r="M321" t="str">
        <f>IF(ISBLANK('Funde-Observations-Osservazioni'!L334),"fill_in",('Funde-Observations-Osservazioni'!L334-2000000))</f>
        <v>fill_in</v>
      </c>
      <c r="N321" t="str">
        <f>IF(ISBLANK('Funde-Observations-Osservazioni'!M334),"fill_in",('Funde-Observations-Osservazioni'!M334-1000000))</f>
        <v>fill_in</v>
      </c>
      <c r="O321" s="53" t="str">
        <f>IF(ISBLANK('Funde-Observations-Osservazioni'!N334),"",'Funde-Observations-Osservazioni'!N334)</f>
        <v/>
      </c>
      <c r="R321" t="s">
        <v>102</v>
      </c>
      <c r="T321" t="str">
        <f>IFERROR(VLOOKUP('Funde-Observations-Osservazioni'!AA334,Substrat_Liste!$E$5:$F$342,2,FALSE),"")</f>
        <v/>
      </c>
      <c r="U321" t="str">
        <f>IF(ISBLANK('Funde-Observations-Osservazioni'!Y334),"",'Funde-Observations-Osservazioni'!Y334)</f>
        <v/>
      </c>
      <c r="Z321" t="str">
        <f>IFERROR(VLOOKUP('Funde-Observations-Osservazioni'!T334,Status_Liste!$E$5:$F$16,2,FALSE),"fill_in")</f>
        <v>fill_in</v>
      </c>
      <c r="AH321" t="str">
        <f>IFERROR(VLOOKUP('Funde-Observations-Osservazioni'!$G$7,Datenschutzbestimmungen_Liste!$E$10:$F$11,2,FALSE),"fill_in")</f>
        <v>fill_in</v>
      </c>
      <c r="AI321" t="str">
        <f>IFERROR(VLOOKUP('Funde-Observations-Osservazioni'!$G$6,Datenschutzbestimmungen_Liste!$E$4:$F$5,2,FALSE),"fill_in")</f>
        <v>fill_in</v>
      </c>
      <c r="AK321" t="str">
        <f>IFERROR(VLOOKUP('Funde-Observations-Osservazioni'!V334,Herbar_Liste!$E$5:$F$113,2,FALSE),"")</f>
        <v/>
      </c>
      <c r="AL321" t="str">
        <f>IF(ISBLANK('Funde-Observations-Osservazioni'!U334),"",'Funde-Observations-Osservazioni'!U334)</f>
        <v/>
      </c>
      <c r="AM321">
        <f>'Funde-Observations-Osservazioni'!AJ334</f>
        <v>0</v>
      </c>
      <c r="AO321">
        <f>'Funde-Observations-Osservazioni'!AK334</f>
        <v>0</v>
      </c>
      <c r="AQ321" t="str">
        <f>IF(ISBLANK('Funde-Observations-Osservazioni'!AL334),"",'Funde-Observations-Osservazioni'!AL334)</f>
        <v/>
      </c>
      <c r="AY321" t="str">
        <f>IF(AND(ISBLANK('Funde-Observations-Osservazioni'!K334),ISBLANK('Funde-Observations-Osservazioni'!X334)),"",(IF((AND(NOT(ISBLANK('Funde-Observations-Osservazioni'!K334)),(NOT(ISBLANK('Funde-Observations-Osservazioni'!X334))))),'Funde-Observations-Osservazioni'!K334&amp;"; "&amp;'Funde-Observations-Osservazioni'!X334,IF(ISBLANK('Funde-Observations-Osservazioni'!K334),'Funde-Observations-Osservazioni'!X334,'Funde-Observations-Osservazioni'!K334))))</f>
        <v/>
      </c>
      <c r="BA321" t="str">
        <f>IF(ISBLANK('Funde-Observations-Osservazioni'!AC334),"",'Funde-Observations-Osservazioni'!AC334)</f>
        <v/>
      </c>
      <c r="BH321" t="str">
        <f>IFERROR(VLOOKUP('Funde-Observations-Osservazioni'!Z334,Lebensraum_Liste!$E$5:$F$322,2,FALSE),"")</f>
        <v/>
      </c>
      <c r="BJ321" t="str">
        <f>IFERROR(VLOOKUP('Funde-Observations-Osservazioni'!AB334,Landschaftsstruktur_Liste!$E$5:$F$157,2,FALSE),"")</f>
        <v/>
      </c>
      <c r="BK321" t="str">
        <f>IFERROR(VLOOKUP('Funde-Observations-Osservazioni'!AD334,Mikrohabitat_Liste!$E$5:$F$63,2,FALSE),"")</f>
        <v/>
      </c>
      <c r="BL321" t="str">
        <f>IFERROR(VLOOKUP('Funde-Observations-Osservazioni'!AE334,Spezialstandort_Liste!$E$5:$F$14,2,FALSE),"")</f>
        <v/>
      </c>
      <c r="BN321" t="str">
        <f>IFERROR(VLOOKUP('Funde-Observations-Osservazioni'!AG334,Auf_Moos_HolzlebBaumes_Liste!E$5:F$5,2,FALSE),"")</f>
        <v/>
      </c>
      <c r="BO321" t="str">
        <f>IFERROR(VLOOKUP('Funde-Observations-Osservazioni'!AH334,Auf_Moos_HolzlebBaumes_Liste!E$11:F$11,2,FALSE),"")</f>
        <v/>
      </c>
      <c r="BQ321" t="str">
        <f>IFERROR(VLOOKUP('Funde-Observations-Osservazioni'!AF334,Populationsgrösse_Liste!$E$5:$F$11,2,FALSE),"")</f>
        <v/>
      </c>
      <c r="CA321" t="str">
        <f>IFERROR(VLOOKUP('Funde-Observations-Osservazioni'!S334,Präzision_Datum_Liste!$E$5:$F$9,2,FALSE),"")</f>
        <v/>
      </c>
      <c r="CC321" t="s">
        <v>4199</v>
      </c>
    </row>
    <row r="322" spans="1:81" x14ac:dyDescent="0.25">
      <c r="A322" s="47">
        <f>'Funde-Observations-Osservazioni'!A335</f>
        <v>321</v>
      </c>
      <c r="E322">
        <v>18</v>
      </c>
      <c r="G322" t="str">
        <f>IFERROR(VLOOKUP(TRIM('Funde-Observations-Osservazioni'!B335&amp;" "&amp;'Funde-Observations-Osservazioni'!C335&amp;" "&amp;'Funde-Observations-Osservazioni'!D335&amp;" "&amp;'Funde-Observations-Osservazioni'!E335&amp;" "&amp;'Funde-Observations-Osservazioni'!F335&amp;" "&amp;'Funde-Observations-Osservazioni'!G335&amp;" "&amp;'Funde-Observations-Osservazioni'!H335&amp;" "&amp;'Funde-Observations-Osservazioni'!I335&amp;" "&amp;'Funde-Observations-Osservazioni'!J335),Artenliste!$A$5:$B$2819,2,FALSE),"fill_in")</f>
        <v>fill_in</v>
      </c>
      <c r="I322" s="52" t="str">
        <f>IF(ISBLANK('Funde-Observations-Osservazioni'!R335),"fill_in",'Funde-Observations-Osservazioni'!R335)</f>
        <v>fill_in</v>
      </c>
      <c r="L322" t="str">
        <f>IF(ISBLANK('Funde-Observations-Osservazioni'!Q335),"",'Funde-Observations-Osservazioni'!Q335)</f>
        <v/>
      </c>
      <c r="M322" t="str">
        <f>IF(ISBLANK('Funde-Observations-Osservazioni'!L335),"fill_in",('Funde-Observations-Osservazioni'!L335-2000000))</f>
        <v>fill_in</v>
      </c>
      <c r="N322" t="str">
        <f>IF(ISBLANK('Funde-Observations-Osservazioni'!M335),"fill_in",('Funde-Observations-Osservazioni'!M335-1000000))</f>
        <v>fill_in</v>
      </c>
      <c r="O322" s="53" t="str">
        <f>IF(ISBLANK('Funde-Observations-Osservazioni'!N335),"",'Funde-Observations-Osservazioni'!N335)</f>
        <v/>
      </c>
      <c r="R322" t="s">
        <v>102</v>
      </c>
      <c r="T322" t="str">
        <f>IFERROR(VLOOKUP('Funde-Observations-Osservazioni'!AA335,Substrat_Liste!$E$5:$F$342,2,FALSE),"")</f>
        <v/>
      </c>
      <c r="U322" t="str">
        <f>IF(ISBLANK('Funde-Observations-Osservazioni'!Y335),"",'Funde-Observations-Osservazioni'!Y335)</f>
        <v/>
      </c>
      <c r="Z322" t="str">
        <f>IFERROR(VLOOKUP('Funde-Observations-Osservazioni'!T335,Status_Liste!$E$5:$F$16,2,FALSE),"fill_in")</f>
        <v>fill_in</v>
      </c>
      <c r="AH322" t="str">
        <f>IFERROR(VLOOKUP('Funde-Observations-Osservazioni'!$G$7,Datenschutzbestimmungen_Liste!$E$10:$F$11,2,FALSE),"fill_in")</f>
        <v>fill_in</v>
      </c>
      <c r="AI322" t="str">
        <f>IFERROR(VLOOKUP('Funde-Observations-Osservazioni'!$G$6,Datenschutzbestimmungen_Liste!$E$4:$F$5,2,FALSE),"fill_in")</f>
        <v>fill_in</v>
      </c>
      <c r="AK322" t="str">
        <f>IFERROR(VLOOKUP('Funde-Observations-Osservazioni'!V335,Herbar_Liste!$E$5:$F$113,2,FALSE),"")</f>
        <v/>
      </c>
      <c r="AL322" t="str">
        <f>IF(ISBLANK('Funde-Observations-Osservazioni'!U335),"",'Funde-Observations-Osservazioni'!U335)</f>
        <v/>
      </c>
      <c r="AM322">
        <f>'Funde-Observations-Osservazioni'!AJ335</f>
        <v>0</v>
      </c>
      <c r="AO322">
        <f>'Funde-Observations-Osservazioni'!AK335</f>
        <v>0</v>
      </c>
      <c r="AQ322" t="str">
        <f>IF(ISBLANK('Funde-Observations-Osservazioni'!AL335),"",'Funde-Observations-Osservazioni'!AL335)</f>
        <v/>
      </c>
      <c r="AY322" t="str">
        <f>IF(AND(ISBLANK('Funde-Observations-Osservazioni'!K335),ISBLANK('Funde-Observations-Osservazioni'!X335)),"",(IF((AND(NOT(ISBLANK('Funde-Observations-Osservazioni'!K335)),(NOT(ISBLANK('Funde-Observations-Osservazioni'!X335))))),'Funde-Observations-Osservazioni'!K335&amp;"; "&amp;'Funde-Observations-Osservazioni'!X335,IF(ISBLANK('Funde-Observations-Osservazioni'!K335),'Funde-Observations-Osservazioni'!X335,'Funde-Observations-Osservazioni'!K335))))</f>
        <v/>
      </c>
      <c r="BA322" t="str">
        <f>IF(ISBLANK('Funde-Observations-Osservazioni'!AC335),"",'Funde-Observations-Osservazioni'!AC335)</f>
        <v/>
      </c>
      <c r="BH322" t="str">
        <f>IFERROR(VLOOKUP('Funde-Observations-Osservazioni'!Z335,Lebensraum_Liste!$E$5:$F$322,2,FALSE),"")</f>
        <v/>
      </c>
      <c r="BJ322" t="str">
        <f>IFERROR(VLOOKUP('Funde-Observations-Osservazioni'!AB335,Landschaftsstruktur_Liste!$E$5:$F$157,2,FALSE),"")</f>
        <v/>
      </c>
      <c r="BK322" t="str">
        <f>IFERROR(VLOOKUP('Funde-Observations-Osservazioni'!AD335,Mikrohabitat_Liste!$E$5:$F$63,2,FALSE),"")</f>
        <v/>
      </c>
      <c r="BL322" t="str">
        <f>IFERROR(VLOOKUP('Funde-Observations-Osservazioni'!AE335,Spezialstandort_Liste!$E$5:$F$14,2,FALSE),"")</f>
        <v/>
      </c>
      <c r="BN322" t="str">
        <f>IFERROR(VLOOKUP('Funde-Observations-Osservazioni'!AG335,Auf_Moos_HolzlebBaumes_Liste!E$5:F$5,2,FALSE),"")</f>
        <v/>
      </c>
      <c r="BO322" t="str">
        <f>IFERROR(VLOOKUP('Funde-Observations-Osservazioni'!AH335,Auf_Moos_HolzlebBaumes_Liste!E$11:F$11,2,FALSE),"")</f>
        <v/>
      </c>
      <c r="BQ322" t="str">
        <f>IFERROR(VLOOKUP('Funde-Observations-Osservazioni'!AF335,Populationsgrösse_Liste!$E$5:$F$11,2,FALSE),"")</f>
        <v/>
      </c>
      <c r="CA322" t="str">
        <f>IFERROR(VLOOKUP('Funde-Observations-Osservazioni'!S335,Präzision_Datum_Liste!$E$5:$F$9,2,FALSE),"")</f>
        <v/>
      </c>
      <c r="CC322" t="s">
        <v>4199</v>
      </c>
    </row>
    <row r="323" spans="1:81" x14ac:dyDescent="0.25">
      <c r="A323" s="47">
        <f>'Funde-Observations-Osservazioni'!A336</f>
        <v>322</v>
      </c>
      <c r="E323">
        <v>18</v>
      </c>
      <c r="G323" t="str">
        <f>IFERROR(VLOOKUP(TRIM('Funde-Observations-Osservazioni'!B336&amp;" "&amp;'Funde-Observations-Osservazioni'!C336&amp;" "&amp;'Funde-Observations-Osservazioni'!D336&amp;" "&amp;'Funde-Observations-Osservazioni'!E336&amp;" "&amp;'Funde-Observations-Osservazioni'!F336&amp;" "&amp;'Funde-Observations-Osservazioni'!G336&amp;" "&amp;'Funde-Observations-Osservazioni'!H336&amp;" "&amp;'Funde-Observations-Osservazioni'!I336&amp;" "&amp;'Funde-Observations-Osservazioni'!J336),Artenliste!$A$5:$B$2819,2,FALSE),"fill_in")</f>
        <v>fill_in</v>
      </c>
      <c r="I323" s="52" t="str">
        <f>IF(ISBLANK('Funde-Observations-Osservazioni'!R336),"fill_in",'Funde-Observations-Osservazioni'!R336)</f>
        <v>fill_in</v>
      </c>
      <c r="L323" t="str">
        <f>IF(ISBLANK('Funde-Observations-Osservazioni'!Q336),"",'Funde-Observations-Osservazioni'!Q336)</f>
        <v/>
      </c>
      <c r="M323" t="str">
        <f>IF(ISBLANK('Funde-Observations-Osservazioni'!L336),"fill_in",('Funde-Observations-Osservazioni'!L336-2000000))</f>
        <v>fill_in</v>
      </c>
      <c r="N323" t="str">
        <f>IF(ISBLANK('Funde-Observations-Osservazioni'!M336),"fill_in",('Funde-Observations-Osservazioni'!M336-1000000))</f>
        <v>fill_in</v>
      </c>
      <c r="O323" s="53" t="str">
        <f>IF(ISBLANK('Funde-Observations-Osservazioni'!N336),"",'Funde-Observations-Osservazioni'!N336)</f>
        <v/>
      </c>
      <c r="R323" t="s">
        <v>102</v>
      </c>
      <c r="T323" t="str">
        <f>IFERROR(VLOOKUP('Funde-Observations-Osservazioni'!AA336,Substrat_Liste!$E$5:$F$342,2,FALSE),"")</f>
        <v/>
      </c>
      <c r="U323" t="str">
        <f>IF(ISBLANK('Funde-Observations-Osservazioni'!Y336),"",'Funde-Observations-Osservazioni'!Y336)</f>
        <v/>
      </c>
      <c r="Z323" t="str">
        <f>IFERROR(VLOOKUP('Funde-Observations-Osservazioni'!T336,Status_Liste!$E$5:$F$16,2,FALSE),"fill_in")</f>
        <v>fill_in</v>
      </c>
      <c r="AH323" t="str">
        <f>IFERROR(VLOOKUP('Funde-Observations-Osservazioni'!$G$7,Datenschutzbestimmungen_Liste!$E$10:$F$11,2,FALSE),"fill_in")</f>
        <v>fill_in</v>
      </c>
      <c r="AI323" t="str">
        <f>IFERROR(VLOOKUP('Funde-Observations-Osservazioni'!$G$6,Datenschutzbestimmungen_Liste!$E$4:$F$5,2,FALSE),"fill_in")</f>
        <v>fill_in</v>
      </c>
      <c r="AK323" t="str">
        <f>IFERROR(VLOOKUP('Funde-Observations-Osservazioni'!V336,Herbar_Liste!$E$5:$F$113,2,FALSE),"")</f>
        <v/>
      </c>
      <c r="AL323" t="str">
        <f>IF(ISBLANK('Funde-Observations-Osservazioni'!U336),"",'Funde-Observations-Osservazioni'!U336)</f>
        <v/>
      </c>
      <c r="AM323">
        <f>'Funde-Observations-Osservazioni'!AJ336</f>
        <v>0</v>
      </c>
      <c r="AO323">
        <f>'Funde-Observations-Osservazioni'!AK336</f>
        <v>0</v>
      </c>
      <c r="AQ323" t="str">
        <f>IF(ISBLANK('Funde-Observations-Osservazioni'!AL336),"",'Funde-Observations-Osservazioni'!AL336)</f>
        <v/>
      </c>
      <c r="AY323" t="str">
        <f>IF(AND(ISBLANK('Funde-Observations-Osservazioni'!K336),ISBLANK('Funde-Observations-Osservazioni'!X336)),"",(IF((AND(NOT(ISBLANK('Funde-Observations-Osservazioni'!K336)),(NOT(ISBLANK('Funde-Observations-Osservazioni'!X336))))),'Funde-Observations-Osservazioni'!K336&amp;"; "&amp;'Funde-Observations-Osservazioni'!X336,IF(ISBLANK('Funde-Observations-Osservazioni'!K336),'Funde-Observations-Osservazioni'!X336,'Funde-Observations-Osservazioni'!K336))))</f>
        <v/>
      </c>
      <c r="BA323" t="str">
        <f>IF(ISBLANK('Funde-Observations-Osservazioni'!AC336),"",'Funde-Observations-Osservazioni'!AC336)</f>
        <v/>
      </c>
      <c r="BH323" t="str">
        <f>IFERROR(VLOOKUP('Funde-Observations-Osservazioni'!Z336,Lebensraum_Liste!$E$5:$F$322,2,FALSE),"")</f>
        <v/>
      </c>
      <c r="BJ323" t="str">
        <f>IFERROR(VLOOKUP('Funde-Observations-Osservazioni'!AB336,Landschaftsstruktur_Liste!$E$5:$F$157,2,FALSE),"")</f>
        <v/>
      </c>
      <c r="BK323" t="str">
        <f>IFERROR(VLOOKUP('Funde-Observations-Osservazioni'!AD336,Mikrohabitat_Liste!$E$5:$F$63,2,FALSE),"")</f>
        <v/>
      </c>
      <c r="BL323" t="str">
        <f>IFERROR(VLOOKUP('Funde-Observations-Osservazioni'!AE336,Spezialstandort_Liste!$E$5:$F$14,2,FALSE),"")</f>
        <v/>
      </c>
      <c r="BN323" t="str">
        <f>IFERROR(VLOOKUP('Funde-Observations-Osservazioni'!AG336,Auf_Moos_HolzlebBaumes_Liste!E$5:F$5,2,FALSE),"")</f>
        <v/>
      </c>
      <c r="BO323" t="str">
        <f>IFERROR(VLOOKUP('Funde-Observations-Osservazioni'!AH336,Auf_Moos_HolzlebBaumes_Liste!E$11:F$11,2,FALSE),"")</f>
        <v/>
      </c>
      <c r="BQ323" t="str">
        <f>IFERROR(VLOOKUP('Funde-Observations-Osservazioni'!AF336,Populationsgrösse_Liste!$E$5:$F$11,2,FALSE),"")</f>
        <v/>
      </c>
      <c r="CA323" t="str">
        <f>IFERROR(VLOOKUP('Funde-Observations-Osservazioni'!S336,Präzision_Datum_Liste!$E$5:$F$9,2,FALSE),"")</f>
        <v/>
      </c>
      <c r="CC323" t="s">
        <v>4199</v>
      </c>
    </row>
    <row r="324" spans="1:81" x14ac:dyDescent="0.25">
      <c r="A324" s="47">
        <f>'Funde-Observations-Osservazioni'!A337</f>
        <v>323</v>
      </c>
      <c r="E324">
        <v>18</v>
      </c>
      <c r="G324" t="str">
        <f>IFERROR(VLOOKUP(TRIM('Funde-Observations-Osservazioni'!B337&amp;" "&amp;'Funde-Observations-Osservazioni'!C337&amp;" "&amp;'Funde-Observations-Osservazioni'!D337&amp;" "&amp;'Funde-Observations-Osservazioni'!E337&amp;" "&amp;'Funde-Observations-Osservazioni'!F337&amp;" "&amp;'Funde-Observations-Osservazioni'!G337&amp;" "&amp;'Funde-Observations-Osservazioni'!H337&amp;" "&amp;'Funde-Observations-Osservazioni'!I337&amp;" "&amp;'Funde-Observations-Osservazioni'!J337),Artenliste!$A$5:$B$2819,2,FALSE),"fill_in")</f>
        <v>fill_in</v>
      </c>
      <c r="I324" s="52" t="str">
        <f>IF(ISBLANK('Funde-Observations-Osservazioni'!R337),"fill_in",'Funde-Observations-Osservazioni'!R337)</f>
        <v>fill_in</v>
      </c>
      <c r="L324" t="str">
        <f>IF(ISBLANK('Funde-Observations-Osservazioni'!Q337),"",'Funde-Observations-Osservazioni'!Q337)</f>
        <v/>
      </c>
      <c r="M324" t="str">
        <f>IF(ISBLANK('Funde-Observations-Osservazioni'!L337),"fill_in",('Funde-Observations-Osservazioni'!L337-2000000))</f>
        <v>fill_in</v>
      </c>
      <c r="N324" t="str">
        <f>IF(ISBLANK('Funde-Observations-Osservazioni'!M337),"fill_in",('Funde-Observations-Osservazioni'!M337-1000000))</f>
        <v>fill_in</v>
      </c>
      <c r="O324" s="53" t="str">
        <f>IF(ISBLANK('Funde-Observations-Osservazioni'!N337),"",'Funde-Observations-Osservazioni'!N337)</f>
        <v/>
      </c>
      <c r="R324" t="s">
        <v>102</v>
      </c>
      <c r="T324" t="str">
        <f>IFERROR(VLOOKUP('Funde-Observations-Osservazioni'!AA337,Substrat_Liste!$E$5:$F$342,2,FALSE),"")</f>
        <v/>
      </c>
      <c r="U324" t="str">
        <f>IF(ISBLANK('Funde-Observations-Osservazioni'!Y337),"",'Funde-Observations-Osservazioni'!Y337)</f>
        <v/>
      </c>
      <c r="Z324" t="str">
        <f>IFERROR(VLOOKUP('Funde-Observations-Osservazioni'!T337,Status_Liste!$E$5:$F$16,2,FALSE),"fill_in")</f>
        <v>fill_in</v>
      </c>
      <c r="AH324" t="str">
        <f>IFERROR(VLOOKUP('Funde-Observations-Osservazioni'!$G$7,Datenschutzbestimmungen_Liste!$E$10:$F$11,2,FALSE),"fill_in")</f>
        <v>fill_in</v>
      </c>
      <c r="AI324" t="str">
        <f>IFERROR(VLOOKUP('Funde-Observations-Osservazioni'!$G$6,Datenschutzbestimmungen_Liste!$E$4:$F$5,2,FALSE),"fill_in")</f>
        <v>fill_in</v>
      </c>
      <c r="AK324" t="str">
        <f>IFERROR(VLOOKUP('Funde-Observations-Osservazioni'!V337,Herbar_Liste!$E$5:$F$113,2,FALSE),"")</f>
        <v/>
      </c>
      <c r="AL324" t="str">
        <f>IF(ISBLANK('Funde-Observations-Osservazioni'!U337),"",'Funde-Observations-Osservazioni'!U337)</f>
        <v/>
      </c>
      <c r="AM324">
        <f>'Funde-Observations-Osservazioni'!AJ337</f>
        <v>0</v>
      </c>
      <c r="AO324">
        <f>'Funde-Observations-Osservazioni'!AK337</f>
        <v>0</v>
      </c>
      <c r="AQ324" t="str">
        <f>IF(ISBLANK('Funde-Observations-Osservazioni'!AL337),"",'Funde-Observations-Osservazioni'!AL337)</f>
        <v/>
      </c>
      <c r="AY324" t="str">
        <f>IF(AND(ISBLANK('Funde-Observations-Osservazioni'!K337),ISBLANK('Funde-Observations-Osservazioni'!X337)),"",(IF((AND(NOT(ISBLANK('Funde-Observations-Osservazioni'!K337)),(NOT(ISBLANK('Funde-Observations-Osservazioni'!X337))))),'Funde-Observations-Osservazioni'!K337&amp;"; "&amp;'Funde-Observations-Osservazioni'!X337,IF(ISBLANK('Funde-Observations-Osservazioni'!K337),'Funde-Observations-Osservazioni'!X337,'Funde-Observations-Osservazioni'!K337))))</f>
        <v/>
      </c>
      <c r="BA324" t="str">
        <f>IF(ISBLANK('Funde-Observations-Osservazioni'!AC337),"",'Funde-Observations-Osservazioni'!AC337)</f>
        <v/>
      </c>
      <c r="BH324" t="str">
        <f>IFERROR(VLOOKUP('Funde-Observations-Osservazioni'!Z337,Lebensraum_Liste!$E$5:$F$322,2,FALSE),"")</f>
        <v/>
      </c>
      <c r="BJ324" t="str">
        <f>IFERROR(VLOOKUP('Funde-Observations-Osservazioni'!AB337,Landschaftsstruktur_Liste!$E$5:$F$157,2,FALSE),"")</f>
        <v/>
      </c>
      <c r="BK324" t="str">
        <f>IFERROR(VLOOKUP('Funde-Observations-Osservazioni'!AD337,Mikrohabitat_Liste!$E$5:$F$63,2,FALSE),"")</f>
        <v/>
      </c>
      <c r="BL324" t="str">
        <f>IFERROR(VLOOKUP('Funde-Observations-Osservazioni'!AE337,Spezialstandort_Liste!$E$5:$F$14,2,FALSE),"")</f>
        <v/>
      </c>
      <c r="BN324" t="str">
        <f>IFERROR(VLOOKUP('Funde-Observations-Osservazioni'!AG337,Auf_Moos_HolzlebBaumes_Liste!E$5:F$5,2,FALSE),"")</f>
        <v/>
      </c>
      <c r="BO324" t="str">
        <f>IFERROR(VLOOKUP('Funde-Observations-Osservazioni'!AH337,Auf_Moos_HolzlebBaumes_Liste!E$11:F$11,2,FALSE),"")</f>
        <v/>
      </c>
      <c r="BQ324" t="str">
        <f>IFERROR(VLOOKUP('Funde-Observations-Osservazioni'!AF337,Populationsgrösse_Liste!$E$5:$F$11,2,FALSE),"")</f>
        <v/>
      </c>
      <c r="CA324" t="str">
        <f>IFERROR(VLOOKUP('Funde-Observations-Osservazioni'!S337,Präzision_Datum_Liste!$E$5:$F$9,2,FALSE),"")</f>
        <v/>
      </c>
      <c r="CC324" t="s">
        <v>4199</v>
      </c>
    </row>
    <row r="325" spans="1:81" x14ac:dyDescent="0.25">
      <c r="A325" s="47">
        <f>'Funde-Observations-Osservazioni'!A338</f>
        <v>324</v>
      </c>
      <c r="E325">
        <v>18</v>
      </c>
      <c r="G325" t="str">
        <f>IFERROR(VLOOKUP(TRIM('Funde-Observations-Osservazioni'!B338&amp;" "&amp;'Funde-Observations-Osservazioni'!C338&amp;" "&amp;'Funde-Observations-Osservazioni'!D338&amp;" "&amp;'Funde-Observations-Osservazioni'!E338&amp;" "&amp;'Funde-Observations-Osservazioni'!F338&amp;" "&amp;'Funde-Observations-Osservazioni'!G338&amp;" "&amp;'Funde-Observations-Osservazioni'!H338&amp;" "&amp;'Funde-Observations-Osservazioni'!I338&amp;" "&amp;'Funde-Observations-Osservazioni'!J338),Artenliste!$A$5:$B$2819,2,FALSE),"fill_in")</f>
        <v>fill_in</v>
      </c>
      <c r="I325" s="52" t="str">
        <f>IF(ISBLANK('Funde-Observations-Osservazioni'!R338),"fill_in",'Funde-Observations-Osservazioni'!R338)</f>
        <v>fill_in</v>
      </c>
      <c r="L325" t="str">
        <f>IF(ISBLANK('Funde-Observations-Osservazioni'!Q338),"",'Funde-Observations-Osservazioni'!Q338)</f>
        <v/>
      </c>
      <c r="M325" t="str">
        <f>IF(ISBLANK('Funde-Observations-Osservazioni'!L338),"fill_in",('Funde-Observations-Osservazioni'!L338-2000000))</f>
        <v>fill_in</v>
      </c>
      <c r="N325" t="str">
        <f>IF(ISBLANK('Funde-Observations-Osservazioni'!M338),"fill_in",('Funde-Observations-Osservazioni'!M338-1000000))</f>
        <v>fill_in</v>
      </c>
      <c r="O325" s="53" t="str">
        <f>IF(ISBLANK('Funde-Observations-Osservazioni'!N338),"",'Funde-Observations-Osservazioni'!N338)</f>
        <v/>
      </c>
      <c r="R325" t="s">
        <v>102</v>
      </c>
      <c r="T325" t="str">
        <f>IFERROR(VLOOKUP('Funde-Observations-Osservazioni'!AA338,Substrat_Liste!$E$5:$F$342,2,FALSE),"")</f>
        <v/>
      </c>
      <c r="U325" t="str">
        <f>IF(ISBLANK('Funde-Observations-Osservazioni'!Y338),"",'Funde-Observations-Osservazioni'!Y338)</f>
        <v/>
      </c>
      <c r="Z325" t="str">
        <f>IFERROR(VLOOKUP('Funde-Observations-Osservazioni'!T338,Status_Liste!$E$5:$F$16,2,FALSE),"fill_in")</f>
        <v>fill_in</v>
      </c>
      <c r="AH325" t="str">
        <f>IFERROR(VLOOKUP('Funde-Observations-Osservazioni'!$G$7,Datenschutzbestimmungen_Liste!$E$10:$F$11,2,FALSE),"fill_in")</f>
        <v>fill_in</v>
      </c>
      <c r="AI325" t="str">
        <f>IFERROR(VLOOKUP('Funde-Observations-Osservazioni'!$G$6,Datenschutzbestimmungen_Liste!$E$4:$F$5,2,FALSE),"fill_in")</f>
        <v>fill_in</v>
      </c>
      <c r="AK325" t="str">
        <f>IFERROR(VLOOKUP('Funde-Observations-Osservazioni'!V338,Herbar_Liste!$E$5:$F$113,2,FALSE),"")</f>
        <v/>
      </c>
      <c r="AL325" t="str">
        <f>IF(ISBLANK('Funde-Observations-Osservazioni'!U338),"",'Funde-Observations-Osservazioni'!U338)</f>
        <v/>
      </c>
      <c r="AM325">
        <f>'Funde-Observations-Osservazioni'!AJ338</f>
        <v>0</v>
      </c>
      <c r="AO325">
        <f>'Funde-Observations-Osservazioni'!AK338</f>
        <v>0</v>
      </c>
      <c r="AQ325" t="str">
        <f>IF(ISBLANK('Funde-Observations-Osservazioni'!AL338),"",'Funde-Observations-Osservazioni'!AL338)</f>
        <v/>
      </c>
      <c r="AY325" t="str">
        <f>IF(AND(ISBLANK('Funde-Observations-Osservazioni'!K338),ISBLANK('Funde-Observations-Osservazioni'!X338)),"",(IF((AND(NOT(ISBLANK('Funde-Observations-Osservazioni'!K338)),(NOT(ISBLANK('Funde-Observations-Osservazioni'!X338))))),'Funde-Observations-Osservazioni'!K338&amp;"; "&amp;'Funde-Observations-Osservazioni'!X338,IF(ISBLANK('Funde-Observations-Osservazioni'!K338),'Funde-Observations-Osservazioni'!X338,'Funde-Observations-Osservazioni'!K338))))</f>
        <v/>
      </c>
      <c r="BA325" t="str">
        <f>IF(ISBLANK('Funde-Observations-Osservazioni'!AC338),"",'Funde-Observations-Osservazioni'!AC338)</f>
        <v/>
      </c>
      <c r="BH325" t="str">
        <f>IFERROR(VLOOKUP('Funde-Observations-Osservazioni'!Z338,Lebensraum_Liste!$E$5:$F$322,2,FALSE),"")</f>
        <v/>
      </c>
      <c r="BJ325" t="str">
        <f>IFERROR(VLOOKUP('Funde-Observations-Osservazioni'!AB338,Landschaftsstruktur_Liste!$E$5:$F$157,2,FALSE),"")</f>
        <v/>
      </c>
      <c r="BK325" t="str">
        <f>IFERROR(VLOOKUP('Funde-Observations-Osservazioni'!AD338,Mikrohabitat_Liste!$E$5:$F$63,2,FALSE),"")</f>
        <v/>
      </c>
      <c r="BL325" t="str">
        <f>IFERROR(VLOOKUP('Funde-Observations-Osservazioni'!AE338,Spezialstandort_Liste!$E$5:$F$14,2,FALSE),"")</f>
        <v/>
      </c>
      <c r="BN325" t="str">
        <f>IFERROR(VLOOKUP('Funde-Observations-Osservazioni'!AG338,Auf_Moos_HolzlebBaumes_Liste!E$5:F$5,2,FALSE),"")</f>
        <v/>
      </c>
      <c r="BO325" t="str">
        <f>IFERROR(VLOOKUP('Funde-Observations-Osservazioni'!AH338,Auf_Moos_HolzlebBaumes_Liste!E$11:F$11,2,FALSE),"")</f>
        <v/>
      </c>
      <c r="BQ325" t="str">
        <f>IFERROR(VLOOKUP('Funde-Observations-Osservazioni'!AF338,Populationsgrösse_Liste!$E$5:$F$11,2,FALSE),"")</f>
        <v/>
      </c>
      <c r="CA325" t="str">
        <f>IFERROR(VLOOKUP('Funde-Observations-Osservazioni'!S338,Präzision_Datum_Liste!$E$5:$F$9,2,FALSE),"")</f>
        <v/>
      </c>
      <c r="CC325" t="s">
        <v>4199</v>
      </c>
    </row>
    <row r="326" spans="1:81" x14ac:dyDescent="0.25">
      <c r="A326" s="47">
        <f>'Funde-Observations-Osservazioni'!A339</f>
        <v>325</v>
      </c>
      <c r="E326">
        <v>18</v>
      </c>
      <c r="G326" t="str">
        <f>IFERROR(VLOOKUP(TRIM('Funde-Observations-Osservazioni'!B339&amp;" "&amp;'Funde-Observations-Osservazioni'!C339&amp;" "&amp;'Funde-Observations-Osservazioni'!D339&amp;" "&amp;'Funde-Observations-Osservazioni'!E339&amp;" "&amp;'Funde-Observations-Osservazioni'!F339&amp;" "&amp;'Funde-Observations-Osservazioni'!G339&amp;" "&amp;'Funde-Observations-Osservazioni'!H339&amp;" "&amp;'Funde-Observations-Osservazioni'!I339&amp;" "&amp;'Funde-Observations-Osservazioni'!J339),Artenliste!$A$5:$B$2819,2,FALSE),"fill_in")</f>
        <v>fill_in</v>
      </c>
      <c r="I326" s="52" t="str">
        <f>IF(ISBLANK('Funde-Observations-Osservazioni'!R339),"fill_in",'Funde-Observations-Osservazioni'!R339)</f>
        <v>fill_in</v>
      </c>
      <c r="L326" t="str">
        <f>IF(ISBLANK('Funde-Observations-Osservazioni'!Q339),"",'Funde-Observations-Osservazioni'!Q339)</f>
        <v/>
      </c>
      <c r="M326" t="str">
        <f>IF(ISBLANK('Funde-Observations-Osservazioni'!L339),"fill_in",('Funde-Observations-Osservazioni'!L339-2000000))</f>
        <v>fill_in</v>
      </c>
      <c r="N326" t="str">
        <f>IF(ISBLANK('Funde-Observations-Osservazioni'!M339),"fill_in",('Funde-Observations-Osservazioni'!M339-1000000))</f>
        <v>fill_in</v>
      </c>
      <c r="O326" s="53" t="str">
        <f>IF(ISBLANK('Funde-Observations-Osservazioni'!N339),"",'Funde-Observations-Osservazioni'!N339)</f>
        <v/>
      </c>
      <c r="R326" t="s">
        <v>102</v>
      </c>
      <c r="T326" t="str">
        <f>IFERROR(VLOOKUP('Funde-Observations-Osservazioni'!AA339,Substrat_Liste!$E$5:$F$342,2,FALSE),"")</f>
        <v/>
      </c>
      <c r="U326" t="str">
        <f>IF(ISBLANK('Funde-Observations-Osservazioni'!Y339),"",'Funde-Observations-Osservazioni'!Y339)</f>
        <v/>
      </c>
      <c r="Z326" t="str">
        <f>IFERROR(VLOOKUP('Funde-Observations-Osservazioni'!T339,Status_Liste!$E$5:$F$16,2,FALSE),"fill_in")</f>
        <v>fill_in</v>
      </c>
      <c r="AH326" t="str">
        <f>IFERROR(VLOOKUP('Funde-Observations-Osservazioni'!$G$7,Datenschutzbestimmungen_Liste!$E$10:$F$11,2,FALSE),"fill_in")</f>
        <v>fill_in</v>
      </c>
      <c r="AI326" t="str">
        <f>IFERROR(VLOOKUP('Funde-Observations-Osservazioni'!$G$6,Datenschutzbestimmungen_Liste!$E$4:$F$5,2,FALSE),"fill_in")</f>
        <v>fill_in</v>
      </c>
      <c r="AK326" t="str">
        <f>IFERROR(VLOOKUP('Funde-Observations-Osservazioni'!V339,Herbar_Liste!$E$5:$F$113,2,FALSE),"")</f>
        <v/>
      </c>
      <c r="AL326" t="str">
        <f>IF(ISBLANK('Funde-Observations-Osservazioni'!U339),"",'Funde-Observations-Osservazioni'!U339)</f>
        <v/>
      </c>
      <c r="AM326">
        <f>'Funde-Observations-Osservazioni'!AJ339</f>
        <v>0</v>
      </c>
      <c r="AO326">
        <f>'Funde-Observations-Osservazioni'!AK339</f>
        <v>0</v>
      </c>
      <c r="AQ326" t="str">
        <f>IF(ISBLANK('Funde-Observations-Osservazioni'!AL339),"",'Funde-Observations-Osservazioni'!AL339)</f>
        <v/>
      </c>
      <c r="AY326" t="str">
        <f>IF(AND(ISBLANK('Funde-Observations-Osservazioni'!K339),ISBLANK('Funde-Observations-Osservazioni'!X339)),"",(IF((AND(NOT(ISBLANK('Funde-Observations-Osservazioni'!K339)),(NOT(ISBLANK('Funde-Observations-Osservazioni'!X339))))),'Funde-Observations-Osservazioni'!K339&amp;"; "&amp;'Funde-Observations-Osservazioni'!X339,IF(ISBLANK('Funde-Observations-Osservazioni'!K339),'Funde-Observations-Osservazioni'!X339,'Funde-Observations-Osservazioni'!K339))))</f>
        <v/>
      </c>
      <c r="BA326" t="str">
        <f>IF(ISBLANK('Funde-Observations-Osservazioni'!AC339),"",'Funde-Observations-Osservazioni'!AC339)</f>
        <v/>
      </c>
      <c r="BH326" t="str">
        <f>IFERROR(VLOOKUP('Funde-Observations-Osservazioni'!Z339,Lebensraum_Liste!$E$5:$F$322,2,FALSE),"")</f>
        <v/>
      </c>
      <c r="BJ326" t="str">
        <f>IFERROR(VLOOKUP('Funde-Observations-Osservazioni'!AB339,Landschaftsstruktur_Liste!$E$5:$F$157,2,FALSE),"")</f>
        <v/>
      </c>
      <c r="BK326" t="str">
        <f>IFERROR(VLOOKUP('Funde-Observations-Osservazioni'!AD339,Mikrohabitat_Liste!$E$5:$F$63,2,FALSE),"")</f>
        <v/>
      </c>
      <c r="BL326" t="str">
        <f>IFERROR(VLOOKUP('Funde-Observations-Osservazioni'!AE339,Spezialstandort_Liste!$E$5:$F$14,2,FALSE),"")</f>
        <v/>
      </c>
      <c r="BN326" t="str">
        <f>IFERROR(VLOOKUP('Funde-Observations-Osservazioni'!AG339,Auf_Moos_HolzlebBaumes_Liste!E$5:F$5,2,FALSE),"")</f>
        <v/>
      </c>
      <c r="BO326" t="str">
        <f>IFERROR(VLOOKUP('Funde-Observations-Osservazioni'!AH339,Auf_Moos_HolzlebBaumes_Liste!E$11:F$11,2,FALSE),"")</f>
        <v/>
      </c>
      <c r="BQ326" t="str">
        <f>IFERROR(VLOOKUP('Funde-Observations-Osservazioni'!AF339,Populationsgrösse_Liste!$E$5:$F$11,2,FALSE),"")</f>
        <v/>
      </c>
      <c r="CA326" t="str">
        <f>IFERROR(VLOOKUP('Funde-Observations-Osservazioni'!S339,Präzision_Datum_Liste!$E$5:$F$9,2,FALSE),"")</f>
        <v/>
      </c>
      <c r="CC326" t="s">
        <v>4199</v>
      </c>
    </row>
    <row r="327" spans="1:81" x14ac:dyDescent="0.25">
      <c r="A327" s="47">
        <f>'Funde-Observations-Osservazioni'!A340</f>
        <v>326</v>
      </c>
      <c r="E327">
        <v>18</v>
      </c>
      <c r="G327" t="str">
        <f>IFERROR(VLOOKUP(TRIM('Funde-Observations-Osservazioni'!B340&amp;" "&amp;'Funde-Observations-Osservazioni'!C340&amp;" "&amp;'Funde-Observations-Osservazioni'!D340&amp;" "&amp;'Funde-Observations-Osservazioni'!E340&amp;" "&amp;'Funde-Observations-Osservazioni'!F340&amp;" "&amp;'Funde-Observations-Osservazioni'!G340&amp;" "&amp;'Funde-Observations-Osservazioni'!H340&amp;" "&amp;'Funde-Observations-Osservazioni'!I340&amp;" "&amp;'Funde-Observations-Osservazioni'!J340),Artenliste!$A$5:$B$2819,2,FALSE),"fill_in")</f>
        <v>fill_in</v>
      </c>
      <c r="I327" s="52" t="str">
        <f>IF(ISBLANK('Funde-Observations-Osservazioni'!R340),"fill_in",'Funde-Observations-Osservazioni'!R340)</f>
        <v>fill_in</v>
      </c>
      <c r="L327" t="str">
        <f>IF(ISBLANK('Funde-Observations-Osservazioni'!Q340),"",'Funde-Observations-Osservazioni'!Q340)</f>
        <v/>
      </c>
      <c r="M327" t="str">
        <f>IF(ISBLANK('Funde-Observations-Osservazioni'!L340),"fill_in",('Funde-Observations-Osservazioni'!L340-2000000))</f>
        <v>fill_in</v>
      </c>
      <c r="N327" t="str">
        <f>IF(ISBLANK('Funde-Observations-Osservazioni'!M340),"fill_in",('Funde-Observations-Osservazioni'!M340-1000000))</f>
        <v>fill_in</v>
      </c>
      <c r="O327" s="53" t="str">
        <f>IF(ISBLANK('Funde-Observations-Osservazioni'!N340),"",'Funde-Observations-Osservazioni'!N340)</f>
        <v/>
      </c>
      <c r="R327" t="s">
        <v>102</v>
      </c>
      <c r="T327" t="str">
        <f>IFERROR(VLOOKUP('Funde-Observations-Osservazioni'!AA340,Substrat_Liste!$E$5:$F$342,2,FALSE),"")</f>
        <v/>
      </c>
      <c r="U327" t="str">
        <f>IF(ISBLANK('Funde-Observations-Osservazioni'!Y340),"",'Funde-Observations-Osservazioni'!Y340)</f>
        <v/>
      </c>
      <c r="Z327" t="str">
        <f>IFERROR(VLOOKUP('Funde-Observations-Osservazioni'!T340,Status_Liste!$E$5:$F$16,2,FALSE),"fill_in")</f>
        <v>fill_in</v>
      </c>
      <c r="AH327" t="str">
        <f>IFERROR(VLOOKUP('Funde-Observations-Osservazioni'!$G$7,Datenschutzbestimmungen_Liste!$E$10:$F$11,2,FALSE),"fill_in")</f>
        <v>fill_in</v>
      </c>
      <c r="AI327" t="str">
        <f>IFERROR(VLOOKUP('Funde-Observations-Osservazioni'!$G$6,Datenschutzbestimmungen_Liste!$E$4:$F$5,2,FALSE),"fill_in")</f>
        <v>fill_in</v>
      </c>
      <c r="AK327" t="str">
        <f>IFERROR(VLOOKUP('Funde-Observations-Osservazioni'!V340,Herbar_Liste!$E$5:$F$113,2,FALSE),"")</f>
        <v/>
      </c>
      <c r="AL327" t="str">
        <f>IF(ISBLANK('Funde-Observations-Osservazioni'!U340),"",'Funde-Observations-Osservazioni'!U340)</f>
        <v/>
      </c>
      <c r="AM327">
        <f>'Funde-Observations-Osservazioni'!AJ340</f>
        <v>0</v>
      </c>
      <c r="AO327">
        <f>'Funde-Observations-Osservazioni'!AK340</f>
        <v>0</v>
      </c>
      <c r="AQ327" t="str">
        <f>IF(ISBLANK('Funde-Observations-Osservazioni'!AL340),"",'Funde-Observations-Osservazioni'!AL340)</f>
        <v/>
      </c>
      <c r="AY327" t="str">
        <f>IF(AND(ISBLANK('Funde-Observations-Osservazioni'!K340),ISBLANK('Funde-Observations-Osservazioni'!X340)),"",(IF((AND(NOT(ISBLANK('Funde-Observations-Osservazioni'!K340)),(NOT(ISBLANK('Funde-Observations-Osservazioni'!X340))))),'Funde-Observations-Osservazioni'!K340&amp;"; "&amp;'Funde-Observations-Osservazioni'!X340,IF(ISBLANK('Funde-Observations-Osservazioni'!K340),'Funde-Observations-Osservazioni'!X340,'Funde-Observations-Osservazioni'!K340))))</f>
        <v/>
      </c>
      <c r="BA327" t="str">
        <f>IF(ISBLANK('Funde-Observations-Osservazioni'!AC340),"",'Funde-Observations-Osservazioni'!AC340)</f>
        <v/>
      </c>
      <c r="BH327" t="str">
        <f>IFERROR(VLOOKUP('Funde-Observations-Osservazioni'!Z340,Lebensraum_Liste!$E$5:$F$322,2,FALSE),"")</f>
        <v/>
      </c>
      <c r="BJ327" t="str">
        <f>IFERROR(VLOOKUP('Funde-Observations-Osservazioni'!AB340,Landschaftsstruktur_Liste!$E$5:$F$157,2,FALSE),"")</f>
        <v/>
      </c>
      <c r="BK327" t="str">
        <f>IFERROR(VLOOKUP('Funde-Observations-Osservazioni'!AD340,Mikrohabitat_Liste!$E$5:$F$63,2,FALSE),"")</f>
        <v/>
      </c>
      <c r="BL327" t="str">
        <f>IFERROR(VLOOKUP('Funde-Observations-Osservazioni'!AE340,Spezialstandort_Liste!$E$5:$F$14,2,FALSE),"")</f>
        <v/>
      </c>
      <c r="BN327" t="str">
        <f>IFERROR(VLOOKUP('Funde-Observations-Osservazioni'!AG340,Auf_Moos_HolzlebBaumes_Liste!E$5:F$5,2,FALSE),"")</f>
        <v/>
      </c>
      <c r="BO327" t="str">
        <f>IFERROR(VLOOKUP('Funde-Observations-Osservazioni'!AH340,Auf_Moos_HolzlebBaumes_Liste!E$11:F$11,2,FALSE),"")</f>
        <v/>
      </c>
      <c r="BQ327" t="str">
        <f>IFERROR(VLOOKUP('Funde-Observations-Osservazioni'!AF340,Populationsgrösse_Liste!$E$5:$F$11,2,FALSE),"")</f>
        <v/>
      </c>
      <c r="CA327" t="str">
        <f>IFERROR(VLOOKUP('Funde-Observations-Osservazioni'!S340,Präzision_Datum_Liste!$E$5:$F$9,2,FALSE),"")</f>
        <v/>
      </c>
      <c r="CC327" t="s">
        <v>4199</v>
      </c>
    </row>
    <row r="328" spans="1:81" x14ac:dyDescent="0.25">
      <c r="A328" s="47">
        <f>'Funde-Observations-Osservazioni'!A341</f>
        <v>327</v>
      </c>
      <c r="E328">
        <v>18</v>
      </c>
      <c r="G328" t="str">
        <f>IFERROR(VLOOKUP(TRIM('Funde-Observations-Osservazioni'!B341&amp;" "&amp;'Funde-Observations-Osservazioni'!C341&amp;" "&amp;'Funde-Observations-Osservazioni'!D341&amp;" "&amp;'Funde-Observations-Osservazioni'!E341&amp;" "&amp;'Funde-Observations-Osservazioni'!F341&amp;" "&amp;'Funde-Observations-Osservazioni'!G341&amp;" "&amp;'Funde-Observations-Osservazioni'!H341&amp;" "&amp;'Funde-Observations-Osservazioni'!I341&amp;" "&amp;'Funde-Observations-Osservazioni'!J341),Artenliste!$A$5:$B$2819,2,FALSE),"fill_in")</f>
        <v>fill_in</v>
      </c>
      <c r="I328" s="52" t="str">
        <f>IF(ISBLANK('Funde-Observations-Osservazioni'!R341),"fill_in",'Funde-Observations-Osservazioni'!R341)</f>
        <v>fill_in</v>
      </c>
      <c r="L328" t="str">
        <f>IF(ISBLANK('Funde-Observations-Osservazioni'!Q341),"",'Funde-Observations-Osservazioni'!Q341)</f>
        <v/>
      </c>
      <c r="M328" t="str">
        <f>IF(ISBLANK('Funde-Observations-Osservazioni'!L341),"fill_in",('Funde-Observations-Osservazioni'!L341-2000000))</f>
        <v>fill_in</v>
      </c>
      <c r="N328" t="str">
        <f>IF(ISBLANK('Funde-Observations-Osservazioni'!M341),"fill_in",('Funde-Observations-Osservazioni'!M341-1000000))</f>
        <v>fill_in</v>
      </c>
      <c r="O328" s="53" t="str">
        <f>IF(ISBLANK('Funde-Observations-Osservazioni'!N341),"",'Funde-Observations-Osservazioni'!N341)</f>
        <v/>
      </c>
      <c r="R328" t="s">
        <v>102</v>
      </c>
      <c r="T328" t="str">
        <f>IFERROR(VLOOKUP('Funde-Observations-Osservazioni'!AA341,Substrat_Liste!$E$5:$F$342,2,FALSE),"")</f>
        <v/>
      </c>
      <c r="U328" t="str">
        <f>IF(ISBLANK('Funde-Observations-Osservazioni'!Y341),"",'Funde-Observations-Osservazioni'!Y341)</f>
        <v/>
      </c>
      <c r="Z328" t="str">
        <f>IFERROR(VLOOKUP('Funde-Observations-Osservazioni'!T341,Status_Liste!$E$5:$F$16,2,FALSE),"fill_in")</f>
        <v>fill_in</v>
      </c>
      <c r="AH328" t="str">
        <f>IFERROR(VLOOKUP('Funde-Observations-Osservazioni'!$G$7,Datenschutzbestimmungen_Liste!$E$10:$F$11,2,FALSE),"fill_in")</f>
        <v>fill_in</v>
      </c>
      <c r="AI328" t="str">
        <f>IFERROR(VLOOKUP('Funde-Observations-Osservazioni'!$G$6,Datenschutzbestimmungen_Liste!$E$4:$F$5,2,FALSE),"fill_in")</f>
        <v>fill_in</v>
      </c>
      <c r="AK328" t="str">
        <f>IFERROR(VLOOKUP('Funde-Observations-Osservazioni'!V341,Herbar_Liste!$E$5:$F$113,2,FALSE),"")</f>
        <v/>
      </c>
      <c r="AL328" t="str">
        <f>IF(ISBLANK('Funde-Observations-Osservazioni'!U341),"",'Funde-Observations-Osservazioni'!U341)</f>
        <v/>
      </c>
      <c r="AM328">
        <f>'Funde-Observations-Osservazioni'!AJ341</f>
        <v>0</v>
      </c>
      <c r="AO328">
        <f>'Funde-Observations-Osservazioni'!AK341</f>
        <v>0</v>
      </c>
      <c r="AQ328" t="str">
        <f>IF(ISBLANK('Funde-Observations-Osservazioni'!AL341),"",'Funde-Observations-Osservazioni'!AL341)</f>
        <v/>
      </c>
      <c r="AY328" t="str">
        <f>IF(AND(ISBLANK('Funde-Observations-Osservazioni'!K341),ISBLANK('Funde-Observations-Osservazioni'!X341)),"",(IF((AND(NOT(ISBLANK('Funde-Observations-Osservazioni'!K341)),(NOT(ISBLANK('Funde-Observations-Osservazioni'!X341))))),'Funde-Observations-Osservazioni'!K341&amp;"; "&amp;'Funde-Observations-Osservazioni'!X341,IF(ISBLANK('Funde-Observations-Osservazioni'!K341),'Funde-Observations-Osservazioni'!X341,'Funde-Observations-Osservazioni'!K341))))</f>
        <v/>
      </c>
      <c r="BA328" t="str">
        <f>IF(ISBLANK('Funde-Observations-Osservazioni'!AC341),"",'Funde-Observations-Osservazioni'!AC341)</f>
        <v/>
      </c>
      <c r="BH328" t="str">
        <f>IFERROR(VLOOKUP('Funde-Observations-Osservazioni'!Z341,Lebensraum_Liste!$E$5:$F$322,2,FALSE),"")</f>
        <v/>
      </c>
      <c r="BJ328" t="str">
        <f>IFERROR(VLOOKUP('Funde-Observations-Osservazioni'!AB341,Landschaftsstruktur_Liste!$E$5:$F$157,2,FALSE),"")</f>
        <v/>
      </c>
      <c r="BK328" t="str">
        <f>IFERROR(VLOOKUP('Funde-Observations-Osservazioni'!AD341,Mikrohabitat_Liste!$E$5:$F$63,2,FALSE),"")</f>
        <v/>
      </c>
      <c r="BL328" t="str">
        <f>IFERROR(VLOOKUP('Funde-Observations-Osservazioni'!AE341,Spezialstandort_Liste!$E$5:$F$14,2,FALSE),"")</f>
        <v/>
      </c>
      <c r="BN328" t="str">
        <f>IFERROR(VLOOKUP('Funde-Observations-Osservazioni'!AG341,Auf_Moos_HolzlebBaumes_Liste!E$5:F$5,2,FALSE),"")</f>
        <v/>
      </c>
      <c r="BO328" t="str">
        <f>IFERROR(VLOOKUP('Funde-Observations-Osservazioni'!AH341,Auf_Moos_HolzlebBaumes_Liste!E$11:F$11,2,FALSE),"")</f>
        <v/>
      </c>
      <c r="BQ328" t="str">
        <f>IFERROR(VLOOKUP('Funde-Observations-Osservazioni'!AF341,Populationsgrösse_Liste!$E$5:$F$11,2,FALSE),"")</f>
        <v/>
      </c>
      <c r="CA328" t="str">
        <f>IFERROR(VLOOKUP('Funde-Observations-Osservazioni'!S341,Präzision_Datum_Liste!$E$5:$F$9,2,FALSE),"")</f>
        <v/>
      </c>
      <c r="CC328" t="s">
        <v>4199</v>
      </c>
    </row>
    <row r="329" spans="1:81" x14ac:dyDescent="0.25">
      <c r="A329" s="47">
        <f>'Funde-Observations-Osservazioni'!A342</f>
        <v>328</v>
      </c>
      <c r="E329">
        <v>18</v>
      </c>
      <c r="G329" t="str">
        <f>IFERROR(VLOOKUP(TRIM('Funde-Observations-Osservazioni'!B342&amp;" "&amp;'Funde-Observations-Osservazioni'!C342&amp;" "&amp;'Funde-Observations-Osservazioni'!D342&amp;" "&amp;'Funde-Observations-Osservazioni'!E342&amp;" "&amp;'Funde-Observations-Osservazioni'!F342&amp;" "&amp;'Funde-Observations-Osservazioni'!G342&amp;" "&amp;'Funde-Observations-Osservazioni'!H342&amp;" "&amp;'Funde-Observations-Osservazioni'!I342&amp;" "&amp;'Funde-Observations-Osservazioni'!J342),Artenliste!$A$5:$B$2819,2,FALSE),"fill_in")</f>
        <v>fill_in</v>
      </c>
      <c r="I329" s="52" t="str">
        <f>IF(ISBLANK('Funde-Observations-Osservazioni'!R342),"fill_in",'Funde-Observations-Osservazioni'!R342)</f>
        <v>fill_in</v>
      </c>
      <c r="L329" t="str">
        <f>IF(ISBLANK('Funde-Observations-Osservazioni'!Q342),"",'Funde-Observations-Osservazioni'!Q342)</f>
        <v/>
      </c>
      <c r="M329" t="str">
        <f>IF(ISBLANK('Funde-Observations-Osservazioni'!L342),"fill_in",('Funde-Observations-Osservazioni'!L342-2000000))</f>
        <v>fill_in</v>
      </c>
      <c r="N329" t="str">
        <f>IF(ISBLANK('Funde-Observations-Osservazioni'!M342),"fill_in",('Funde-Observations-Osservazioni'!M342-1000000))</f>
        <v>fill_in</v>
      </c>
      <c r="O329" s="53" t="str">
        <f>IF(ISBLANK('Funde-Observations-Osservazioni'!N342),"",'Funde-Observations-Osservazioni'!N342)</f>
        <v/>
      </c>
      <c r="R329" t="s">
        <v>102</v>
      </c>
      <c r="T329" t="str">
        <f>IFERROR(VLOOKUP('Funde-Observations-Osservazioni'!AA342,Substrat_Liste!$E$5:$F$342,2,FALSE),"")</f>
        <v/>
      </c>
      <c r="U329" t="str">
        <f>IF(ISBLANK('Funde-Observations-Osservazioni'!Y342),"",'Funde-Observations-Osservazioni'!Y342)</f>
        <v/>
      </c>
      <c r="Z329" t="str">
        <f>IFERROR(VLOOKUP('Funde-Observations-Osservazioni'!T342,Status_Liste!$E$5:$F$16,2,FALSE),"fill_in")</f>
        <v>fill_in</v>
      </c>
      <c r="AH329" t="str">
        <f>IFERROR(VLOOKUP('Funde-Observations-Osservazioni'!$G$7,Datenschutzbestimmungen_Liste!$E$10:$F$11,2,FALSE),"fill_in")</f>
        <v>fill_in</v>
      </c>
      <c r="AI329" t="str">
        <f>IFERROR(VLOOKUP('Funde-Observations-Osservazioni'!$G$6,Datenschutzbestimmungen_Liste!$E$4:$F$5,2,FALSE),"fill_in")</f>
        <v>fill_in</v>
      </c>
      <c r="AK329" t="str">
        <f>IFERROR(VLOOKUP('Funde-Observations-Osservazioni'!V342,Herbar_Liste!$E$5:$F$113,2,FALSE),"")</f>
        <v/>
      </c>
      <c r="AL329" t="str">
        <f>IF(ISBLANK('Funde-Observations-Osservazioni'!U342),"",'Funde-Observations-Osservazioni'!U342)</f>
        <v/>
      </c>
      <c r="AM329">
        <f>'Funde-Observations-Osservazioni'!AJ342</f>
        <v>0</v>
      </c>
      <c r="AO329">
        <f>'Funde-Observations-Osservazioni'!AK342</f>
        <v>0</v>
      </c>
      <c r="AQ329" t="str">
        <f>IF(ISBLANK('Funde-Observations-Osservazioni'!AL342),"",'Funde-Observations-Osservazioni'!AL342)</f>
        <v/>
      </c>
      <c r="AY329" t="str">
        <f>IF(AND(ISBLANK('Funde-Observations-Osservazioni'!K342),ISBLANK('Funde-Observations-Osservazioni'!X342)),"",(IF((AND(NOT(ISBLANK('Funde-Observations-Osservazioni'!K342)),(NOT(ISBLANK('Funde-Observations-Osservazioni'!X342))))),'Funde-Observations-Osservazioni'!K342&amp;"; "&amp;'Funde-Observations-Osservazioni'!X342,IF(ISBLANK('Funde-Observations-Osservazioni'!K342),'Funde-Observations-Osservazioni'!X342,'Funde-Observations-Osservazioni'!K342))))</f>
        <v/>
      </c>
      <c r="BA329" t="str">
        <f>IF(ISBLANK('Funde-Observations-Osservazioni'!AC342),"",'Funde-Observations-Osservazioni'!AC342)</f>
        <v/>
      </c>
      <c r="BH329" t="str">
        <f>IFERROR(VLOOKUP('Funde-Observations-Osservazioni'!Z342,Lebensraum_Liste!$E$5:$F$322,2,FALSE),"")</f>
        <v/>
      </c>
      <c r="BJ329" t="str">
        <f>IFERROR(VLOOKUP('Funde-Observations-Osservazioni'!AB342,Landschaftsstruktur_Liste!$E$5:$F$157,2,FALSE),"")</f>
        <v/>
      </c>
      <c r="BK329" t="str">
        <f>IFERROR(VLOOKUP('Funde-Observations-Osservazioni'!AD342,Mikrohabitat_Liste!$E$5:$F$63,2,FALSE),"")</f>
        <v/>
      </c>
      <c r="BL329" t="str">
        <f>IFERROR(VLOOKUP('Funde-Observations-Osservazioni'!AE342,Spezialstandort_Liste!$E$5:$F$14,2,FALSE),"")</f>
        <v/>
      </c>
      <c r="BN329" t="str">
        <f>IFERROR(VLOOKUP('Funde-Observations-Osservazioni'!AG342,Auf_Moos_HolzlebBaumes_Liste!E$5:F$5,2,FALSE),"")</f>
        <v/>
      </c>
      <c r="BO329" t="str">
        <f>IFERROR(VLOOKUP('Funde-Observations-Osservazioni'!AH342,Auf_Moos_HolzlebBaumes_Liste!E$11:F$11,2,FALSE),"")</f>
        <v/>
      </c>
      <c r="BQ329" t="str">
        <f>IFERROR(VLOOKUP('Funde-Observations-Osservazioni'!AF342,Populationsgrösse_Liste!$E$5:$F$11,2,FALSE),"")</f>
        <v/>
      </c>
      <c r="CA329" t="str">
        <f>IFERROR(VLOOKUP('Funde-Observations-Osservazioni'!S342,Präzision_Datum_Liste!$E$5:$F$9,2,FALSE),"")</f>
        <v/>
      </c>
      <c r="CC329" t="s">
        <v>4199</v>
      </c>
    </row>
    <row r="330" spans="1:81" x14ac:dyDescent="0.25">
      <c r="A330" s="47">
        <f>'Funde-Observations-Osservazioni'!A343</f>
        <v>329</v>
      </c>
      <c r="E330">
        <v>18</v>
      </c>
      <c r="G330" t="str">
        <f>IFERROR(VLOOKUP(TRIM('Funde-Observations-Osservazioni'!B343&amp;" "&amp;'Funde-Observations-Osservazioni'!C343&amp;" "&amp;'Funde-Observations-Osservazioni'!D343&amp;" "&amp;'Funde-Observations-Osservazioni'!E343&amp;" "&amp;'Funde-Observations-Osservazioni'!F343&amp;" "&amp;'Funde-Observations-Osservazioni'!G343&amp;" "&amp;'Funde-Observations-Osservazioni'!H343&amp;" "&amp;'Funde-Observations-Osservazioni'!I343&amp;" "&amp;'Funde-Observations-Osservazioni'!J343),Artenliste!$A$5:$B$2819,2,FALSE),"fill_in")</f>
        <v>fill_in</v>
      </c>
      <c r="I330" s="52" t="str">
        <f>IF(ISBLANK('Funde-Observations-Osservazioni'!R343),"fill_in",'Funde-Observations-Osservazioni'!R343)</f>
        <v>fill_in</v>
      </c>
      <c r="L330" t="str">
        <f>IF(ISBLANK('Funde-Observations-Osservazioni'!Q343),"",'Funde-Observations-Osservazioni'!Q343)</f>
        <v/>
      </c>
      <c r="M330" t="str">
        <f>IF(ISBLANK('Funde-Observations-Osservazioni'!L343),"fill_in",('Funde-Observations-Osservazioni'!L343-2000000))</f>
        <v>fill_in</v>
      </c>
      <c r="N330" t="str">
        <f>IF(ISBLANK('Funde-Observations-Osservazioni'!M343),"fill_in",('Funde-Observations-Osservazioni'!M343-1000000))</f>
        <v>fill_in</v>
      </c>
      <c r="O330" s="53" t="str">
        <f>IF(ISBLANK('Funde-Observations-Osservazioni'!N343),"",'Funde-Observations-Osservazioni'!N343)</f>
        <v/>
      </c>
      <c r="R330" t="s">
        <v>102</v>
      </c>
      <c r="T330" t="str">
        <f>IFERROR(VLOOKUP('Funde-Observations-Osservazioni'!AA343,Substrat_Liste!$E$5:$F$342,2,FALSE),"")</f>
        <v/>
      </c>
      <c r="U330" t="str">
        <f>IF(ISBLANK('Funde-Observations-Osservazioni'!Y343),"",'Funde-Observations-Osservazioni'!Y343)</f>
        <v/>
      </c>
      <c r="Z330" t="str">
        <f>IFERROR(VLOOKUP('Funde-Observations-Osservazioni'!T343,Status_Liste!$E$5:$F$16,2,FALSE),"fill_in")</f>
        <v>fill_in</v>
      </c>
      <c r="AH330" t="str">
        <f>IFERROR(VLOOKUP('Funde-Observations-Osservazioni'!$G$7,Datenschutzbestimmungen_Liste!$E$10:$F$11,2,FALSE),"fill_in")</f>
        <v>fill_in</v>
      </c>
      <c r="AI330" t="str">
        <f>IFERROR(VLOOKUP('Funde-Observations-Osservazioni'!$G$6,Datenschutzbestimmungen_Liste!$E$4:$F$5,2,FALSE),"fill_in")</f>
        <v>fill_in</v>
      </c>
      <c r="AK330" t="str">
        <f>IFERROR(VLOOKUP('Funde-Observations-Osservazioni'!V343,Herbar_Liste!$E$5:$F$113,2,FALSE),"")</f>
        <v/>
      </c>
      <c r="AL330" t="str">
        <f>IF(ISBLANK('Funde-Observations-Osservazioni'!U343),"",'Funde-Observations-Osservazioni'!U343)</f>
        <v/>
      </c>
      <c r="AM330">
        <f>'Funde-Observations-Osservazioni'!AJ343</f>
        <v>0</v>
      </c>
      <c r="AO330">
        <f>'Funde-Observations-Osservazioni'!AK343</f>
        <v>0</v>
      </c>
      <c r="AQ330" t="str">
        <f>IF(ISBLANK('Funde-Observations-Osservazioni'!AL343),"",'Funde-Observations-Osservazioni'!AL343)</f>
        <v/>
      </c>
      <c r="AY330" t="str">
        <f>IF(AND(ISBLANK('Funde-Observations-Osservazioni'!K343),ISBLANK('Funde-Observations-Osservazioni'!X343)),"",(IF((AND(NOT(ISBLANK('Funde-Observations-Osservazioni'!K343)),(NOT(ISBLANK('Funde-Observations-Osservazioni'!X343))))),'Funde-Observations-Osservazioni'!K343&amp;"; "&amp;'Funde-Observations-Osservazioni'!X343,IF(ISBLANK('Funde-Observations-Osservazioni'!K343),'Funde-Observations-Osservazioni'!X343,'Funde-Observations-Osservazioni'!K343))))</f>
        <v/>
      </c>
      <c r="BA330" t="str">
        <f>IF(ISBLANK('Funde-Observations-Osservazioni'!AC343),"",'Funde-Observations-Osservazioni'!AC343)</f>
        <v/>
      </c>
      <c r="BH330" t="str">
        <f>IFERROR(VLOOKUP('Funde-Observations-Osservazioni'!Z343,Lebensraum_Liste!$E$5:$F$322,2,FALSE),"")</f>
        <v/>
      </c>
      <c r="BJ330" t="str">
        <f>IFERROR(VLOOKUP('Funde-Observations-Osservazioni'!AB343,Landschaftsstruktur_Liste!$E$5:$F$157,2,FALSE),"")</f>
        <v/>
      </c>
      <c r="BK330" t="str">
        <f>IFERROR(VLOOKUP('Funde-Observations-Osservazioni'!AD343,Mikrohabitat_Liste!$E$5:$F$63,2,FALSE),"")</f>
        <v/>
      </c>
      <c r="BL330" t="str">
        <f>IFERROR(VLOOKUP('Funde-Observations-Osservazioni'!AE343,Spezialstandort_Liste!$E$5:$F$14,2,FALSE),"")</f>
        <v/>
      </c>
      <c r="BN330" t="str">
        <f>IFERROR(VLOOKUP('Funde-Observations-Osservazioni'!AG343,Auf_Moos_HolzlebBaumes_Liste!E$5:F$5,2,FALSE),"")</f>
        <v/>
      </c>
      <c r="BO330" t="str">
        <f>IFERROR(VLOOKUP('Funde-Observations-Osservazioni'!AH343,Auf_Moos_HolzlebBaumes_Liste!E$11:F$11,2,FALSE),"")</f>
        <v/>
      </c>
      <c r="BQ330" t="str">
        <f>IFERROR(VLOOKUP('Funde-Observations-Osservazioni'!AF343,Populationsgrösse_Liste!$E$5:$F$11,2,FALSE),"")</f>
        <v/>
      </c>
      <c r="CA330" t="str">
        <f>IFERROR(VLOOKUP('Funde-Observations-Osservazioni'!S343,Präzision_Datum_Liste!$E$5:$F$9,2,FALSE),"")</f>
        <v/>
      </c>
      <c r="CC330" t="s">
        <v>4199</v>
      </c>
    </row>
    <row r="331" spans="1:81" x14ac:dyDescent="0.25">
      <c r="A331" s="47">
        <f>'Funde-Observations-Osservazioni'!A344</f>
        <v>330</v>
      </c>
      <c r="E331">
        <v>18</v>
      </c>
      <c r="G331" t="str">
        <f>IFERROR(VLOOKUP(TRIM('Funde-Observations-Osservazioni'!B344&amp;" "&amp;'Funde-Observations-Osservazioni'!C344&amp;" "&amp;'Funde-Observations-Osservazioni'!D344&amp;" "&amp;'Funde-Observations-Osservazioni'!E344&amp;" "&amp;'Funde-Observations-Osservazioni'!F344&amp;" "&amp;'Funde-Observations-Osservazioni'!G344&amp;" "&amp;'Funde-Observations-Osservazioni'!H344&amp;" "&amp;'Funde-Observations-Osservazioni'!I344&amp;" "&amp;'Funde-Observations-Osservazioni'!J344),Artenliste!$A$5:$B$2819,2,FALSE),"fill_in")</f>
        <v>fill_in</v>
      </c>
      <c r="I331" s="52" t="str">
        <f>IF(ISBLANK('Funde-Observations-Osservazioni'!R344),"fill_in",'Funde-Observations-Osservazioni'!R344)</f>
        <v>fill_in</v>
      </c>
      <c r="L331" t="str">
        <f>IF(ISBLANK('Funde-Observations-Osservazioni'!Q344),"",'Funde-Observations-Osservazioni'!Q344)</f>
        <v/>
      </c>
      <c r="M331" t="str">
        <f>IF(ISBLANK('Funde-Observations-Osservazioni'!L344),"fill_in",('Funde-Observations-Osservazioni'!L344-2000000))</f>
        <v>fill_in</v>
      </c>
      <c r="N331" t="str">
        <f>IF(ISBLANK('Funde-Observations-Osservazioni'!M344),"fill_in",('Funde-Observations-Osservazioni'!M344-1000000))</f>
        <v>fill_in</v>
      </c>
      <c r="O331" s="53" t="str">
        <f>IF(ISBLANK('Funde-Observations-Osservazioni'!N344),"",'Funde-Observations-Osservazioni'!N344)</f>
        <v/>
      </c>
      <c r="R331" t="s">
        <v>102</v>
      </c>
      <c r="T331" t="str">
        <f>IFERROR(VLOOKUP('Funde-Observations-Osservazioni'!AA344,Substrat_Liste!$E$5:$F$342,2,FALSE),"")</f>
        <v/>
      </c>
      <c r="U331" t="str">
        <f>IF(ISBLANK('Funde-Observations-Osservazioni'!Y344),"",'Funde-Observations-Osservazioni'!Y344)</f>
        <v/>
      </c>
      <c r="Z331" t="str">
        <f>IFERROR(VLOOKUP('Funde-Observations-Osservazioni'!T344,Status_Liste!$E$5:$F$16,2,FALSE),"fill_in")</f>
        <v>fill_in</v>
      </c>
      <c r="AH331" t="str">
        <f>IFERROR(VLOOKUP('Funde-Observations-Osservazioni'!$G$7,Datenschutzbestimmungen_Liste!$E$10:$F$11,2,FALSE),"fill_in")</f>
        <v>fill_in</v>
      </c>
      <c r="AI331" t="str">
        <f>IFERROR(VLOOKUP('Funde-Observations-Osservazioni'!$G$6,Datenschutzbestimmungen_Liste!$E$4:$F$5,2,FALSE),"fill_in")</f>
        <v>fill_in</v>
      </c>
      <c r="AK331" t="str">
        <f>IFERROR(VLOOKUP('Funde-Observations-Osservazioni'!V344,Herbar_Liste!$E$5:$F$113,2,FALSE),"")</f>
        <v/>
      </c>
      <c r="AL331" t="str">
        <f>IF(ISBLANK('Funde-Observations-Osservazioni'!U344),"",'Funde-Observations-Osservazioni'!U344)</f>
        <v/>
      </c>
      <c r="AM331">
        <f>'Funde-Observations-Osservazioni'!AJ344</f>
        <v>0</v>
      </c>
      <c r="AO331">
        <f>'Funde-Observations-Osservazioni'!AK344</f>
        <v>0</v>
      </c>
      <c r="AQ331" t="str">
        <f>IF(ISBLANK('Funde-Observations-Osservazioni'!AL344),"",'Funde-Observations-Osservazioni'!AL344)</f>
        <v/>
      </c>
      <c r="AY331" t="str">
        <f>IF(AND(ISBLANK('Funde-Observations-Osservazioni'!K344),ISBLANK('Funde-Observations-Osservazioni'!X344)),"",(IF((AND(NOT(ISBLANK('Funde-Observations-Osservazioni'!K344)),(NOT(ISBLANK('Funde-Observations-Osservazioni'!X344))))),'Funde-Observations-Osservazioni'!K344&amp;"; "&amp;'Funde-Observations-Osservazioni'!X344,IF(ISBLANK('Funde-Observations-Osservazioni'!K344),'Funde-Observations-Osservazioni'!X344,'Funde-Observations-Osservazioni'!K344))))</f>
        <v/>
      </c>
      <c r="BA331" t="str">
        <f>IF(ISBLANK('Funde-Observations-Osservazioni'!AC344),"",'Funde-Observations-Osservazioni'!AC344)</f>
        <v/>
      </c>
      <c r="BH331" t="str">
        <f>IFERROR(VLOOKUP('Funde-Observations-Osservazioni'!Z344,Lebensraum_Liste!$E$5:$F$322,2,FALSE),"")</f>
        <v/>
      </c>
      <c r="BJ331" t="str">
        <f>IFERROR(VLOOKUP('Funde-Observations-Osservazioni'!AB344,Landschaftsstruktur_Liste!$E$5:$F$157,2,FALSE),"")</f>
        <v/>
      </c>
      <c r="BK331" t="str">
        <f>IFERROR(VLOOKUP('Funde-Observations-Osservazioni'!AD344,Mikrohabitat_Liste!$E$5:$F$63,2,FALSE),"")</f>
        <v/>
      </c>
      <c r="BL331" t="str">
        <f>IFERROR(VLOOKUP('Funde-Observations-Osservazioni'!AE344,Spezialstandort_Liste!$E$5:$F$14,2,FALSE),"")</f>
        <v/>
      </c>
      <c r="BN331" t="str">
        <f>IFERROR(VLOOKUP('Funde-Observations-Osservazioni'!AG344,Auf_Moos_HolzlebBaumes_Liste!E$5:F$5,2,FALSE),"")</f>
        <v/>
      </c>
      <c r="BO331" t="str">
        <f>IFERROR(VLOOKUP('Funde-Observations-Osservazioni'!AH344,Auf_Moos_HolzlebBaumes_Liste!E$11:F$11,2,FALSE),"")</f>
        <v/>
      </c>
      <c r="BQ331" t="str">
        <f>IFERROR(VLOOKUP('Funde-Observations-Osservazioni'!AF344,Populationsgrösse_Liste!$E$5:$F$11,2,FALSE),"")</f>
        <v/>
      </c>
      <c r="CA331" t="str">
        <f>IFERROR(VLOOKUP('Funde-Observations-Osservazioni'!S344,Präzision_Datum_Liste!$E$5:$F$9,2,FALSE),"")</f>
        <v/>
      </c>
      <c r="CC331" t="s">
        <v>4199</v>
      </c>
    </row>
    <row r="332" spans="1:81" x14ac:dyDescent="0.25">
      <c r="A332" s="47">
        <f>'Funde-Observations-Osservazioni'!A345</f>
        <v>331</v>
      </c>
      <c r="E332">
        <v>18</v>
      </c>
      <c r="G332" t="str">
        <f>IFERROR(VLOOKUP(TRIM('Funde-Observations-Osservazioni'!B345&amp;" "&amp;'Funde-Observations-Osservazioni'!C345&amp;" "&amp;'Funde-Observations-Osservazioni'!D345&amp;" "&amp;'Funde-Observations-Osservazioni'!E345&amp;" "&amp;'Funde-Observations-Osservazioni'!F345&amp;" "&amp;'Funde-Observations-Osservazioni'!G345&amp;" "&amp;'Funde-Observations-Osservazioni'!H345&amp;" "&amp;'Funde-Observations-Osservazioni'!I345&amp;" "&amp;'Funde-Observations-Osservazioni'!J345),Artenliste!$A$5:$B$2819,2,FALSE),"fill_in")</f>
        <v>fill_in</v>
      </c>
      <c r="I332" s="52" t="str">
        <f>IF(ISBLANK('Funde-Observations-Osservazioni'!R345),"fill_in",'Funde-Observations-Osservazioni'!R345)</f>
        <v>fill_in</v>
      </c>
      <c r="L332" t="str">
        <f>IF(ISBLANK('Funde-Observations-Osservazioni'!Q345),"",'Funde-Observations-Osservazioni'!Q345)</f>
        <v/>
      </c>
      <c r="M332" t="str">
        <f>IF(ISBLANK('Funde-Observations-Osservazioni'!L345),"fill_in",('Funde-Observations-Osservazioni'!L345-2000000))</f>
        <v>fill_in</v>
      </c>
      <c r="N332" t="str">
        <f>IF(ISBLANK('Funde-Observations-Osservazioni'!M345),"fill_in",('Funde-Observations-Osservazioni'!M345-1000000))</f>
        <v>fill_in</v>
      </c>
      <c r="O332" s="53" t="str">
        <f>IF(ISBLANK('Funde-Observations-Osservazioni'!N345),"",'Funde-Observations-Osservazioni'!N345)</f>
        <v/>
      </c>
      <c r="R332" t="s">
        <v>102</v>
      </c>
      <c r="T332" t="str">
        <f>IFERROR(VLOOKUP('Funde-Observations-Osservazioni'!AA345,Substrat_Liste!$E$5:$F$342,2,FALSE),"")</f>
        <v/>
      </c>
      <c r="U332" t="str">
        <f>IF(ISBLANK('Funde-Observations-Osservazioni'!Y345),"",'Funde-Observations-Osservazioni'!Y345)</f>
        <v/>
      </c>
      <c r="Z332" t="str">
        <f>IFERROR(VLOOKUP('Funde-Observations-Osservazioni'!T345,Status_Liste!$E$5:$F$16,2,FALSE),"fill_in")</f>
        <v>fill_in</v>
      </c>
      <c r="AH332" t="str">
        <f>IFERROR(VLOOKUP('Funde-Observations-Osservazioni'!$G$7,Datenschutzbestimmungen_Liste!$E$10:$F$11,2,FALSE),"fill_in")</f>
        <v>fill_in</v>
      </c>
      <c r="AI332" t="str">
        <f>IFERROR(VLOOKUP('Funde-Observations-Osservazioni'!$G$6,Datenschutzbestimmungen_Liste!$E$4:$F$5,2,FALSE),"fill_in")</f>
        <v>fill_in</v>
      </c>
      <c r="AK332" t="str">
        <f>IFERROR(VLOOKUP('Funde-Observations-Osservazioni'!V345,Herbar_Liste!$E$5:$F$113,2,FALSE),"")</f>
        <v/>
      </c>
      <c r="AL332" t="str">
        <f>IF(ISBLANK('Funde-Observations-Osservazioni'!U345),"",'Funde-Observations-Osservazioni'!U345)</f>
        <v/>
      </c>
      <c r="AM332">
        <f>'Funde-Observations-Osservazioni'!AJ345</f>
        <v>0</v>
      </c>
      <c r="AO332">
        <f>'Funde-Observations-Osservazioni'!AK345</f>
        <v>0</v>
      </c>
      <c r="AQ332" t="str">
        <f>IF(ISBLANK('Funde-Observations-Osservazioni'!AL345),"",'Funde-Observations-Osservazioni'!AL345)</f>
        <v/>
      </c>
      <c r="AY332" t="str">
        <f>IF(AND(ISBLANK('Funde-Observations-Osservazioni'!K345),ISBLANK('Funde-Observations-Osservazioni'!X345)),"",(IF((AND(NOT(ISBLANK('Funde-Observations-Osservazioni'!K345)),(NOT(ISBLANK('Funde-Observations-Osservazioni'!X345))))),'Funde-Observations-Osservazioni'!K345&amp;"; "&amp;'Funde-Observations-Osservazioni'!X345,IF(ISBLANK('Funde-Observations-Osservazioni'!K345),'Funde-Observations-Osservazioni'!X345,'Funde-Observations-Osservazioni'!K345))))</f>
        <v/>
      </c>
      <c r="BA332" t="str">
        <f>IF(ISBLANK('Funde-Observations-Osservazioni'!AC345),"",'Funde-Observations-Osservazioni'!AC345)</f>
        <v/>
      </c>
      <c r="BH332" t="str">
        <f>IFERROR(VLOOKUP('Funde-Observations-Osservazioni'!Z345,Lebensraum_Liste!$E$5:$F$322,2,FALSE),"")</f>
        <v/>
      </c>
      <c r="BJ332" t="str">
        <f>IFERROR(VLOOKUP('Funde-Observations-Osservazioni'!AB345,Landschaftsstruktur_Liste!$E$5:$F$157,2,FALSE),"")</f>
        <v/>
      </c>
      <c r="BK332" t="str">
        <f>IFERROR(VLOOKUP('Funde-Observations-Osservazioni'!AD345,Mikrohabitat_Liste!$E$5:$F$63,2,FALSE),"")</f>
        <v/>
      </c>
      <c r="BL332" t="str">
        <f>IFERROR(VLOOKUP('Funde-Observations-Osservazioni'!AE345,Spezialstandort_Liste!$E$5:$F$14,2,FALSE),"")</f>
        <v/>
      </c>
      <c r="BN332" t="str">
        <f>IFERROR(VLOOKUP('Funde-Observations-Osservazioni'!AG345,Auf_Moos_HolzlebBaumes_Liste!E$5:F$5,2,FALSE),"")</f>
        <v/>
      </c>
      <c r="BO332" t="str">
        <f>IFERROR(VLOOKUP('Funde-Observations-Osservazioni'!AH345,Auf_Moos_HolzlebBaumes_Liste!E$11:F$11,2,FALSE),"")</f>
        <v/>
      </c>
      <c r="BQ332" t="str">
        <f>IFERROR(VLOOKUP('Funde-Observations-Osservazioni'!AF345,Populationsgrösse_Liste!$E$5:$F$11,2,FALSE),"")</f>
        <v/>
      </c>
      <c r="CA332" t="str">
        <f>IFERROR(VLOOKUP('Funde-Observations-Osservazioni'!S345,Präzision_Datum_Liste!$E$5:$F$9,2,FALSE),"")</f>
        <v/>
      </c>
      <c r="CC332" t="s">
        <v>4199</v>
      </c>
    </row>
    <row r="333" spans="1:81" x14ac:dyDescent="0.25">
      <c r="A333" s="47">
        <f>'Funde-Observations-Osservazioni'!A346</f>
        <v>332</v>
      </c>
      <c r="E333">
        <v>18</v>
      </c>
      <c r="G333" t="str">
        <f>IFERROR(VLOOKUP(TRIM('Funde-Observations-Osservazioni'!B346&amp;" "&amp;'Funde-Observations-Osservazioni'!C346&amp;" "&amp;'Funde-Observations-Osservazioni'!D346&amp;" "&amp;'Funde-Observations-Osservazioni'!E346&amp;" "&amp;'Funde-Observations-Osservazioni'!F346&amp;" "&amp;'Funde-Observations-Osservazioni'!G346&amp;" "&amp;'Funde-Observations-Osservazioni'!H346&amp;" "&amp;'Funde-Observations-Osservazioni'!I346&amp;" "&amp;'Funde-Observations-Osservazioni'!J346),Artenliste!$A$5:$B$2819,2,FALSE),"fill_in")</f>
        <v>fill_in</v>
      </c>
      <c r="I333" s="52" t="str">
        <f>IF(ISBLANK('Funde-Observations-Osservazioni'!R346),"fill_in",'Funde-Observations-Osservazioni'!R346)</f>
        <v>fill_in</v>
      </c>
      <c r="L333" t="str">
        <f>IF(ISBLANK('Funde-Observations-Osservazioni'!Q346),"",'Funde-Observations-Osservazioni'!Q346)</f>
        <v/>
      </c>
      <c r="M333" t="str">
        <f>IF(ISBLANK('Funde-Observations-Osservazioni'!L346),"fill_in",('Funde-Observations-Osservazioni'!L346-2000000))</f>
        <v>fill_in</v>
      </c>
      <c r="N333" t="str">
        <f>IF(ISBLANK('Funde-Observations-Osservazioni'!M346),"fill_in",('Funde-Observations-Osservazioni'!M346-1000000))</f>
        <v>fill_in</v>
      </c>
      <c r="O333" s="53" t="str">
        <f>IF(ISBLANK('Funde-Observations-Osservazioni'!N346),"",'Funde-Observations-Osservazioni'!N346)</f>
        <v/>
      </c>
      <c r="R333" t="s">
        <v>102</v>
      </c>
      <c r="T333" t="str">
        <f>IFERROR(VLOOKUP('Funde-Observations-Osservazioni'!AA346,Substrat_Liste!$E$5:$F$342,2,FALSE),"")</f>
        <v/>
      </c>
      <c r="U333" t="str">
        <f>IF(ISBLANK('Funde-Observations-Osservazioni'!Y346),"",'Funde-Observations-Osservazioni'!Y346)</f>
        <v/>
      </c>
      <c r="Z333" t="str">
        <f>IFERROR(VLOOKUP('Funde-Observations-Osservazioni'!T346,Status_Liste!$E$5:$F$16,2,FALSE),"fill_in")</f>
        <v>fill_in</v>
      </c>
      <c r="AH333" t="str">
        <f>IFERROR(VLOOKUP('Funde-Observations-Osservazioni'!$G$7,Datenschutzbestimmungen_Liste!$E$10:$F$11,2,FALSE),"fill_in")</f>
        <v>fill_in</v>
      </c>
      <c r="AI333" t="str">
        <f>IFERROR(VLOOKUP('Funde-Observations-Osservazioni'!$G$6,Datenschutzbestimmungen_Liste!$E$4:$F$5,2,FALSE),"fill_in")</f>
        <v>fill_in</v>
      </c>
      <c r="AK333" t="str">
        <f>IFERROR(VLOOKUP('Funde-Observations-Osservazioni'!V346,Herbar_Liste!$E$5:$F$113,2,FALSE),"")</f>
        <v/>
      </c>
      <c r="AL333" t="str">
        <f>IF(ISBLANK('Funde-Observations-Osservazioni'!U346),"",'Funde-Observations-Osservazioni'!U346)</f>
        <v/>
      </c>
      <c r="AM333">
        <f>'Funde-Observations-Osservazioni'!AJ346</f>
        <v>0</v>
      </c>
      <c r="AO333">
        <f>'Funde-Observations-Osservazioni'!AK346</f>
        <v>0</v>
      </c>
      <c r="AQ333" t="str">
        <f>IF(ISBLANK('Funde-Observations-Osservazioni'!AL346),"",'Funde-Observations-Osservazioni'!AL346)</f>
        <v/>
      </c>
      <c r="AY333" t="str">
        <f>IF(AND(ISBLANK('Funde-Observations-Osservazioni'!K346),ISBLANK('Funde-Observations-Osservazioni'!X346)),"",(IF((AND(NOT(ISBLANK('Funde-Observations-Osservazioni'!K346)),(NOT(ISBLANK('Funde-Observations-Osservazioni'!X346))))),'Funde-Observations-Osservazioni'!K346&amp;"; "&amp;'Funde-Observations-Osservazioni'!X346,IF(ISBLANK('Funde-Observations-Osservazioni'!K346),'Funde-Observations-Osservazioni'!X346,'Funde-Observations-Osservazioni'!K346))))</f>
        <v/>
      </c>
      <c r="BA333" t="str">
        <f>IF(ISBLANK('Funde-Observations-Osservazioni'!AC346),"",'Funde-Observations-Osservazioni'!AC346)</f>
        <v/>
      </c>
      <c r="BH333" t="str">
        <f>IFERROR(VLOOKUP('Funde-Observations-Osservazioni'!Z346,Lebensraum_Liste!$E$5:$F$322,2,FALSE),"")</f>
        <v/>
      </c>
      <c r="BJ333" t="str">
        <f>IFERROR(VLOOKUP('Funde-Observations-Osservazioni'!AB346,Landschaftsstruktur_Liste!$E$5:$F$157,2,FALSE),"")</f>
        <v/>
      </c>
      <c r="BK333" t="str">
        <f>IFERROR(VLOOKUP('Funde-Observations-Osservazioni'!AD346,Mikrohabitat_Liste!$E$5:$F$63,2,FALSE),"")</f>
        <v/>
      </c>
      <c r="BL333" t="str">
        <f>IFERROR(VLOOKUP('Funde-Observations-Osservazioni'!AE346,Spezialstandort_Liste!$E$5:$F$14,2,FALSE),"")</f>
        <v/>
      </c>
      <c r="BN333" t="str">
        <f>IFERROR(VLOOKUP('Funde-Observations-Osservazioni'!AG346,Auf_Moos_HolzlebBaumes_Liste!E$5:F$5,2,FALSE),"")</f>
        <v/>
      </c>
      <c r="BO333" t="str">
        <f>IFERROR(VLOOKUP('Funde-Observations-Osservazioni'!AH346,Auf_Moos_HolzlebBaumes_Liste!E$11:F$11,2,FALSE),"")</f>
        <v/>
      </c>
      <c r="BQ333" t="str">
        <f>IFERROR(VLOOKUP('Funde-Observations-Osservazioni'!AF346,Populationsgrösse_Liste!$E$5:$F$11,2,FALSE),"")</f>
        <v/>
      </c>
      <c r="CA333" t="str">
        <f>IFERROR(VLOOKUP('Funde-Observations-Osservazioni'!S346,Präzision_Datum_Liste!$E$5:$F$9,2,FALSE),"")</f>
        <v/>
      </c>
      <c r="CC333" t="s">
        <v>4199</v>
      </c>
    </row>
    <row r="334" spans="1:81" x14ac:dyDescent="0.25">
      <c r="A334" s="47">
        <f>'Funde-Observations-Osservazioni'!A347</f>
        <v>333</v>
      </c>
      <c r="E334">
        <v>18</v>
      </c>
      <c r="G334" t="str">
        <f>IFERROR(VLOOKUP(TRIM('Funde-Observations-Osservazioni'!B347&amp;" "&amp;'Funde-Observations-Osservazioni'!C347&amp;" "&amp;'Funde-Observations-Osservazioni'!D347&amp;" "&amp;'Funde-Observations-Osservazioni'!E347&amp;" "&amp;'Funde-Observations-Osservazioni'!F347&amp;" "&amp;'Funde-Observations-Osservazioni'!G347&amp;" "&amp;'Funde-Observations-Osservazioni'!H347&amp;" "&amp;'Funde-Observations-Osservazioni'!I347&amp;" "&amp;'Funde-Observations-Osservazioni'!J347),Artenliste!$A$5:$B$2819,2,FALSE),"fill_in")</f>
        <v>fill_in</v>
      </c>
      <c r="I334" s="52" t="str">
        <f>IF(ISBLANK('Funde-Observations-Osservazioni'!R347),"fill_in",'Funde-Observations-Osservazioni'!R347)</f>
        <v>fill_in</v>
      </c>
      <c r="L334" t="str">
        <f>IF(ISBLANK('Funde-Observations-Osservazioni'!Q347),"",'Funde-Observations-Osservazioni'!Q347)</f>
        <v/>
      </c>
      <c r="M334" t="str">
        <f>IF(ISBLANK('Funde-Observations-Osservazioni'!L347),"fill_in",('Funde-Observations-Osservazioni'!L347-2000000))</f>
        <v>fill_in</v>
      </c>
      <c r="N334" t="str">
        <f>IF(ISBLANK('Funde-Observations-Osservazioni'!M347),"fill_in",('Funde-Observations-Osservazioni'!M347-1000000))</f>
        <v>fill_in</v>
      </c>
      <c r="O334" s="53" t="str">
        <f>IF(ISBLANK('Funde-Observations-Osservazioni'!N347),"",'Funde-Observations-Osservazioni'!N347)</f>
        <v/>
      </c>
      <c r="R334" t="s">
        <v>102</v>
      </c>
      <c r="T334" t="str">
        <f>IFERROR(VLOOKUP('Funde-Observations-Osservazioni'!AA347,Substrat_Liste!$E$5:$F$342,2,FALSE),"")</f>
        <v/>
      </c>
      <c r="U334" t="str">
        <f>IF(ISBLANK('Funde-Observations-Osservazioni'!Y347),"",'Funde-Observations-Osservazioni'!Y347)</f>
        <v/>
      </c>
      <c r="Z334" t="str">
        <f>IFERROR(VLOOKUP('Funde-Observations-Osservazioni'!T347,Status_Liste!$E$5:$F$16,2,FALSE),"fill_in")</f>
        <v>fill_in</v>
      </c>
      <c r="AH334" t="str">
        <f>IFERROR(VLOOKUP('Funde-Observations-Osservazioni'!$G$7,Datenschutzbestimmungen_Liste!$E$10:$F$11,2,FALSE),"fill_in")</f>
        <v>fill_in</v>
      </c>
      <c r="AI334" t="str">
        <f>IFERROR(VLOOKUP('Funde-Observations-Osservazioni'!$G$6,Datenschutzbestimmungen_Liste!$E$4:$F$5,2,FALSE),"fill_in")</f>
        <v>fill_in</v>
      </c>
      <c r="AK334" t="str">
        <f>IFERROR(VLOOKUP('Funde-Observations-Osservazioni'!V347,Herbar_Liste!$E$5:$F$113,2,FALSE),"")</f>
        <v/>
      </c>
      <c r="AL334" t="str">
        <f>IF(ISBLANK('Funde-Observations-Osservazioni'!U347),"",'Funde-Observations-Osservazioni'!U347)</f>
        <v/>
      </c>
      <c r="AM334">
        <f>'Funde-Observations-Osservazioni'!AJ347</f>
        <v>0</v>
      </c>
      <c r="AO334">
        <f>'Funde-Observations-Osservazioni'!AK347</f>
        <v>0</v>
      </c>
      <c r="AQ334" t="str">
        <f>IF(ISBLANK('Funde-Observations-Osservazioni'!AL347),"",'Funde-Observations-Osservazioni'!AL347)</f>
        <v/>
      </c>
      <c r="AY334" t="str">
        <f>IF(AND(ISBLANK('Funde-Observations-Osservazioni'!K347),ISBLANK('Funde-Observations-Osservazioni'!X347)),"",(IF((AND(NOT(ISBLANK('Funde-Observations-Osservazioni'!K347)),(NOT(ISBLANK('Funde-Observations-Osservazioni'!X347))))),'Funde-Observations-Osservazioni'!K347&amp;"; "&amp;'Funde-Observations-Osservazioni'!X347,IF(ISBLANK('Funde-Observations-Osservazioni'!K347),'Funde-Observations-Osservazioni'!X347,'Funde-Observations-Osservazioni'!K347))))</f>
        <v/>
      </c>
      <c r="BA334" t="str">
        <f>IF(ISBLANK('Funde-Observations-Osservazioni'!AC347),"",'Funde-Observations-Osservazioni'!AC347)</f>
        <v/>
      </c>
      <c r="BH334" t="str">
        <f>IFERROR(VLOOKUP('Funde-Observations-Osservazioni'!Z347,Lebensraum_Liste!$E$5:$F$322,2,FALSE),"")</f>
        <v/>
      </c>
      <c r="BJ334" t="str">
        <f>IFERROR(VLOOKUP('Funde-Observations-Osservazioni'!AB347,Landschaftsstruktur_Liste!$E$5:$F$157,2,FALSE),"")</f>
        <v/>
      </c>
      <c r="BK334" t="str">
        <f>IFERROR(VLOOKUP('Funde-Observations-Osservazioni'!AD347,Mikrohabitat_Liste!$E$5:$F$63,2,FALSE),"")</f>
        <v/>
      </c>
      <c r="BL334" t="str">
        <f>IFERROR(VLOOKUP('Funde-Observations-Osservazioni'!AE347,Spezialstandort_Liste!$E$5:$F$14,2,FALSE),"")</f>
        <v/>
      </c>
      <c r="BN334" t="str">
        <f>IFERROR(VLOOKUP('Funde-Observations-Osservazioni'!AG347,Auf_Moos_HolzlebBaumes_Liste!E$5:F$5,2,FALSE),"")</f>
        <v/>
      </c>
      <c r="BO334" t="str">
        <f>IFERROR(VLOOKUP('Funde-Observations-Osservazioni'!AH347,Auf_Moos_HolzlebBaumes_Liste!E$11:F$11,2,FALSE),"")</f>
        <v/>
      </c>
      <c r="BQ334" t="str">
        <f>IFERROR(VLOOKUP('Funde-Observations-Osservazioni'!AF347,Populationsgrösse_Liste!$E$5:$F$11,2,FALSE),"")</f>
        <v/>
      </c>
      <c r="CA334" t="str">
        <f>IFERROR(VLOOKUP('Funde-Observations-Osservazioni'!S347,Präzision_Datum_Liste!$E$5:$F$9,2,FALSE),"")</f>
        <v/>
      </c>
      <c r="CC334" t="s">
        <v>4199</v>
      </c>
    </row>
    <row r="335" spans="1:81" x14ac:dyDescent="0.25">
      <c r="A335" s="47">
        <f>'Funde-Observations-Osservazioni'!A348</f>
        <v>334</v>
      </c>
      <c r="E335">
        <v>18</v>
      </c>
      <c r="G335" t="str">
        <f>IFERROR(VLOOKUP(TRIM('Funde-Observations-Osservazioni'!B348&amp;" "&amp;'Funde-Observations-Osservazioni'!C348&amp;" "&amp;'Funde-Observations-Osservazioni'!D348&amp;" "&amp;'Funde-Observations-Osservazioni'!E348&amp;" "&amp;'Funde-Observations-Osservazioni'!F348&amp;" "&amp;'Funde-Observations-Osservazioni'!G348&amp;" "&amp;'Funde-Observations-Osservazioni'!H348&amp;" "&amp;'Funde-Observations-Osservazioni'!I348&amp;" "&amp;'Funde-Observations-Osservazioni'!J348),Artenliste!$A$5:$B$2819,2,FALSE),"fill_in")</f>
        <v>fill_in</v>
      </c>
      <c r="I335" s="52" t="str">
        <f>IF(ISBLANK('Funde-Observations-Osservazioni'!R348),"fill_in",'Funde-Observations-Osservazioni'!R348)</f>
        <v>fill_in</v>
      </c>
      <c r="L335" t="str">
        <f>IF(ISBLANK('Funde-Observations-Osservazioni'!Q348),"",'Funde-Observations-Osservazioni'!Q348)</f>
        <v/>
      </c>
      <c r="M335" t="str">
        <f>IF(ISBLANK('Funde-Observations-Osservazioni'!L348),"fill_in",('Funde-Observations-Osservazioni'!L348-2000000))</f>
        <v>fill_in</v>
      </c>
      <c r="N335" t="str">
        <f>IF(ISBLANK('Funde-Observations-Osservazioni'!M348),"fill_in",('Funde-Observations-Osservazioni'!M348-1000000))</f>
        <v>fill_in</v>
      </c>
      <c r="O335" s="53" t="str">
        <f>IF(ISBLANK('Funde-Observations-Osservazioni'!N348),"",'Funde-Observations-Osservazioni'!N348)</f>
        <v/>
      </c>
      <c r="R335" t="s">
        <v>102</v>
      </c>
      <c r="T335" t="str">
        <f>IFERROR(VLOOKUP('Funde-Observations-Osservazioni'!AA348,Substrat_Liste!$E$5:$F$342,2,FALSE),"")</f>
        <v/>
      </c>
      <c r="U335" t="str">
        <f>IF(ISBLANK('Funde-Observations-Osservazioni'!Y348),"",'Funde-Observations-Osservazioni'!Y348)</f>
        <v/>
      </c>
      <c r="Z335" t="str">
        <f>IFERROR(VLOOKUP('Funde-Observations-Osservazioni'!T348,Status_Liste!$E$5:$F$16,2,FALSE),"fill_in")</f>
        <v>fill_in</v>
      </c>
      <c r="AH335" t="str">
        <f>IFERROR(VLOOKUP('Funde-Observations-Osservazioni'!$G$7,Datenschutzbestimmungen_Liste!$E$10:$F$11,2,FALSE),"fill_in")</f>
        <v>fill_in</v>
      </c>
      <c r="AI335" t="str">
        <f>IFERROR(VLOOKUP('Funde-Observations-Osservazioni'!$G$6,Datenschutzbestimmungen_Liste!$E$4:$F$5,2,FALSE),"fill_in")</f>
        <v>fill_in</v>
      </c>
      <c r="AK335" t="str">
        <f>IFERROR(VLOOKUP('Funde-Observations-Osservazioni'!V348,Herbar_Liste!$E$5:$F$113,2,FALSE),"")</f>
        <v/>
      </c>
      <c r="AL335" t="str">
        <f>IF(ISBLANK('Funde-Observations-Osservazioni'!U348),"",'Funde-Observations-Osservazioni'!U348)</f>
        <v/>
      </c>
      <c r="AM335">
        <f>'Funde-Observations-Osservazioni'!AJ348</f>
        <v>0</v>
      </c>
      <c r="AO335">
        <f>'Funde-Observations-Osservazioni'!AK348</f>
        <v>0</v>
      </c>
      <c r="AQ335" t="str">
        <f>IF(ISBLANK('Funde-Observations-Osservazioni'!AL348),"",'Funde-Observations-Osservazioni'!AL348)</f>
        <v/>
      </c>
      <c r="AY335" t="str">
        <f>IF(AND(ISBLANK('Funde-Observations-Osservazioni'!K348),ISBLANK('Funde-Observations-Osservazioni'!X348)),"",(IF((AND(NOT(ISBLANK('Funde-Observations-Osservazioni'!K348)),(NOT(ISBLANK('Funde-Observations-Osservazioni'!X348))))),'Funde-Observations-Osservazioni'!K348&amp;"; "&amp;'Funde-Observations-Osservazioni'!X348,IF(ISBLANK('Funde-Observations-Osservazioni'!K348),'Funde-Observations-Osservazioni'!X348,'Funde-Observations-Osservazioni'!K348))))</f>
        <v/>
      </c>
      <c r="BA335" t="str">
        <f>IF(ISBLANK('Funde-Observations-Osservazioni'!AC348),"",'Funde-Observations-Osservazioni'!AC348)</f>
        <v/>
      </c>
      <c r="BH335" t="str">
        <f>IFERROR(VLOOKUP('Funde-Observations-Osservazioni'!Z348,Lebensraum_Liste!$E$5:$F$322,2,FALSE),"")</f>
        <v/>
      </c>
      <c r="BJ335" t="str">
        <f>IFERROR(VLOOKUP('Funde-Observations-Osservazioni'!AB348,Landschaftsstruktur_Liste!$E$5:$F$157,2,FALSE),"")</f>
        <v/>
      </c>
      <c r="BK335" t="str">
        <f>IFERROR(VLOOKUP('Funde-Observations-Osservazioni'!AD348,Mikrohabitat_Liste!$E$5:$F$63,2,FALSE),"")</f>
        <v/>
      </c>
      <c r="BL335" t="str">
        <f>IFERROR(VLOOKUP('Funde-Observations-Osservazioni'!AE348,Spezialstandort_Liste!$E$5:$F$14,2,FALSE),"")</f>
        <v/>
      </c>
      <c r="BN335" t="str">
        <f>IFERROR(VLOOKUP('Funde-Observations-Osservazioni'!AG348,Auf_Moos_HolzlebBaumes_Liste!E$5:F$5,2,FALSE),"")</f>
        <v/>
      </c>
      <c r="BO335" t="str">
        <f>IFERROR(VLOOKUP('Funde-Observations-Osservazioni'!AH348,Auf_Moos_HolzlebBaumes_Liste!E$11:F$11,2,FALSE),"")</f>
        <v/>
      </c>
      <c r="BQ335" t="str">
        <f>IFERROR(VLOOKUP('Funde-Observations-Osservazioni'!AF348,Populationsgrösse_Liste!$E$5:$F$11,2,FALSE),"")</f>
        <v/>
      </c>
      <c r="CA335" t="str">
        <f>IFERROR(VLOOKUP('Funde-Observations-Osservazioni'!S348,Präzision_Datum_Liste!$E$5:$F$9,2,FALSE),"")</f>
        <v/>
      </c>
      <c r="CC335" t="s">
        <v>4199</v>
      </c>
    </row>
    <row r="336" spans="1:81" x14ac:dyDescent="0.25">
      <c r="A336" s="47">
        <f>'Funde-Observations-Osservazioni'!A349</f>
        <v>335</v>
      </c>
      <c r="E336">
        <v>18</v>
      </c>
      <c r="G336" t="str">
        <f>IFERROR(VLOOKUP(TRIM('Funde-Observations-Osservazioni'!B349&amp;" "&amp;'Funde-Observations-Osservazioni'!C349&amp;" "&amp;'Funde-Observations-Osservazioni'!D349&amp;" "&amp;'Funde-Observations-Osservazioni'!E349&amp;" "&amp;'Funde-Observations-Osservazioni'!F349&amp;" "&amp;'Funde-Observations-Osservazioni'!G349&amp;" "&amp;'Funde-Observations-Osservazioni'!H349&amp;" "&amp;'Funde-Observations-Osservazioni'!I349&amp;" "&amp;'Funde-Observations-Osservazioni'!J349),Artenliste!$A$5:$B$2819,2,FALSE),"fill_in")</f>
        <v>fill_in</v>
      </c>
      <c r="I336" s="52" t="str">
        <f>IF(ISBLANK('Funde-Observations-Osservazioni'!R349),"fill_in",'Funde-Observations-Osservazioni'!R349)</f>
        <v>fill_in</v>
      </c>
      <c r="L336" t="str">
        <f>IF(ISBLANK('Funde-Observations-Osservazioni'!Q349),"",'Funde-Observations-Osservazioni'!Q349)</f>
        <v/>
      </c>
      <c r="M336" t="str">
        <f>IF(ISBLANK('Funde-Observations-Osservazioni'!L349),"fill_in",('Funde-Observations-Osservazioni'!L349-2000000))</f>
        <v>fill_in</v>
      </c>
      <c r="N336" t="str">
        <f>IF(ISBLANK('Funde-Observations-Osservazioni'!M349),"fill_in",('Funde-Observations-Osservazioni'!M349-1000000))</f>
        <v>fill_in</v>
      </c>
      <c r="O336" s="53" t="str">
        <f>IF(ISBLANK('Funde-Observations-Osservazioni'!N349),"",'Funde-Observations-Osservazioni'!N349)</f>
        <v/>
      </c>
      <c r="R336" t="s">
        <v>102</v>
      </c>
      <c r="T336" t="str">
        <f>IFERROR(VLOOKUP('Funde-Observations-Osservazioni'!AA349,Substrat_Liste!$E$5:$F$342,2,FALSE),"")</f>
        <v/>
      </c>
      <c r="U336" t="str">
        <f>IF(ISBLANK('Funde-Observations-Osservazioni'!Y349),"",'Funde-Observations-Osservazioni'!Y349)</f>
        <v/>
      </c>
      <c r="Z336" t="str">
        <f>IFERROR(VLOOKUP('Funde-Observations-Osservazioni'!T349,Status_Liste!$E$5:$F$16,2,FALSE),"fill_in")</f>
        <v>fill_in</v>
      </c>
      <c r="AH336" t="str">
        <f>IFERROR(VLOOKUP('Funde-Observations-Osservazioni'!$G$7,Datenschutzbestimmungen_Liste!$E$10:$F$11,2,FALSE),"fill_in")</f>
        <v>fill_in</v>
      </c>
      <c r="AI336" t="str">
        <f>IFERROR(VLOOKUP('Funde-Observations-Osservazioni'!$G$6,Datenschutzbestimmungen_Liste!$E$4:$F$5,2,FALSE),"fill_in")</f>
        <v>fill_in</v>
      </c>
      <c r="AK336" t="str">
        <f>IFERROR(VLOOKUP('Funde-Observations-Osservazioni'!V349,Herbar_Liste!$E$5:$F$113,2,FALSE),"")</f>
        <v/>
      </c>
      <c r="AL336" t="str">
        <f>IF(ISBLANK('Funde-Observations-Osservazioni'!U349),"",'Funde-Observations-Osservazioni'!U349)</f>
        <v/>
      </c>
      <c r="AM336">
        <f>'Funde-Observations-Osservazioni'!AJ349</f>
        <v>0</v>
      </c>
      <c r="AO336">
        <f>'Funde-Observations-Osservazioni'!AK349</f>
        <v>0</v>
      </c>
      <c r="AQ336" t="str">
        <f>IF(ISBLANK('Funde-Observations-Osservazioni'!AL349),"",'Funde-Observations-Osservazioni'!AL349)</f>
        <v/>
      </c>
      <c r="AY336" t="str">
        <f>IF(AND(ISBLANK('Funde-Observations-Osservazioni'!K349),ISBLANK('Funde-Observations-Osservazioni'!X349)),"",(IF((AND(NOT(ISBLANK('Funde-Observations-Osservazioni'!K349)),(NOT(ISBLANK('Funde-Observations-Osservazioni'!X349))))),'Funde-Observations-Osservazioni'!K349&amp;"; "&amp;'Funde-Observations-Osservazioni'!X349,IF(ISBLANK('Funde-Observations-Osservazioni'!K349),'Funde-Observations-Osservazioni'!X349,'Funde-Observations-Osservazioni'!K349))))</f>
        <v/>
      </c>
      <c r="BA336" t="str">
        <f>IF(ISBLANK('Funde-Observations-Osservazioni'!AC349),"",'Funde-Observations-Osservazioni'!AC349)</f>
        <v/>
      </c>
      <c r="BH336" t="str">
        <f>IFERROR(VLOOKUP('Funde-Observations-Osservazioni'!Z349,Lebensraum_Liste!$E$5:$F$322,2,FALSE),"")</f>
        <v/>
      </c>
      <c r="BJ336" t="str">
        <f>IFERROR(VLOOKUP('Funde-Observations-Osservazioni'!AB349,Landschaftsstruktur_Liste!$E$5:$F$157,2,FALSE),"")</f>
        <v/>
      </c>
      <c r="BK336" t="str">
        <f>IFERROR(VLOOKUP('Funde-Observations-Osservazioni'!AD349,Mikrohabitat_Liste!$E$5:$F$63,2,FALSE),"")</f>
        <v/>
      </c>
      <c r="BL336" t="str">
        <f>IFERROR(VLOOKUP('Funde-Observations-Osservazioni'!AE349,Spezialstandort_Liste!$E$5:$F$14,2,FALSE),"")</f>
        <v/>
      </c>
      <c r="BN336" t="str">
        <f>IFERROR(VLOOKUP('Funde-Observations-Osservazioni'!AG349,Auf_Moos_HolzlebBaumes_Liste!E$5:F$5,2,FALSE),"")</f>
        <v/>
      </c>
      <c r="BO336" t="str">
        <f>IFERROR(VLOOKUP('Funde-Observations-Osservazioni'!AH349,Auf_Moos_HolzlebBaumes_Liste!E$11:F$11,2,FALSE),"")</f>
        <v/>
      </c>
      <c r="BQ336" t="str">
        <f>IFERROR(VLOOKUP('Funde-Observations-Osservazioni'!AF349,Populationsgrösse_Liste!$E$5:$F$11,2,FALSE),"")</f>
        <v/>
      </c>
      <c r="CA336" t="str">
        <f>IFERROR(VLOOKUP('Funde-Observations-Osservazioni'!S349,Präzision_Datum_Liste!$E$5:$F$9,2,FALSE),"")</f>
        <v/>
      </c>
      <c r="CC336" t="s">
        <v>4199</v>
      </c>
    </row>
    <row r="337" spans="1:81" x14ac:dyDescent="0.25">
      <c r="A337" s="47">
        <f>'Funde-Observations-Osservazioni'!A350</f>
        <v>336</v>
      </c>
      <c r="E337">
        <v>18</v>
      </c>
      <c r="G337" t="str">
        <f>IFERROR(VLOOKUP(TRIM('Funde-Observations-Osservazioni'!B350&amp;" "&amp;'Funde-Observations-Osservazioni'!C350&amp;" "&amp;'Funde-Observations-Osservazioni'!D350&amp;" "&amp;'Funde-Observations-Osservazioni'!E350&amp;" "&amp;'Funde-Observations-Osservazioni'!F350&amp;" "&amp;'Funde-Observations-Osservazioni'!G350&amp;" "&amp;'Funde-Observations-Osservazioni'!H350&amp;" "&amp;'Funde-Observations-Osservazioni'!I350&amp;" "&amp;'Funde-Observations-Osservazioni'!J350),Artenliste!$A$5:$B$2819,2,FALSE),"fill_in")</f>
        <v>fill_in</v>
      </c>
      <c r="I337" s="52" t="str">
        <f>IF(ISBLANK('Funde-Observations-Osservazioni'!R350),"fill_in",'Funde-Observations-Osservazioni'!R350)</f>
        <v>fill_in</v>
      </c>
      <c r="L337" t="str">
        <f>IF(ISBLANK('Funde-Observations-Osservazioni'!Q350),"",'Funde-Observations-Osservazioni'!Q350)</f>
        <v/>
      </c>
      <c r="M337" t="str">
        <f>IF(ISBLANK('Funde-Observations-Osservazioni'!L350),"fill_in",('Funde-Observations-Osservazioni'!L350-2000000))</f>
        <v>fill_in</v>
      </c>
      <c r="N337" t="str">
        <f>IF(ISBLANK('Funde-Observations-Osservazioni'!M350),"fill_in",('Funde-Observations-Osservazioni'!M350-1000000))</f>
        <v>fill_in</v>
      </c>
      <c r="O337" s="53" t="str">
        <f>IF(ISBLANK('Funde-Observations-Osservazioni'!N350),"",'Funde-Observations-Osservazioni'!N350)</f>
        <v/>
      </c>
      <c r="R337" t="s">
        <v>102</v>
      </c>
      <c r="T337" t="str">
        <f>IFERROR(VLOOKUP('Funde-Observations-Osservazioni'!AA350,Substrat_Liste!$E$5:$F$342,2,FALSE),"")</f>
        <v/>
      </c>
      <c r="U337" t="str">
        <f>IF(ISBLANK('Funde-Observations-Osservazioni'!Y350),"",'Funde-Observations-Osservazioni'!Y350)</f>
        <v/>
      </c>
      <c r="Z337" t="str">
        <f>IFERROR(VLOOKUP('Funde-Observations-Osservazioni'!T350,Status_Liste!$E$5:$F$16,2,FALSE),"fill_in")</f>
        <v>fill_in</v>
      </c>
      <c r="AH337" t="str">
        <f>IFERROR(VLOOKUP('Funde-Observations-Osservazioni'!$G$7,Datenschutzbestimmungen_Liste!$E$10:$F$11,2,FALSE),"fill_in")</f>
        <v>fill_in</v>
      </c>
      <c r="AI337" t="str">
        <f>IFERROR(VLOOKUP('Funde-Observations-Osservazioni'!$G$6,Datenschutzbestimmungen_Liste!$E$4:$F$5,2,FALSE),"fill_in")</f>
        <v>fill_in</v>
      </c>
      <c r="AK337" t="str">
        <f>IFERROR(VLOOKUP('Funde-Observations-Osservazioni'!V350,Herbar_Liste!$E$5:$F$113,2,FALSE),"")</f>
        <v/>
      </c>
      <c r="AL337" t="str">
        <f>IF(ISBLANK('Funde-Observations-Osservazioni'!U350),"",'Funde-Observations-Osservazioni'!U350)</f>
        <v/>
      </c>
      <c r="AM337">
        <f>'Funde-Observations-Osservazioni'!AJ350</f>
        <v>0</v>
      </c>
      <c r="AO337">
        <f>'Funde-Observations-Osservazioni'!AK350</f>
        <v>0</v>
      </c>
      <c r="AQ337" t="str">
        <f>IF(ISBLANK('Funde-Observations-Osservazioni'!AL350),"",'Funde-Observations-Osservazioni'!AL350)</f>
        <v/>
      </c>
      <c r="AY337" t="str">
        <f>IF(AND(ISBLANK('Funde-Observations-Osservazioni'!K350),ISBLANK('Funde-Observations-Osservazioni'!X350)),"",(IF((AND(NOT(ISBLANK('Funde-Observations-Osservazioni'!K350)),(NOT(ISBLANK('Funde-Observations-Osservazioni'!X350))))),'Funde-Observations-Osservazioni'!K350&amp;"; "&amp;'Funde-Observations-Osservazioni'!X350,IF(ISBLANK('Funde-Observations-Osservazioni'!K350),'Funde-Observations-Osservazioni'!X350,'Funde-Observations-Osservazioni'!K350))))</f>
        <v/>
      </c>
      <c r="BA337" t="str">
        <f>IF(ISBLANK('Funde-Observations-Osservazioni'!AC350),"",'Funde-Observations-Osservazioni'!AC350)</f>
        <v/>
      </c>
      <c r="BH337" t="str">
        <f>IFERROR(VLOOKUP('Funde-Observations-Osservazioni'!Z350,Lebensraum_Liste!$E$5:$F$322,2,FALSE),"")</f>
        <v/>
      </c>
      <c r="BJ337" t="str">
        <f>IFERROR(VLOOKUP('Funde-Observations-Osservazioni'!AB350,Landschaftsstruktur_Liste!$E$5:$F$157,2,FALSE),"")</f>
        <v/>
      </c>
      <c r="BK337" t="str">
        <f>IFERROR(VLOOKUP('Funde-Observations-Osservazioni'!AD350,Mikrohabitat_Liste!$E$5:$F$63,2,FALSE),"")</f>
        <v/>
      </c>
      <c r="BL337" t="str">
        <f>IFERROR(VLOOKUP('Funde-Observations-Osservazioni'!AE350,Spezialstandort_Liste!$E$5:$F$14,2,FALSE),"")</f>
        <v/>
      </c>
      <c r="BN337" t="str">
        <f>IFERROR(VLOOKUP('Funde-Observations-Osservazioni'!AG350,Auf_Moos_HolzlebBaumes_Liste!E$5:F$5,2,FALSE),"")</f>
        <v/>
      </c>
      <c r="BO337" t="str">
        <f>IFERROR(VLOOKUP('Funde-Observations-Osservazioni'!AH350,Auf_Moos_HolzlebBaumes_Liste!E$11:F$11,2,FALSE),"")</f>
        <v/>
      </c>
      <c r="BQ337" t="str">
        <f>IFERROR(VLOOKUP('Funde-Observations-Osservazioni'!AF350,Populationsgrösse_Liste!$E$5:$F$11,2,FALSE),"")</f>
        <v/>
      </c>
      <c r="CA337" t="str">
        <f>IFERROR(VLOOKUP('Funde-Observations-Osservazioni'!S350,Präzision_Datum_Liste!$E$5:$F$9,2,FALSE),"")</f>
        <v/>
      </c>
      <c r="CC337" t="s">
        <v>4199</v>
      </c>
    </row>
    <row r="338" spans="1:81" x14ac:dyDescent="0.25">
      <c r="A338" s="47">
        <f>'Funde-Observations-Osservazioni'!A351</f>
        <v>337</v>
      </c>
      <c r="E338">
        <v>18</v>
      </c>
      <c r="G338" t="str">
        <f>IFERROR(VLOOKUP(TRIM('Funde-Observations-Osservazioni'!B351&amp;" "&amp;'Funde-Observations-Osservazioni'!C351&amp;" "&amp;'Funde-Observations-Osservazioni'!D351&amp;" "&amp;'Funde-Observations-Osservazioni'!E351&amp;" "&amp;'Funde-Observations-Osservazioni'!F351&amp;" "&amp;'Funde-Observations-Osservazioni'!G351&amp;" "&amp;'Funde-Observations-Osservazioni'!H351&amp;" "&amp;'Funde-Observations-Osservazioni'!I351&amp;" "&amp;'Funde-Observations-Osservazioni'!J351),Artenliste!$A$5:$B$2819,2,FALSE),"fill_in")</f>
        <v>fill_in</v>
      </c>
      <c r="I338" s="52" t="str">
        <f>IF(ISBLANK('Funde-Observations-Osservazioni'!R351),"fill_in",'Funde-Observations-Osservazioni'!R351)</f>
        <v>fill_in</v>
      </c>
      <c r="L338" t="str">
        <f>IF(ISBLANK('Funde-Observations-Osservazioni'!Q351),"",'Funde-Observations-Osservazioni'!Q351)</f>
        <v/>
      </c>
      <c r="M338" t="str">
        <f>IF(ISBLANK('Funde-Observations-Osservazioni'!L351),"fill_in",('Funde-Observations-Osservazioni'!L351-2000000))</f>
        <v>fill_in</v>
      </c>
      <c r="N338" t="str">
        <f>IF(ISBLANK('Funde-Observations-Osservazioni'!M351),"fill_in",('Funde-Observations-Osservazioni'!M351-1000000))</f>
        <v>fill_in</v>
      </c>
      <c r="O338" s="53" t="str">
        <f>IF(ISBLANK('Funde-Observations-Osservazioni'!N351),"",'Funde-Observations-Osservazioni'!N351)</f>
        <v/>
      </c>
      <c r="R338" t="s">
        <v>102</v>
      </c>
      <c r="T338" t="str">
        <f>IFERROR(VLOOKUP('Funde-Observations-Osservazioni'!AA351,Substrat_Liste!$E$5:$F$342,2,FALSE),"")</f>
        <v/>
      </c>
      <c r="U338" t="str">
        <f>IF(ISBLANK('Funde-Observations-Osservazioni'!Y351),"",'Funde-Observations-Osservazioni'!Y351)</f>
        <v/>
      </c>
      <c r="Z338" t="str">
        <f>IFERROR(VLOOKUP('Funde-Observations-Osservazioni'!T351,Status_Liste!$E$5:$F$16,2,FALSE),"fill_in")</f>
        <v>fill_in</v>
      </c>
      <c r="AH338" t="str">
        <f>IFERROR(VLOOKUP('Funde-Observations-Osservazioni'!$G$7,Datenschutzbestimmungen_Liste!$E$10:$F$11,2,FALSE),"fill_in")</f>
        <v>fill_in</v>
      </c>
      <c r="AI338" t="str">
        <f>IFERROR(VLOOKUP('Funde-Observations-Osservazioni'!$G$6,Datenschutzbestimmungen_Liste!$E$4:$F$5,2,FALSE),"fill_in")</f>
        <v>fill_in</v>
      </c>
      <c r="AK338" t="str">
        <f>IFERROR(VLOOKUP('Funde-Observations-Osservazioni'!V351,Herbar_Liste!$E$5:$F$113,2,FALSE),"")</f>
        <v/>
      </c>
      <c r="AL338" t="str">
        <f>IF(ISBLANK('Funde-Observations-Osservazioni'!U351),"",'Funde-Observations-Osservazioni'!U351)</f>
        <v/>
      </c>
      <c r="AM338">
        <f>'Funde-Observations-Osservazioni'!AJ351</f>
        <v>0</v>
      </c>
      <c r="AO338">
        <f>'Funde-Observations-Osservazioni'!AK351</f>
        <v>0</v>
      </c>
      <c r="AQ338" t="str">
        <f>IF(ISBLANK('Funde-Observations-Osservazioni'!AL351),"",'Funde-Observations-Osservazioni'!AL351)</f>
        <v/>
      </c>
      <c r="AY338" t="str">
        <f>IF(AND(ISBLANK('Funde-Observations-Osservazioni'!K351),ISBLANK('Funde-Observations-Osservazioni'!X351)),"",(IF((AND(NOT(ISBLANK('Funde-Observations-Osservazioni'!K351)),(NOT(ISBLANK('Funde-Observations-Osservazioni'!X351))))),'Funde-Observations-Osservazioni'!K351&amp;"; "&amp;'Funde-Observations-Osservazioni'!X351,IF(ISBLANK('Funde-Observations-Osservazioni'!K351),'Funde-Observations-Osservazioni'!X351,'Funde-Observations-Osservazioni'!K351))))</f>
        <v/>
      </c>
      <c r="BA338" t="str">
        <f>IF(ISBLANK('Funde-Observations-Osservazioni'!AC351),"",'Funde-Observations-Osservazioni'!AC351)</f>
        <v/>
      </c>
      <c r="BH338" t="str">
        <f>IFERROR(VLOOKUP('Funde-Observations-Osservazioni'!Z351,Lebensraum_Liste!$E$5:$F$322,2,FALSE),"")</f>
        <v/>
      </c>
      <c r="BJ338" t="str">
        <f>IFERROR(VLOOKUP('Funde-Observations-Osservazioni'!AB351,Landschaftsstruktur_Liste!$E$5:$F$157,2,FALSE),"")</f>
        <v/>
      </c>
      <c r="BK338" t="str">
        <f>IFERROR(VLOOKUP('Funde-Observations-Osservazioni'!AD351,Mikrohabitat_Liste!$E$5:$F$63,2,FALSE),"")</f>
        <v/>
      </c>
      <c r="BL338" t="str">
        <f>IFERROR(VLOOKUP('Funde-Observations-Osservazioni'!AE351,Spezialstandort_Liste!$E$5:$F$14,2,FALSE),"")</f>
        <v/>
      </c>
      <c r="BN338" t="str">
        <f>IFERROR(VLOOKUP('Funde-Observations-Osservazioni'!AG351,Auf_Moos_HolzlebBaumes_Liste!E$5:F$5,2,FALSE),"")</f>
        <v/>
      </c>
      <c r="BO338" t="str">
        <f>IFERROR(VLOOKUP('Funde-Observations-Osservazioni'!AH351,Auf_Moos_HolzlebBaumes_Liste!E$11:F$11,2,FALSE),"")</f>
        <v/>
      </c>
      <c r="BQ338" t="str">
        <f>IFERROR(VLOOKUP('Funde-Observations-Osservazioni'!AF351,Populationsgrösse_Liste!$E$5:$F$11,2,FALSE),"")</f>
        <v/>
      </c>
      <c r="CA338" t="str">
        <f>IFERROR(VLOOKUP('Funde-Observations-Osservazioni'!S351,Präzision_Datum_Liste!$E$5:$F$9,2,FALSE),"")</f>
        <v/>
      </c>
      <c r="CC338" t="s">
        <v>4199</v>
      </c>
    </row>
    <row r="339" spans="1:81" x14ac:dyDescent="0.25">
      <c r="A339" s="47">
        <f>'Funde-Observations-Osservazioni'!A352</f>
        <v>338</v>
      </c>
      <c r="E339">
        <v>18</v>
      </c>
      <c r="G339" t="str">
        <f>IFERROR(VLOOKUP(TRIM('Funde-Observations-Osservazioni'!B352&amp;" "&amp;'Funde-Observations-Osservazioni'!C352&amp;" "&amp;'Funde-Observations-Osservazioni'!D352&amp;" "&amp;'Funde-Observations-Osservazioni'!E352&amp;" "&amp;'Funde-Observations-Osservazioni'!F352&amp;" "&amp;'Funde-Observations-Osservazioni'!G352&amp;" "&amp;'Funde-Observations-Osservazioni'!H352&amp;" "&amp;'Funde-Observations-Osservazioni'!I352&amp;" "&amp;'Funde-Observations-Osservazioni'!J352),Artenliste!$A$5:$B$2819,2,FALSE),"fill_in")</f>
        <v>fill_in</v>
      </c>
      <c r="I339" s="52" t="str">
        <f>IF(ISBLANK('Funde-Observations-Osservazioni'!R352),"fill_in",'Funde-Observations-Osservazioni'!R352)</f>
        <v>fill_in</v>
      </c>
      <c r="L339" t="str">
        <f>IF(ISBLANK('Funde-Observations-Osservazioni'!Q352),"",'Funde-Observations-Osservazioni'!Q352)</f>
        <v/>
      </c>
      <c r="M339" t="str">
        <f>IF(ISBLANK('Funde-Observations-Osservazioni'!L352),"fill_in",('Funde-Observations-Osservazioni'!L352-2000000))</f>
        <v>fill_in</v>
      </c>
      <c r="N339" t="str">
        <f>IF(ISBLANK('Funde-Observations-Osservazioni'!M352),"fill_in",('Funde-Observations-Osservazioni'!M352-1000000))</f>
        <v>fill_in</v>
      </c>
      <c r="O339" s="53" t="str">
        <f>IF(ISBLANK('Funde-Observations-Osservazioni'!N352),"",'Funde-Observations-Osservazioni'!N352)</f>
        <v/>
      </c>
      <c r="R339" t="s">
        <v>102</v>
      </c>
      <c r="T339" t="str">
        <f>IFERROR(VLOOKUP('Funde-Observations-Osservazioni'!AA352,Substrat_Liste!$E$5:$F$342,2,FALSE),"")</f>
        <v/>
      </c>
      <c r="U339" t="str">
        <f>IF(ISBLANK('Funde-Observations-Osservazioni'!Y352),"",'Funde-Observations-Osservazioni'!Y352)</f>
        <v/>
      </c>
      <c r="Z339" t="str">
        <f>IFERROR(VLOOKUP('Funde-Observations-Osservazioni'!T352,Status_Liste!$E$5:$F$16,2,FALSE),"fill_in")</f>
        <v>fill_in</v>
      </c>
      <c r="AH339" t="str">
        <f>IFERROR(VLOOKUP('Funde-Observations-Osservazioni'!$G$7,Datenschutzbestimmungen_Liste!$E$10:$F$11,2,FALSE),"fill_in")</f>
        <v>fill_in</v>
      </c>
      <c r="AI339" t="str">
        <f>IFERROR(VLOOKUP('Funde-Observations-Osservazioni'!$G$6,Datenschutzbestimmungen_Liste!$E$4:$F$5,2,FALSE),"fill_in")</f>
        <v>fill_in</v>
      </c>
      <c r="AK339" t="str">
        <f>IFERROR(VLOOKUP('Funde-Observations-Osservazioni'!V352,Herbar_Liste!$E$5:$F$113,2,FALSE),"")</f>
        <v/>
      </c>
      <c r="AL339" t="str">
        <f>IF(ISBLANK('Funde-Observations-Osservazioni'!U352),"",'Funde-Observations-Osservazioni'!U352)</f>
        <v/>
      </c>
      <c r="AM339">
        <f>'Funde-Observations-Osservazioni'!AJ352</f>
        <v>0</v>
      </c>
      <c r="AO339">
        <f>'Funde-Observations-Osservazioni'!AK352</f>
        <v>0</v>
      </c>
      <c r="AQ339" t="str">
        <f>IF(ISBLANK('Funde-Observations-Osservazioni'!AL352),"",'Funde-Observations-Osservazioni'!AL352)</f>
        <v/>
      </c>
      <c r="AY339" t="str">
        <f>IF(AND(ISBLANK('Funde-Observations-Osservazioni'!K352),ISBLANK('Funde-Observations-Osservazioni'!X352)),"",(IF((AND(NOT(ISBLANK('Funde-Observations-Osservazioni'!K352)),(NOT(ISBLANK('Funde-Observations-Osservazioni'!X352))))),'Funde-Observations-Osservazioni'!K352&amp;"; "&amp;'Funde-Observations-Osservazioni'!X352,IF(ISBLANK('Funde-Observations-Osservazioni'!K352),'Funde-Observations-Osservazioni'!X352,'Funde-Observations-Osservazioni'!K352))))</f>
        <v/>
      </c>
      <c r="BA339" t="str">
        <f>IF(ISBLANK('Funde-Observations-Osservazioni'!AC352),"",'Funde-Observations-Osservazioni'!AC352)</f>
        <v/>
      </c>
      <c r="BH339" t="str">
        <f>IFERROR(VLOOKUP('Funde-Observations-Osservazioni'!Z352,Lebensraum_Liste!$E$5:$F$322,2,FALSE),"")</f>
        <v/>
      </c>
      <c r="BJ339" t="str">
        <f>IFERROR(VLOOKUP('Funde-Observations-Osservazioni'!AB352,Landschaftsstruktur_Liste!$E$5:$F$157,2,FALSE),"")</f>
        <v/>
      </c>
      <c r="BK339" t="str">
        <f>IFERROR(VLOOKUP('Funde-Observations-Osservazioni'!AD352,Mikrohabitat_Liste!$E$5:$F$63,2,FALSE),"")</f>
        <v/>
      </c>
      <c r="BL339" t="str">
        <f>IFERROR(VLOOKUP('Funde-Observations-Osservazioni'!AE352,Spezialstandort_Liste!$E$5:$F$14,2,FALSE),"")</f>
        <v/>
      </c>
      <c r="BN339" t="str">
        <f>IFERROR(VLOOKUP('Funde-Observations-Osservazioni'!AG352,Auf_Moos_HolzlebBaumes_Liste!E$5:F$5,2,FALSE),"")</f>
        <v/>
      </c>
      <c r="BO339" t="str">
        <f>IFERROR(VLOOKUP('Funde-Observations-Osservazioni'!AH352,Auf_Moos_HolzlebBaumes_Liste!E$11:F$11,2,FALSE),"")</f>
        <v/>
      </c>
      <c r="BQ339" t="str">
        <f>IFERROR(VLOOKUP('Funde-Observations-Osservazioni'!AF352,Populationsgrösse_Liste!$E$5:$F$11,2,FALSE),"")</f>
        <v/>
      </c>
      <c r="CA339" t="str">
        <f>IFERROR(VLOOKUP('Funde-Observations-Osservazioni'!S352,Präzision_Datum_Liste!$E$5:$F$9,2,FALSE),"")</f>
        <v/>
      </c>
      <c r="CC339" t="s">
        <v>4199</v>
      </c>
    </row>
    <row r="340" spans="1:81" x14ac:dyDescent="0.25">
      <c r="A340" s="47">
        <f>'Funde-Observations-Osservazioni'!A353</f>
        <v>339</v>
      </c>
      <c r="E340">
        <v>18</v>
      </c>
      <c r="G340" t="str">
        <f>IFERROR(VLOOKUP(TRIM('Funde-Observations-Osservazioni'!B353&amp;" "&amp;'Funde-Observations-Osservazioni'!C353&amp;" "&amp;'Funde-Observations-Osservazioni'!D353&amp;" "&amp;'Funde-Observations-Osservazioni'!E353&amp;" "&amp;'Funde-Observations-Osservazioni'!F353&amp;" "&amp;'Funde-Observations-Osservazioni'!G353&amp;" "&amp;'Funde-Observations-Osservazioni'!H353&amp;" "&amp;'Funde-Observations-Osservazioni'!I353&amp;" "&amp;'Funde-Observations-Osservazioni'!J353),Artenliste!$A$5:$B$2819,2,FALSE),"fill_in")</f>
        <v>fill_in</v>
      </c>
      <c r="I340" s="52" t="str">
        <f>IF(ISBLANK('Funde-Observations-Osservazioni'!R353),"fill_in",'Funde-Observations-Osservazioni'!R353)</f>
        <v>fill_in</v>
      </c>
      <c r="L340" t="str">
        <f>IF(ISBLANK('Funde-Observations-Osservazioni'!Q353),"",'Funde-Observations-Osservazioni'!Q353)</f>
        <v/>
      </c>
      <c r="M340" t="str">
        <f>IF(ISBLANK('Funde-Observations-Osservazioni'!L353),"fill_in",('Funde-Observations-Osservazioni'!L353-2000000))</f>
        <v>fill_in</v>
      </c>
      <c r="N340" t="str">
        <f>IF(ISBLANK('Funde-Observations-Osservazioni'!M353),"fill_in",('Funde-Observations-Osservazioni'!M353-1000000))</f>
        <v>fill_in</v>
      </c>
      <c r="O340" s="53" t="str">
        <f>IF(ISBLANK('Funde-Observations-Osservazioni'!N353),"",'Funde-Observations-Osservazioni'!N353)</f>
        <v/>
      </c>
      <c r="R340" t="s">
        <v>102</v>
      </c>
      <c r="T340" t="str">
        <f>IFERROR(VLOOKUP('Funde-Observations-Osservazioni'!AA353,Substrat_Liste!$E$5:$F$342,2,FALSE),"")</f>
        <v/>
      </c>
      <c r="U340" t="str">
        <f>IF(ISBLANK('Funde-Observations-Osservazioni'!Y353),"",'Funde-Observations-Osservazioni'!Y353)</f>
        <v/>
      </c>
      <c r="Z340" t="str">
        <f>IFERROR(VLOOKUP('Funde-Observations-Osservazioni'!T353,Status_Liste!$E$5:$F$16,2,FALSE),"fill_in")</f>
        <v>fill_in</v>
      </c>
      <c r="AH340" t="str">
        <f>IFERROR(VLOOKUP('Funde-Observations-Osservazioni'!$G$7,Datenschutzbestimmungen_Liste!$E$10:$F$11,2,FALSE),"fill_in")</f>
        <v>fill_in</v>
      </c>
      <c r="AI340" t="str">
        <f>IFERROR(VLOOKUP('Funde-Observations-Osservazioni'!$G$6,Datenschutzbestimmungen_Liste!$E$4:$F$5,2,FALSE),"fill_in")</f>
        <v>fill_in</v>
      </c>
      <c r="AK340" t="str">
        <f>IFERROR(VLOOKUP('Funde-Observations-Osservazioni'!V353,Herbar_Liste!$E$5:$F$113,2,FALSE),"")</f>
        <v/>
      </c>
      <c r="AL340" t="str">
        <f>IF(ISBLANK('Funde-Observations-Osservazioni'!U353),"",'Funde-Observations-Osservazioni'!U353)</f>
        <v/>
      </c>
      <c r="AM340">
        <f>'Funde-Observations-Osservazioni'!AJ353</f>
        <v>0</v>
      </c>
      <c r="AO340">
        <f>'Funde-Observations-Osservazioni'!AK353</f>
        <v>0</v>
      </c>
      <c r="AQ340" t="str">
        <f>IF(ISBLANK('Funde-Observations-Osservazioni'!AL353),"",'Funde-Observations-Osservazioni'!AL353)</f>
        <v/>
      </c>
      <c r="AY340" t="str">
        <f>IF(AND(ISBLANK('Funde-Observations-Osservazioni'!K353),ISBLANK('Funde-Observations-Osservazioni'!X353)),"",(IF((AND(NOT(ISBLANK('Funde-Observations-Osservazioni'!K353)),(NOT(ISBLANK('Funde-Observations-Osservazioni'!X353))))),'Funde-Observations-Osservazioni'!K353&amp;"; "&amp;'Funde-Observations-Osservazioni'!X353,IF(ISBLANK('Funde-Observations-Osservazioni'!K353),'Funde-Observations-Osservazioni'!X353,'Funde-Observations-Osservazioni'!K353))))</f>
        <v/>
      </c>
      <c r="BA340" t="str">
        <f>IF(ISBLANK('Funde-Observations-Osservazioni'!AC353),"",'Funde-Observations-Osservazioni'!AC353)</f>
        <v/>
      </c>
      <c r="BH340" t="str">
        <f>IFERROR(VLOOKUP('Funde-Observations-Osservazioni'!Z353,Lebensraum_Liste!$E$5:$F$322,2,FALSE),"")</f>
        <v/>
      </c>
      <c r="BJ340" t="str">
        <f>IFERROR(VLOOKUP('Funde-Observations-Osservazioni'!AB353,Landschaftsstruktur_Liste!$E$5:$F$157,2,FALSE),"")</f>
        <v/>
      </c>
      <c r="BK340" t="str">
        <f>IFERROR(VLOOKUP('Funde-Observations-Osservazioni'!AD353,Mikrohabitat_Liste!$E$5:$F$63,2,FALSE),"")</f>
        <v/>
      </c>
      <c r="BL340" t="str">
        <f>IFERROR(VLOOKUP('Funde-Observations-Osservazioni'!AE353,Spezialstandort_Liste!$E$5:$F$14,2,FALSE),"")</f>
        <v/>
      </c>
      <c r="BN340" t="str">
        <f>IFERROR(VLOOKUP('Funde-Observations-Osservazioni'!AG353,Auf_Moos_HolzlebBaumes_Liste!E$5:F$5,2,FALSE),"")</f>
        <v/>
      </c>
      <c r="BO340" t="str">
        <f>IFERROR(VLOOKUP('Funde-Observations-Osservazioni'!AH353,Auf_Moos_HolzlebBaumes_Liste!E$11:F$11,2,FALSE),"")</f>
        <v/>
      </c>
      <c r="BQ340" t="str">
        <f>IFERROR(VLOOKUP('Funde-Observations-Osservazioni'!AF353,Populationsgrösse_Liste!$E$5:$F$11,2,FALSE),"")</f>
        <v/>
      </c>
      <c r="CA340" t="str">
        <f>IFERROR(VLOOKUP('Funde-Observations-Osservazioni'!S353,Präzision_Datum_Liste!$E$5:$F$9,2,FALSE),"")</f>
        <v/>
      </c>
      <c r="CC340" t="s">
        <v>4199</v>
      </c>
    </row>
    <row r="341" spans="1:81" x14ac:dyDescent="0.25">
      <c r="A341" s="47">
        <f>'Funde-Observations-Osservazioni'!A354</f>
        <v>340</v>
      </c>
      <c r="E341">
        <v>18</v>
      </c>
      <c r="G341" t="str">
        <f>IFERROR(VLOOKUP(TRIM('Funde-Observations-Osservazioni'!B354&amp;" "&amp;'Funde-Observations-Osservazioni'!C354&amp;" "&amp;'Funde-Observations-Osservazioni'!D354&amp;" "&amp;'Funde-Observations-Osservazioni'!E354&amp;" "&amp;'Funde-Observations-Osservazioni'!F354&amp;" "&amp;'Funde-Observations-Osservazioni'!G354&amp;" "&amp;'Funde-Observations-Osservazioni'!H354&amp;" "&amp;'Funde-Observations-Osservazioni'!I354&amp;" "&amp;'Funde-Observations-Osservazioni'!J354),Artenliste!$A$5:$B$2819,2,FALSE),"fill_in")</f>
        <v>fill_in</v>
      </c>
      <c r="I341" s="52" t="str">
        <f>IF(ISBLANK('Funde-Observations-Osservazioni'!R354),"fill_in",'Funde-Observations-Osservazioni'!R354)</f>
        <v>fill_in</v>
      </c>
      <c r="L341" t="str">
        <f>IF(ISBLANK('Funde-Observations-Osservazioni'!Q354),"",'Funde-Observations-Osservazioni'!Q354)</f>
        <v/>
      </c>
      <c r="M341" t="str">
        <f>IF(ISBLANK('Funde-Observations-Osservazioni'!L354),"fill_in",('Funde-Observations-Osservazioni'!L354-2000000))</f>
        <v>fill_in</v>
      </c>
      <c r="N341" t="str">
        <f>IF(ISBLANK('Funde-Observations-Osservazioni'!M354),"fill_in",('Funde-Observations-Osservazioni'!M354-1000000))</f>
        <v>fill_in</v>
      </c>
      <c r="O341" s="53" t="str">
        <f>IF(ISBLANK('Funde-Observations-Osservazioni'!N354),"",'Funde-Observations-Osservazioni'!N354)</f>
        <v/>
      </c>
      <c r="R341" t="s">
        <v>102</v>
      </c>
      <c r="T341" t="str">
        <f>IFERROR(VLOOKUP('Funde-Observations-Osservazioni'!AA354,Substrat_Liste!$E$5:$F$342,2,FALSE),"")</f>
        <v/>
      </c>
      <c r="U341" t="str">
        <f>IF(ISBLANK('Funde-Observations-Osservazioni'!Y354),"",'Funde-Observations-Osservazioni'!Y354)</f>
        <v/>
      </c>
      <c r="Z341" t="str">
        <f>IFERROR(VLOOKUP('Funde-Observations-Osservazioni'!T354,Status_Liste!$E$5:$F$16,2,FALSE),"fill_in")</f>
        <v>fill_in</v>
      </c>
      <c r="AH341" t="str">
        <f>IFERROR(VLOOKUP('Funde-Observations-Osservazioni'!$G$7,Datenschutzbestimmungen_Liste!$E$10:$F$11,2,FALSE),"fill_in")</f>
        <v>fill_in</v>
      </c>
      <c r="AI341" t="str">
        <f>IFERROR(VLOOKUP('Funde-Observations-Osservazioni'!$G$6,Datenschutzbestimmungen_Liste!$E$4:$F$5,2,FALSE),"fill_in")</f>
        <v>fill_in</v>
      </c>
      <c r="AK341" t="str">
        <f>IFERROR(VLOOKUP('Funde-Observations-Osservazioni'!V354,Herbar_Liste!$E$5:$F$113,2,FALSE),"")</f>
        <v/>
      </c>
      <c r="AL341" t="str">
        <f>IF(ISBLANK('Funde-Observations-Osservazioni'!U354),"",'Funde-Observations-Osservazioni'!U354)</f>
        <v/>
      </c>
      <c r="AM341">
        <f>'Funde-Observations-Osservazioni'!AJ354</f>
        <v>0</v>
      </c>
      <c r="AO341">
        <f>'Funde-Observations-Osservazioni'!AK354</f>
        <v>0</v>
      </c>
      <c r="AQ341" t="str">
        <f>IF(ISBLANK('Funde-Observations-Osservazioni'!AL354),"",'Funde-Observations-Osservazioni'!AL354)</f>
        <v/>
      </c>
      <c r="AY341" t="str">
        <f>IF(AND(ISBLANK('Funde-Observations-Osservazioni'!K354),ISBLANK('Funde-Observations-Osservazioni'!X354)),"",(IF((AND(NOT(ISBLANK('Funde-Observations-Osservazioni'!K354)),(NOT(ISBLANK('Funde-Observations-Osservazioni'!X354))))),'Funde-Observations-Osservazioni'!K354&amp;"; "&amp;'Funde-Observations-Osservazioni'!X354,IF(ISBLANK('Funde-Observations-Osservazioni'!K354),'Funde-Observations-Osservazioni'!X354,'Funde-Observations-Osservazioni'!K354))))</f>
        <v/>
      </c>
      <c r="BA341" t="str">
        <f>IF(ISBLANK('Funde-Observations-Osservazioni'!AC354),"",'Funde-Observations-Osservazioni'!AC354)</f>
        <v/>
      </c>
      <c r="BH341" t="str">
        <f>IFERROR(VLOOKUP('Funde-Observations-Osservazioni'!Z354,Lebensraum_Liste!$E$5:$F$322,2,FALSE),"")</f>
        <v/>
      </c>
      <c r="BJ341" t="str">
        <f>IFERROR(VLOOKUP('Funde-Observations-Osservazioni'!AB354,Landschaftsstruktur_Liste!$E$5:$F$157,2,FALSE),"")</f>
        <v/>
      </c>
      <c r="BK341" t="str">
        <f>IFERROR(VLOOKUP('Funde-Observations-Osservazioni'!AD354,Mikrohabitat_Liste!$E$5:$F$63,2,FALSE),"")</f>
        <v/>
      </c>
      <c r="BL341" t="str">
        <f>IFERROR(VLOOKUP('Funde-Observations-Osservazioni'!AE354,Spezialstandort_Liste!$E$5:$F$14,2,FALSE),"")</f>
        <v/>
      </c>
      <c r="BN341" t="str">
        <f>IFERROR(VLOOKUP('Funde-Observations-Osservazioni'!AG354,Auf_Moos_HolzlebBaumes_Liste!E$5:F$5,2,FALSE),"")</f>
        <v/>
      </c>
      <c r="BO341" t="str">
        <f>IFERROR(VLOOKUP('Funde-Observations-Osservazioni'!AH354,Auf_Moos_HolzlebBaumes_Liste!E$11:F$11,2,FALSE),"")</f>
        <v/>
      </c>
      <c r="BQ341" t="str">
        <f>IFERROR(VLOOKUP('Funde-Observations-Osservazioni'!AF354,Populationsgrösse_Liste!$E$5:$F$11,2,FALSE),"")</f>
        <v/>
      </c>
      <c r="CA341" t="str">
        <f>IFERROR(VLOOKUP('Funde-Observations-Osservazioni'!S354,Präzision_Datum_Liste!$E$5:$F$9,2,FALSE),"")</f>
        <v/>
      </c>
      <c r="CC341" t="s">
        <v>4199</v>
      </c>
    </row>
    <row r="342" spans="1:81" x14ac:dyDescent="0.25">
      <c r="A342" s="47">
        <f>'Funde-Observations-Osservazioni'!A355</f>
        <v>341</v>
      </c>
      <c r="E342">
        <v>18</v>
      </c>
      <c r="G342" t="str">
        <f>IFERROR(VLOOKUP(TRIM('Funde-Observations-Osservazioni'!B355&amp;" "&amp;'Funde-Observations-Osservazioni'!C355&amp;" "&amp;'Funde-Observations-Osservazioni'!D355&amp;" "&amp;'Funde-Observations-Osservazioni'!E355&amp;" "&amp;'Funde-Observations-Osservazioni'!F355&amp;" "&amp;'Funde-Observations-Osservazioni'!G355&amp;" "&amp;'Funde-Observations-Osservazioni'!H355&amp;" "&amp;'Funde-Observations-Osservazioni'!I355&amp;" "&amp;'Funde-Observations-Osservazioni'!J355),Artenliste!$A$5:$B$2819,2,FALSE),"fill_in")</f>
        <v>fill_in</v>
      </c>
      <c r="I342" s="52" t="str">
        <f>IF(ISBLANK('Funde-Observations-Osservazioni'!R355),"fill_in",'Funde-Observations-Osservazioni'!R355)</f>
        <v>fill_in</v>
      </c>
      <c r="L342" t="str">
        <f>IF(ISBLANK('Funde-Observations-Osservazioni'!Q355),"",'Funde-Observations-Osservazioni'!Q355)</f>
        <v/>
      </c>
      <c r="M342" t="str">
        <f>IF(ISBLANK('Funde-Observations-Osservazioni'!L355),"fill_in",('Funde-Observations-Osservazioni'!L355-2000000))</f>
        <v>fill_in</v>
      </c>
      <c r="N342" t="str">
        <f>IF(ISBLANK('Funde-Observations-Osservazioni'!M355),"fill_in",('Funde-Observations-Osservazioni'!M355-1000000))</f>
        <v>fill_in</v>
      </c>
      <c r="O342" s="53" t="str">
        <f>IF(ISBLANK('Funde-Observations-Osservazioni'!N355),"",'Funde-Observations-Osservazioni'!N355)</f>
        <v/>
      </c>
      <c r="R342" t="s">
        <v>102</v>
      </c>
      <c r="T342" t="str">
        <f>IFERROR(VLOOKUP('Funde-Observations-Osservazioni'!AA355,Substrat_Liste!$E$5:$F$342,2,FALSE),"")</f>
        <v/>
      </c>
      <c r="U342" t="str">
        <f>IF(ISBLANK('Funde-Observations-Osservazioni'!Y355),"",'Funde-Observations-Osservazioni'!Y355)</f>
        <v/>
      </c>
      <c r="Z342" t="str">
        <f>IFERROR(VLOOKUP('Funde-Observations-Osservazioni'!T355,Status_Liste!$E$5:$F$16,2,FALSE),"fill_in")</f>
        <v>fill_in</v>
      </c>
      <c r="AH342" t="str">
        <f>IFERROR(VLOOKUP('Funde-Observations-Osservazioni'!$G$7,Datenschutzbestimmungen_Liste!$E$10:$F$11,2,FALSE),"fill_in")</f>
        <v>fill_in</v>
      </c>
      <c r="AI342" t="str">
        <f>IFERROR(VLOOKUP('Funde-Observations-Osservazioni'!$G$6,Datenschutzbestimmungen_Liste!$E$4:$F$5,2,FALSE),"fill_in")</f>
        <v>fill_in</v>
      </c>
      <c r="AK342" t="str">
        <f>IFERROR(VLOOKUP('Funde-Observations-Osservazioni'!V355,Herbar_Liste!$E$5:$F$113,2,FALSE),"")</f>
        <v/>
      </c>
      <c r="AL342" t="str">
        <f>IF(ISBLANK('Funde-Observations-Osservazioni'!U355),"",'Funde-Observations-Osservazioni'!U355)</f>
        <v/>
      </c>
      <c r="AM342">
        <f>'Funde-Observations-Osservazioni'!AJ355</f>
        <v>0</v>
      </c>
      <c r="AO342">
        <f>'Funde-Observations-Osservazioni'!AK355</f>
        <v>0</v>
      </c>
      <c r="AQ342" t="str">
        <f>IF(ISBLANK('Funde-Observations-Osservazioni'!AL355),"",'Funde-Observations-Osservazioni'!AL355)</f>
        <v/>
      </c>
      <c r="AY342" t="str">
        <f>IF(AND(ISBLANK('Funde-Observations-Osservazioni'!K355),ISBLANK('Funde-Observations-Osservazioni'!X355)),"",(IF((AND(NOT(ISBLANK('Funde-Observations-Osservazioni'!K355)),(NOT(ISBLANK('Funde-Observations-Osservazioni'!X355))))),'Funde-Observations-Osservazioni'!K355&amp;"; "&amp;'Funde-Observations-Osservazioni'!X355,IF(ISBLANK('Funde-Observations-Osservazioni'!K355),'Funde-Observations-Osservazioni'!X355,'Funde-Observations-Osservazioni'!K355))))</f>
        <v/>
      </c>
      <c r="BA342" t="str">
        <f>IF(ISBLANK('Funde-Observations-Osservazioni'!AC355),"",'Funde-Observations-Osservazioni'!AC355)</f>
        <v/>
      </c>
      <c r="BH342" t="str">
        <f>IFERROR(VLOOKUP('Funde-Observations-Osservazioni'!Z355,Lebensraum_Liste!$E$5:$F$322,2,FALSE),"")</f>
        <v/>
      </c>
      <c r="BJ342" t="str">
        <f>IFERROR(VLOOKUP('Funde-Observations-Osservazioni'!AB355,Landschaftsstruktur_Liste!$E$5:$F$157,2,FALSE),"")</f>
        <v/>
      </c>
      <c r="BK342" t="str">
        <f>IFERROR(VLOOKUP('Funde-Observations-Osservazioni'!AD355,Mikrohabitat_Liste!$E$5:$F$63,2,FALSE),"")</f>
        <v/>
      </c>
      <c r="BL342" t="str">
        <f>IFERROR(VLOOKUP('Funde-Observations-Osservazioni'!AE355,Spezialstandort_Liste!$E$5:$F$14,2,FALSE),"")</f>
        <v/>
      </c>
      <c r="BN342" t="str">
        <f>IFERROR(VLOOKUP('Funde-Observations-Osservazioni'!AG355,Auf_Moos_HolzlebBaumes_Liste!E$5:F$5,2,FALSE),"")</f>
        <v/>
      </c>
      <c r="BO342" t="str">
        <f>IFERROR(VLOOKUP('Funde-Observations-Osservazioni'!AH355,Auf_Moos_HolzlebBaumes_Liste!E$11:F$11,2,FALSE),"")</f>
        <v/>
      </c>
      <c r="BQ342" t="str">
        <f>IFERROR(VLOOKUP('Funde-Observations-Osservazioni'!AF355,Populationsgrösse_Liste!$E$5:$F$11,2,FALSE),"")</f>
        <v/>
      </c>
      <c r="CA342" t="str">
        <f>IFERROR(VLOOKUP('Funde-Observations-Osservazioni'!S355,Präzision_Datum_Liste!$E$5:$F$9,2,FALSE),"")</f>
        <v/>
      </c>
      <c r="CC342" t="s">
        <v>4199</v>
      </c>
    </row>
    <row r="343" spans="1:81" x14ac:dyDescent="0.25">
      <c r="A343" s="47">
        <f>'Funde-Observations-Osservazioni'!A356</f>
        <v>342</v>
      </c>
      <c r="E343">
        <v>18</v>
      </c>
      <c r="G343" t="str">
        <f>IFERROR(VLOOKUP(TRIM('Funde-Observations-Osservazioni'!B356&amp;" "&amp;'Funde-Observations-Osservazioni'!C356&amp;" "&amp;'Funde-Observations-Osservazioni'!D356&amp;" "&amp;'Funde-Observations-Osservazioni'!E356&amp;" "&amp;'Funde-Observations-Osservazioni'!F356&amp;" "&amp;'Funde-Observations-Osservazioni'!G356&amp;" "&amp;'Funde-Observations-Osservazioni'!H356&amp;" "&amp;'Funde-Observations-Osservazioni'!I356&amp;" "&amp;'Funde-Observations-Osservazioni'!J356),Artenliste!$A$5:$B$2819,2,FALSE),"fill_in")</f>
        <v>fill_in</v>
      </c>
      <c r="I343" s="52" t="str">
        <f>IF(ISBLANK('Funde-Observations-Osservazioni'!R356),"fill_in",'Funde-Observations-Osservazioni'!R356)</f>
        <v>fill_in</v>
      </c>
      <c r="L343" t="str">
        <f>IF(ISBLANK('Funde-Observations-Osservazioni'!Q356),"",'Funde-Observations-Osservazioni'!Q356)</f>
        <v/>
      </c>
      <c r="M343" t="str">
        <f>IF(ISBLANK('Funde-Observations-Osservazioni'!L356),"fill_in",('Funde-Observations-Osservazioni'!L356-2000000))</f>
        <v>fill_in</v>
      </c>
      <c r="N343" t="str">
        <f>IF(ISBLANK('Funde-Observations-Osservazioni'!M356),"fill_in",('Funde-Observations-Osservazioni'!M356-1000000))</f>
        <v>fill_in</v>
      </c>
      <c r="O343" s="53" t="str">
        <f>IF(ISBLANK('Funde-Observations-Osservazioni'!N356),"",'Funde-Observations-Osservazioni'!N356)</f>
        <v/>
      </c>
      <c r="R343" t="s">
        <v>102</v>
      </c>
      <c r="T343" t="str">
        <f>IFERROR(VLOOKUP('Funde-Observations-Osservazioni'!AA356,Substrat_Liste!$E$5:$F$342,2,FALSE),"")</f>
        <v/>
      </c>
      <c r="U343" t="str">
        <f>IF(ISBLANK('Funde-Observations-Osservazioni'!Y356),"",'Funde-Observations-Osservazioni'!Y356)</f>
        <v/>
      </c>
      <c r="Z343" t="str">
        <f>IFERROR(VLOOKUP('Funde-Observations-Osservazioni'!T356,Status_Liste!$E$5:$F$16,2,FALSE),"fill_in")</f>
        <v>fill_in</v>
      </c>
      <c r="AH343" t="str">
        <f>IFERROR(VLOOKUP('Funde-Observations-Osservazioni'!$G$7,Datenschutzbestimmungen_Liste!$E$10:$F$11,2,FALSE),"fill_in")</f>
        <v>fill_in</v>
      </c>
      <c r="AI343" t="str">
        <f>IFERROR(VLOOKUP('Funde-Observations-Osservazioni'!$G$6,Datenschutzbestimmungen_Liste!$E$4:$F$5,2,FALSE),"fill_in")</f>
        <v>fill_in</v>
      </c>
      <c r="AK343" t="str">
        <f>IFERROR(VLOOKUP('Funde-Observations-Osservazioni'!V356,Herbar_Liste!$E$5:$F$113,2,FALSE),"")</f>
        <v/>
      </c>
      <c r="AL343" t="str">
        <f>IF(ISBLANK('Funde-Observations-Osservazioni'!U356),"",'Funde-Observations-Osservazioni'!U356)</f>
        <v/>
      </c>
      <c r="AM343">
        <f>'Funde-Observations-Osservazioni'!AJ356</f>
        <v>0</v>
      </c>
      <c r="AO343">
        <f>'Funde-Observations-Osservazioni'!AK356</f>
        <v>0</v>
      </c>
      <c r="AQ343" t="str">
        <f>IF(ISBLANK('Funde-Observations-Osservazioni'!AL356),"",'Funde-Observations-Osservazioni'!AL356)</f>
        <v/>
      </c>
      <c r="AY343" t="str">
        <f>IF(AND(ISBLANK('Funde-Observations-Osservazioni'!K356),ISBLANK('Funde-Observations-Osservazioni'!X356)),"",(IF((AND(NOT(ISBLANK('Funde-Observations-Osservazioni'!K356)),(NOT(ISBLANK('Funde-Observations-Osservazioni'!X356))))),'Funde-Observations-Osservazioni'!K356&amp;"; "&amp;'Funde-Observations-Osservazioni'!X356,IF(ISBLANK('Funde-Observations-Osservazioni'!K356),'Funde-Observations-Osservazioni'!X356,'Funde-Observations-Osservazioni'!K356))))</f>
        <v/>
      </c>
      <c r="BA343" t="str">
        <f>IF(ISBLANK('Funde-Observations-Osservazioni'!AC356),"",'Funde-Observations-Osservazioni'!AC356)</f>
        <v/>
      </c>
      <c r="BH343" t="str">
        <f>IFERROR(VLOOKUP('Funde-Observations-Osservazioni'!Z356,Lebensraum_Liste!$E$5:$F$322,2,FALSE),"")</f>
        <v/>
      </c>
      <c r="BJ343" t="str">
        <f>IFERROR(VLOOKUP('Funde-Observations-Osservazioni'!AB356,Landschaftsstruktur_Liste!$E$5:$F$157,2,FALSE),"")</f>
        <v/>
      </c>
      <c r="BK343" t="str">
        <f>IFERROR(VLOOKUP('Funde-Observations-Osservazioni'!AD356,Mikrohabitat_Liste!$E$5:$F$63,2,FALSE),"")</f>
        <v/>
      </c>
      <c r="BL343" t="str">
        <f>IFERROR(VLOOKUP('Funde-Observations-Osservazioni'!AE356,Spezialstandort_Liste!$E$5:$F$14,2,FALSE),"")</f>
        <v/>
      </c>
      <c r="BN343" t="str">
        <f>IFERROR(VLOOKUP('Funde-Observations-Osservazioni'!AG356,Auf_Moos_HolzlebBaumes_Liste!E$5:F$5,2,FALSE),"")</f>
        <v/>
      </c>
      <c r="BO343" t="str">
        <f>IFERROR(VLOOKUP('Funde-Observations-Osservazioni'!AH356,Auf_Moos_HolzlebBaumes_Liste!E$11:F$11,2,FALSE),"")</f>
        <v/>
      </c>
      <c r="BQ343" t="str">
        <f>IFERROR(VLOOKUP('Funde-Observations-Osservazioni'!AF356,Populationsgrösse_Liste!$E$5:$F$11,2,FALSE),"")</f>
        <v/>
      </c>
      <c r="CA343" t="str">
        <f>IFERROR(VLOOKUP('Funde-Observations-Osservazioni'!S356,Präzision_Datum_Liste!$E$5:$F$9,2,FALSE),"")</f>
        <v/>
      </c>
      <c r="CC343" t="s">
        <v>4199</v>
      </c>
    </row>
    <row r="344" spans="1:81" x14ac:dyDescent="0.25">
      <c r="A344" s="47">
        <f>'Funde-Observations-Osservazioni'!A357</f>
        <v>343</v>
      </c>
      <c r="E344">
        <v>18</v>
      </c>
      <c r="G344" t="str">
        <f>IFERROR(VLOOKUP(TRIM('Funde-Observations-Osservazioni'!B357&amp;" "&amp;'Funde-Observations-Osservazioni'!C357&amp;" "&amp;'Funde-Observations-Osservazioni'!D357&amp;" "&amp;'Funde-Observations-Osservazioni'!E357&amp;" "&amp;'Funde-Observations-Osservazioni'!F357&amp;" "&amp;'Funde-Observations-Osservazioni'!G357&amp;" "&amp;'Funde-Observations-Osservazioni'!H357&amp;" "&amp;'Funde-Observations-Osservazioni'!I357&amp;" "&amp;'Funde-Observations-Osservazioni'!J357),Artenliste!$A$5:$B$2819,2,FALSE),"fill_in")</f>
        <v>fill_in</v>
      </c>
      <c r="I344" s="52" t="str">
        <f>IF(ISBLANK('Funde-Observations-Osservazioni'!R357),"fill_in",'Funde-Observations-Osservazioni'!R357)</f>
        <v>fill_in</v>
      </c>
      <c r="L344" t="str">
        <f>IF(ISBLANK('Funde-Observations-Osservazioni'!Q357),"",'Funde-Observations-Osservazioni'!Q357)</f>
        <v/>
      </c>
      <c r="M344" t="str">
        <f>IF(ISBLANK('Funde-Observations-Osservazioni'!L357),"fill_in",('Funde-Observations-Osservazioni'!L357-2000000))</f>
        <v>fill_in</v>
      </c>
      <c r="N344" t="str">
        <f>IF(ISBLANK('Funde-Observations-Osservazioni'!M357),"fill_in",('Funde-Observations-Osservazioni'!M357-1000000))</f>
        <v>fill_in</v>
      </c>
      <c r="O344" s="53" t="str">
        <f>IF(ISBLANK('Funde-Observations-Osservazioni'!N357),"",'Funde-Observations-Osservazioni'!N357)</f>
        <v/>
      </c>
      <c r="R344" t="s">
        <v>102</v>
      </c>
      <c r="T344" t="str">
        <f>IFERROR(VLOOKUP('Funde-Observations-Osservazioni'!AA357,Substrat_Liste!$E$5:$F$342,2,FALSE),"")</f>
        <v/>
      </c>
      <c r="U344" t="str">
        <f>IF(ISBLANK('Funde-Observations-Osservazioni'!Y357),"",'Funde-Observations-Osservazioni'!Y357)</f>
        <v/>
      </c>
      <c r="Z344" t="str">
        <f>IFERROR(VLOOKUP('Funde-Observations-Osservazioni'!T357,Status_Liste!$E$5:$F$16,2,FALSE),"fill_in")</f>
        <v>fill_in</v>
      </c>
      <c r="AH344" t="str">
        <f>IFERROR(VLOOKUP('Funde-Observations-Osservazioni'!$G$7,Datenschutzbestimmungen_Liste!$E$10:$F$11,2,FALSE),"fill_in")</f>
        <v>fill_in</v>
      </c>
      <c r="AI344" t="str">
        <f>IFERROR(VLOOKUP('Funde-Observations-Osservazioni'!$G$6,Datenschutzbestimmungen_Liste!$E$4:$F$5,2,FALSE),"fill_in")</f>
        <v>fill_in</v>
      </c>
      <c r="AK344" t="str">
        <f>IFERROR(VLOOKUP('Funde-Observations-Osservazioni'!V357,Herbar_Liste!$E$5:$F$113,2,FALSE),"")</f>
        <v/>
      </c>
      <c r="AL344" t="str">
        <f>IF(ISBLANK('Funde-Observations-Osservazioni'!U357),"",'Funde-Observations-Osservazioni'!U357)</f>
        <v/>
      </c>
      <c r="AM344">
        <f>'Funde-Observations-Osservazioni'!AJ357</f>
        <v>0</v>
      </c>
      <c r="AO344">
        <f>'Funde-Observations-Osservazioni'!AK357</f>
        <v>0</v>
      </c>
      <c r="AQ344" t="str">
        <f>IF(ISBLANK('Funde-Observations-Osservazioni'!AL357),"",'Funde-Observations-Osservazioni'!AL357)</f>
        <v/>
      </c>
      <c r="AY344" t="str">
        <f>IF(AND(ISBLANK('Funde-Observations-Osservazioni'!K357),ISBLANK('Funde-Observations-Osservazioni'!X357)),"",(IF((AND(NOT(ISBLANK('Funde-Observations-Osservazioni'!K357)),(NOT(ISBLANK('Funde-Observations-Osservazioni'!X357))))),'Funde-Observations-Osservazioni'!K357&amp;"; "&amp;'Funde-Observations-Osservazioni'!X357,IF(ISBLANK('Funde-Observations-Osservazioni'!K357),'Funde-Observations-Osservazioni'!X357,'Funde-Observations-Osservazioni'!K357))))</f>
        <v/>
      </c>
      <c r="BA344" t="str">
        <f>IF(ISBLANK('Funde-Observations-Osservazioni'!AC357),"",'Funde-Observations-Osservazioni'!AC357)</f>
        <v/>
      </c>
      <c r="BH344" t="str">
        <f>IFERROR(VLOOKUP('Funde-Observations-Osservazioni'!Z357,Lebensraum_Liste!$E$5:$F$322,2,FALSE),"")</f>
        <v/>
      </c>
      <c r="BJ344" t="str">
        <f>IFERROR(VLOOKUP('Funde-Observations-Osservazioni'!AB357,Landschaftsstruktur_Liste!$E$5:$F$157,2,FALSE),"")</f>
        <v/>
      </c>
      <c r="BK344" t="str">
        <f>IFERROR(VLOOKUP('Funde-Observations-Osservazioni'!AD357,Mikrohabitat_Liste!$E$5:$F$63,2,FALSE),"")</f>
        <v/>
      </c>
      <c r="BL344" t="str">
        <f>IFERROR(VLOOKUP('Funde-Observations-Osservazioni'!AE357,Spezialstandort_Liste!$E$5:$F$14,2,FALSE),"")</f>
        <v/>
      </c>
      <c r="BN344" t="str">
        <f>IFERROR(VLOOKUP('Funde-Observations-Osservazioni'!AG357,Auf_Moos_HolzlebBaumes_Liste!E$5:F$5,2,FALSE),"")</f>
        <v/>
      </c>
      <c r="BO344" t="str">
        <f>IFERROR(VLOOKUP('Funde-Observations-Osservazioni'!AH357,Auf_Moos_HolzlebBaumes_Liste!E$11:F$11,2,FALSE),"")</f>
        <v/>
      </c>
      <c r="BQ344" t="str">
        <f>IFERROR(VLOOKUP('Funde-Observations-Osservazioni'!AF357,Populationsgrösse_Liste!$E$5:$F$11,2,FALSE),"")</f>
        <v/>
      </c>
      <c r="CA344" t="str">
        <f>IFERROR(VLOOKUP('Funde-Observations-Osservazioni'!S357,Präzision_Datum_Liste!$E$5:$F$9,2,FALSE),"")</f>
        <v/>
      </c>
      <c r="CC344" t="s">
        <v>4199</v>
      </c>
    </row>
    <row r="345" spans="1:81" x14ac:dyDescent="0.25">
      <c r="A345" s="47">
        <f>'Funde-Observations-Osservazioni'!A358</f>
        <v>344</v>
      </c>
      <c r="E345">
        <v>18</v>
      </c>
      <c r="G345" t="str">
        <f>IFERROR(VLOOKUP(TRIM('Funde-Observations-Osservazioni'!B358&amp;" "&amp;'Funde-Observations-Osservazioni'!C358&amp;" "&amp;'Funde-Observations-Osservazioni'!D358&amp;" "&amp;'Funde-Observations-Osservazioni'!E358&amp;" "&amp;'Funde-Observations-Osservazioni'!F358&amp;" "&amp;'Funde-Observations-Osservazioni'!G358&amp;" "&amp;'Funde-Observations-Osservazioni'!H358&amp;" "&amp;'Funde-Observations-Osservazioni'!I358&amp;" "&amp;'Funde-Observations-Osservazioni'!J358),Artenliste!$A$5:$B$2819,2,FALSE),"fill_in")</f>
        <v>fill_in</v>
      </c>
      <c r="I345" s="52" t="str">
        <f>IF(ISBLANK('Funde-Observations-Osservazioni'!R358),"fill_in",'Funde-Observations-Osservazioni'!R358)</f>
        <v>fill_in</v>
      </c>
      <c r="L345" t="str">
        <f>IF(ISBLANK('Funde-Observations-Osservazioni'!Q358),"",'Funde-Observations-Osservazioni'!Q358)</f>
        <v/>
      </c>
      <c r="M345" t="str">
        <f>IF(ISBLANK('Funde-Observations-Osservazioni'!L358),"fill_in",('Funde-Observations-Osservazioni'!L358-2000000))</f>
        <v>fill_in</v>
      </c>
      <c r="N345" t="str">
        <f>IF(ISBLANK('Funde-Observations-Osservazioni'!M358),"fill_in",('Funde-Observations-Osservazioni'!M358-1000000))</f>
        <v>fill_in</v>
      </c>
      <c r="O345" s="53" t="str">
        <f>IF(ISBLANK('Funde-Observations-Osservazioni'!N358),"",'Funde-Observations-Osservazioni'!N358)</f>
        <v/>
      </c>
      <c r="R345" t="s">
        <v>102</v>
      </c>
      <c r="T345" t="str">
        <f>IFERROR(VLOOKUP('Funde-Observations-Osservazioni'!AA358,Substrat_Liste!$E$5:$F$342,2,FALSE),"")</f>
        <v/>
      </c>
      <c r="U345" t="str">
        <f>IF(ISBLANK('Funde-Observations-Osservazioni'!Y358),"",'Funde-Observations-Osservazioni'!Y358)</f>
        <v/>
      </c>
      <c r="Z345" t="str">
        <f>IFERROR(VLOOKUP('Funde-Observations-Osservazioni'!T358,Status_Liste!$E$5:$F$16,2,FALSE),"fill_in")</f>
        <v>fill_in</v>
      </c>
      <c r="AH345" t="str">
        <f>IFERROR(VLOOKUP('Funde-Observations-Osservazioni'!$G$7,Datenschutzbestimmungen_Liste!$E$10:$F$11,2,FALSE),"fill_in")</f>
        <v>fill_in</v>
      </c>
      <c r="AI345" t="str">
        <f>IFERROR(VLOOKUP('Funde-Observations-Osservazioni'!$G$6,Datenschutzbestimmungen_Liste!$E$4:$F$5,2,FALSE),"fill_in")</f>
        <v>fill_in</v>
      </c>
      <c r="AK345" t="str">
        <f>IFERROR(VLOOKUP('Funde-Observations-Osservazioni'!V358,Herbar_Liste!$E$5:$F$113,2,FALSE),"")</f>
        <v/>
      </c>
      <c r="AL345" t="str">
        <f>IF(ISBLANK('Funde-Observations-Osservazioni'!U358),"",'Funde-Observations-Osservazioni'!U358)</f>
        <v/>
      </c>
      <c r="AM345">
        <f>'Funde-Observations-Osservazioni'!AJ358</f>
        <v>0</v>
      </c>
      <c r="AO345">
        <f>'Funde-Observations-Osservazioni'!AK358</f>
        <v>0</v>
      </c>
      <c r="AQ345" t="str">
        <f>IF(ISBLANK('Funde-Observations-Osservazioni'!AL358),"",'Funde-Observations-Osservazioni'!AL358)</f>
        <v/>
      </c>
      <c r="AY345" t="str">
        <f>IF(AND(ISBLANK('Funde-Observations-Osservazioni'!K358),ISBLANK('Funde-Observations-Osservazioni'!X358)),"",(IF((AND(NOT(ISBLANK('Funde-Observations-Osservazioni'!K358)),(NOT(ISBLANK('Funde-Observations-Osservazioni'!X358))))),'Funde-Observations-Osservazioni'!K358&amp;"; "&amp;'Funde-Observations-Osservazioni'!X358,IF(ISBLANK('Funde-Observations-Osservazioni'!K358),'Funde-Observations-Osservazioni'!X358,'Funde-Observations-Osservazioni'!K358))))</f>
        <v/>
      </c>
      <c r="BA345" t="str">
        <f>IF(ISBLANK('Funde-Observations-Osservazioni'!AC358),"",'Funde-Observations-Osservazioni'!AC358)</f>
        <v/>
      </c>
      <c r="BH345" t="str">
        <f>IFERROR(VLOOKUP('Funde-Observations-Osservazioni'!Z358,Lebensraum_Liste!$E$5:$F$322,2,FALSE),"")</f>
        <v/>
      </c>
      <c r="BJ345" t="str">
        <f>IFERROR(VLOOKUP('Funde-Observations-Osservazioni'!AB358,Landschaftsstruktur_Liste!$E$5:$F$157,2,FALSE),"")</f>
        <v/>
      </c>
      <c r="BK345" t="str">
        <f>IFERROR(VLOOKUP('Funde-Observations-Osservazioni'!AD358,Mikrohabitat_Liste!$E$5:$F$63,2,FALSE),"")</f>
        <v/>
      </c>
      <c r="BL345" t="str">
        <f>IFERROR(VLOOKUP('Funde-Observations-Osservazioni'!AE358,Spezialstandort_Liste!$E$5:$F$14,2,FALSE),"")</f>
        <v/>
      </c>
      <c r="BN345" t="str">
        <f>IFERROR(VLOOKUP('Funde-Observations-Osservazioni'!AG358,Auf_Moos_HolzlebBaumes_Liste!E$5:F$5,2,FALSE),"")</f>
        <v/>
      </c>
      <c r="BO345" t="str">
        <f>IFERROR(VLOOKUP('Funde-Observations-Osservazioni'!AH358,Auf_Moos_HolzlebBaumes_Liste!E$11:F$11,2,FALSE),"")</f>
        <v/>
      </c>
      <c r="BQ345" t="str">
        <f>IFERROR(VLOOKUP('Funde-Observations-Osservazioni'!AF358,Populationsgrösse_Liste!$E$5:$F$11,2,FALSE),"")</f>
        <v/>
      </c>
      <c r="CA345" t="str">
        <f>IFERROR(VLOOKUP('Funde-Observations-Osservazioni'!S358,Präzision_Datum_Liste!$E$5:$F$9,2,FALSE),"")</f>
        <v/>
      </c>
      <c r="CC345" t="s">
        <v>4199</v>
      </c>
    </row>
    <row r="346" spans="1:81" x14ac:dyDescent="0.25">
      <c r="A346" s="47">
        <f>'Funde-Observations-Osservazioni'!A359</f>
        <v>345</v>
      </c>
      <c r="E346">
        <v>18</v>
      </c>
      <c r="G346" t="str">
        <f>IFERROR(VLOOKUP(TRIM('Funde-Observations-Osservazioni'!B359&amp;" "&amp;'Funde-Observations-Osservazioni'!C359&amp;" "&amp;'Funde-Observations-Osservazioni'!D359&amp;" "&amp;'Funde-Observations-Osservazioni'!E359&amp;" "&amp;'Funde-Observations-Osservazioni'!F359&amp;" "&amp;'Funde-Observations-Osservazioni'!G359&amp;" "&amp;'Funde-Observations-Osservazioni'!H359&amp;" "&amp;'Funde-Observations-Osservazioni'!I359&amp;" "&amp;'Funde-Observations-Osservazioni'!J359),Artenliste!$A$5:$B$2819,2,FALSE),"fill_in")</f>
        <v>fill_in</v>
      </c>
      <c r="I346" s="52" t="str">
        <f>IF(ISBLANK('Funde-Observations-Osservazioni'!R359),"fill_in",'Funde-Observations-Osservazioni'!R359)</f>
        <v>fill_in</v>
      </c>
      <c r="L346" t="str">
        <f>IF(ISBLANK('Funde-Observations-Osservazioni'!Q359),"",'Funde-Observations-Osservazioni'!Q359)</f>
        <v/>
      </c>
      <c r="M346" t="str">
        <f>IF(ISBLANK('Funde-Observations-Osservazioni'!L359),"fill_in",('Funde-Observations-Osservazioni'!L359-2000000))</f>
        <v>fill_in</v>
      </c>
      <c r="N346" t="str">
        <f>IF(ISBLANK('Funde-Observations-Osservazioni'!M359),"fill_in",('Funde-Observations-Osservazioni'!M359-1000000))</f>
        <v>fill_in</v>
      </c>
      <c r="O346" s="53" t="str">
        <f>IF(ISBLANK('Funde-Observations-Osservazioni'!N359),"",'Funde-Observations-Osservazioni'!N359)</f>
        <v/>
      </c>
      <c r="R346" t="s">
        <v>102</v>
      </c>
      <c r="T346" t="str">
        <f>IFERROR(VLOOKUP('Funde-Observations-Osservazioni'!AA359,Substrat_Liste!$E$5:$F$342,2,FALSE),"")</f>
        <v/>
      </c>
      <c r="U346" t="str">
        <f>IF(ISBLANK('Funde-Observations-Osservazioni'!Y359),"",'Funde-Observations-Osservazioni'!Y359)</f>
        <v/>
      </c>
      <c r="Z346" t="str">
        <f>IFERROR(VLOOKUP('Funde-Observations-Osservazioni'!T359,Status_Liste!$E$5:$F$16,2,FALSE),"fill_in")</f>
        <v>fill_in</v>
      </c>
      <c r="AH346" t="str">
        <f>IFERROR(VLOOKUP('Funde-Observations-Osservazioni'!$G$7,Datenschutzbestimmungen_Liste!$E$10:$F$11,2,FALSE),"fill_in")</f>
        <v>fill_in</v>
      </c>
      <c r="AI346" t="str">
        <f>IFERROR(VLOOKUP('Funde-Observations-Osservazioni'!$G$6,Datenschutzbestimmungen_Liste!$E$4:$F$5,2,FALSE),"fill_in")</f>
        <v>fill_in</v>
      </c>
      <c r="AK346" t="str">
        <f>IFERROR(VLOOKUP('Funde-Observations-Osservazioni'!V359,Herbar_Liste!$E$5:$F$113,2,FALSE),"")</f>
        <v/>
      </c>
      <c r="AL346" t="str">
        <f>IF(ISBLANK('Funde-Observations-Osservazioni'!U359),"",'Funde-Observations-Osservazioni'!U359)</f>
        <v/>
      </c>
      <c r="AM346">
        <f>'Funde-Observations-Osservazioni'!AJ359</f>
        <v>0</v>
      </c>
      <c r="AO346">
        <f>'Funde-Observations-Osservazioni'!AK359</f>
        <v>0</v>
      </c>
      <c r="AQ346" t="str">
        <f>IF(ISBLANK('Funde-Observations-Osservazioni'!AL359),"",'Funde-Observations-Osservazioni'!AL359)</f>
        <v/>
      </c>
      <c r="AY346" t="str">
        <f>IF(AND(ISBLANK('Funde-Observations-Osservazioni'!K359),ISBLANK('Funde-Observations-Osservazioni'!X359)),"",(IF((AND(NOT(ISBLANK('Funde-Observations-Osservazioni'!K359)),(NOT(ISBLANK('Funde-Observations-Osservazioni'!X359))))),'Funde-Observations-Osservazioni'!K359&amp;"; "&amp;'Funde-Observations-Osservazioni'!X359,IF(ISBLANK('Funde-Observations-Osservazioni'!K359),'Funde-Observations-Osservazioni'!X359,'Funde-Observations-Osservazioni'!K359))))</f>
        <v/>
      </c>
      <c r="BA346" t="str">
        <f>IF(ISBLANK('Funde-Observations-Osservazioni'!AC359),"",'Funde-Observations-Osservazioni'!AC359)</f>
        <v/>
      </c>
      <c r="BH346" t="str">
        <f>IFERROR(VLOOKUP('Funde-Observations-Osservazioni'!Z359,Lebensraum_Liste!$E$5:$F$322,2,FALSE),"")</f>
        <v/>
      </c>
      <c r="BJ346" t="str">
        <f>IFERROR(VLOOKUP('Funde-Observations-Osservazioni'!AB359,Landschaftsstruktur_Liste!$E$5:$F$157,2,FALSE),"")</f>
        <v/>
      </c>
      <c r="BK346" t="str">
        <f>IFERROR(VLOOKUP('Funde-Observations-Osservazioni'!AD359,Mikrohabitat_Liste!$E$5:$F$63,2,FALSE),"")</f>
        <v/>
      </c>
      <c r="BL346" t="str">
        <f>IFERROR(VLOOKUP('Funde-Observations-Osservazioni'!AE359,Spezialstandort_Liste!$E$5:$F$14,2,FALSE),"")</f>
        <v/>
      </c>
      <c r="BN346" t="str">
        <f>IFERROR(VLOOKUP('Funde-Observations-Osservazioni'!AG359,Auf_Moos_HolzlebBaumes_Liste!E$5:F$5,2,FALSE),"")</f>
        <v/>
      </c>
      <c r="BO346" t="str">
        <f>IFERROR(VLOOKUP('Funde-Observations-Osservazioni'!AH359,Auf_Moos_HolzlebBaumes_Liste!E$11:F$11,2,FALSE),"")</f>
        <v/>
      </c>
      <c r="BQ346" t="str">
        <f>IFERROR(VLOOKUP('Funde-Observations-Osservazioni'!AF359,Populationsgrösse_Liste!$E$5:$F$11,2,FALSE),"")</f>
        <v/>
      </c>
      <c r="CA346" t="str">
        <f>IFERROR(VLOOKUP('Funde-Observations-Osservazioni'!S359,Präzision_Datum_Liste!$E$5:$F$9,2,FALSE),"")</f>
        <v/>
      </c>
      <c r="CC346" t="s">
        <v>4199</v>
      </c>
    </row>
    <row r="347" spans="1:81" x14ac:dyDescent="0.25">
      <c r="A347" s="47">
        <f>'Funde-Observations-Osservazioni'!A360</f>
        <v>346</v>
      </c>
      <c r="E347">
        <v>18</v>
      </c>
      <c r="G347" t="str">
        <f>IFERROR(VLOOKUP(TRIM('Funde-Observations-Osservazioni'!B360&amp;" "&amp;'Funde-Observations-Osservazioni'!C360&amp;" "&amp;'Funde-Observations-Osservazioni'!D360&amp;" "&amp;'Funde-Observations-Osservazioni'!E360&amp;" "&amp;'Funde-Observations-Osservazioni'!F360&amp;" "&amp;'Funde-Observations-Osservazioni'!G360&amp;" "&amp;'Funde-Observations-Osservazioni'!H360&amp;" "&amp;'Funde-Observations-Osservazioni'!I360&amp;" "&amp;'Funde-Observations-Osservazioni'!J360),Artenliste!$A$5:$B$2819,2,FALSE),"fill_in")</f>
        <v>fill_in</v>
      </c>
      <c r="I347" s="52" t="str">
        <f>IF(ISBLANK('Funde-Observations-Osservazioni'!R360),"fill_in",'Funde-Observations-Osservazioni'!R360)</f>
        <v>fill_in</v>
      </c>
      <c r="L347" t="str">
        <f>IF(ISBLANK('Funde-Observations-Osservazioni'!Q360),"",'Funde-Observations-Osservazioni'!Q360)</f>
        <v/>
      </c>
      <c r="M347" t="str">
        <f>IF(ISBLANK('Funde-Observations-Osservazioni'!L360),"fill_in",('Funde-Observations-Osservazioni'!L360-2000000))</f>
        <v>fill_in</v>
      </c>
      <c r="N347" t="str">
        <f>IF(ISBLANK('Funde-Observations-Osservazioni'!M360),"fill_in",('Funde-Observations-Osservazioni'!M360-1000000))</f>
        <v>fill_in</v>
      </c>
      <c r="O347" s="53" t="str">
        <f>IF(ISBLANK('Funde-Observations-Osservazioni'!N360),"",'Funde-Observations-Osservazioni'!N360)</f>
        <v/>
      </c>
      <c r="R347" t="s">
        <v>102</v>
      </c>
      <c r="T347" t="str">
        <f>IFERROR(VLOOKUP('Funde-Observations-Osservazioni'!AA360,Substrat_Liste!$E$5:$F$342,2,FALSE),"")</f>
        <v/>
      </c>
      <c r="U347" t="str">
        <f>IF(ISBLANK('Funde-Observations-Osservazioni'!Y360),"",'Funde-Observations-Osservazioni'!Y360)</f>
        <v/>
      </c>
      <c r="Z347" t="str">
        <f>IFERROR(VLOOKUP('Funde-Observations-Osservazioni'!T360,Status_Liste!$E$5:$F$16,2,FALSE),"fill_in")</f>
        <v>fill_in</v>
      </c>
      <c r="AH347" t="str">
        <f>IFERROR(VLOOKUP('Funde-Observations-Osservazioni'!$G$7,Datenschutzbestimmungen_Liste!$E$10:$F$11,2,FALSE),"fill_in")</f>
        <v>fill_in</v>
      </c>
      <c r="AI347" t="str">
        <f>IFERROR(VLOOKUP('Funde-Observations-Osservazioni'!$G$6,Datenschutzbestimmungen_Liste!$E$4:$F$5,2,FALSE),"fill_in")</f>
        <v>fill_in</v>
      </c>
      <c r="AK347" t="str">
        <f>IFERROR(VLOOKUP('Funde-Observations-Osservazioni'!V360,Herbar_Liste!$E$5:$F$113,2,FALSE),"")</f>
        <v/>
      </c>
      <c r="AL347" t="str">
        <f>IF(ISBLANK('Funde-Observations-Osservazioni'!U360),"",'Funde-Observations-Osservazioni'!U360)</f>
        <v/>
      </c>
      <c r="AM347">
        <f>'Funde-Observations-Osservazioni'!AJ360</f>
        <v>0</v>
      </c>
      <c r="AO347">
        <f>'Funde-Observations-Osservazioni'!AK360</f>
        <v>0</v>
      </c>
      <c r="AQ347" t="str">
        <f>IF(ISBLANK('Funde-Observations-Osservazioni'!AL360),"",'Funde-Observations-Osservazioni'!AL360)</f>
        <v/>
      </c>
      <c r="AY347" t="str">
        <f>IF(AND(ISBLANK('Funde-Observations-Osservazioni'!K360),ISBLANK('Funde-Observations-Osservazioni'!X360)),"",(IF((AND(NOT(ISBLANK('Funde-Observations-Osservazioni'!K360)),(NOT(ISBLANK('Funde-Observations-Osservazioni'!X360))))),'Funde-Observations-Osservazioni'!K360&amp;"; "&amp;'Funde-Observations-Osservazioni'!X360,IF(ISBLANK('Funde-Observations-Osservazioni'!K360),'Funde-Observations-Osservazioni'!X360,'Funde-Observations-Osservazioni'!K360))))</f>
        <v/>
      </c>
      <c r="BA347" t="str">
        <f>IF(ISBLANK('Funde-Observations-Osservazioni'!AC360),"",'Funde-Observations-Osservazioni'!AC360)</f>
        <v/>
      </c>
      <c r="BH347" t="str">
        <f>IFERROR(VLOOKUP('Funde-Observations-Osservazioni'!Z360,Lebensraum_Liste!$E$5:$F$322,2,FALSE),"")</f>
        <v/>
      </c>
      <c r="BJ347" t="str">
        <f>IFERROR(VLOOKUP('Funde-Observations-Osservazioni'!AB360,Landschaftsstruktur_Liste!$E$5:$F$157,2,FALSE),"")</f>
        <v/>
      </c>
      <c r="BK347" t="str">
        <f>IFERROR(VLOOKUP('Funde-Observations-Osservazioni'!AD360,Mikrohabitat_Liste!$E$5:$F$63,2,FALSE),"")</f>
        <v/>
      </c>
      <c r="BL347" t="str">
        <f>IFERROR(VLOOKUP('Funde-Observations-Osservazioni'!AE360,Spezialstandort_Liste!$E$5:$F$14,2,FALSE),"")</f>
        <v/>
      </c>
      <c r="BN347" t="str">
        <f>IFERROR(VLOOKUP('Funde-Observations-Osservazioni'!AG360,Auf_Moos_HolzlebBaumes_Liste!E$5:F$5,2,FALSE),"")</f>
        <v/>
      </c>
      <c r="BO347" t="str">
        <f>IFERROR(VLOOKUP('Funde-Observations-Osservazioni'!AH360,Auf_Moos_HolzlebBaumes_Liste!E$11:F$11,2,FALSE),"")</f>
        <v/>
      </c>
      <c r="BQ347" t="str">
        <f>IFERROR(VLOOKUP('Funde-Observations-Osservazioni'!AF360,Populationsgrösse_Liste!$E$5:$F$11,2,FALSE),"")</f>
        <v/>
      </c>
      <c r="CA347" t="str">
        <f>IFERROR(VLOOKUP('Funde-Observations-Osservazioni'!S360,Präzision_Datum_Liste!$E$5:$F$9,2,FALSE),"")</f>
        <v/>
      </c>
      <c r="CC347" t="s">
        <v>4199</v>
      </c>
    </row>
    <row r="348" spans="1:81" x14ac:dyDescent="0.25">
      <c r="A348" s="47">
        <f>'Funde-Observations-Osservazioni'!A361</f>
        <v>347</v>
      </c>
      <c r="E348">
        <v>18</v>
      </c>
      <c r="G348" t="str">
        <f>IFERROR(VLOOKUP(TRIM('Funde-Observations-Osservazioni'!B361&amp;" "&amp;'Funde-Observations-Osservazioni'!C361&amp;" "&amp;'Funde-Observations-Osservazioni'!D361&amp;" "&amp;'Funde-Observations-Osservazioni'!E361&amp;" "&amp;'Funde-Observations-Osservazioni'!F361&amp;" "&amp;'Funde-Observations-Osservazioni'!G361&amp;" "&amp;'Funde-Observations-Osservazioni'!H361&amp;" "&amp;'Funde-Observations-Osservazioni'!I361&amp;" "&amp;'Funde-Observations-Osservazioni'!J361),Artenliste!$A$5:$B$2819,2,FALSE),"fill_in")</f>
        <v>fill_in</v>
      </c>
      <c r="I348" s="52" t="str">
        <f>IF(ISBLANK('Funde-Observations-Osservazioni'!R361),"fill_in",'Funde-Observations-Osservazioni'!R361)</f>
        <v>fill_in</v>
      </c>
      <c r="L348" t="str">
        <f>IF(ISBLANK('Funde-Observations-Osservazioni'!Q361),"",'Funde-Observations-Osservazioni'!Q361)</f>
        <v/>
      </c>
      <c r="M348" t="str">
        <f>IF(ISBLANK('Funde-Observations-Osservazioni'!L361),"fill_in",('Funde-Observations-Osservazioni'!L361-2000000))</f>
        <v>fill_in</v>
      </c>
      <c r="N348" t="str">
        <f>IF(ISBLANK('Funde-Observations-Osservazioni'!M361),"fill_in",('Funde-Observations-Osservazioni'!M361-1000000))</f>
        <v>fill_in</v>
      </c>
      <c r="O348" s="53" t="str">
        <f>IF(ISBLANK('Funde-Observations-Osservazioni'!N361),"",'Funde-Observations-Osservazioni'!N361)</f>
        <v/>
      </c>
      <c r="R348" t="s">
        <v>102</v>
      </c>
      <c r="T348" t="str">
        <f>IFERROR(VLOOKUP('Funde-Observations-Osservazioni'!AA361,Substrat_Liste!$E$5:$F$342,2,FALSE),"")</f>
        <v/>
      </c>
      <c r="U348" t="str">
        <f>IF(ISBLANK('Funde-Observations-Osservazioni'!Y361),"",'Funde-Observations-Osservazioni'!Y361)</f>
        <v/>
      </c>
      <c r="Z348" t="str">
        <f>IFERROR(VLOOKUP('Funde-Observations-Osservazioni'!T361,Status_Liste!$E$5:$F$16,2,FALSE),"fill_in")</f>
        <v>fill_in</v>
      </c>
      <c r="AH348" t="str">
        <f>IFERROR(VLOOKUP('Funde-Observations-Osservazioni'!$G$7,Datenschutzbestimmungen_Liste!$E$10:$F$11,2,FALSE),"fill_in")</f>
        <v>fill_in</v>
      </c>
      <c r="AI348" t="str">
        <f>IFERROR(VLOOKUP('Funde-Observations-Osservazioni'!$G$6,Datenschutzbestimmungen_Liste!$E$4:$F$5,2,FALSE),"fill_in")</f>
        <v>fill_in</v>
      </c>
      <c r="AK348" t="str">
        <f>IFERROR(VLOOKUP('Funde-Observations-Osservazioni'!V361,Herbar_Liste!$E$5:$F$113,2,FALSE),"")</f>
        <v/>
      </c>
      <c r="AL348" t="str">
        <f>IF(ISBLANK('Funde-Observations-Osservazioni'!U361),"",'Funde-Observations-Osservazioni'!U361)</f>
        <v/>
      </c>
      <c r="AM348">
        <f>'Funde-Observations-Osservazioni'!AJ361</f>
        <v>0</v>
      </c>
      <c r="AO348">
        <f>'Funde-Observations-Osservazioni'!AK361</f>
        <v>0</v>
      </c>
      <c r="AQ348" t="str">
        <f>IF(ISBLANK('Funde-Observations-Osservazioni'!AL361),"",'Funde-Observations-Osservazioni'!AL361)</f>
        <v/>
      </c>
      <c r="AY348" t="str">
        <f>IF(AND(ISBLANK('Funde-Observations-Osservazioni'!K361),ISBLANK('Funde-Observations-Osservazioni'!X361)),"",(IF((AND(NOT(ISBLANK('Funde-Observations-Osservazioni'!K361)),(NOT(ISBLANK('Funde-Observations-Osservazioni'!X361))))),'Funde-Observations-Osservazioni'!K361&amp;"; "&amp;'Funde-Observations-Osservazioni'!X361,IF(ISBLANK('Funde-Observations-Osservazioni'!K361),'Funde-Observations-Osservazioni'!X361,'Funde-Observations-Osservazioni'!K361))))</f>
        <v/>
      </c>
      <c r="BA348" t="str">
        <f>IF(ISBLANK('Funde-Observations-Osservazioni'!AC361),"",'Funde-Observations-Osservazioni'!AC361)</f>
        <v/>
      </c>
      <c r="BH348" t="str">
        <f>IFERROR(VLOOKUP('Funde-Observations-Osservazioni'!Z361,Lebensraum_Liste!$E$5:$F$322,2,FALSE),"")</f>
        <v/>
      </c>
      <c r="BJ348" t="str">
        <f>IFERROR(VLOOKUP('Funde-Observations-Osservazioni'!AB361,Landschaftsstruktur_Liste!$E$5:$F$157,2,FALSE),"")</f>
        <v/>
      </c>
      <c r="BK348" t="str">
        <f>IFERROR(VLOOKUP('Funde-Observations-Osservazioni'!AD361,Mikrohabitat_Liste!$E$5:$F$63,2,FALSE),"")</f>
        <v/>
      </c>
      <c r="BL348" t="str">
        <f>IFERROR(VLOOKUP('Funde-Observations-Osservazioni'!AE361,Spezialstandort_Liste!$E$5:$F$14,2,FALSE),"")</f>
        <v/>
      </c>
      <c r="BN348" t="str">
        <f>IFERROR(VLOOKUP('Funde-Observations-Osservazioni'!AG361,Auf_Moos_HolzlebBaumes_Liste!E$5:F$5,2,FALSE),"")</f>
        <v/>
      </c>
      <c r="BO348" t="str">
        <f>IFERROR(VLOOKUP('Funde-Observations-Osservazioni'!AH361,Auf_Moos_HolzlebBaumes_Liste!E$11:F$11,2,FALSE),"")</f>
        <v/>
      </c>
      <c r="BQ348" t="str">
        <f>IFERROR(VLOOKUP('Funde-Observations-Osservazioni'!AF361,Populationsgrösse_Liste!$E$5:$F$11,2,FALSE),"")</f>
        <v/>
      </c>
      <c r="CA348" t="str">
        <f>IFERROR(VLOOKUP('Funde-Observations-Osservazioni'!S361,Präzision_Datum_Liste!$E$5:$F$9,2,FALSE),"")</f>
        <v/>
      </c>
      <c r="CC348" t="s">
        <v>4199</v>
      </c>
    </row>
    <row r="349" spans="1:81" x14ac:dyDescent="0.25">
      <c r="A349" s="47">
        <f>'Funde-Observations-Osservazioni'!A362</f>
        <v>348</v>
      </c>
      <c r="E349">
        <v>18</v>
      </c>
      <c r="G349" t="str">
        <f>IFERROR(VLOOKUP(TRIM('Funde-Observations-Osservazioni'!B362&amp;" "&amp;'Funde-Observations-Osservazioni'!C362&amp;" "&amp;'Funde-Observations-Osservazioni'!D362&amp;" "&amp;'Funde-Observations-Osservazioni'!E362&amp;" "&amp;'Funde-Observations-Osservazioni'!F362&amp;" "&amp;'Funde-Observations-Osservazioni'!G362&amp;" "&amp;'Funde-Observations-Osservazioni'!H362&amp;" "&amp;'Funde-Observations-Osservazioni'!I362&amp;" "&amp;'Funde-Observations-Osservazioni'!J362),Artenliste!$A$5:$B$2819,2,FALSE),"fill_in")</f>
        <v>fill_in</v>
      </c>
      <c r="I349" s="52" t="str">
        <f>IF(ISBLANK('Funde-Observations-Osservazioni'!R362),"fill_in",'Funde-Observations-Osservazioni'!R362)</f>
        <v>fill_in</v>
      </c>
      <c r="L349" t="str">
        <f>IF(ISBLANK('Funde-Observations-Osservazioni'!Q362),"",'Funde-Observations-Osservazioni'!Q362)</f>
        <v/>
      </c>
      <c r="M349" t="str">
        <f>IF(ISBLANK('Funde-Observations-Osservazioni'!L362),"fill_in",('Funde-Observations-Osservazioni'!L362-2000000))</f>
        <v>fill_in</v>
      </c>
      <c r="N349" t="str">
        <f>IF(ISBLANK('Funde-Observations-Osservazioni'!M362),"fill_in",('Funde-Observations-Osservazioni'!M362-1000000))</f>
        <v>fill_in</v>
      </c>
      <c r="O349" s="53" t="str">
        <f>IF(ISBLANK('Funde-Observations-Osservazioni'!N362),"",'Funde-Observations-Osservazioni'!N362)</f>
        <v/>
      </c>
      <c r="R349" t="s">
        <v>102</v>
      </c>
      <c r="T349" t="str">
        <f>IFERROR(VLOOKUP('Funde-Observations-Osservazioni'!AA362,Substrat_Liste!$E$5:$F$342,2,FALSE),"")</f>
        <v/>
      </c>
      <c r="U349" t="str">
        <f>IF(ISBLANK('Funde-Observations-Osservazioni'!Y362),"",'Funde-Observations-Osservazioni'!Y362)</f>
        <v/>
      </c>
      <c r="Z349" t="str">
        <f>IFERROR(VLOOKUP('Funde-Observations-Osservazioni'!T362,Status_Liste!$E$5:$F$16,2,FALSE),"fill_in")</f>
        <v>fill_in</v>
      </c>
      <c r="AH349" t="str">
        <f>IFERROR(VLOOKUP('Funde-Observations-Osservazioni'!$G$7,Datenschutzbestimmungen_Liste!$E$10:$F$11,2,FALSE),"fill_in")</f>
        <v>fill_in</v>
      </c>
      <c r="AI349" t="str">
        <f>IFERROR(VLOOKUP('Funde-Observations-Osservazioni'!$G$6,Datenschutzbestimmungen_Liste!$E$4:$F$5,2,FALSE),"fill_in")</f>
        <v>fill_in</v>
      </c>
      <c r="AK349" t="str">
        <f>IFERROR(VLOOKUP('Funde-Observations-Osservazioni'!V362,Herbar_Liste!$E$5:$F$113,2,FALSE),"")</f>
        <v/>
      </c>
      <c r="AL349" t="str">
        <f>IF(ISBLANK('Funde-Observations-Osservazioni'!U362),"",'Funde-Observations-Osservazioni'!U362)</f>
        <v/>
      </c>
      <c r="AM349">
        <f>'Funde-Observations-Osservazioni'!AJ362</f>
        <v>0</v>
      </c>
      <c r="AO349">
        <f>'Funde-Observations-Osservazioni'!AK362</f>
        <v>0</v>
      </c>
      <c r="AQ349" t="str">
        <f>IF(ISBLANK('Funde-Observations-Osservazioni'!AL362),"",'Funde-Observations-Osservazioni'!AL362)</f>
        <v/>
      </c>
      <c r="AY349" t="str">
        <f>IF(AND(ISBLANK('Funde-Observations-Osservazioni'!K362),ISBLANK('Funde-Observations-Osservazioni'!X362)),"",(IF((AND(NOT(ISBLANK('Funde-Observations-Osservazioni'!K362)),(NOT(ISBLANK('Funde-Observations-Osservazioni'!X362))))),'Funde-Observations-Osservazioni'!K362&amp;"; "&amp;'Funde-Observations-Osservazioni'!X362,IF(ISBLANK('Funde-Observations-Osservazioni'!K362),'Funde-Observations-Osservazioni'!X362,'Funde-Observations-Osservazioni'!K362))))</f>
        <v/>
      </c>
      <c r="BA349" t="str">
        <f>IF(ISBLANK('Funde-Observations-Osservazioni'!AC362),"",'Funde-Observations-Osservazioni'!AC362)</f>
        <v/>
      </c>
      <c r="BH349" t="str">
        <f>IFERROR(VLOOKUP('Funde-Observations-Osservazioni'!Z362,Lebensraum_Liste!$E$5:$F$322,2,FALSE),"")</f>
        <v/>
      </c>
      <c r="BJ349" t="str">
        <f>IFERROR(VLOOKUP('Funde-Observations-Osservazioni'!AB362,Landschaftsstruktur_Liste!$E$5:$F$157,2,FALSE),"")</f>
        <v/>
      </c>
      <c r="BK349" t="str">
        <f>IFERROR(VLOOKUP('Funde-Observations-Osservazioni'!AD362,Mikrohabitat_Liste!$E$5:$F$63,2,FALSE),"")</f>
        <v/>
      </c>
      <c r="BL349" t="str">
        <f>IFERROR(VLOOKUP('Funde-Observations-Osservazioni'!AE362,Spezialstandort_Liste!$E$5:$F$14,2,FALSE),"")</f>
        <v/>
      </c>
      <c r="BN349" t="str">
        <f>IFERROR(VLOOKUP('Funde-Observations-Osservazioni'!AG362,Auf_Moos_HolzlebBaumes_Liste!E$5:F$5,2,FALSE),"")</f>
        <v/>
      </c>
      <c r="BO349" t="str">
        <f>IFERROR(VLOOKUP('Funde-Observations-Osservazioni'!AH362,Auf_Moos_HolzlebBaumes_Liste!E$11:F$11,2,FALSE),"")</f>
        <v/>
      </c>
      <c r="BQ349" t="str">
        <f>IFERROR(VLOOKUP('Funde-Observations-Osservazioni'!AF362,Populationsgrösse_Liste!$E$5:$F$11,2,FALSE),"")</f>
        <v/>
      </c>
      <c r="CA349" t="str">
        <f>IFERROR(VLOOKUP('Funde-Observations-Osservazioni'!S362,Präzision_Datum_Liste!$E$5:$F$9,2,FALSE),"")</f>
        <v/>
      </c>
      <c r="CC349" t="s">
        <v>4199</v>
      </c>
    </row>
    <row r="350" spans="1:81" x14ac:dyDescent="0.25">
      <c r="A350" s="47">
        <f>'Funde-Observations-Osservazioni'!A363</f>
        <v>349</v>
      </c>
      <c r="E350">
        <v>18</v>
      </c>
      <c r="G350" t="str">
        <f>IFERROR(VLOOKUP(TRIM('Funde-Observations-Osservazioni'!B363&amp;" "&amp;'Funde-Observations-Osservazioni'!C363&amp;" "&amp;'Funde-Observations-Osservazioni'!D363&amp;" "&amp;'Funde-Observations-Osservazioni'!E363&amp;" "&amp;'Funde-Observations-Osservazioni'!F363&amp;" "&amp;'Funde-Observations-Osservazioni'!G363&amp;" "&amp;'Funde-Observations-Osservazioni'!H363&amp;" "&amp;'Funde-Observations-Osservazioni'!I363&amp;" "&amp;'Funde-Observations-Osservazioni'!J363),Artenliste!$A$5:$B$2819,2,FALSE),"fill_in")</f>
        <v>fill_in</v>
      </c>
      <c r="I350" s="52" t="str">
        <f>IF(ISBLANK('Funde-Observations-Osservazioni'!R363),"fill_in",'Funde-Observations-Osservazioni'!R363)</f>
        <v>fill_in</v>
      </c>
      <c r="L350" t="str">
        <f>IF(ISBLANK('Funde-Observations-Osservazioni'!Q363),"",'Funde-Observations-Osservazioni'!Q363)</f>
        <v/>
      </c>
      <c r="M350" t="str">
        <f>IF(ISBLANK('Funde-Observations-Osservazioni'!L363),"fill_in",('Funde-Observations-Osservazioni'!L363-2000000))</f>
        <v>fill_in</v>
      </c>
      <c r="N350" t="str">
        <f>IF(ISBLANK('Funde-Observations-Osservazioni'!M363),"fill_in",('Funde-Observations-Osservazioni'!M363-1000000))</f>
        <v>fill_in</v>
      </c>
      <c r="O350" s="53" t="str">
        <f>IF(ISBLANK('Funde-Observations-Osservazioni'!N363),"",'Funde-Observations-Osservazioni'!N363)</f>
        <v/>
      </c>
      <c r="R350" t="s">
        <v>102</v>
      </c>
      <c r="T350" t="str">
        <f>IFERROR(VLOOKUP('Funde-Observations-Osservazioni'!AA363,Substrat_Liste!$E$5:$F$342,2,FALSE),"")</f>
        <v/>
      </c>
      <c r="U350" t="str">
        <f>IF(ISBLANK('Funde-Observations-Osservazioni'!Y363),"",'Funde-Observations-Osservazioni'!Y363)</f>
        <v/>
      </c>
      <c r="Z350" t="str">
        <f>IFERROR(VLOOKUP('Funde-Observations-Osservazioni'!T363,Status_Liste!$E$5:$F$16,2,FALSE),"fill_in")</f>
        <v>fill_in</v>
      </c>
      <c r="AH350" t="str">
        <f>IFERROR(VLOOKUP('Funde-Observations-Osservazioni'!$G$7,Datenschutzbestimmungen_Liste!$E$10:$F$11,2,FALSE),"fill_in")</f>
        <v>fill_in</v>
      </c>
      <c r="AI350" t="str">
        <f>IFERROR(VLOOKUP('Funde-Observations-Osservazioni'!$G$6,Datenschutzbestimmungen_Liste!$E$4:$F$5,2,FALSE),"fill_in")</f>
        <v>fill_in</v>
      </c>
      <c r="AK350" t="str">
        <f>IFERROR(VLOOKUP('Funde-Observations-Osservazioni'!V363,Herbar_Liste!$E$5:$F$113,2,FALSE),"")</f>
        <v/>
      </c>
      <c r="AL350" t="str">
        <f>IF(ISBLANK('Funde-Observations-Osservazioni'!U363),"",'Funde-Observations-Osservazioni'!U363)</f>
        <v/>
      </c>
      <c r="AM350">
        <f>'Funde-Observations-Osservazioni'!AJ363</f>
        <v>0</v>
      </c>
      <c r="AO350">
        <f>'Funde-Observations-Osservazioni'!AK363</f>
        <v>0</v>
      </c>
      <c r="AQ350" t="str">
        <f>IF(ISBLANK('Funde-Observations-Osservazioni'!AL363),"",'Funde-Observations-Osservazioni'!AL363)</f>
        <v/>
      </c>
      <c r="AY350" t="str">
        <f>IF(AND(ISBLANK('Funde-Observations-Osservazioni'!K363),ISBLANK('Funde-Observations-Osservazioni'!X363)),"",(IF((AND(NOT(ISBLANK('Funde-Observations-Osservazioni'!K363)),(NOT(ISBLANK('Funde-Observations-Osservazioni'!X363))))),'Funde-Observations-Osservazioni'!K363&amp;"; "&amp;'Funde-Observations-Osservazioni'!X363,IF(ISBLANK('Funde-Observations-Osservazioni'!K363),'Funde-Observations-Osservazioni'!X363,'Funde-Observations-Osservazioni'!K363))))</f>
        <v/>
      </c>
      <c r="BA350" t="str">
        <f>IF(ISBLANK('Funde-Observations-Osservazioni'!AC363),"",'Funde-Observations-Osservazioni'!AC363)</f>
        <v/>
      </c>
      <c r="BH350" t="str">
        <f>IFERROR(VLOOKUP('Funde-Observations-Osservazioni'!Z363,Lebensraum_Liste!$E$5:$F$322,2,FALSE),"")</f>
        <v/>
      </c>
      <c r="BJ350" t="str">
        <f>IFERROR(VLOOKUP('Funde-Observations-Osservazioni'!AB363,Landschaftsstruktur_Liste!$E$5:$F$157,2,FALSE),"")</f>
        <v/>
      </c>
      <c r="BK350" t="str">
        <f>IFERROR(VLOOKUP('Funde-Observations-Osservazioni'!AD363,Mikrohabitat_Liste!$E$5:$F$63,2,FALSE),"")</f>
        <v/>
      </c>
      <c r="BL350" t="str">
        <f>IFERROR(VLOOKUP('Funde-Observations-Osservazioni'!AE363,Spezialstandort_Liste!$E$5:$F$14,2,FALSE),"")</f>
        <v/>
      </c>
      <c r="BN350" t="str">
        <f>IFERROR(VLOOKUP('Funde-Observations-Osservazioni'!AG363,Auf_Moos_HolzlebBaumes_Liste!E$5:F$5,2,FALSE),"")</f>
        <v/>
      </c>
      <c r="BO350" t="str">
        <f>IFERROR(VLOOKUP('Funde-Observations-Osservazioni'!AH363,Auf_Moos_HolzlebBaumes_Liste!E$11:F$11,2,FALSE),"")</f>
        <v/>
      </c>
      <c r="BQ350" t="str">
        <f>IFERROR(VLOOKUP('Funde-Observations-Osservazioni'!AF363,Populationsgrösse_Liste!$E$5:$F$11,2,FALSE),"")</f>
        <v/>
      </c>
      <c r="CA350" t="str">
        <f>IFERROR(VLOOKUP('Funde-Observations-Osservazioni'!S363,Präzision_Datum_Liste!$E$5:$F$9,2,FALSE),"")</f>
        <v/>
      </c>
      <c r="CC350" t="s">
        <v>4199</v>
      </c>
    </row>
    <row r="351" spans="1:81" x14ac:dyDescent="0.25">
      <c r="A351" s="47">
        <f>'Funde-Observations-Osservazioni'!A364</f>
        <v>350</v>
      </c>
      <c r="E351">
        <v>18</v>
      </c>
      <c r="G351" t="str">
        <f>IFERROR(VLOOKUP(TRIM('Funde-Observations-Osservazioni'!B364&amp;" "&amp;'Funde-Observations-Osservazioni'!C364&amp;" "&amp;'Funde-Observations-Osservazioni'!D364&amp;" "&amp;'Funde-Observations-Osservazioni'!E364&amp;" "&amp;'Funde-Observations-Osservazioni'!F364&amp;" "&amp;'Funde-Observations-Osservazioni'!G364&amp;" "&amp;'Funde-Observations-Osservazioni'!H364&amp;" "&amp;'Funde-Observations-Osservazioni'!I364&amp;" "&amp;'Funde-Observations-Osservazioni'!J364),Artenliste!$A$5:$B$2819,2,FALSE),"fill_in")</f>
        <v>fill_in</v>
      </c>
      <c r="I351" s="52" t="str">
        <f>IF(ISBLANK('Funde-Observations-Osservazioni'!R364),"fill_in",'Funde-Observations-Osservazioni'!R364)</f>
        <v>fill_in</v>
      </c>
      <c r="L351" t="str">
        <f>IF(ISBLANK('Funde-Observations-Osservazioni'!Q364),"",'Funde-Observations-Osservazioni'!Q364)</f>
        <v/>
      </c>
      <c r="M351" t="str">
        <f>IF(ISBLANK('Funde-Observations-Osservazioni'!L364),"fill_in",('Funde-Observations-Osservazioni'!L364-2000000))</f>
        <v>fill_in</v>
      </c>
      <c r="N351" t="str">
        <f>IF(ISBLANK('Funde-Observations-Osservazioni'!M364),"fill_in",('Funde-Observations-Osservazioni'!M364-1000000))</f>
        <v>fill_in</v>
      </c>
      <c r="O351" s="53" t="str">
        <f>IF(ISBLANK('Funde-Observations-Osservazioni'!N364),"",'Funde-Observations-Osservazioni'!N364)</f>
        <v/>
      </c>
      <c r="R351" t="s">
        <v>102</v>
      </c>
      <c r="T351" t="str">
        <f>IFERROR(VLOOKUP('Funde-Observations-Osservazioni'!AA364,Substrat_Liste!$E$5:$F$342,2,FALSE),"")</f>
        <v/>
      </c>
      <c r="U351" t="str">
        <f>IF(ISBLANK('Funde-Observations-Osservazioni'!Y364),"",'Funde-Observations-Osservazioni'!Y364)</f>
        <v/>
      </c>
      <c r="Z351" t="str">
        <f>IFERROR(VLOOKUP('Funde-Observations-Osservazioni'!T364,Status_Liste!$E$5:$F$16,2,FALSE),"fill_in")</f>
        <v>fill_in</v>
      </c>
      <c r="AH351" t="str">
        <f>IFERROR(VLOOKUP('Funde-Observations-Osservazioni'!$G$7,Datenschutzbestimmungen_Liste!$E$10:$F$11,2,FALSE),"fill_in")</f>
        <v>fill_in</v>
      </c>
      <c r="AI351" t="str">
        <f>IFERROR(VLOOKUP('Funde-Observations-Osservazioni'!$G$6,Datenschutzbestimmungen_Liste!$E$4:$F$5,2,FALSE),"fill_in")</f>
        <v>fill_in</v>
      </c>
      <c r="AK351" t="str">
        <f>IFERROR(VLOOKUP('Funde-Observations-Osservazioni'!V364,Herbar_Liste!$E$5:$F$113,2,FALSE),"")</f>
        <v/>
      </c>
      <c r="AL351" t="str">
        <f>IF(ISBLANK('Funde-Observations-Osservazioni'!U364),"",'Funde-Observations-Osservazioni'!U364)</f>
        <v/>
      </c>
      <c r="AM351">
        <f>'Funde-Observations-Osservazioni'!AJ364</f>
        <v>0</v>
      </c>
      <c r="AO351">
        <f>'Funde-Observations-Osservazioni'!AK364</f>
        <v>0</v>
      </c>
      <c r="AQ351" t="str">
        <f>IF(ISBLANK('Funde-Observations-Osservazioni'!AL364),"",'Funde-Observations-Osservazioni'!AL364)</f>
        <v/>
      </c>
      <c r="AY351" t="str">
        <f>IF(AND(ISBLANK('Funde-Observations-Osservazioni'!K364),ISBLANK('Funde-Observations-Osservazioni'!X364)),"",(IF((AND(NOT(ISBLANK('Funde-Observations-Osservazioni'!K364)),(NOT(ISBLANK('Funde-Observations-Osservazioni'!X364))))),'Funde-Observations-Osservazioni'!K364&amp;"; "&amp;'Funde-Observations-Osservazioni'!X364,IF(ISBLANK('Funde-Observations-Osservazioni'!K364),'Funde-Observations-Osservazioni'!X364,'Funde-Observations-Osservazioni'!K364))))</f>
        <v/>
      </c>
      <c r="BA351" t="str">
        <f>IF(ISBLANK('Funde-Observations-Osservazioni'!AC364),"",'Funde-Observations-Osservazioni'!AC364)</f>
        <v/>
      </c>
      <c r="BH351" t="str">
        <f>IFERROR(VLOOKUP('Funde-Observations-Osservazioni'!Z364,Lebensraum_Liste!$E$5:$F$322,2,FALSE),"")</f>
        <v/>
      </c>
      <c r="BJ351" t="str">
        <f>IFERROR(VLOOKUP('Funde-Observations-Osservazioni'!AB364,Landschaftsstruktur_Liste!$E$5:$F$157,2,FALSE),"")</f>
        <v/>
      </c>
      <c r="BK351" t="str">
        <f>IFERROR(VLOOKUP('Funde-Observations-Osservazioni'!AD364,Mikrohabitat_Liste!$E$5:$F$63,2,FALSE),"")</f>
        <v/>
      </c>
      <c r="BL351" t="str">
        <f>IFERROR(VLOOKUP('Funde-Observations-Osservazioni'!AE364,Spezialstandort_Liste!$E$5:$F$14,2,FALSE),"")</f>
        <v/>
      </c>
      <c r="BN351" t="str">
        <f>IFERROR(VLOOKUP('Funde-Observations-Osservazioni'!AG364,Auf_Moos_HolzlebBaumes_Liste!E$5:F$5,2,FALSE),"")</f>
        <v/>
      </c>
      <c r="BO351" t="str">
        <f>IFERROR(VLOOKUP('Funde-Observations-Osservazioni'!AH364,Auf_Moos_HolzlebBaumes_Liste!E$11:F$11,2,FALSE),"")</f>
        <v/>
      </c>
      <c r="BQ351" t="str">
        <f>IFERROR(VLOOKUP('Funde-Observations-Osservazioni'!AF364,Populationsgrösse_Liste!$E$5:$F$11,2,FALSE),"")</f>
        <v/>
      </c>
      <c r="CA351" t="str">
        <f>IFERROR(VLOOKUP('Funde-Observations-Osservazioni'!S364,Präzision_Datum_Liste!$E$5:$F$9,2,FALSE),"")</f>
        <v/>
      </c>
      <c r="CC351" t="s">
        <v>4199</v>
      </c>
    </row>
    <row r="352" spans="1:81" x14ac:dyDescent="0.25">
      <c r="A352" s="47">
        <f>'Funde-Observations-Osservazioni'!A365</f>
        <v>351</v>
      </c>
      <c r="E352">
        <v>18</v>
      </c>
      <c r="G352" t="str">
        <f>IFERROR(VLOOKUP(TRIM('Funde-Observations-Osservazioni'!B365&amp;" "&amp;'Funde-Observations-Osservazioni'!C365&amp;" "&amp;'Funde-Observations-Osservazioni'!D365&amp;" "&amp;'Funde-Observations-Osservazioni'!E365&amp;" "&amp;'Funde-Observations-Osservazioni'!F365&amp;" "&amp;'Funde-Observations-Osservazioni'!G365&amp;" "&amp;'Funde-Observations-Osservazioni'!H365&amp;" "&amp;'Funde-Observations-Osservazioni'!I365&amp;" "&amp;'Funde-Observations-Osservazioni'!J365),Artenliste!$A$5:$B$2819,2,FALSE),"fill_in")</f>
        <v>fill_in</v>
      </c>
      <c r="I352" s="52" t="str">
        <f>IF(ISBLANK('Funde-Observations-Osservazioni'!R365),"fill_in",'Funde-Observations-Osservazioni'!R365)</f>
        <v>fill_in</v>
      </c>
      <c r="L352" t="str">
        <f>IF(ISBLANK('Funde-Observations-Osservazioni'!Q365),"",'Funde-Observations-Osservazioni'!Q365)</f>
        <v/>
      </c>
      <c r="M352" t="str">
        <f>IF(ISBLANK('Funde-Observations-Osservazioni'!L365),"fill_in",('Funde-Observations-Osservazioni'!L365-2000000))</f>
        <v>fill_in</v>
      </c>
      <c r="N352" t="str">
        <f>IF(ISBLANK('Funde-Observations-Osservazioni'!M365),"fill_in",('Funde-Observations-Osservazioni'!M365-1000000))</f>
        <v>fill_in</v>
      </c>
      <c r="O352" s="53" t="str">
        <f>IF(ISBLANK('Funde-Observations-Osservazioni'!N365),"",'Funde-Observations-Osservazioni'!N365)</f>
        <v/>
      </c>
      <c r="R352" t="s">
        <v>102</v>
      </c>
      <c r="T352" t="str">
        <f>IFERROR(VLOOKUP('Funde-Observations-Osservazioni'!AA365,Substrat_Liste!$E$5:$F$342,2,FALSE),"")</f>
        <v/>
      </c>
      <c r="U352" t="str">
        <f>IF(ISBLANK('Funde-Observations-Osservazioni'!Y365),"",'Funde-Observations-Osservazioni'!Y365)</f>
        <v/>
      </c>
      <c r="Z352" t="str">
        <f>IFERROR(VLOOKUP('Funde-Observations-Osservazioni'!T365,Status_Liste!$E$5:$F$16,2,FALSE),"fill_in")</f>
        <v>fill_in</v>
      </c>
      <c r="AH352" t="str">
        <f>IFERROR(VLOOKUP('Funde-Observations-Osservazioni'!$G$7,Datenschutzbestimmungen_Liste!$E$10:$F$11,2,FALSE),"fill_in")</f>
        <v>fill_in</v>
      </c>
      <c r="AI352" t="str">
        <f>IFERROR(VLOOKUP('Funde-Observations-Osservazioni'!$G$6,Datenschutzbestimmungen_Liste!$E$4:$F$5,2,FALSE),"fill_in")</f>
        <v>fill_in</v>
      </c>
      <c r="AK352" t="str">
        <f>IFERROR(VLOOKUP('Funde-Observations-Osservazioni'!V365,Herbar_Liste!$E$5:$F$113,2,FALSE),"")</f>
        <v/>
      </c>
      <c r="AL352" t="str">
        <f>IF(ISBLANK('Funde-Observations-Osservazioni'!U365),"",'Funde-Observations-Osservazioni'!U365)</f>
        <v/>
      </c>
      <c r="AM352">
        <f>'Funde-Observations-Osservazioni'!AJ365</f>
        <v>0</v>
      </c>
      <c r="AO352">
        <f>'Funde-Observations-Osservazioni'!AK365</f>
        <v>0</v>
      </c>
      <c r="AQ352" t="str">
        <f>IF(ISBLANK('Funde-Observations-Osservazioni'!AL365),"",'Funde-Observations-Osservazioni'!AL365)</f>
        <v/>
      </c>
      <c r="AY352" t="str">
        <f>IF(AND(ISBLANK('Funde-Observations-Osservazioni'!K365),ISBLANK('Funde-Observations-Osservazioni'!X365)),"",(IF((AND(NOT(ISBLANK('Funde-Observations-Osservazioni'!K365)),(NOT(ISBLANK('Funde-Observations-Osservazioni'!X365))))),'Funde-Observations-Osservazioni'!K365&amp;"; "&amp;'Funde-Observations-Osservazioni'!X365,IF(ISBLANK('Funde-Observations-Osservazioni'!K365),'Funde-Observations-Osservazioni'!X365,'Funde-Observations-Osservazioni'!K365))))</f>
        <v/>
      </c>
      <c r="BA352" t="str">
        <f>IF(ISBLANK('Funde-Observations-Osservazioni'!AC365),"",'Funde-Observations-Osservazioni'!AC365)</f>
        <v/>
      </c>
      <c r="BH352" t="str">
        <f>IFERROR(VLOOKUP('Funde-Observations-Osservazioni'!Z365,Lebensraum_Liste!$E$5:$F$322,2,FALSE),"")</f>
        <v/>
      </c>
      <c r="BJ352" t="str">
        <f>IFERROR(VLOOKUP('Funde-Observations-Osservazioni'!AB365,Landschaftsstruktur_Liste!$E$5:$F$157,2,FALSE),"")</f>
        <v/>
      </c>
      <c r="BK352" t="str">
        <f>IFERROR(VLOOKUP('Funde-Observations-Osservazioni'!AD365,Mikrohabitat_Liste!$E$5:$F$63,2,FALSE),"")</f>
        <v/>
      </c>
      <c r="BL352" t="str">
        <f>IFERROR(VLOOKUP('Funde-Observations-Osservazioni'!AE365,Spezialstandort_Liste!$E$5:$F$14,2,FALSE),"")</f>
        <v/>
      </c>
      <c r="BN352" t="str">
        <f>IFERROR(VLOOKUP('Funde-Observations-Osservazioni'!AG365,Auf_Moos_HolzlebBaumes_Liste!E$5:F$5,2,FALSE),"")</f>
        <v/>
      </c>
      <c r="BO352" t="str">
        <f>IFERROR(VLOOKUP('Funde-Observations-Osservazioni'!AH365,Auf_Moos_HolzlebBaumes_Liste!E$11:F$11,2,FALSE),"")</f>
        <v/>
      </c>
      <c r="BQ352" t="str">
        <f>IFERROR(VLOOKUP('Funde-Observations-Osservazioni'!AF365,Populationsgrösse_Liste!$E$5:$F$11,2,FALSE),"")</f>
        <v/>
      </c>
      <c r="CA352" t="str">
        <f>IFERROR(VLOOKUP('Funde-Observations-Osservazioni'!S365,Präzision_Datum_Liste!$E$5:$F$9,2,FALSE),"")</f>
        <v/>
      </c>
      <c r="CC352" t="s">
        <v>4199</v>
      </c>
    </row>
    <row r="353" spans="1:81" x14ac:dyDescent="0.25">
      <c r="A353" s="47">
        <f>'Funde-Observations-Osservazioni'!A366</f>
        <v>352</v>
      </c>
      <c r="E353">
        <v>18</v>
      </c>
      <c r="G353" t="str">
        <f>IFERROR(VLOOKUP(TRIM('Funde-Observations-Osservazioni'!B366&amp;" "&amp;'Funde-Observations-Osservazioni'!C366&amp;" "&amp;'Funde-Observations-Osservazioni'!D366&amp;" "&amp;'Funde-Observations-Osservazioni'!E366&amp;" "&amp;'Funde-Observations-Osservazioni'!F366&amp;" "&amp;'Funde-Observations-Osservazioni'!G366&amp;" "&amp;'Funde-Observations-Osservazioni'!H366&amp;" "&amp;'Funde-Observations-Osservazioni'!I366&amp;" "&amp;'Funde-Observations-Osservazioni'!J366),Artenliste!$A$5:$B$2819,2,FALSE),"fill_in")</f>
        <v>fill_in</v>
      </c>
      <c r="I353" s="52" t="str">
        <f>IF(ISBLANK('Funde-Observations-Osservazioni'!R366),"fill_in",'Funde-Observations-Osservazioni'!R366)</f>
        <v>fill_in</v>
      </c>
      <c r="L353" t="str">
        <f>IF(ISBLANK('Funde-Observations-Osservazioni'!Q366),"",'Funde-Observations-Osservazioni'!Q366)</f>
        <v/>
      </c>
      <c r="M353" t="str">
        <f>IF(ISBLANK('Funde-Observations-Osservazioni'!L366),"fill_in",('Funde-Observations-Osservazioni'!L366-2000000))</f>
        <v>fill_in</v>
      </c>
      <c r="N353" t="str">
        <f>IF(ISBLANK('Funde-Observations-Osservazioni'!M366),"fill_in",('Funde-Observations-Osservazioni'!M366-1000000))</f>
        <v>fill_in</v>
      </c>
      <c r="O353" s="53" t="str">
        <f>IF(ISBLANK('Funde-Observations-Osservazioni'!N366),"",'Funde-Observations-Osservazioni'!N366)</f>
        <v/>
      </c>
      <c r="R353" t="s">
        <v>102</v>
      </c>
      <c r="T353" t="str">
        <f>IFERROR(VLOOKUP('Funde-Observations-Osservazioni'!AA366,Substrat_Liste!$E$5:$F$342,2,FALSE),"")</f>
        <v/>
      </c>
      <c r="U353" t="str">
        <f>IF(ISBLANK('Funde-Observations-Osservazioni'!Y366),"",'Funde-Observations-Osservazioni'!Y366)</f>
        <v/>
      </c>
      <c r="Z353" t="str">
        <f>IFERROR(VLOOKUP('Funde-Observations-Osservazioni'!T366,Status_Liste!$E$5:$F$16,2,FALSE),"fill_in")</f>
        <v>fill_in</v>
      </c>
      <c r="AH353" t="str">
        <f>IFERROR(VLOOKUP('Funde-Observations-Osservazioni'!$G$7,Datenschutzbestimmungen_Liste!$E$10:$F$11,2,FALSE),"fill_in")</f>
        <v>fill_in</v>
      </c>
      <c r="AI353" t="str">
        <f>IFERROR(VLOOKUP('Funde-Observations-Osservazioni'!$G$6,Datenschutzbestimmungen_Liste!$E$4:$F$5,2,FALSE),"fill_in")</f>
        <v>fill_in</v>
      </c>
      <c r="AK353" t="str">
        <f>IFERROR(VLOOKUP('Funde-Observations-Osservazioni'!V366,Herbar_Liste!$E$5:$F$113,2,FALSE),"")</f>
        <v/>
      </c>
      <c r="AL353" t="str">
        <f>IF(ISBLANK('Funde-Observations-Osservazioni'!U366),"",'Funde-Observations-Osservazioni'!U366)</f>
        <v/>
      </c>
      <c r="AM353">
        <f>'Funde-Observations-Osservazioni'!AJ366</f>
        <v>0</v>
      </c>
      <c r="AO353">
        <f>'Funde-Observations-Osservazioni'!AK366</f>
        <v>0</v>
      </c>
      <c r="AQ353" t="str">
        <f>IF(ISBLANK('Funde-Observations-Osservazioni'!AL366),"",'Funde-Observations-Osservazioni'!AL366)</f>
        <v/>
      </c>
      <c r="AY353" t="str">
        <f>IF(AND(ISBLANK('Funde-Observations-Osservazioni'!K366),ISBLANK('Funde-Observations-Osservazioni'!X366)),"",(IF((AND(NOT(ISBLANK('Funde-Observations-Osservazioni'!K366)),(NOT(ISBLANK('Funde-Observations-Osservazioni'!X366))))),'Funde-Observations-Osservazioni'!K366&amp;"; "&amp;'Funde-Observations-Osservazioni'!X366,IF(ISBLANK('Funde-Observations-Osservazioni'!K366),'Funde-Observations-Osservazioni'!X366,'Funde-Observations-Osservazioni'!K366))))</f>
        <v/>
      </c>
      <c r="BA353" t="str">
        <f>IF(ISBLANK('Funde-Observations-Osservazioni'!AC366),"",'Funde-Observations-Osservazioni'!AC366)</f>
        <v/>
      </c>
      <c r="BH353" t="str">
        <f>IFERROR(VLOOKUP('Funde-Observations-Osservazioni'!Z366,Lebensraum_Liste!$E$5:$F$322,2,FALSE),"")</f>
        <v/>
      </c>
      <c r="BJ353" t="str">
        <f>IFERROR(VLOOKUP('Funde-Observations-Osservazioni'!AB366,Landschaftsstruktur_Liste!$E$5:$F$157,2,FALSE),"")</f>
        <v/>
      </c>
      <c r="BK353" t="str">
        <f>IFERROR(VLOOKUP('Funde-Observations-Osservazioni'!AD366,Mikrohabitat_Liste!$E$5:$F$63,2,FALSE),"")</f>
        <v/>
      </c>
      <c r="BL353" t="str">
        <f>IFERROR(VLOOKUP('Funde-Observations-Osservazioni'!AE366,Spezialstandort_Liste!$E$5:$F$14,2,FALSE),"")</f>
        <v/>
      </c>
      <c r="BN353" t="str">
        <f>IFERROR(VLOOKUP('Funde-Observations-Osservazioni'!AG366,Auf_Moos_HolzlebBaumes_Liste!E$5:F$5,2,FALSE),"")</f>
        <v/>
      </c>
      <c r="BO353" t="str">
        <f>IFERROR(VLOOKUP('Funde-Observations-Osservazioni'!AH366,Auf_Moos_HolzlebBaumes_Liste!E$11:F$11,2,FALSE),"")</f>
        <v/>
      </c>
      <c r="BQ353" t="str">
        <f>IFERROR(VLOOKUP('Funde-Observations-Osservazioni'!AF366,Populationsgrösse_Liste!$E$5:$F$11,2,FALSE),"")</f>
        <v/>
      </c>
      <c r="CA353" t="str">
        <f>IFERROR(VLOOKUP('Funde-Observations-Osservazioni'!S366,Präzision_Datum_Liste!$E$5:$F$9,2,FALSE),"")</f>
        <v/>
      </c>
      <c r="CC353" t="s">
        <v>4199</v>
      </c>
    </row>
    <row r="354" spans="1:81" x14ac:dyDescent="0.25">
      <c r="A354" s="47">
        <f>'Funde-Observations-Osservazioni'!A367</f>
        <v>353</v>
      </c>
      <c r="E354">
        <v>18</v>
      </c>
      <c r="G354" t="str">
        <f>IFERROR(VLOOKUP(TRIM('Funde-Observations-Osservazioni'!B367&amp;" "&amp;'Funde-Observations-Osservazioni'!C367&amp;" "&amp;'Funde-Observations-Osservazioni'!D367&amp;" "&amp;'Funde-Observations-Osservazioni'!E367&amp;" "&amp;'Funde-Observations-Osservazioni'!F367&amp;" "&amp;'Funde-Observations-Osservazioni'!G367&amp;" "&amp;'Funde-Observations-Osservazioni'!H367&amp;" "&amp;'Funde-Observations-Osservazioni'!I367&amp;" "&amp;'Funde-Observations-Osservazioni'!J367),Artenliste!$A$5:$B$2819,2,FALSE),"fill_in")</f>
        <v>fill_in</v>
      </c>
      <c r="I354" s="52" t="str">
        <f>IF(ISBLANK('Funde-Observations-Osservazioni'!R367),"fill_in",'Funde-Observations-Osservazioni'!R367)</f>
        <v>fill_in</v>
      </c>
      <c r="L354" t="str">
        <f>IF(ISBLANK('Funde-Observations-Osservazioni'!Q367),"",'Funde-Observations-Osservazioni'!Q367)</f>
        <v/>
      </c>
      <c r="M354" t="str">
        <f>IF(ISBLANK('Funde-Observations-Osservazioni'!L367),"fill_in",('Funde-Observations-Osservazioni'!L367-2000000))</f>
        <v>fill_in</v>
      </c>
      <c r="N354" t="str">
        <f>IF(ISBLANK('Funde-Observations-Osservazioni'!M367),"fill_in",('Funde-Observations-Osservazioni'!M367-1000000))</f>
        <v>fill_in</v>
      </c>
      <c r="O354" s="53" t="str">
        <f>IF(ISBLANK('Funde-Observations-Osservazioni'!N367),"",'Funde-Observations-Osservazioni'!N367)</f>
        <v/>
      </c>
      <c r="R354" t="s">
        <v>102</v>
      </c>
      <c r="T354" t="str">
        <f>IFERROR(VLOOKUP('Funde-Observations-Osservazioni'!AA367,Substrat_Liste!$E$5:$F$342,2,FALSE),"")</f>
        <v/>
      </c>
      <c r="U354" t="str">
        <f>IF(ISBLANK('Funde-Observations-Osservazioni'!Y367),"",'Funde-Observations-Osservazioni'!Y367)</f>
        <v/>
      </c>
      <c r="Z354" t="str">
        <f>IFERROR(VLOOKUP('Funde-Observations-Osservazioni'!T367,Status_Liste!$E$5:$F$16,2,FALSE),"fill_in")</f>
        <v>fill_in</v>
      </c>
      <c r="AH354" t="str">
        <f>IFERROR(VLOOKUP('Funde-Observations-Osservazioni'!$G$7,Datenschutzbestimmungen_Liste!$E$10:$F$11,2,FALSE),"fill_in")</f>
        <v>fill_in</v>
      </c>
      <c r="AI354" t="str">
        <f>IFERROR(VLOOKUP('Funde-Observations-Osservazioni'!$G$6,Datenschutzbestimmungen_Liste!$E$4:$F$5,2,FALSE),"fill_in")</f>
        <v>fill_in</v>
      </c>
      <c r="AK354" t="str">
        <f>IFERROR(VLOOKUP('Funde-Observations-Osservazioni'!V367,Herbar_Liste!$E$5:$F$113,2,FALSE),"")</f>
        <v/>
      </c>
      <c r="AL354" t="str">
        <f>IF(ISBLANK('Funde-Observations-Osservazioni'!U367),"",'Funde-Observations-Osservazioni'!U367)</f>
        <v/>
      </c>
      <c r="AM354">
        <f>'Funde-Observations-Osservazioni'!AJ367</f>
        <v>0</v>
      </c>
      <c r="AO354">
        <f>'Funde-Observations-Osservazioni'!AK367</f>
        <v>0</v>
      </c>
      <c r="AQ354" t="str">
        <f>IF(ISBLANK('Funde-Observations-Osservazioni'!AL367),"",'Funde-Observations-Osservazioni'!AL367)</f>
        <v/>
      </c>
      <c r="AY354" t="str">
        <f>IF(AND(ISBLANK('Funde-Observations-Osservazioni'!K367),ISBLANK('Funde-Observations-Osservazioni'!X367)),"",(IF((AND(NOT(ISBLANK('Funde-Observations-Osservazioni'!K367)),(NOT(ISBLANK('Funde-Observations-Osservazioni'!X367))))),'Funde-Observations-Osservazioni'!K367&amp;"; "&amp;'Funde-Observations-Osservazioni'!X367,IF(ISBLANK('Funde-Observations-Osservazioni'!K367),'Funde-Observations-Osservazioni'!X367,'Funde-Observations-Osservazioni'!K367))))</f>
        <v/>
      </c>
      <c r="BA354" t="str">
        <f>IF(ISBLANK('Funde-Observations-Osservazioni'!AC367),"",'Funde-Observations-Osservazioni'!AC367)</f>
        <v/>
      </c>
      <c r="BH354" t="str">
        <f>IFERROR(VLOOKUP('Funde-Observations-Osservazioni'!Z367,Lebensraum_Liste!$E$5:$F$322,2,FALSE),"")</f>
        <v/>
      </c>
      <c r="BJ354" t="str">
        <f>IFERROR(VLOOKUP('Funde-Observations-Osservazioni'!AB367,Landschaftsstruktur_Liste!$E$5:$F$157,2,FALSE),"")</f>
        <v/>
      </c>
      <c r="BK354" t="str">
        <f>IFERROR(VLOOKUP('Funde-Observations-Osservazioni'!AD367,Mikrohabitat_Liste!$E$5:$F$63,2,FALSE),"")</f>
        <v/>
      </c>
      <c r="BL354" t="str">
        <f>IFERROR(VLOOKUP('Funde-Observations-Osservazioni'!AE367,Spezialstandort_Liste!$E$5:$F$14,2,FALSE),"")</f>
        <v/>
      </c>
      <c r="BN354" t="str">
        <f>IFERROR(VLOOKUP('Funde-Observations-Osservazioni'!AG367,Auf_Moos_HolzlebBaumes_Liste!E$5:F$5,2,FALSE),"")</f>
        <v/>
      </c>
      <c r="BO354" t="str">
        <f>IFERROR(VLOOKUP('Funde-Observations-Osservazioni'!AH367,Auf_Moos_HolzlebBaumes_Liste!E$11:F$11,2,FALSE),"")</f>
        <v/>
      </c>
      <c r="BQ354" t="str">
        <f>IFERROR(VLOOKUP('Funde-Observations-Osservazioni'!AF367,Populationsgrösse_Liste!$E$5:$F$11,2,FALSE),"")</f>
        <v/>
      </c>
      <c r="CA354" t="str">
        <f>IFERROR(VLOOKUP('Funde-Observations-Osservazioni'!S367,Präzision_Datum_Liste!$E$5:$F$9,2,FALSE),"")</f>
        <v/>
      </c>
      <c r="CC354" t="s">
        <v>4199</v>
      </c>
    </row>
    <row r="355" spans="1:81" x14ac:dyDescent="0.25">
      <c r="A355" s="47">
        <f>'Funde-Observations-Osservazioni'!A368</f>
        <v>354</v>
      </c>
      <c r="E355">
        <v>18</v>
      </c>
      <c r="G355" t="str">
        <f>IFERROR(VLOOKUP(TRIM('Funde-Observations-Osservazioni'!B368&amp;" "&amp;'Funde-Observations-Osservazioni'!C368&amp;" "&amp;'Funde-Observations-Osservazioni'!D368&amp;" "&amp;'Funde-Observations-Osservazioni'!E368&amp;" "&amp;'Funde-Observations-Osservazioni'!F368&amp;" "&amp;'Funde-Observations-Osservazioni'!G368&amp;" "&amp;'Funde-Observations-Osservazioni'!H368&amp;" "&amp;'Funde-Observations-Osservazioni'!I368&amp;" "&amp;'Funde-Observations-Osservazioni'!J368),Artenliste!$A$5:$B$2819,2,FALSE),"fill_in")</f>
        <v>fill_in</v>
      </c>
      <c r="I355" s="52" t="str">
        <f>IF(ISBLANK('Funde-Observations-Osservazioni'!R368),"fill_in",'Funde-Observations-Osservazioni'!R368)</f>
        <v>fill_in</v>
      </c>
      <c r="L355" t="str">
        <f>IF(ISBLANK('Funde-Observations-Osservazioni'!Q368),"",'Funde-Observations-Osservazioni'!Q368)</f>
        <v/>
      </c>
      <c r="M355" t="str">
        <f>IF(ISBLANK('Funde-Observations-Osservazioni'!L368),"fill_in",('Funde-Observations-Osservazioni'!L368-2000000))</f>
        <v>fill_in</v>
      </c>
      <c r="N355" t="str">
        <f>IF(ISBLANK('Funde-Observations-Osservazioni'!M368),"fill_in",('Funde-Observations-Osservazioni'!M368-1000000))</f>
        <v>fill_in</v>
      </c>
      <c r="O355" s="53" t="str">
        <f>IF(ISBLANK('Funde-Observations-Osservazioni'!N368),"",'Funde-Observations-Osservazioni'!N368)</f>
        <v/>
      </c>
      <c r="R355" t="s">
        <v>102</v>
      </c>
      <c r="T355" t="str">
        <f>IFERROR(VLOOKUP('Funde-Observations-Osservazioni'!AA368,Substrat_Liste!$E$5:$F$342,2,FALSE),"")</f>
        <v/>
      </c>
      <c r="U355" t="str">
        <f>IF(ISBLANK('Funde-Observations-Osservazioni'!Y368),"",'Funde-Observations-Osservazioni'!Y368)</f>
        <v/>
      </c>
      <c r="Z355" t="str">
        <f>IFERROR(VLOOKUP('Funde-Observations-Osservazioni'!T368,Status_Liste!$E$5:$F$16,2,FALSE),"fill_in")</f>
        <v>fill_in</v>
      </c>
      <c r="AH355" t="str">
        <f>IFERROR(VLOOKUP('Funde-Observations-Osservazioni'!$G$7,Datenschutzbestimmungen_Liste!$E$10:$F$11,2,FALSE),"fill_in")</f>
        <v>fill_in</v>
      </c>
      <c r="AI355" t="str">
        <f>IFERROR(VLOOKUP('Funde-Observations-Osservazioni'!$G$6,Datenschutzbestimmungen_Liste!$E$4:$F$5,2,FALSE),"fill_in")</f>
        <v>fill_in</v>
      </c>
      <c r="AK355" t="str">
        <f>IFERROR(VLOOKUP('Funde-Observations-Osservazioni'!V368,Herbar_Liste!$E$5:$F$113,2,FALSE),"")</f>
        <v/>
      </c>
      <c r="AL355" t="str">
        <f>IF(ISBLANK('Funde-Observations-Osservazioni'!U368),"",'Funde-Observations-Osservazioni'!U368)</f>
        <v/>
      </c>
      <c r="AM355">
        <f>'Funde-Observations-Osservazioni'!AJ368</f>
        <v>0</v>
      </c>
      <c r="AO355">
        <f>'Funde-Observations-Osservazioni'!AK368</f>
        <v>0</v>
      </c>
      <c r="AQ355" t="str">
        <f>IF(ISBLANK('Funde-Observations-Osservazioni'!AL368),"",'Funde-Observations-Osservazioni'!AL368)</f>
        <v/>
      </c>
      <c r="AY355" t="str">
        <f>IF(AND(ISBLANK('Funde-Observations-Osservazioni'!K368),ISBLANK('Funde-Observations-Osservazioni'!X368)),"",(IF((AND(NOT(ISBLANK('Funde-Observations-Osservazioni'!K368)),(NOT(ISBLANK('Funde-Observations-Osservazioni'!X368))))),'Funde-Observations-Osservazioni'!K368&amp;"; "&amp;'Funde-Observations-Osservazioni'!X368,IF(ISBLANK('Funde-Observations-Osservazioni'!K368),'Funde-Observations-Osservazioni'!X368,'Funde-Observations-Osservazioni'!K368))))</f>
        <v/>
      </c>
      <c r="BA355" t="str">
        <f>IF(ISBLANK('Funde-Observations-Osservazioni'!AC368),"",'Funde-Observations-Osservazioni'!AC368)</f>
        <v/>
      </c>
      <c r="BH355" t="str">
        <f>IFERROR(VLOOKUP('Funde-Observations-Osservazioni'!Z368,Lebensraum_Liste!$E$5:$F$322,2,FALSE),"")</f>
        <v/>
      </c>
      <c r="BJ355" t="str">
        <f>IFERROR(VLOOKUP('Funde-Observations-Osservazioni'!AB368,Landschaftsstruktur_Liste!$E$5:$F$157,2,FALSE),"")</f>
        <v/>
      </c>
      <c r="BK355" t="str">
        <f>IFERROR(VLOOKUP('Funde-Observations-Osservazioni'!AD368,Mikrohabitat_Liste!$E$5:$F$63,2,FALSE),"")</f>
        <v/>
      </c>
      <c r="BL355" t="str">
        <f>IFERROR(VLOOKUP('Funde-Observations-Osservazioni'!AE368,Spezialstandort_Liste!$E$5:$F$14,2,FALSE),"")</f>
        <v/>
      </c>
      <c r="BN355" t="str">
        <f>IFERROR(VLOOKUP('Funde-Observations-Osservazioni'!AG368,Auf_Moos_HolzlebBaumes_Liste!E$5:F$5,2,FALSE),"")</f>
        <v/>
      </c>
      <c r="BO355" t="str">
        <f>IFERROR(VLOOKUP('Funde-Observations-Osservazioni'!AH368,Auf_Moos_HolzlebBaumes_Liste!E$11:F$11,2,FALSE),"")</f>
        <v/>
      </c>
      <c r="BQ355" t="str">
        <f>IFERROR(VLOOKUP('Funde-Observations-Osservazioni'!AF368,Populationsgrösse_Liste!$E$5:$F$11,2,FALSE),"")</f>
        <v/>
      </c>
      <c r="CA355" t="str">
        <f>IFERROR(VLOOKUP('Funde-Observations-Osservazioni'!S368,Präzision_Datum_Liste!$E$5:$F$9,2,FALSE),"")</f>
        <v/>
      </c>
      <c r="CC355" t="s">
        <v>4199</v>
      </c>
    </row>
    <row r="356" spans="1:81" x14ac:dyDescent="0.25">
      <c r="A356" s="47">
        <f>'Funde-Observations-Osservazioni'!A369</f>
        <v>355</v>
      </c>
      <c r="E356">
        <v>18</v>
      </c>
      <c r="G356" t="str">
        <f>IFERROR(VLOOKUP(TRIM('Funde-Observations-Osservazioni'!B369&amp;" "&amp;'Funde-Observations-Osservazioni'!C369&amp;" "&amp;'Funde-Observations-Osservazioni'!D369&amp;" "&amp;'Funde-Observations-Osservazioni'!E369&amp;" "&amp;'Funde-Observations-Osservazioni'!F369&amp;" "&amp;'Funde-Observations-Osservazioni'!G369&amp;" "&amp;'Funde-Observations-Osservazioni'!H369&amp;" "&amp;'Funde-Observations-Osservazioni'!I369&amp;" "&amp;'Funde-Observations-Osservazioni'!J369),Artenliste!$A$5:$B$2819,2,FALSE),"fill_in")</f>
        <v>fill_in</v>
      </c>
      <c r="I356" s="52" t="str">
        <f>IF(ISBLANK('Funde-Observations-Osservazioni'!R369),"fill_in",'Funde-Observations-Osservazioni'!R369)</f>
        <v>fill_in</v>
      </c>
      <c r="L356" t="str">
        <f>IF(ISBLANK('Funde-Observations-Osservazioni'!Q369),"",'Funde-Observations-Osservazioni'!Q369)</f>
        <v/>
      </c>
      <c r="M356" t="str">
        <f>IF(ISBLANK('Funde-Observations-Osservazioni'!L369),"fill_in",('Funde-Observations-Osservazioni'!L369-2000000))</f>
        <v>fill_in</v>
      </c>
      <c r="N356" t="str">
        <f>IF(ISBLANK('Funde-Observations-Osservazioni'!M369),"fill_in",('Funde-Observations-Osservazioni'!M369-1000000))</f>
        <v>fill_in</v>
      </c>
      <c r="O356" s="53" t="str">
        <f>IF(ISBLANK('Funde-Observations-Osservazioni'!N369),"",'Funde-Observations-Osservazioni'!N369)</f>
        <v/>
      </c>
      <c r="R356" t="s">
        <v>102</v>
      </c>
      <c r="T356" t="str">
        <f>IFERROR(VLOOKUP('Funde-Observations-Osservazioni'!AA369,Substrat_Liste!$E$5:$F$342,2,FALSE),"")</f>
        <v/>
      </c>
      <c r="U356" t="str">
        <f>IF(ISBLANK('Funde-Observations-Osservazioni'!Y369),"",'Funde-Observations-Osservazioni'!Y369)</f>
        <v/>
      </c>
      <c r="Z356" t="str">
        <f>IFERROR(VLOOKUP('Funde-Observations-Osservazioni'!T369,Status_Liste!$E$5:$F$16,2,FALSE),"fill_in")</f>
        <v>fill_in</v>
      </c>
      <c r="AH356" t="str">
        <f>IFERROR(VLOOKUP('Funde-Observations-Osservazioni'!$G$7,Datenschutzbestimmungen_Liste!$E$10:$F$11,2,FALSE),"fill_in")</f>
        <v>fill_in</v>
      </c>
      <c r="AI356" t="str">
        <f>IFERROR(VLOOKUP('Funde-Observations-Osservazioni'!$G$6,Datenschutzbestimmungen_Liste!$E$4:$F$5,2,FALSE),"fill_in")</f>
        <v>fill_in</v>
      </c>
      <c r="AK356" t="str">
        <f>IFERROR(VLOOKUP('Funde-Observations-Osservazioni'!V369,Herbar_Liste!$E$5:$F$113,2,FALSE),"")</f>
        <v/>
      </c>
      <c r="AL356" t="str">
        <f>IF(ISBLANK('Funde-Observations-Osservazioni'!U369),"",'Funde-Observations-Osservazioni'!U369)</f>
        <v/>
      </c>
      <c r="AM356">
        <f>'Funde-Observations-Osservazioni'!AJ369</f>
        <v>0</v>
      </c>
      <c r="AO356">
        <f>'Funde-Observations-Osservazioni'!AK369</f>
        <v>0</v>
      </c>
      <c r="AQ356" t="str">
        <f>IF(ISBLANK('Funde-Observations-Osservazioni'!AL369),"",'Funde-Observations-Osservazioni'!AL369)</f>
        <v/>
      </c>
      <c r="AY356" t="str">
        <f>IF(AND(ISBLANK('Funde-Observations-Osservazioni'!K369),ISBLANK('Funde-Observations-Osservazioni'!X369)),"",(IF((AND(NOT(ISBLANK('Funde-Observations-Osservazioni'!K369)),(NOT(ISBLANK('Funde-Observations-Osservazioni'!X369))))),'Funde-Observations-Osservazioni'!K369&amp;"; "&amp;'Funde-Observations-Osservazioni'!X369,IF(ISBLANK('Funde-Observations-Osservazioni'!K369),'Funde-Observations-Osservazioni'!X369,'Funde-Observations-Osservazioni'!K369))))</f>
        <v/>
      </c>
      <c r="BA356" t="str">
        <f>IF(ISBLANK('Funde-Observations-Osservazioni'!AC369),"",'Funde-Observations-Osservazioni'!AC369)</f>
        <v/>
      </c>
      <c r="BH356" t="str">
        <f>IFERROR(VLOOKUP('Funde-Observations-Osservazioni'!Z369,Lebensraum_Liste!$E$5:$F$322,2,FALSE),"")</f>
        <v/>
      </c>
      <c r="BJ356" t="str">
        <f>IFERROR(VLOOKUP('Funde-Observations-Osservazioni'!AB369,Landschaftsstruktur_Liste!$E$5:$F$157,2,FALSE),"")</f>
        <v/>
      </c>
      <c r="BK356" t="str">
        <f>IFERROR(VLOOKUP('Funde-Observations-Osservazioni'!AD369,Mikrohabitat_Liste!$E$5:$F$63,2,FALSE),"")</f>
        <v/>
      </c>
      <c r="BL356" t="str">
        <f>IFERROR(VLOOKUP('Funde-Observations-Osservazioni'!AE369,Spezialstandort_Liste!$E$5:$F$14,2,FALSE),"")</f>
        <v/>
      </c>
      <c r="BN356" t="str">
        <f>IFERROR(VLOOKUP('Funde-Observations-Osservazioni'!AG369,Auf_Moos_HolzlebBaumes_Liste!E$5:F$5,2,FALSE),"")</f>
        <v/>
      </c>
      <c r="BO356" t="str">
        <f>IFERROR(VLOOKUP('Funde-Observations-Osservazioni'!AH369,Auf_Moos_HolzlebBaumes_Liste!E$11:F$11,2,FALSE),"")</f>
        <v/>
      </c>
      <c r="BQ356" t="str">
        <f>IFERROR(VLOOKUP('Funde-Observations-Osservazioni'!AF369,Populationsgrösse_Liste!$E$5:$F$11,2,FALSE),"")</f>
        <v/>
      </c>
      <c r="CA356" t="str">
        <f>IFERROR(VLOOKUP('Funde-Observations-Osservazioni'!S369,Präzision_Datum_Liste!$E$5:$F$9,2,FALSE),"")</f>
        <v/>
      </c>
      <c r="CC356" t="s">
        <v>4199</v>
      </c>
    </row>
    <row r="357" spans="1:81" x14ac:dyDescent="0.25">
      <c r="A357" s="47">
        <f>'Funde-Observations-Osservazioni'!A370</f>
        <v>356</v>
      </c>
      <c r="E357">
        <v>18</v>
      </c>
      <c r="G357" t="str">
        <f>IFERROR(VLOOKUP(TRIM('Funde-Observations-Osservazioni'!B370&amp;" "&amp;'Funde-Observations-Osservazioni'!C370&amp;" "&amp;'Funde-Observations-Osservazioni'!D370&amp;" "&amp;'Funde-Observations-Osservazioni'!E370&amp;" "&amp;'Funde-Observations-Osservazioni'!F370&amp;" "&amp;'Funde-Observations-Osservazioni'!G370&amp;" "&amp;'Funde-Observations-Osservazioni'!H370&amp;" "&amp;'Funde-Observations-Osservazioni'!I370&amp;" "&amp;'Funde-Observations-Osservazioni'!J370),Artenliste!$A$5:$B$2819,2,FALSE),"fill_in")</f>
        <v>fill_in</v>
      </c>
      <c r="I357" s="52" t="str">
        <f>IF(ISBLANK('Funde-Observations-Osservazioni'!R370),"fill_in",'Funde-Observations-Osservazioni'!R370)</f>
        <v>fill_in</v>
      </c>
      <c r="L357" t="str">
        <f>IF(ISBLANK('Funde-Observations-Osservazioni'!Q370),"",'Funde-Observations-Osservazioni'!Q370)</f>
        <v/>
      </c>
      <c r="M357" t="str">
        <f>IF(ISBLANK('Funde-Observations-Osservazioni'!L370),"fill_in",('Funde-Observations-Osservazioni'!L370-2000000))</f>
        <v>fill_in</v>
      </c>
      <c r="N357" t="str">
        <f>IF(ISBLANK('Funde-Observations-Osservazioni'!M370),"fill_in",('Funde-Observations-Osservazioni'!M370-1000000))</f>
        <v>fill_in</v>
      </c>
      <c r="O357" s="53" t="str">
        <f>IF(ISBLANK('Funde-Observations-Osservazioni'!N370),"",'Funde-Observations-Osservazioni'!N370)</f>
        <v/>
      </c>
      <c r="R357" t="s">
        <v>102</v>
      </c>
      <c r="T357" t="str">
        <f>IFERROR(VLOOKUP('Funde-Observations-Osservazioni'!AA370,Substrat_Liste!$E$5:$F$342,2,FALSE),"")</f>
        <v/>
      </c>
      <c r="U357" t="str">
        <f>IF(ISBLANK('Funde-Observations-Osservazioni'!Y370),"",'Funde-Observations-Osservazioni'!Y370)</f>
        <v/>
      </c>
      <c r="Z357" t="str">
        <f>IFERROR(VLOOKUP('Funde-Observations-Osservazioni'!T370,Status_Liste!$E$5:$F$16,2,FALSE),"fill_in")</f>
        <v>fill_in</v>
      </c>
      <c r="AH357" t="str">
        <f>IFERROR(VLOOKUP('Funde-Observations-Osservazioni'!$G$7,Datenschutzbestimmungen_Liste!$E$10:$F$11,2,FALSE),"fill_in")</f>
        <v>fill_in</v>
      </c>
      <c r="AI357" t="str">
        <f>IFERROR(VLOOKUP('Funde-Observations-Osservazioni'!$G$6,Datenschutzbestimmungen_Liste!$E$4:$F$5,2,FALSE),"fill_in")</f>
        <v>fill_in</v>
      </c>
      <c r="AK357" t="str">
        <f>IFERROR(VLOOKUP('Funde-Observations-Osservazioni'!V370,Herbar_Liste!$E$5:$F$113,2,FALSE),"")</f>
        <v/>
      </c>
      <c r="AL357" t="str">
        <f>IF(ISBLANK('Funde-Observations-Osservazioni'!U370),"",'Funde-Observations-Osservazioni'!U370)</f>
        <v/>
      </c>
      <c r="AM357">
        <f>'Funde-Observations-Osservazioni'!AJ370</f>
        <v>0</v>
      </c>
      <c r="AO357">
        <f>'Funde-Observations-Osservazioni'!AK370</f>
        <v>0</v>
      </c>
      <c r="AQ357" t="str">
        <f>IF(ISBLANK('Funde-Observations-Osservazioni'!AL370),"",'Funde-Observations-Osservazioni'!AL370)</f>
        <v/>
      </c>
      <c r="AY357" t="str">
        <f>IF(AND(ISBLANK('Funde-Observations-Osservazioni'!K370),ISBLANK('Funde-Observations-Osservazioni'!X370)),"",(IF((AND(NOT(ISBLANK('Funde-Observations-Osservazioni'!K370)),(NOT(ISBLANK('Funde-Observations-Osservazioni'!X370))))),'Funde-Observations-Osservazioni'!K370&amp;"; "&amp;'Funde-Observations-Osservazioni'!X370,IF(ISBLANK('Funde-Observations-Osservazioni'!K370),'Funde-Observations-Osservazioni'!X370,'Funde-Observations-Osservazioni'!K370))))</f>
        <v/>
      </c>
      <c r="BA357" t="str">
        <f>IF(ISBLANK('Funde-Observations-Osservazioni'!AC370),"",'Funde-Observations-Osservazioni'!AC370)</f>
        <v/>
      </c>
      <c r="BH357" t="str">
        <f>IFERROR(VLOOKUP('Funde-Observations-Osservazioni'!Z370,Lebensraum_Liste!$E$5:$F$322,2,FALSE),"")</f>
        <v/>
      </c>
      <c r="BJ357" t="str">
        <f>IFERROR(VLOOKUP('Funde-Observations-Osservazioni'!AB370,Landschaftsstruktur_Liste!$E$5:$F$157,2,FALSE),"")</f>
        <v/>
      </c>
      <c r="BK357" t="str">
        <f>IFERROR(VLOOKUP('Funde-Observations-Osservazioni'!AD370,Mikrohabitat_Liste!$E$5:$F$63,2,FALSE),"")</f>
        <v/>
      </c>
      <c r="BL357" t="str">
        <f>IFERROR(VLOOKUP('Funde-Observations-Osservazioni'!AE370,Spezialstandort_Liste!$E$5:$F$14,2,FALSE),"")</f>
        <v/>
      </c>
      <c r="BN357" t="str">
        <f>IFERROR(VLOOKUP('Funde-Observations-Osservazioni'!AG370,Auf_Moos_HolzlebBaumes_Liste!E$5:F$5,2,FALSE),"")</f>
        <v/>
      </c>
      <c r="BO357" t="str">
        <f>IFERROR(VLOOKUP('Funde-Observations-Osservazioni'!AH370,Auf_Moos_HolzlebBaumes_Liste!E$11:F$11,2,FALSE),"")</f>
        <v/>
      </c>
      <c r="BQ357" t="str">
        <f>IFERROR(VLOOKUP('Funde-Observations-Osservazioni'!AF370,Populationsgrösse_Liste!$E$5:$F$11,2,FALSE),"")</f>
        <v/>
      </c>
      <c r="CA357" t="str">
        <f>IFERROR(VLOOKUP('Funde-Observations-Osservazioni'!S370,Präzision_Datum_Liste!$E$5:$F$9,2,FALSE),"")</f>
        <v/>
      </c>
      <c r="CC357" t="s">
        <v>4199</v>
      </c>
    </row>
    <row r="358" spans="1:81" x14ac:dyDescent="0.25">
      <c r="A358" s="47">
        <f>'Funde-Observations-Osservazioni'!A371</f>
        <v>357</v>
      </c>
      <c r="E358">
        <v>18</v>
      </c>
      <c r="G358" t="str">
        <f>IFERROR(VLOOKUP(TRIM('Funde-Observations-Osservazioni'!B371&amp;" "&amp;'Funde-Observations-Osservazioni'!C371&amp;" "&amp;'Funde-Observations-Osservazioni'!D371&amp;" "&amp;'Funde-Observations-Osservazioni'!E371&amp;" "&amp;'Funde-Observations-Osservazioni'!F371&amp;" "&amp;'Funde-Observations-Osservazioni'!G371&amp;" "&amp;'Funde-Observations-Osservazioni'!H371&amp;" "&amp;'Funde-Observations-Osservazioni'!I371&amp;" "&amp;'Funde-Observations-Osservazioni'!J371),Artenliste!$A$5:$B$2819,2,FALSE),"fill_in")</f>
        <v>fill_in</v>
      </c>
      <c r="I358" s="52" t="str">
        <f>IF(ISBLANK('Funde-Observations-Osservazioni'!R371),"fill_in",'Funde-Observations-Osservazioni'!R371)</f>
        <v>fill_in</v>
      </c>
      <c r="L358" t="str">
        <f>IF(ISBLANK('Funde-Observations-Osservazioni'!Q371),"",'Funde-Observations-Osservazioni'!Q371)</f>
        <v/>
      </c>
      <c r="M358" t="str">
        <f>IF(ISBLANK('Funde-Observations-Osservazioni'!L371),"fill_in",('Funde-Observations-Osservazioni'!L371-2000000))</f>
        <v>fill_in</v>
      </c>
      <c r="N358" t="str">
        <f>IF(ISBLANK('Funde-Observations-Osservazioni'!M371),"fill_in",('Funde-Observations-Osservazioni'!M371-1000000))</f>
        <v>fill_in</v>
      </c>
      <c r="O358" s="53" t="str">
        <f>IF(ISBLANK('Funde-Observations-Osservazioni'!N371),"",'Funde-Observations-Osservazioni'!N371)</f>
        <v/>
      </c>
      <c r="R358" t="s">
        <v>102</v>
      </c>
      <c r="T358" t="str">
        <f>IFERROR(VLOOKUP('Funde-Observations-Osservazioni'!AA371,Substrat_Liste!$E$5:$F$342,2,FALSE),"")</f>
        <v/>
      </c>
      <c r="U358" t="str">
        <f>IF(ISBLANK('Funde-Observations-Osservazioni'!Y371),"",'Funde-Observations-Osservazioni'!Y371)</f>
        <v/>
      </c>
      <c r="Z358" t="str">
        <f>IFERROR(VLOOKUP('Funde-Observations-Osservazioni'!T371,Status_Liste!$E$5:$F$16,2,FALSE),"fill_in")</f>
        <v>fill_in</v>
      </c>
      <c r="AH358" t="str">
        <f>IFERROR(VLOOKUP('Funde-Observations-Osservazioni'!$G$7,Datenschutzbestimmungen_Liste!$E$10:$F$11,2,FALSE),"fill_in")</f>
        <v>fill_in</v>
      </c>
      <c r="AI358" t="str">
        <f>IFERROR(VLOOKUP('Funde-Observations-Osservazioni'!$G$6,Datenschutzbestimmungen_Liste!$E$4:$F$5,2,FALSE),"fill_in")</f>
        <v>fill_in</v>
      </c>
      <c r="AK358" t="str">
        <f>IFERROR(VLOOKUP('Funde-Observations-Osservazioni'!V371,Herbar_Liste!$E$5:$F$113,2,FALSE),"")</f>
        <v/>
      </c>
      <c r="AL358" t="str">
        <f>IF(ISBLANK('Funde-Observations-Osservazioni'!U371),"",'Funde-Observations-Osservazioni'!U371)</f>
        <v/>
      </c>
      <c r="AM358">
        <f>'Funde-Observations-Osservazioni'!AJ371</f>
        <v>0</v>
      </c>
      <c r="AO358">
        <f>'Funde-Observations-Osservazioni'!AK371</f>
        <v>0</v>
      </c>
      <c r="AQ358" t="str">
        <f>IF(ISBLANK('Funde-Observations-Osservazioni'!AL371),"",'Funde-Observations-Osservazioni'!AL371)</f>
        <v/>
      </c>
      <c r="AY358" t="str">
        <f>IF(AND(ISBLANK('Funde-Observations-Osservazioni'!K371),ISBLANK('Funde-Observations-Osservazioni'!X371)),"",(IF((AND(NOT(ISBLANK('Funde-Observations-Osservazioni'!K371)),(NOT(ISBLANK('Funde-Observations-Osservazioni'!X371))))),'Funde-Observations-Osservazioni'!K371&amp;"; "&amp;'Funde-Observations-Osservazioni'!X371,IF(ISBLANK('Funde-Observations-Osservazioni'!K371),'Funde-Observations-Osservazioni'!X371,'Funde-Observations-Osservazioni'!K371))))</f>
        <v/>
      </c>
      <c r="BA358" t="str">
        <f>IF(ISBLANK('Funde-Observations-Osservazioni'!AC371),"",'Funde-Observations-Osservazioni'!AC371)</f>
        <v/>
      </c>
      <c r="BH358" t="str">
        <f>IFERROR(VLOOKUP('Funde-Observations-Osservazioni'!Z371,Lebensraum_Liste!$E$5:$F$322,2,FALSE),"")</f>
        <v/>
      </c>
      <c r="BJ358" t="str">
        <f>IFERROR(VLOOKUP('Funde-Observations-Osservazioni'!AB371,Landschaftsstruktur_Liste!$E$5:$F$157,2,FALSE),"")</f>
        <v/>
      </c>
      <c r="BK358" t="str">
        <f>IFERROR(VLOOKUP('Funde-Observations-Osservazioni'!AD371,Mikrohabitat_Liste!$E$5:$F$63,2,FALSE),"")</f>
        <v/>
      </c>
      <c r="BL358" t="str">
        <f>IFERROR(VLOOKUP('Funde-Observations-Osservazioni'!AE371,Spezialstandort_Liste!$E$5:$F$14,2,FALSE),"")</f>
        <v/>
      </c>
      <c r="BN358" t="str">
        <f>IFERROR(VLOOKUP('Funde-Observations-Osservazioni'!AG371,Auf_Moos_HolzlebBaumes_Liste!E$5:F$5,2,FALSE),"")</f>
        <v/>
      </c>
      <c r="BO358" t="str">
        <f>IFERROR(VLOOKUP('Funde-Observations-Osservazioni'!AH371,Auf_Moos_HolzlebBaumes_Liste!E$11:F$11,2,FALSE),"")</f>
        <v/>
      </c>
      <c r="BQ358" t="str">
        <f>IFERROR(VLOOKUP('Funde-Observations-Osservazioni'!AF371,Populationsgrösse_Liste!$E$5:$F$11,2,FALSE),"")</f>
        <v/>
      </c>
      <c r="CA358" t="str">
        <f>IFERROR(VLOOKUP('Funde-Observations-Osservazioni'!S371,Präzision_Datum_Liste!$E$5:$F$9,2,FALSE),"")</f>
        <v/>
      </c>
      <c r="CC358" t="s">
        <v>4199</v>
      </c>
    </row>
    <row r="359" spans="1:81" x14ac:dyDescent="0.25">
      <c r="A359" s="47">
        <f>'Funde-Observations-Osservazioni'!A372</f>
        <v>358</v>
      </c>
      <c r="E359">
        <v>18</v>
      </c>
      <c r="G359" t="str">
        <f>IFERROR(VLOOKUP(TRIM('Funde-Observations-Osservazioni'!B372&amp;" "&amp;'Funde-Observations-Osservazioni'!C372&amp;" "&amp;'Funde-Observations-Osservazioni'!D372&amp;" "&amp;'Funde-Observations-Osservazioni'!E372&amp;" "&amp;'Funde-Observations-Osservazioni'!F372&amp;" "&amp;'Funde-Observations-Osservazioni'!G372&amp;" "&amp;'Funde-Observations-Osservazioni'!H372&amp;" "&amp;'Funde-Observations-Osservazioni'!I372&amp;" "&amp;'Funde-Observations-Osservazioni'!J372),Artenliste!$A$5:$B$2819,2,FALSE),"fill_in")</f>
        <v>fill_in</v>
      </c>
      <c r="I359" s="52" t="str">
        <f>IF(ISBLANK('Funde-Observations-Osservazioni'!R372),"fill_in",'Funde-Observations-Osservazioni'!R372)</f>
        <v>fill_in</v>
      </c>
      <c r="L359" t="str">
        <f>IF(ISBLANK('Funde-Observations-Osservazioni'!Q372),"",'Funde-Observations-Osservazioni'!Q372)</f>
        <v/>
      </c>
      <c r="M359" t="str">
        <f>IF(ISBLANK('Funde-Observations-Osservazioni'!L372),"fill_in",('Funde-Observations-Osservazioni'!L372-2000000))</f>
        <v>fill_in</v>
      </c>
      <c r="N359" t="str">
        <f>IF(ISBLANK('Funde-Observations-Osservazioni'!M372),"fill_in",('Funde-Observations-Osservazioni'!M372-1000000))</f>
        <v>fill_in</v>
      </c>
      <c r="O359" s="53" t="str">
        <f>IF(ISBLANK('Funde-Observations-Osservazioni'!N372),"",'Funde-Observations-Osservazioni'!N372)</f>
        <v/>
      </c>
      <c r="R359" t="s">
        <v>102</v>
      </c>
      <c r="T359" t="str">
        <f>IFERROR(VLOOKUP('Funde-Observations-Osservazioni'!AA372,Substrat_Liste!$E$5:$F$342,2,FALSE),"")</f>
        <v/>
      </c>
      <c r="U359" t="str">
        <f>IF(ISBLANK('Funde-Observations-Osservazioni'!Y372),"",'Funde-Observations-Osservazioni'!Y372)</f>
        <v/>
      </c>
      <c r="Z359" t="str">
        <f>IFERROR(VLOOKUP('Funde-Observations-Osservazioni'!T372,Status_Liste!$E$5:$F$16,2,FALSE),"fill_in")</f>
        <v>fill_in</v>
      </c>
      <c r="AH359" t="str">
        <f>IFERROR(VLOOKUP('Funde-Observations-Osservazioni'!$G$7,Datenschutzbestimmungen_Liste!$E$10:$F$11,2,FALSE),"fill_in")</f>
        <v>fill_in</v>
      </c>
      <c r="AI359" t="str">
        <f>IFERROR(VLOOKUP('Funde-Observations-Osservazioni'!$G$6,Datenschutzbestimmungen_Liste!$E$4:$F$5,2,FALSE),"fill_in")</f>
        <v>fill_in</v>
      </c>
      <c r="AK359" t="str">
        <f>IFERROR(VLOOKUP('Funde-Observations-Osservazioni'!V372,Herbar_Liste!$E$5:$F$113,2,FALSE),"")</f>
        <v/>
      </c>
      <c r="AL359" t="str">
        <f>IF(ISBLANK('Funde-Observations-Osservazioni'!U372),"",'Funde-Observations-Osservazioni'!U372)</f>
        <v/>
      </c>
      <c r="AM359">
        <f>'Funde-Observations-Osservazioni'!AJ372</f>
        <v>0</v>
      </c>
      <c r="AO359">
        <f>'Funde-Observations-Osservazioni'!AK372</f>
        <v>0</v>
      </c>
      <c r="AQ359" t="str">
        <f>IF(ISBLANK('Funde-Observations-Osservazioni'!AL372),"",'Funde-Observations-Osservazioni'!AL372)</f>
        <v/>
      </c>
      <c r="AY359" t="str">
        <f>IF(AND(ISBLANK('Funde-Observations-Osservazioni'!K372),ISBLANK('Funde-Observations-Osservazioni'!X372)),"",(IF((AND(NOT(ISBLANK('Funde-Observations-Osservazioni'!K372)),(NOT(ISBLANK('Funde-Observations-Osservazioni'!X372))))),'Funde-Observations-Osservazioni'!K372&amp;"; "&amp;'Funde-Observations-Osservazioni'!X372,IF(ISBLANK('Funde-Observations-Osservazioni'!K372),'Funde-Observations-Osservazioni'!X372,'Funde-Observations-Osservazioni'!K372))))</f>
        <v/>
      </c>
      <c r="BA359" t="str">
        <f>IF(ISBLANK('Funde-Observations-Osservazioni'!AC372),"",'Funde-Observations-Osservazioni'!AC372)</f>
        <v/>
      </c>
      <c r="BH359" t="str">
        <f>IFERROR(VLOOKUP('Funde-Observations-Osservazioni'!Z372,Lebensraum_Liste!$E$5:$F$322,2,FALSE),"")</f>
        <v/>
      </c>
      <c r="BJ359" t="str">
        <f>IFERROR(VLOOKUP('Funde-Observations-Osservazioni'!AB372,Landschaftsstruktur_Liste!$E$5:$F$157,2,FALSE),"")</f>
        <v/>
      </c>
      <c r="BK359" t="str">
        <f>IFERROR(VLOOKUP('Funde-Observations-Osservazioni'!AD372,Mikrohabitat_Liste!$E$5:$F$63,2,FALSE),"")</f>
        <v/>
      </c>
      <c r="BL359" t="str">
        <f>IFERROR(VLOOKUP('Funde-Observations-Osservazioni'!AE372,Spezialstandort_Liste!$E$5:$F$14,2,FALSE),"")</f>
        <v/>
      </c>
      <c r="BN359" t="str">
        <f>IFERROR(VLOOKUP('Funde-Observations-Osservazioni'!AG372,Auf_Moos_HolzlebBaumes_Liste!E$5:F$5,2,FALSE),"")</f>
        <v/>
      </c>
      <c r="BO359" t="str">
        <f>IFERROR(VLOOKUP('Funde-Observations-Osservazioni'!AH372,Auf_Moos_HolzlebBaumes_Liste!E$11:F$11,2,FALSE),"")</f>
        <v/>
      </c>
      <c r="BQ359" t="str">
        <f>IFERROR(VLOOKUP('Funde-Observations-Osservazioni'!AF372,Populationsgrösse_Liste!$E$5:$F$11,2,FALSE),"")</f>
        <v/>
      </c>
      <c r="CA359" t="str">
        <f>IFERROR(VLOOKUP('Funde-Observations-Osservazioni'!S372,Präzision_Datum_Liste!$E$5:$F$9,2,FALSE),"")</f>
        <v/>
      </c>
      <c r="CC359" t="s">
        <v>4199</v>
      </c>
    </row>
    <row r="360" spans="1:81" x14ac:dyDescent="0.25">
      <c r="A360" s="47">
        <f>'Funde-Observations-Osservazioni'!A373</f>
        <v>359</v>
      </c>
      <c r="E360">
        <v>18</v>
      </c>
      <c r="G360" t="str">
        <f>IFERROR(VLOOKUP(TRIM('Funde-Observations-Osservazioni'!B373&amp;" "&amp;'Funde-Observations-Osservazioni'!C373&amp;" "&amp;'Funde-Observations-Osservazioni'!D373&amp;" "&amp;'Funde-Observations-Osservazioni'!E373&amp;" "&amp;'Funde-Observations-Osservazioni'!F373&amp;" "&amp;'Funde-Observations-Osservazioni'!G373&amp;" "&amp;'Funde-Observations-Osservazioni'!H373&amp;" "&amp;'Funde-Observations-Osservazioni'!I373&amp;" "&amp;'Funde-Observations-Osservazioni'!J373),Artenliste!$A$5:$B$2819,2,FALSE),"fill_in")</f>
        <v>fill_in</v>
      </c>
      <c r="I360" s="52" t="str">
        <f>IF(ISBLANK('Funde-Observations-Osservazioni'!R373),"fill_in",'Funde-Observations-Osservazioni'!R373)</f>
        <v>fill_in</v>
      </c>
      <c r="L360" t="str">
        <f>IF(ISBLANK('Funde-Observations-Osservazioni'!Q373),"",'Funde-Observations-Osservazioni'!Q373)</f>
        <v/>
      </c>
      <c r="M360" t="str">
        <f>IF(ISBLANK('Funde-Observations-Osservazioni'!L373),"fill_in",('Funde-Observations-Osservazioni'!L373-2000000))</f>
        <v>fill_in</v>
      </c>
      <c r="N360" t="str">
        <f>IF(ISBLANK('Funde-Observations-Osservazioni'!M373),"fill_in",('Funde-Observations-Osservazioni'!M373-1000000))</f>
        <v>fill_in</v>
      </c>
      <c r="O360" s="53" t="str">
        <f>IF(ISBLANK('Funde-Observations-Osservazioni'!N373),"",'Funde-Observations-Osservazioni'!N373)</f>
        <v/>
      </c>
      <c r="R360" t="s">
        <v>102</v>
      </c>
      <c r="T360" t="str">
        <f>IFERROR(VLOOKUP('Funde-Observations-Osservazioni'!AA373,Substrat_Liste!$E$5:$F$342,2,FALSE),"")</f>
        <v/>
      </c>
      <c r="U360" t="str">
        <f>IF(ISBLANK('Funde-Observations-Osservazioni'!Y373),"",'Funde-Observations-Osservazioni'!Y373)</f>
        <v/>
      </c>
      <c r="Z360" t="str">
        <f>IFERROR(VLOOKUP('Funde-Observations-Osservazioni'!T373,Status_Liste!$E$5:$F$16,2,FALSE),"fill_in")</f>
        <v>fill_in</v>
      </c>
      <c r="AH360" t="str">
        <f>IFERROR(VLOOKUP('Funde-Observations-Osservazioni'!$G$7,Datenschutzbestimmungen_Liste!$E$10:$F$11,2,FALSE),"fill_in")</f>
        <v>fill_in</v>
      </c>
      <c r="AI360" t="str">
        <f>IFERROR(VLOOKUP('Funde-Observations-Osservazioni'!$G$6,Datenschutzbestimmungen_Liste!$E$4:$F$5,2,FALSE),"fill_in")</f>
        <v>fill_in</v>
      </c>
      <c r="AK360" t="str">
        <f>IFERROR(VLOOKUP('Funde-Observations-Osservazioni'!V373,Herbar_Liste!$E$5:$F$113,2,FALSE),"")</f>
        <v/>
      </c>
      <c r="AL360" t="str">
        <f>IF(ISBLANK('Funde-Observations-Osservazioni'!U373),"",'Funde-Observations-Osservazioni'!U373)</f>
        <v/>
      </c>
      <c r="AM360">
        <f>'Funde-Observations-Osservazioni'!AJ373</f>
        <v>0</v>
      </c>
      <c r="AO360">
        <f>'Funde-Observations-Osservazioni'!AK373</f>
        <v>0</v>
      </c>
      <c r="AQ360" t="str">
        <f>IF(ISBLANK('Funde-Observations-Osservazioni'!AL373),"",'Funde-Observations-Osservazioni'!AL373)</f>
        <v/>
      </c>
      <c r="AY360" t="str">
        <f>IF(AND(ISBLANK('Funde-Observations-Osservazioni'!K373),ISBLANK('Funde-Observations-Osservazioni'!X373)),"",(IF((AND(NOT(ISBLANK('Funde-Observations-Osservazioni'!K373)),(NOT(ISBLANK('Funde-Observations-Osservazioni'!X373))))),'Funde-Observations-Osservazioni'!K373&amp;"; "&amp;'Funde-Observations-Osservazioni'!X373,IF(ISBLANK('Funde-Observations-Osservazioni'!K373),'Funde-Observations-Osservazioni'!X373,'Funde-Observations-Osservazioni'!K373))))</f>
        <v/>
      </c>
      <c r="BA360" t="str">
        <f>IF(ISBLANK('Funde-Observations-Osservazioni'!AC373),"",'Funde-Observations-Osservazioni'!AC373)</f>
        <v/>
      </c>
      <c r="BH360" t="str">
        <f>IFERROR(VLOOKUP('Funde-Observations-Osservazioni'!Z373,Lebensraum_Liste!$E$5:$F$322,2,FALSE),"")</f>
        <v/>
      </c>
      <c r="BJ360" t="str">
        <f>IFERROR(VLOOKUP('Funde-Observations-Osservazioni'!AB373,Landschaftsstruktur_Liste!$E$5:$F$157,2,FALSE),"")</f>
        <v/>
      </c>
      <c r="BK360" t="str">
        <f>IFERROR(VLOOKUP('Funde-Observations-Osservazioni'!AD373,Mikrohabitat_Liste!$E$5:$F$63,2,FALSE),"")</f>
        <v/>
      </c>
      <c r="BL360" t="str">
        <f>IFERROR(VLOOKUP('Funde-Observations-Osservazioni'!AE373,Spezialstandort_Liste!$E$5:$F$14,2,FALSE),"")</f>
        <v/>
      </c>
      <c r="BN360" t="str">
        <f>IFERROR(VLOOKUP('Funde-Observations-Osservazioni'!AG373,Auf_Moos_HolzlebBaumes_Liste!E$5:F$5,2,FALSE),"")</f>
        <v/>
      </c>
      <c r="BO360" t="str">
        <f>IFERROR(VLOOKUP('Funde-Observations-Osservazioni'!AH373,Auf_Moos_HolzlebBaumes_Liste!E$11:F$11,2,FALSE),"")</f>
        <v/>
      </c>
      <c r="BQ360" t="str">
        <f>IFERROR(VLOOKUP('Funde-Observations-Osservazioni'!AF373,Populationsgrösse_Liste!$E$5:$F$11,2,FALSE),"")</f>
        <v/>
      </c>
      <c r="CA360" t="str">
        <f>IFERROR(VLOOKUP('Funde-Observations-Osservazioni'!S373,Präzision_Datum_Liste!$E$5:$F$9,2,FALSE),"")</f>
        <v/>
      </c>
      <c r="CC360" t="s">
        <v>4199</v>
      </c>
    </row>
    <row r="361" spans="1:81" x14ac:dyDescent="0.25">
      <c r="A361" s="47">
        <f>'Funde-Observations-Osservazioni'!A374</f>
        <v>360</v>
      </c>
      <c r="E361">
        <v>18</v>
      </c>
      <c r="G361" t="str">
        <f>IFERROR(VLOOKUP(TRIM('Funde-Observations-Osservazioni'!B374&amp;" "&amp;'Funde-Observations-Osservazioni'!C374&amp;" "&amp;'Funde-Observations-Osservazioni'!D374&amp;" "&amp;'Funde-Observations-Osservazioni'!E374&amp;" "&amp;'Funde-Observations-Osservazioni'!F374&amp;" "&amp;'Funde-Observations-Osservazioni'!G374&amp;" "&amp;'Funde-Observations-Osservazioni'!H374&amp;" "&amp;'Funde-Observations-Osservazioni'!I374&amp;" "&amp;'Funde-Observations-Osservazioni'!J374),Artenliste!$A$5:$B$2819,2,FALSE),"fill_in")</f>
        <v>fill_in</v>
      </c>
      <c r="I361" s="52" t="str">
        <f>IF(ISBLANK('Funde-Observations-Osservazioni'!R374),"fill_in",'Funde-Observations-Osservazioni'!R374)</f>
        <v>fill_in</v>
      </c>
      <c r="L361" t="str">
        <f>IF(ISBLANK('Funde-Observations-Osservazioni'!Q374),"",'Funde-Observations-Osservazioni'!Q374)</f>
        <v/>
      </c>
      <c r="M361" t="str">
        <f>IF(ISBLANK('Funde-Observations-Osservazioni'!L374),"fill_in",('Funde-Observations-Osservazioni'!L374-2000000))</f>
        <v>fill_in</v>
      </c>
      <c r="N361" t="str">
        <f>IF(ISBLANK('Funde-Observations-Osservazioni'!M374),"fill_in",('Funde-Observations-Osservazioni'!M374-1000000))</f>
        <v>fill_in</v>
      </c>
      <c r="O361" s="53" t="str">
        <f>IF(ISBLANK('Funde-Observations-Osservazioni'!N374),"",'Funde-Observations-Osservazioni'!N374)</f>
        <v/>
      </c>
      <c r="R361" t="s">
        <v>102</v>
      </c>
      <c r="T361" t="str">
        <f>IFERROR(VLOOKUP('Funde-Observations-Osservazioni'!AA374,Substrat_Liste!$E$5:$F$342,2,FALSE),"")</f>
        <v/>
      </c>
      <c r="U361" t="str">
        <f>IF(ISBLANK('Funde-Observations-Osservazioni'!Y374),"",'Funde-Observations-Osservazioni'!Y374)</f>
        <v/>
      </c>
      <c r="Z361" t="str">
        <f>IFERROR(VLOOKUP('Funde-Observations-Osservazioni'!T374,Status_Liste!$E$5:$F$16,2,FALSE),"fill_in")</f>
        <v>fill_in</v>
      </c>
      <c r="AH361" t="str">
        <f>IFERROR(VLOOKUP('Funde-Observations-Osservazioni'!$G$7,Datenschutzbestimmungen_Liste!$E$10:$F$11,2,FALSE),"fill_in")</f>
        <v>fill_in</v>
      </c>
      <c r="AI361" t="str">
        <f>IFERROR(VLOOKUP('Funde-Observations-Osservazioni'!$G$6,Datenschutzbestimmungen_Liste!$E$4:$F$5,2,FALSE),"fill_in")</f>
        <v>fill_in</v>
      </c>
      <c r="AK361" t="str">
        <f>IFERROR(VLOOKUP('Funde-Observations-Osservazioni'!V374,Herbar_Liste!$E$5:$F$113,2,FALSE),"")</f>
        <v/>
      </c>
      <c r="AL361" t="str">
        <f>IF(ISBLANK('Funde-Observations-Osservazioni'!U374),"",'Funde-Observations-Osservazioni'!U374)</f>
        <v/>
      </c>
      <c r="AM361">
        <f>'Funde-Observations-Osservazioni'!AJ374</f>
        <v>0</v>
      </c>
      <c r="AO361">
        <f>'Funde-Observations-Osservazioni'!AK374</f>
        <v>0</v>
      </c>
      <c r="AQ361" t="str">
        <f>IF(ISBLANK('Funde-Observations-Osservazioni'!AL374),"",'Funde-Observations-Osservazioni'!AL374)</f>
        <v/>
      </c>
      <c r="AY361" t="str">
        <f>IF(AND(ISBLANK('Funde-Observations-Osservazioni'!K374),ISBLANK('Funde-Observations-Osservazioni'!X374)),"",(IF((AND(NOT(ISBLANK('Funde-Observations-Osservazioni'!K374)),(NOT(ISBLANK('Funde-Observations-Osservazioni'!X374))))),'Funde-Observations-Osservazioni'!K374&amp;"; "&amp;'Funde-Observations-Osservazioni'!X374,IF(ISBLANK('Funde-Observations-Osservazioni'!K374),'Funde-Observations-Osservazioni'!X374,'Funde-Observations-Osservazioni'!K374))))</f>
        <v/>
      </c>
      <c r="BA361" t="str">
        <f>IF(ISBLANK('Funde-Observations-Osservazioni'!AC374),"",'Funde-Observations-Osservazioni'!AC374)</f>
        <v/>
      </c>
      <c r="BH361" t="str">
        <f>IFERROR(VLOOKUP('Funde-Observations-Osservazioni'!Z374,Lebensraum_Liste!$E$5:$F$322,2,FALSE),"")</f>
        <v/>
      </c>
      <c r="BJ361" t="str">
        <f>IFERROR(VLOOKUP('Funde-Observations-Osservazioni'!AB374,Landschaftsstruktur_Liste!$E$5:$F$157,2,FALSE),"")</f>
        <v/>
      </c>
      <c r="BK361" t="str">
        <f>IFERROR(VLOOKUP('Funde-Observations-Osservazioni'!AD374,Mikrohabitat_Liste!$E$5:$F$63,2,FALSE),"")</f>
        <v/>
      </c>
      <c r="BL361" t="str">
        <f>IFERROR(VLOOKUP('Funde-Observations-Osservazioni'!AE374,Spezialstandort_Liste!$E$5:$F$14,2,FALSE),"")</f>
        <v/>
      </c>
      <c r="BN361" t="str">
        <f>IFERROR(VLOOKUP('Funde-Observations-Osservazioni'!AG374,Auf_Moos_HolzlebBaumes_Liste!E$5:F$5,2,FALSE),"")</f>
        <v/>
      </c>
      <c r="BO361" t="str">
        <f>IFERROR(VLOOKUP('Funde-Observations-Osservazioni'!AH374,Auf_Moos_HolzlebBaumes_Liste!E$11:F$11,2,FALSE),"")</f>
        <v/>
      </c>
      <c r="BQ361" t="str">
        <f>IFERROR(VLOOKUP('Funde-Observations-Osservazioni'!AF374,Populationsgrösse_Liste!$E$5:$F$11,2,FALSE),"")</f>
        <v/>
      </c>
      <c r="CA361" t="str">
        <f>IFERROR(VLOOKUP('Funde-Observations-Osservazioni'!S374,Präzision_Datum_Liste!$E$5:$F$9,2,FALSE),"")</f>
        <v/>
      </c>
      <c r="CC361" t="s">
        <v>4199</v>
      </c>
    </row>
    <row r="362" spans="1:81" x14ac:dyDescent="0.25">
      <c r="A362" s="47">
        <f>'Funde-Observations-Osservazioni'!A375</f>
        <v>361</v>
      </c>
      <c r="E362">
        <v>18</v>
      </c>
      <c r="G362" t="str">
        <f>IFERROR(VLOOKUP(TRIM('Funde-Observations-Osservazioni'!B375&amp;" "&amp;'Funde-Observations-Osservazioni'!C375&amp;" "&amp;'Funde-Observations-Osservazioni'!D375&amp;" "&amp;'Funde-Observations-Osservazioni'!E375&amp;" "&amp;'Funde-Observations-Osservazioni'!F375&amp;" "&amp;'Funde-Observations-Osservazioni'!G375&amp;" "&amp;'Funde-Observations-Osservazioni'!H375&amp;" "&amp;'Funde-Observations-Osservazioni'!I375&amp;" "&amp;'Funde-Observations-Osservazioni'!J375),Artenliste!$A$5:$B$2819,2,FALSE),"fill_in")</f>
        <v>fill_in</v>
      </c>
      <c r="I362" s="52" t="str">
        <f>IF(ISBLANK('Funde-Observations-Osservazioni'!R375),"fill_in",'Funde-Observations-Osservazioni'!R375)</f>
        <v>fill_in</v>
      </c>
      <c r="L362" t="str">
        <f>IF(ISBLANK('Funde-Observations-Osservazioni'!Q375),"",'Funde-Observations-Osservazioni'!Q375)</f>
        <v/>
      </c>
      <c r="M362" t="str">
        <f>IF(ISBLANK('Funde-Observations-Osservazioni'!L375),"fill_in",('Funde-Observations-Osservazioni'!L375-2000000))</f>
        <v>fill_in</v>
      </c>
      <c r="N362" t="str">
        <f>IF(ISBLANK('Funde-Observations-Osservazioni'!M375),"fill_in",('Funde-Observations-Osservazioni'!M375-1000000))</f>
        <v>fill_in</v>
      </c>
      <c r="O362" s="53" t="str">
        <f>IF(ISBLANK('Funde-Observations-Osservazioni'!N375),"",'Funde-Observations-Osservazioni'!N375)</f>
        <v/>
      </c>
      <c r="R362" t="s">
        <v>102</v>
      </c>
      <c r="T362" t="str">
        <f>IFERROR(VLOOKUP('Funde-Observations-Osservazioni'!AA375,Substrat_Liste!$E$5:$F$342,2,FALSE),"")</f>
        <v/>
      </c>
      <c r="U362" t="str">
        <f>IF(ISBLANK('Funde-Observations-Osservazioni'!Y375),"",'Funde-Observations-Osservazioni'!Y375)</f>
        <v/>
      </c>
      <c r="Z362" t="str">
        <f>IFERROR(VLOOKUP('Funde-Observations-Osservazioni'!T375,Status_Liste!$E$5:$F$16,2,FALSE),"fill_in")</f>
        <v>fill_in</v>
      </c>
      <c r="AH362" t="str">
        <f>IFERROR(VLOOKUP('Funde-Observations-Osservazioni'!$G$7,Datenschutzbestimmungen_Liste!$E$10:$F$11,2,FALSE),"fill_in")</f>
        <v>fill_in</v>
      </c>
      <c r="AI362" t="str">
        <f>IFERROR(VLOOKUP('Funde-Observations-Osservazioni'!$G$6,Datenschutzbestimmungen_Liste!$E$4:$F$5,2,FALSE),"fill_in")</f>
        <v>fill_in</v>
      </c>
      <c r="AK362" t="str">
        <f>IFERROR(VLOOKUP('Funde-Observations-Osservazioni'!V375,Herbar_Liste!$E$5:$F$113,2,FALSE),"")</f>
        <v/>
      </c>
      <c r="AL362" t="str">
        <f>IF(ISBLANK('Funde-Observations-Osservazioni'!U375),"",'Funde-Observations-Osservazioni'!U375)</f>
        <v/>
      </c>
      <c r="AM362">
        <f>'Funde-Observations-Osservazioni'!AJ375</f>
        <v>0</v>
      </c>
      <c r="AO362">
        <f>'Funde-Observations-Osservazioni'!AK375</f>
        <v>0</v>
      </c>
      <c r="AQ362" t="str">
        <f>IF(ISBLANK('Funde-Observations-Osservazioni'!AL375),"",'Funde-Observations-Osservazioni'!AL375)</f>
        <v/>
      </c>
      <c r="AY362" t="str">
        <f>IF(AND(ISBLANK('Funde-Observations-Osservazioni'!K375),ISBLANK('Funde-Observations-Osservazioni'!X375)),"",(IF((AND(NOT(ISBLANK('Funde-Observations-Osservazioni'!K375)),(NOT(ISBLANK('Funde-Observations-Osservazioni'!X375))))),'Funde-Observations-Osservazioni'!K375&amp;"; "&amp;'Funde-Observations-Osservazioni'!X375,IF(ISBLANK('Funde-Observations-Osservazioni'!K375),'Funde-Observations-Osservazioni'!X375,'Funde-Observations-Osservazioni'!K375))))</f>
        <v/>
      </c>
      <c r="BA362" t="str">
        <f>IF(ISBLANK('Funde-Observations-Osservazioni'!AC375),"",'Funde-Observations-Osservazioni'!AC375)</f>
        <v/>
      </c>
      <c r="BH362" t="str">
        <f>IFERROR(VLOOKUP('Funde-Observations-Osservazioni'!Z375,Lebensraum_Liste!$E$5:$F$322,2,FALSE),"")</f>
        <v/>
      </c>
      <c r="BJ362" t="str">
        <f>IFERROR(VLOOKUP('Funde-Observations-Osservazioni'!AB375,Landschaftsstruktur_Liste!$E$5:$F$157,2,FALSE),"")</f>
        <v/>
      </c>
      <c r="BK362" t="str">
        <f>IFERROR(VLOOKUP('Funde-Observations-Osservazioni'!AD375,Mikrohabitat_Liste!$E$5:$F$63,2,FALSE),"")</f>
        <v/>
      </c>
      <c r="BL362" t="str">
        <f>IFERROR(VLOOKUP('Funde-Observations-Osservazioni'!AE375,Spezialstandort_Liste!$E$5:$F$14,2,FALSE),"")</f>
        <v/>
      </c>
      <c r="BN362" t="str">
        <f>IFERROR(VLOOKUP('Funde-Observations-Osservazioni'!AG375,Auf_Moos_HolzlebBaumes_Liste!E$5:F$5,2,FALSE),"")</f>
        <v/>
      </c>
      <c r="BO362" t="str">
        <f>IFERROR(VLOOKUP('Funde-Observations-Osservazioni'!AH375,Auf_Moos_HolzlebBaumes_Liste!E$11:F$11,2,FALSE),"")</f>
        <v/>
      </c>
      <c r="BQ362" t="str">
        <f>IFERROR(VLOOKUP('Funde-Observations-Osservazioni'!AF375,Populationsgrösse_Liste!$E$5:$F$11,2,FALSE),"")</f>
        <v/>
      </c>
      <c r="CA362" t="str">
        <f>IFERROR(VLOOKUP('Funde-Observations-Osservazioni'!S375,Präzision_Datum_Liste!$E$5:$F$9,2,FALSE),"")</f>
        <v/>
      </c>
      <c r="CC362" t="s">
        <v>4199</v>
      </c>
    </row>
    <row r="363" spans="1:81" x14ac:dyDescent="0.25">
      <c r="A363" s="47">
        <f>'Funde-Observations-Osservazioni'!A376</f>
        <v>362</v>
      </c>
      <c r="E363">
        <v>18</v>
      </c>
      <c r="G363" t="str">
        <f>IFERROR(VLOOKUP(TRIM('Funde-Observations-Osservazioni'!B376&amp;" "&amp;'Funde-Observations-Osservazioni'!C376&amp;" "&amp;'Funde-Observations-Osservazioni'!D376&amp;" "&amp;'Funde-Observations-Osservazioni'!E376&amp;" "&amp;'Funde-Observations-Osservazioni'!F376&amp;" "&amp;'Funde-Observations-Osservazioni'!G376&amp;" "&amp;'Funde-Observations-Osservazioni'!H376&amp;" "&amp;'Funde-Observations-Osservazioni'!I376&amp;" "&amp;'Funde-Observations-Osservazioni'!J376),Artenliste!$A$5:$B$2819,2,FALSE),"fill_in")</f>
        <v>fill_in</v>
      </c>
      <c r="I363" s="52" t="str">
        <f>IF(ISBLANK('Funde-Observations-Osservazioni'!R376),"fill_in",'Funde-Observations-Osservazioni'!R376)</f>
        <v>fill_in</v>
      </c>
      <c r="L363" t="str">
        <f>IF(ISBLANK('Funde-Observations-Osservazioni'!Q376),"",'Funde-Observations-Osservazioni'!Q376)</f>
        <v/>
      </c>
      <c r="M363" t="str">
        <f>IF(ISBLANK('Funde-Observations-Osservazioni'!L376),"fill_in",('Funde-Observations-Osservazioni'!L376-2000000))</f>
        <v>fill_in</v>
      </c>
      <c r="N363" t="str">
        <f>IF(ISBLANK('Funde-Observations-Osservazioni'!M376),"fill_in",('Funde-Observations-Osservazioni'!M376-1000000))</f>
        <v>fill_in</v>
      </c>
      <c r="O363" s="53" t="str">
        <f>IF(ISBLANK('Funde-Observations-Osservazioni'!N376),"",'Funde-Observations-Osservazioni'!N376)</f>
        <v/>
      </c>
      <c r="R363" t="s">
        <v>102</v>
      </c>
      <c r="T363" t="str">
        <f>IFERROR(VLOOKUP('Funde-Observations-Osservazioni'!AA376,Substrat_Liste!$E$5:$F$342,2,FALSE),"")</f>
        <v/>
      </c>
      <c r="U363" t="str">
        <f>IF(ISBLANK('Funde-Observations-Osservazioni'!Y376),"",'Funde-Observations-Osservazioni'!Y376)</f>
        <v/>
      </c>
      <c r="Z363" t="str">
        <f>IFERROR(VLOOKUP('Funde-Observations-Osservazioni'!T376,Status_Liste!$E$5:$F$16,2,FALSE),"fill_in")</f>
        <v>fill_in</v>
      </c>
      <c r="AH363" t="str">
        <f>IFERROR(VLOOKUP('Funde-Observations-Osservazioni'!$G$7,Datenschutzbestimmungen_Liste!$E$10:$F$11,2,FALSE),"fill_in")</f>
        <v>fill_in</v>
      </c>
      <c r="AI363" t="str">
        <f>IFERROR(VLOOKUP('Funde-Observations-Osservazioni'!$G$6,Datenschutzbestimmungen_Liste!$E$4:$F$5,2,FALSE),"fill_in")</f>
        <v>fill_in</v>
      </c>
      <c r="AK363" t="str">
        <f>IFERROR(VLOOKUP('Funde-Observations-Osservazioni'!V376,Herbar_Liste!$E$5:$F$113,2,FALSE),"")</f>
        <v/>
      </c>
      <c r="AL363" t="str">
        <f>IF(ISBLANK('Funde-Observations-Osservazioni'!U376),"",'Funde-Observations-Osservazioni'!U376)</f>
        <v/>
      </c>
      <c r="AM363">
        <f>'Funde-Observations-Osservazioni'!AJ376</f>
        <v>0</v>
      </c>
      <c r="AO363">
        <f>'Funde-Observations-Osservazioni'!AK376</f>
        <v>0</v>
      </c>
      <c r="AQ363" t="str">
        <f>IF(ISBLANK('Funde-Observations-Osservazioni'!AL376),"",'Funde-Observations-Osservazioni'!AL376)</f>
        <v/>
      </c>
      <c r="AY363" t="str">
        <f>IF(AND(ISBLANK('Funde-Observations-Osservazioni'!K376),ISBLANK('Funde-Observations-Osservazioni'!X376)),"",(IF((AND(NOT(ISBLANK('Funde-Observations-Osservazioni'!K376)),(NOT(ISBLANK('Funde-Observations-Osservazioni'!X376))))),'Funde-Observations-Osservazioni'!K376&amp;"; "&amp;'Funde-Observations-Osservazioni'!X376,IF(ISBLANK('Funde-Observations-Osservazioni'!K376),'Funde-Observations-Osservazioni'!X376,'Funde-Observations-Osservazioni'!K376))))</f>
        <v/>
      </c>
      <c r="BA363" t="str">
        <f>IF(ISBLANK('Funde-Observations-Osservazioni'!AC376),"",'Funde-Observations-Osservazioni'!AC376)</f>
        <v/>
      </c>
      <c r="BH363" t="str">
        <f>IFERROR(VLOOKUP('Funde-Observations-Osservazioni'!Z376,Lebensraum_Liste!$E$5:$F$322,2,FALSE),"")</f>
        <v/>
      </c>
      <c r="BJ363" t="str">
        <f>IFERROR(VLOOKUP('Funde-Observations-Osservazioni'!AB376,Landschaftsstruktur_Liste!$E$5:$F$157,2,FALSE),"")</f>
        <v/>
      </c>
      <c r="BK363" t="str">
        <f>IFERROR(VLOOKUP('Funde-Observations-Osservazioni'!AD376,Mikrohabitat_Liste!$E$5:$F$63,2,FALSE),"")</f>
        <v/>
      </c>
      <c r="BL363" t="str">
        <f>IFERROR(VLOOKUP('Funde-Observations-Osservazioni'!AE376,Spezialstandort_Liste!$E$5:$F$14,2,FALSE),"")</f>
        <v/>
      </c>
      <c r="BN363" t="str">
        <f>IFERROR(VLOOKUP('Funde-Observations-Osservazioni'!AG376,Auf_Moos_HolzlebBaumes_Liste!E$5:F$5,2,FALSE),"")</f>
        <v/>
      </c>
      <c r="BO363" t="str">
        <f>IFERROR(VLOOKUP('Funde-Observations-Osservazioni'!AH376,Auf_Moos_HolzlebBaumes_Liste!E$11:F$11,2,FALSE),"")</f>
        <v/>
      </c>
      <c r="BQ363" t="str">
        <f>IFERROR(VLOOKUP('Funde-Observations-Osservazioni'!AF376,Populationsgrösse_Liste!$E$5:$F$11,2,FALSE),"")</f>
        <v/>
      </c>
      <c r="CA363" t="str">
        <f>IFERROR(VLOOKUP('Funde-Observations-Osservazioni'!S376,Präzision_Datum_Liste!$E$5:$F$9,2,FALSE),"")</f>
        <v/>
      </c>
      <c r="CC363" t="s">
        <v>4199</v>
      </c>
    </row>
    <row r="364" spans="1:81" x14ac:dyDescent="0.25">
      <c r="A364" s="47">
        <f>'Funde-Observations-Osservazioni'!A377</f>
        <v>363</v>
      </c>
      <c r="E364">
        <v>18</v>
      </c>
      <c r="G364" t="str">
        <f>IFERROR(VLOOKUP(TRIM('Funde-Observations-Osservazioni'!B377&amp;" "&amp;'Funde-Observations-Osservazioni'!C377&amp;" "&amp;'Funde-Observations-Osservazioni'!D377&amp;" "&amp;'Funde-Observations-Osservazioni'!E377&amp;" "&amp;'Funde-Observations-Osservazioni'!F377&amp;" "&amp;'Funde-Observations-Osservazioni'!G377&amp;" "&amp;'Funde-Observations-Osservazioni'!H377&amp;" "&amp;'Funde-Observations-Osservazioni'!I377&amp;" "&amp;'Funde-Observations-Osservazioni'!J377),Artenliste!$A$5:$B$2819,2,FALSE),"fill_in")</f>
        <v>fill_in</v>
      </c>
      <c r="I364" s="52" t="str">
        <f>IF(ISBLANK('Funde-Observations-Osservazioni'!R377),"fill_in",'Funde-Observations-Osservazioni'!R377)</f>
        <v>fill_in</v>
      </c>
      <c r="L364" t="str">
        <f>IF(ISBLANK('Funde-Observations-Osservazioni'!Q377),"",'Funde-Observations-Osservazioni'!Q377)</f>
        <v/>
      </c>
      <c r="M364" t="str">
        <f>IF(ISBLANK('Funde-Observations-Osservazioni'!L377),"fill_in",('Funde-Observations-Osservazioni'!L377-2000000))</f>
        <v>fill_in</v>
      </c>
      <c r="N364" t="str">
        <f>IF(ISBLANK('Funde-Observations-Osservazioni'!M377),"fill_in",('Funde-Observations-Osservazioni'!M377-1000000))</f>
        <v>fill_in</v>
      </c>
      <c r="O364" s="53" t="str">
        <f>IF(ISBLANK('Funde-Observations-Osservazioni'!N377),"",'Funde-Observations-Osservazioni'!N377)</f>
        <v/>
      </c>
      <c r="R364" t="s">
        <v>102</v>
      </c>
      <c r="T364" t="str">
        <f>IFERROR(VLOOKUP('Funde-Observations-Osservazioni'!AA377,Substrat_Liste!$E$5:$F$342,2,FALSE),"")</f>
        <v/>
      </c>
      <c r="U364" t="str">
        <f>IF(ISBLANK('Funde-Observations-Osservazioni'!Y377),"",'Funde-Observations-Osservazioni'!Y377)</f>
        <v/>
      </c>
      <c r="Z364" t="str">
        <f>IFERROR(VLOOKUP('Funde-Observations-Osservazioni'!T377,Status_Liste!$E$5:$F$16,2,FALSE),"fill_in")</f>
        <v>fill_in</v>
      </c>
      <c r="AH364" t="str">
        <f>IFERROR(VLOOKUP('Funde-Observations-Osservazioni'!$G$7,Datenschutzbestimmungen_Liste!$E$10:$F$11,2,FALSE),"fill_in")</f>
        <v>fill_in</v>
      </c>
      <c r="AI364" t="str">
        <f>IFERROR(VLOOKUP('Funde-Observations-Osservazioni'!$G$6,Datenschutzbestimmungen_Liste!$E$4:$F$5,2,FALSE),"fill_in")</f>
        <v>fill_in</v>
      </c>
      <c r="AK364" t="str">
        <f>IFERROR(VLOOKUP('Funde-Observations-Osservazioni'!V377,Herbar_Liste!$E$5:$F$113,2,FALSE),"")</f>
        <v/>
      </c>
      <c r="AL364" t="str">
        <f>IF(ISBLANK('Funde-Observations-Osservazioni'!U377),"",'Funde-Observations-Osservazioni'!U377)</f>
        <v/>
      </c>
      <c r="AM364">
        <f>'Funde-Observations-Osservazioni'!AJ377</f>
        <v>0</v>
      </c>
      <c r="AO364">
        <f>'Funde-Observations-Osservazioni'!AK377</f>
        <v>0</v>
      </c>
      <c r="AQ364" t="str">
        <f>IF(ISBLANK('Funde-Observations-Osservazioni'!AL377),"",'Funde-Observations-Osservazioni'!AL377)</f>
        <v/>
      </c>
      <c r="AY364" t="str">
        <f>IF(AND(ISBLANK('Funde-Observations-Osservazioni'!K377),ISBLANK('Funde-Observations-Osservazioni'!X377)),"",(IF((AND(NOT(ISBLANK('Funde-Observations-Osservazioni'!K377)),(NOT(ISBLANK('Funde-Observations-Osservazioni'!X377))))),'Funde-Observations-Osservazioni'!K377&amp;"; "&amp;'Funde-Observations-Osservazioni'!X377,IF(ISBLANK('Funde-Observations-Osservazioni'!K377),'Funde-Observations-Osservazioni'!X377,'Funde-Observations-Osservazioni'!K377))))</f>
        <v/>
      </c>
      <c r="BA364" t="str">
        <f>IF(ISBLANK('Funde-Observations-Osservazioni'!AC377),"",'Funde-Observations-Osservazioni'!AC377)</f>
        <v/>
      </c>
      <c r="BH364" t="str">
        <f>IFERROR(VLOOKUP('Funde-Observations-Osservazioni'!Z377,Lebensraum_Liste!$E$5:$F$322,2,FALSE),"")</f>
        <v/>
      </c>
      <c r="BJ364" t="str">
        <f>IFERROR(VLOOKUP('Funde-Observations-Osservazioni'!AB377,Landschaftsstruktur_Liste!$E$5:$F$157,2,FALSE),"")</f>
        <v/>
      </c>
      <c r="BK364" t="str">
        <f>IFERROR(VLOOKUP('Funde-Observations-Osservazioni'!AD377,Mikrohabitat_Liste!$E$5:$F$63,2,FALSE),"")</f>
        <v/>
      </c>
      <c r="BL364" t="str">
        <f>IFERROR(VLOOKUP('Funde-Observations-Osservazioni'!AE377,Spezialstandort_Liste!$E$5:$F$14,2,FALSE),"")</f>
        <v/>
      </c>
      <c r="BN364" t="str">
        <f>IFERROR(VLOOKUP('Funde-Observations-Osservazioni'!AG377,Auf_Moos_HolzlebBaumes_Liste!E$5:F$5,2,FALSE),"")</f>
        <v/>
      </c>
      <c r="BO364" t="str">
        <f>IFERROR(VLOOKUP('Funde-Observations-Osservazioni'!AH377,Auf_Moos_HolzlebBaumes_Liste!E$11:F$11,2,FALSE),"")</f>
        <v/>
      </c>
      <c r="BQ364" t="str">
        <f>IFERROR(VLOOKUP('Funde-Observations-Osservazioni'!AF377,Populationsgrösse_Liste!$E$5:$F$11,2,FALSE),"")</f>
        <v/>
      </c>
      <c r="CA364" t="str">
        <f>IFERROR(VLOOKUP('Funde-Observations-Osservazioni'!S377,Präzision_Datum_Liste!$E$5:$F$9,2,FALSE),"")</f>
        <v/>
      </c>
      <c r="CC364" t="s">
        <v>4199</v>
      </c>
    </row>
    <row r="365" spans="1:81" x14ac:dyDescent="0.25">
      <c r="A365" s="47">
        <f>'Funde-Observations-Osservazioni'!A378</f>
        <v>364</v>
      </c>
      <c r="E365">
        <v>18</v>
      </c>
      <c r="G365" t="str">
        <f>IFERROR(VLOOKUP(TRIM('Funde-Observations-Osservazioni'!B378&amp;" "&amp;'Funde-Observations-Osservazioni'!C378&amp;" "&amp;'Funde-Observations-Osservazioni'!D378&amp;" "&amp;'Funde-Observations-Osservazioni'!E378&amp;" "&amp;'Funde-Observations-Osservazioni'!F378&amp;" "&amp;'Funde-Observations-Osservazioni'!G378&amp;" "&amp;'Funde-Observations-Osservazioni'!H378&amp;" "&amp;'Funde-Observations-Osservazioni'!I378&amp;" "&amp;'Funde-Observations-Osservazioni'!J378),Artenliste!$A$5:$B$2819,2,FALSE),"fill_in")</f>
        <v>fill_in</v>
      </c>
      <c r="I365" s="52" t="str">
        <f>IF(ISBLANK('Funde-Observations-Osservazioni'!R378),"fill_in",'Funde-Observations-Osservazioni'!R378)</f>
        <v>fill_in</v>
      </c>
      <c r="L365" t="str">
        <f>IF(ISBLANK('Funde-Observations-Osservazioni'!Q378),"",'Funde-Observations-Osservazioni'!Q378)</f>
        <v/>
      </c>
      <c r="M365" t="str">
        <f>IF(ISBLANK('Funde-Observations-Osservazioni'!L378),"fill_in",('Funde-Observations-Osservazioni'!L378-2000000))</f>
        <v>fill_in</v>
      </c>
      <c r="N365" t="str">
        <f>IF(ISBLANK('Funde-Observations-Osservazioni'!M378),"fill_in",('Funde-Observations-Osservazioni'!M378-1000000))</f>
        <v>fill_in</v>
      </c>
      <c r="O365" s="53" t="str">
        <f>IF(ISBLANK('Funde-Observations-Osservazioni'!N378),"",'Funde-Observations-Osservazioni'!N378)</f>
        <v/>
      </c>
      <c r="R365" t="s">
        <v>102</v>
      </c>
      <c r="T365" t="str">
        <f>IFERROR(VLOOKUP('Funde-Observations-Osservazioni'!AA378,Substrat_Liste!$E$5:$F$342,2,FALSE),"")</f>
        <v/>
      </c>
      <c r="U365" t="str">
        <f>IF(ISBLANK('Funde-Observations-Osservazioni'!Y378),"",'Funde-Observations-Osservazioni'!Y378)</f>
        <v/>
      </c>
      <c r="Z365" t="str">
        <f>IFERROR(VLOOKUP('Funde-Observations-Osservazioni'!T378,Status_Liste!$E$5:$F$16,2,FALSE),"fill_in")</f>
        <v>fill_in</v>
      </c>
      <c r="AH365" t="str">
        <f>IFERROR(VLOOKUP('Funde-Observations-Osservazioni'!$G$7,Datenschutzbestimmungen_Liste!$E$10:$F$11,2,FALSE),"fill_in")</f>
        <v>fill_in</v>
      </c>
      <c r="AI365" t="str">
        <f>IFERROR(VLOOKUP('Funde-Observations-Osservazioni'!$G$6,Datenschutzbestimmungen_Liste!$E$4:$F$5,2,FALSE),"fill_in")</f>
        <v>fill_in</v>
      </c>
      <c r="AK365" t="str">
        <f>IFERROR(VLOOKUP('Funde-Observations-Osservazioni'!V378,Herbar_Liste!$E$5:$F$113,2,FALSE),"")</f>
        <v/>
      </c>
      <c r="AL365" t="str">
        <f>IF(ISBLANK('Funde-Observations-Osservazioni'!U378),"",'Funde-Observations-Osservazioni'!U378)</f>
        <v/>
      </c>
      <c r="AM365">
        <f>'Funde-Observations-Osservazioni'!AJ378</f>
        <v>0</v>
      </c>
      <c r="AO365">
        <f>'Funde-Observations-Osservazioni'!AK378</f>
        <v>0</v>
      </c>
      <c r="AQ365" t="str">
        <f>IF(ISBLANK('Funde-Observations-Osservazioni'!AL378),"",'Funde-Observations-Osservazioni'!AL378)</f>
        <v/>
      </c>
      <c r="AY365" t="str">
        <f>IF(AND(ISBLANK('Funde-Observations-Osservazioni'!K378),ISBLANK('Funde-Observations-Osservazioni'!X378)),"",(IF((AND(NOT(ISBLANK('Funde-Observations-Osservazioni'!K378)),(NOT(ISBLANK('Funde-Observations-Osservazioni'!X378))))),'Funde-Observations-Osservazioni'!K378&amp;"; "&amp;'Funde-Observations-Osservazioni'!X378,IF(ISBLANK('Funde-Observations-Osservazioni'!K378),'Funde-Observations-Osservazioni'!X378,'Funde-Observations-Osservazioni'!K378))))</f>
        <v/>
      </c>
      <c r="BA365" t="str">
        <f>IF(ISBLANK('Funde-Observations-Osservazioni'!AC378),"",'Funde-Observations-Osservazioni'!AC378)</f>
        <v/>
      </c>
      <c r="BH365" t="str">
        <f>IFERROR(VLOOKUP('Funde-Observations-Osservazioni'!Z378,Lebensraum_Liste!$E$5:$F$322,2,FALSE),"")</f>
        <v/>
      </c>
      <c r="BJ365" t="str">
        <f>IFERROR(VLOOKUP('Funde-Observations-Osservazioni'!AB378,Landschaftsstruktur_Liste!$E$5:$F$157,2,FALSE),"")</f>
        <v/>
      </c>
      <c r="BK365" t="str">
        <f>IFERROR(VLOOKUP('Funde-Observations-Osservazioni'!AD378,Mikrohabitat_Liste!$E$5:$F$63,2,FALSE),"")</f>
        <v/>
      </c>
      <c r="BL365" t="str">
        <f>IFERROR(VLOOKUP('Funde-Observations-Osservazioni'!AE378,Spezialstandort_Liste!$E$5:$F$14,2,FALSE),"")</f>
        <v/>
      </c>
      <c r="BN365" t="str">
        <f>IFERROR(VLOOKUP('Funde-Observations-Osservazioni'!AG378,Auf_Moos_HolzlebBaumes_Liste!E$5:F$5,2,FALSE),"")</f>
        <v/>
      </c>
      <c r="BO365" t="str">
        <f>IFERROR(VLOOKUP('Funde-Observations-Osservazioni'!AH378,Auf_Moos_HolzlebBaumes_Liste!E$11:F$11,2,FALSE),"")</f>
        <v/>
      </c>
      <c r="BQ365" t="str">
        <f>IFERROR(VLOOKUP('Funde-Observations-Osservazioni'!AF378,Populationsgrösse_Liste!$E$5:$F$11,2,FALSE),"")</f>
        <v/>
      </c>
      <c r="CA365" t="str">
        <f>IFERROR(VLOOKUP('Funde-Observations-Osservazioni'!S378,Präzision_Datum_Liste!$E$5:$F$9,2,FALSE),"")</f>
        <v/>
      </c>
      <c r="CC365" t="s">
        <v>4199</v>
      </c>
    </row>
    <row r="366" spans="1:81" x14ac:dyDescent="0.25">
      <c r="A366" s="47">
        <f>'Funde-Observations-Osservazioni'!A379</f>
        <v>365</v>
      </c>
      <c r="E366">
        <v>18</v>
      </c>
      <c r="G366" t="str">
        <f>IFERROR(VLOOKUP(TRIM('Funde-Observations-Osservazioni'!B379&amp;" "&amp;'Funde-Observations-Osservazioni'!C379&amp;" "&amp;'Funde-Observations-Osservazioni'!D379&amp;" "&amp;'Funde-Observations-Osservazioni'!E379&amp;" "&amp;'Funde-Observations-Osservazioni'!F379&amp;" "&amp;'Funde-Observations-Osservazioni'!G379&amp;" "&amp;'Funde-Observations-Osservazioni'!H379&amp;" "&amp;'Funde-Observations-Osservazioni'!I379&amp;" "&amp;'Funde-Observations-Osservazioni'!J379),Artenliste!$A$5:$B$2819,2,FALSE),"fill_in")</f>
        <v>fill_in</v>
      </c>
      <c r="I366" s="52" t="str">
        <f>IF(ISBLANK('Funde-Observations-Osservazioni'!R379),"fill_in",'Funde-Observations-Osservazioni'!R379)</f>
        <v>fill_in</v>
      </c>
      <c r="L366" t="str">
        <f>IF(ISBLANK('Funde-Observations-Osservazioni'!Q379),"",'Funde-Observations-Osservazioni'!Q379)</f>
        <v/>
      </c>
      <c r="M366" t="str">
        <f>IF(ISBLANK('Funde-Observations-Osservazioni'!L379),"fill_in",('Funde-Observations-Osservazioni'!L379-2000000))</f>
        <v>fill_in</v>
      </c>
      <c r="N366" t="str">
        <f>IF(ISBLANK('Funde-Observations-Osservazioni'!M379),"fill_in",('Funde-Observations-Osservazioni'!M379-1000000))</f>
        <v>fill_in</v>
      </c>
      <c r="O366" s="53" t="str">
        <f>IF(ISBLANK('Funde-Observations-Osservazioni'!N379),"",'Funde-Observations-Osservazioni'!N379)</f>
        <v/>
      </c>
      <c r="R366" t="s">
        <v>102</v>
      </c>
      <c r="T366" t="str">
        <f>IFERROR(VLOOKUP('Funde-Observations-Osservazioni'!AA379,Substrat_Liste!$E$5:$F$342,2,FALSE),"")</f>
        <v/>
      </c>
      <c r="U366" t="str">
        <f>IF(ISBLANK('Funde-Observations-Osservazioni'!Y379),"",'Funde-Observations-Osservazioni'!Y379)</f>
        <v/>
      </c>
      <c r="Z366" t="str">
        <f>IFERROR(VLOOKUP('Funde-Observations-Osservazioni'!T379,Status_Liste!$E$5:$F$16,2,FALSE),"fill_in")</f>
        <v>fill_in</v>
      </c>
      <c r="AH366" t="str">
        <f>IFERROR(VLOOKUP('Funde-Observations-Osservazioni'!$G$7,Datenschutzbestimmungen_Liste!$E$10:$F$11,2,FALSE),"fill_in")</f>
        <v>fill_in</v>
      </c>
      <c r="AI366" t="str">
        <f>IFERROR(VLOOKUP('Funde-Observations-Osservazioni'!$G$6,Datenschutzbestimmungen_Liste!$E$4:$F$5,2,FALSE),"fill_in")</f>
        <v>fill_in</v>
      </c>
      <c r="AK366" t="str">
        <f>IFERROR(VLOOKUP('Funde-Observations-Osservazioni'!V379,Herbar_Liste!$E$5:$F$113,2,FALSE),"")</f>
        <v/>
      </c>
      <c r="AL366" t="str">
        <f>IF(ISBLANK('Funde-Observations-Osservazioni'!U379),"",'Funde-Observations-Osservazioni'!U379)</f>
        <v/>
      </c>
      <c r="AM366">
        <f>'Funde-Observations-Osservazioni'!AJ379</f>
        <v>0</v>
      </c>
      <c r="AO366">
        <f>'Funde-Observations-Osservazioni'!AK379</f>
        <v>0</v>
      </c>
      <c r="AQ366" t="str">
        <f>IF(ISBLANK('Funde-Observations-Osservazioni'!AL379),"",'Funde-Observations-Osservazioni'!AL379)</f>
        <v/>
      </c>
      <c r="AY366" t="str">
        <f>IF(AND(ISBLANK('Funde-Observations-Osservazioni'!K379),ISBLANK('Funde-Observations-Osservazioni'!X379)),"",(IF((AND(NOT(ISBLANK('Funde-Observations-Osservazioni'!K379)),(NOT(ISBLANK('Funde-Observations-Osservazioni'!X379))))),'Funde-Observations-Osservazioni'!K379&amp;"; "&amp;'Funde-Observations-Osservazioni'!X379,IF(ISBLANK('Funde-Observations-Osservazioni'!K379),'Funde-Observations-Osservazioni'!X379,'Funde-Observations-Osservazioni'!K379))))</f>
        <v/>
      </c>
      <c r="BA366" t="str">
        <f>IF(ISBLANK('Funde-Observations-Osservazioni'!AC379),"",'Funde-Observations-Osservazioni'!AC379)</f>
        <v/>
      </c>
      <c r="BH366" t="str">
        <f>IFERROR(VLOOKUP('Funde-Observations-Osservazioni'!Z379,Lebensraum_Liste!$E$5:$F$322,2,FALSE),"")</f>
        <v/>
      </c>
      <c r="BJ366" t="str">
        <f>IFERROR(VLOOKUP('Funde-Observations-Osservazioni'!AB379,Landschaftsstruktur_Liste!$E$5:$F$157,2,FALSE),"")</f>
        <v/>
      </c>
      <c r="BK366" t="str">
        <f>IFERROR(VLOOKUP('Funde-Observations-Osservazioni'!AD379,Mikrohabitat_Liste!$E$5:$F$63,2,FALSE),"")</f>
        <v/>
      </c>
      <c r="BL366" t="str">
        <f>IFERROR(VLOOKUP('Funde-Observations-Osservazioni'!AE379,Spezialstandort_Liste!$E$5:$F$14,2,FALSE),"")</f>
        <v/>
      </c>
      <c r="BN366" t="str">
        <f>IFERROR(VLOOKUP('Funde-Observations-Osservazioni'!AG379,Auf_Moos_HolzlebBaumes_Liste!E$5:F$5,2,FALSE),"")</f>
        <v/>
      </c>
      <c r="BO366" t="str">
        <f>IFERROR(VLOOKUP('Funde-Observations-Osservazioni'!AH379,Auf_Moos_HolzlebBaumes_Liste!E$11:F$11,2,FALSE),"")</f>
        <v/>
      </c>
      <c r="BQ366" t="str">
        <f>IFERROR(VLOOKUP('Funde-Observations-Osservazioni'!AF379,Populationsgrösse_Liste!$E$5:$F$11,2,FALSE),"")</f>
        <v/>
      </c>
      <c r="CA366" t="str">
        <f>IFERROR(VLOOKUP('Funde-Observations-Osservazioni'!S379,Präzision_Datum_Liste!$E$5:$F$9,2,FALSE),"")</f>
        <v/>
      </c>
      <c r="CC366" t="s">
        <v>4199</v>
      </c>
    </row>
    <row r="367" spans="1:81" x14ac:dyDescent="0.25">
      <c r="A367" s="47">
        <f>'Funde-Observations-Osservazioni'!A380</f>
        <v>366</v>
      </c>
      <c r="E367">
        <v>18</v>
      </c>
      <c r="G367" t="str">
        <f>IFERROR(VLOOKUP(TRIM('Funde-Observations-Osservazioni'!B380&amp;" "&amp;'Funde-Observations-Osservazioni'!C380&amp;" "&amp;'Funde-Observations-Osservazioni'!D380&amp;" "&amp;'Funde-Observations-Osservazioni'!E380&amp;" "&amp;'Funde-Observations-Osservazioni'!F380&amp;" "&amp;'Funde-Observations-Osservazioni'!G380&amp;" "&amp;'Funde-Observations-Osservazioni'!H380&amp;" "&amp;'Funde-Observations-Osservazioni'!I380&amp;" "&amp;'Funde-Observations-Osservazioni'!J380),Artenliste!$A$5:$B$2819,2,FALSE),"fill_in")</f>
        <v>fill_in</v>
      </c>
      <c r="I367" s="52" t="str">
        <f>IF(ISBLANK('Funde-Observations-Osservazioni'!R380),"fill_in",'Funde-Observations-Osservazioni'!R380)</f>
        <v>fill_in</v>
      </c>
      <c r="L367" t="str">
        <f>IF(ISBLANK('Funde-Observations-Osservazioni'!Q380),"",'Funde-Observations-Osservazioni'!Q380)</f>
        <v/>
      </c>
      <c r="M367" t="str">
        <f>IF(ISBLANK('Funde-Observations-Osservazioni'!L380),"fill_in",('Funde-Observations-Osservazioni'!L380-2000000))</f>
        <v>fill_in</v>
      </c>
      <c r="N367" t="str">
        <f>IF(ISBLANK('Funde-Observations-Osservazioni'!M380),"fill_in",('Funde-Observations-Osservazioni'!M380-1000000))</f>
        <v>fill_in</v>
      </c>
      <c r="O367" s="53" t="str">
        <f>IF(ISBLANK('Funde-Observations-Osservazioni'!N380),"",'Funde-Observations-Osservazioni'!N380)</f>
        <v/>
      </c>
      <c r="R367" t="s">
        <v>102</v>
      </c>
      <c r="T367" t="str">
        <f>IFERROR(VLOOKUP('Funde-Observations-Osservazioni'!AA380,Substrat_Liste!$E$5:$F$342,2,FALSE),"")</f>
        <v/>
      </c>
      <c r="U367" t="str">
        <f>IF(ISBLANK('Funde-Observations-Osservazioni'!Y380),"",'Funde-Observations-Osservazioni'!Y380)</f>
        <v/>
      </c>
      <c r="Z367" t="str">
        <f>IFERROR(VLOOKUP('Funde-Observations-Osservazioni'!T380,Status_Liste!$E$5:$F$16,2,FALSE),"fill_in")</f>
        <v>fill_in</v>
      </c>
      <c r="AH367" t="str">
        <f>IFERROR(VLOOKUP('Funde-Observations-Osservazioni'!$G$7,Datenschutzbestimmungen_Liste!$E$10:$F$11,2,FALSE),"fill_in")</f>
        <v>fill_in</v>
      </c>
      <c r="AI367" t="str">
        <f>IFERROR(VLOOKUP('Funde-Observations-Osservazioni'!$G$6,Datenschutzbestimmungen_Liste!$E$4:$F$5,2,FALSE),"fill_in")</f>
        <v>fill_in</v>
      </c>
      <c r="AK367" t="str">
        <f>IFERROR(VLOOKUP('Funde-Observations-Osservazioni'!V380,Herbar_Liste!$E$5:$F$113,2,FALSE),"")</f>
        <v/>
      </c>
      <c r="AL367" t="str">
        <f>IF(ISBLANK('Funde-Observations-Osservazioni'!U380),"",'Funde-Observations-Osservazioni'!U380)</f>
        <v/>
      </c>
      <c r="AM367">
        <f>'Funde-Observations-Osservazioni'!AJ380</f>
        <v>0</v>
      </c>
      <c r="AO367">
        <f>'Funde-Observations-Osservazioni'!AK380</f>
        <v>0</v>
      </c>
      <c r="AQ367" t="str">
        <f>IF(ISBLANK('Funde-Observations-Osservazioni'!AL380),"",'Funde-Observations-Osservazioni'!AL380)</f>
        <v/>
      </c>
      <c r="AY367" t="str">
        <f>IF(AND(ISBLANK('Funde-Observations-Osservazioni'!K380),ISBLANK('Funde-Observations-Osservazioni'!X380)),"",(IF((AND(NOT(ISBLANK('Funde-Observations-Osservazioni'!K380)),(NOT(ISBLANK('Funde-Observations-Osservazioni'!X380))))),'Funde-Observations-Osservazioni'!K380&amp;"; "&amp;'Funde-Observations-Osservazioni'!X380,IF(ISBLANK('Funde-Observations-Osservazioni'!K380),'Funde-Observations-Osservazioni'!X380,'Funde-Observations-Osservazioni'!K380))))</f>
        <v/>
      </c>
      <c r="BA367" t="str">
        <f>IF(ISBLANK('Funde-Observations-Osservazioni'!AC380),"",'Funde-Observations-Osservazioni'!AC380)</f>
        <v/>
      </c>
      <c r="BH367" t="str">
        <f>IFERROR(VLOOKUP('Funde-Observations-Osservazioni'!Z380,Lebensraum_Liste!$E$5:$F$322,2,FALSE),"")</f>
        <v/>
      </c>
      <c r="BJ367" t="str">
        <f>IFERROR(VLOOKUP('Funde-Observations-Osservazioni'!AB380,Landschaftsstruktur_Liste!$E$5:$F$157,2,FALSE),"")</f>
        <v/>
      </c>
      <c r="BK367" t="str">
        <f>IFERROR(VLOOKUP('Funde-Observations-Osservazioni'!AD380,Mikrohabitat_Liste!$E$5:$F$63,2,FALSE),"")</f>
        <v/>
      </c>
      <c r="BL367" t="str">
        <f>IFERROR(VLOOKUP('Funde-Observations-Osservazioni'!AE380,Spezialstandort_Liste!$E$5:$F$14,2,FALSE),"")</f>
        <v/>
      </c>
      <c r="BN367" t="str">
        <f>IFERROR(VLOOKUP('Funde-Observations-Osservazioni'!AG380,Auf_Moos_HolzlebBaumes_Liste!E$5:F$5,2,FALSE),"")</f>
        <v/>
      </c>
      <c r="BO367" t="str">
        <f>IFERROR(VLOOKUP('Funde-Observations-Osservazioni'!AH380,Auf_Moos_HolzlebBaumes_Liste!E$11:F$11,2,FALSE),"")</f>
        <v/>
      </c>
      <c r="BQ367" t="str">
        <f>IFERROR(VLOOKUP('Funde-Observations-Osservazioni'!AF380,Populationsgrösse_Liste!$E$5:$F$11,2,FALSE),"")</f>
        <v/>
      </c>
      <c r="CA367" t="str">
        <f>IFERROR(VLOOKUP('Funde-Observations-Osservazioni'!S380,Präzision_Datum_Liste!$E$5:$F$9,2,FALSE),"")</f>
        <v/>
      </c>
      <c r="CC367" t="s">
        <v>4199</v>
      </c>
    </row>
    <row r="368" spans="1:81" x14ac:dyDescent="0.25">
      <c r="A368" s="47">
        <f>'Funde-Observations-Osservazioni'!A381</f>
        <v>367</v>
      </c>
      <c r="E368">
        <v>18</v>
      </c>
      <c r="G368" t="str">
        <f>IFERROR(VLOOKUP(TRIM('Funde-Observations-Osservazioni'!B381&amp;" "&amp;'Funde-Observations-Osservazioni'!C381&amp;" "&amp;'Funde-Observations-Osservazioni'!D381&amp;" "&amp;'Funde-Observations-Osservazioni'!E381&amp;" "&amp;'Funde-Observations-Osservazioni'!F381&amp;" "&amp;'Funde-Observations-Osservazioni'!G381&amp;" "&amp;'Funde-Observations-Osservazioni'!H381&amp;" "&amp;'Funde-Observations-Osservazioni'!I381&amp;" "&amp;'Funde-Observations-Osservazioni'!J381),Artenliste!$A$5:$B$2819,2,FALSE),"fill_in")</f>
        <v>fill_in</v>
      </c>
      <c r="I368" s="52" t="str">
        <f>IF(ISBLANK('Funde-Observations-Osservazioni'!R381),"fill_in",'Funde-Observations-Osservazioni'!R381)</f>
        <v>fill_in</v>
      </c>
      <c r="L368" t="str">
        <f>IF(ISBLANK('Funde-Observations-Osservazioni'!Q381),"",'Funde-Observations-Osservazioni'!Q381)</f>
        <v/>
      </c>
      <c r="M368" t="str">
        <f>IF(ISBLANK('Funde-Observations-Osservazioni'!L381),"fill_in",('Funde-Observations-Osservazioni'!L381-2000000))</f>
        <v>fill_in</v>
      </c>
      <c r="N368" t="str">
        <f>IF(ISBLANK('Funde-Observations-Osservazioni'!M381),"fill_in",('Funde-Observations-Osservazioni'!M381-1000000))</f>
        <v>fill_in</v>
      </c>
      <c r="O368" s="53" t="str">
        <f>IF(ISBLANK('Funde-Observations-Osservazioni'!N381),"",'Funde-Observations-Osservazioni'!N381)</f>
        <v/>
      </c>
      <c r="R368" t="s">
        <v>102</v>
      </c>
      <c r="T368" t="str">
        <f>IFERROR(VLOOKUP('Funde-Observations-Osservazioni'!AA381,Substrat_Liste!$E$5:$F$342,2,FALSE),"")</f>
        <v/>
      </c>
      <c r="U368" t="str">
        <f>IF(ISBLANK('Funde-Observations-Osservazioni'!Y381),"",'Funde-Observations-Osservazioni'!Y381)</f>
        <v/>
      </c>
      <c r="Z368" t="str">
        <f>IFERROR(VLOOKUP('Funde-Observations-Osservazioni'!T381,Status_Liste!$E$5:$F$16,2,FALSE),"fill_in")</f>
        <v>fill_in</v>
      </c>
      <c r="AH368" t="str">
        <f>IFERROR(VLOOKUP('Funde-Observations-Osservazioni'!$G$7,Datenschutzbestimmungen_Liste!$E$10:$F$11,2,FALSE),"fill_in")</f>
        <v>fill_in</v>
      </c>
      <c r="AI368" t="str">
        <f>IFERROR(VLOOKUP('Funde-Observations-Osservazioni'!$G$6,Datenschutzbestimmungen_Liste!$E$4:$F$5,2,FALSE),"fill_in")</f>
        <v>fill_in</v>
      </c>
      <c r="AK368" t="str">
        <f>IFERROR(VLOOKUP('Funde-Observations-Osservazioni'!V381,Herbar_Liste!$E$5:$F$113,2,FALSE),"")</f>
        <v/>
      </c>
      <c r="AL368" t="str">
        <f>IF(ISBLANK('Funde-Observations-Osservazioni'!U381),"",'Funde-Observations-Osservazioni'!U381)</f>
        <v/>
      </c>
      <c r="AM368">
        <f>'Funde-Observations-Osservazioni'!AJ381</f>
        <v>0</v>
      </c>
      <c r="AO368">
        <f>'Funde-Observations-Osservazioni'!AK381</f>
        <v>0</v>
      </c>
      <c r="AQ368" t="str">
        <f>IF(ISBLANK('Funde-Observations-Osservazioni'!AL381),"",'Funde-Observations-Osservazioni'!AL381)</f>
        <v/>
      </c>
      <c r="AY368" t="str">
        <f>IF(AND(ISBLANK('Funde-Observations-Osservazioni'!K381),ISBLANK('Funde-Observations-Osservazioni'!X381)),"",(IF((AND(NOT(ISBLANK('Funde-Observations-Osservazioni'!K381)),(NOT(ISBLANK('Funde-Observations-Osservazioni'!X381))))),'Funde-Observations-Osservazioni'!K381&amp;"; "&amp;'Funde-Observations-Osservazioni'!X381,IF(ISBLANK('Funde-Observations-Osservazioni'!K381),'Funde-Observations-Osservazioni'!X381,'Funde-Observations-Osservazioni'!K381))))</f>
        <v/>
      </c>
      <c r="BA368" t="str">
        <f>IF(ISBLANK('Funde-Observations-Osservazioni'!AC381),"",'Funde-Observations-Osservazioni'!AC381)</f>
        <v/>
      </c>
      <c r="BH368" t="str">
        <f>IFERROR(VLOOKUP('Funde-Observations-Osservazioni'!Z381,Lebensraum_Liste!$E$5:$F$322,2,FALSE),"")</f>
        <v/>
      </c>
      <c r="BJ368" t="str">
        <f>IFERROR(VLOOKUP('Funde-Observations-Osservazioni'!AB381,Landschaftsstruktur_Liste!$E$5:$F$157,2,FALSE),"")</f>
        <v/>
      </c>
      <c r="BK368" t="str">
        <f>IFERROR(VLOOKUP('Funde-Observations-Osservazioni'!AD381,Mikrohabitat_Liste!$E$5:$F$63,2,FALSE),"")</f>
        <v/>
      </c>
      <c r="BL368" t="str">
        <f>IFERROR(VLOOKUP('Funde-Observations-Osservazioni'!AE381,Spezialstandort_Liste!$E$5:$F$14,2,FALSE),"")</f>
        <v/>
      </c>
      <c r="BN368" t="str">
        <f>IFERROR(VLOOKUP('Funde-Observations-Osservazioni'!AG381,Auf_Moos_HolzlebBaumes_Liste!E$5:F$5,2,FALSE),"")</f>
        <v/>
      </c>
      <c r="BO368" t="str">
        <f>IFERROR(VLOOKUP('Funde-Observations-Osservazioni'!AH381,Auf_Moos_HolzlebBaumes_Liste!E$11:F$11,2,FALSE),"")</f>
        <v/>
      </c>
      <c r="BQ368" t="str">
        <f>IFERROR(VLOOKUP('Funde-Observations-Osservazioni'!AF381,Populationsgrösse_Liste!$E$5:$F$11,2,FALSE),"")</f>
        <v/>
      </c>
      <c r="CA368" t="str">
        <f>IFERROR(VLOOKUP('Funde-Observations-Osservazioni'!S381,Präzision_Datum_Liste!$E$5:$F$9,2,FALSE),"")</f>
        <v/>
      </c>
      <c r="CC368" t="s">
        <v>4199</v>
      </c>
    </row>
    <row r="369" spans="1:81" x14ac:dyDescent="0.25">
      <c r="A369" s="47">
        <f>'Funde-Observations-Osservazioni'!A382</f>
        <v>368</v>
      </c>
      <c r="E369">
        <v>18</v>
      </c>
      <c r="G369" t="str">
        <f>IFERROR(VLOOKUP(TRIM('Funde-Observations-Osservazioni'!B382&amp;" "&amp;'Funde-Observations-Osservazioni'!C382&amp;" "&amp;'Funde-Observations-Osservazioni'!D382&amp;" "&amp;'Funde-Observations-Osservazioni'!E382&amp;" "&amp;'Funde-Observations-Osservazioni'!F382&amp;" "&amp;'Funde-Observations-Osservazioni'!G382&amp;" "&amp;'Funde-Observations-Osservazioni'!H382&amp;" "&amp;'Funde-Observations-Osservazioni'!I382&amp;" "&amp;'Funde-Observations-Osservazioni'!J382),Artenliste!$A$5:$B$2819,2,FALSE),"fill_in")</f>
        <v>fill_in</v>
      </c>
      <c r="I369" s="52" t="str">
        <f>IF(ISBLANK('Funde-Observations-Osservazioni'!R382),"fill_in",'Funde-Observations-Osservazioni'!R382)</f>
        <v>fill_in</v>
      </c>
      <c r="L369" t="str">
        <f>IF(ISBLANK('Funde-Observations-Osservazioni'!Q382),"",'Funde-Observations-Osservazioni'!Q382)</f>
        <v/>
      </c>
      <c r="M369" t="str">
        <f>IF(ISBLANK('Funde-Observations-Osservazioni'!L382),"fill_in",('Funde-Observations-Osservazioni'!L382-2000000))</f>
        <v>fill_in</v>
      </c>
      <c r="N369" t="str">
        <f>IF(ISBLANK('Funde-Observations-Osservazioni'!M382),"fill_in",('Funde-Observations-Osservazioni'!M382-1000000))</f>
        <v>fill_in</v>
      </c>
      <c r="O369" s="53" t="str">
        <f>IF(ISBLANK('Funde-Observations-Osservazioni'!N382),"",'Funde-Observations-Osservazioni'!N382)</f>
        <v/>
      </c>
      <c r="R369" t="s">
        <v>102</v>
      </c>
      <c r="T369" t="str">
        <f>IFERROR(VLOOKUP('Funde-Observations-Osservazioni'!AA382,Substrat_Liste!$E$5:$F$342,2,FALSE),"")</f>
        <v/>
      </c>
      <c r="U369" t="str">
        <f>IF(ISBLANK('Funde-Observations-Osservazioni'!Y382),"",'Funde-Observations-Osservazioni'!Y382)</f>
        <v/>
      </c>
      <c r="Z369" t="str">
        <f>IFERROR(VLOOKUP('Funde-Observations-Osservazioni'!T382,Status_Liste!$E$5:$F$16,2,FALSE),"fill_in")</f>
        <v>fill_in</v>
      </c>
      <c r="AH369" t="str">
        <f>IFERROR(VLOOKUP('Funde-Observations-Osservazioni'!$G$7,Datenschutzbestimmungen_Liste!$E$10:$F$11,2,FALSE),"fill_in")</f>
        <v>fill_in</v>
      </c>
      <c r="AI369" t="str">
        <f>IFERROR(VLOOKUP('Funde-Observations-Osservazioni'!$G$6,Datenschutzbestimmungen_Liste!$E$4:$F$5,2,FALSE),"fill_in")</f>
        <v>fill_in</v>
      </c>
      <c r="AK369" t="str">
        <f>IFERROR(VLOOKUP('Funde-Observations-Osservazioni'!V382,Herbar_Liste!$E$5:$F$113,2,FALSE),"")</f>
        <v/>
      </c>
      <c r="AL369" t="str">
        <f>IF(ISBLANK('Funde-Observations-Osservazioni'!U382),"",'Funde-Observations-Osservazioni'!U382)</f>
        <v/>
      </c>
      <c r="AM369">
        <f>'Funde-Observations-Osservazioni'!AJ382</f>
        <v>0</v>
      </c>
      <c r="AO369">
        <f>'Funde-Observations-Osservazioni'!AK382</f>
        <v>0</v>
      </c>
      <c r="AQ369" t="str">
        <f>IF(ISBLANK('Funde-Observations-Osservazioni'!AL382),"",'Funde-Observations-Osservazioni'!AL382)</f>
        <v/>
      </c>
      <c r="AY369" t="str">
        <f>IF(AND(ISBLANK('Funde-Observations-Osservazioni'!K382),ISBLANK('Funde-Observations-Osservazioni'!X382)),"",(IF((AND(NOT(ISBLANK('Funde-Observations-Osservazioni'!K382)),(NOT(ISBLANK('Funde-Observations-Osservazioni'!X382))))),'Funde-Observations-Osservazioni'!K382&amp;"; "&amp;'Funde-Observations-Osservazioni'!X382,IF(ISBLANK('Funde-Observations-Osservazioni'!K382),'Funde-Observations-Osservazioni'!X382,'Funde-Observations-Osservazioni'!K382))))</f>
        <v/>
      </c>
      <c r="BA369" t="str">
        <f>IF(ISBLANK('Funde-Observations-Osservazioni'!AC382),"",'Funde-Observations-Osservazioni'!AC382)</f>
        <v/>
      </c>
      <c r="BH369" t="str">
        <f>IFERROR(VLOOKUP('Funde-Observations-Osservazioni'!Z382,Lebensraum_Liste!$E$5:$F$322,2,FALSE),"")</f>
        <v/>
      </c>
      <c r="BJ369" t="str">
        <f>IFERROR(VLOOKUP('Funde-Observations-Osservazioni'!AB382,Landschaftsstruktur_Liste!$E$5:$F$157,2,FALSE),"")</f>
        <v/>
      </c>
      <c r="BK369" t="str">
        <f>IFERROR(VLOOKUP('Funde-Observations-Osservazioni'!AD382,Mikrohabitat_Liste!$E$5:$F$63,2,FALSE),"")</f>
        <v/>
      </c>
      <c r="BL369" t="str">
        <f>IFERROR(VLOOKUP('Funde-Observations-Osservazioni'!AE382,Spezialstandort_Liste!$E$5:$F$14,2,FALSE),"")</f>
        <v/>
      </c>
      <c r="BN369" t="str">
        <f>IFERROR(VLOOKUP('Funde-Observations-Osservazioni'!AG382,Auf_Moos_HolzlebBaumes_Liste!E$5:F$5,2,FALSE),"")</f>
        <v/>
      </c>
      <c r="BO369" t="str">
        <f>IFERROR(VLOOKUP('Funde-Observations-Osservazioni'!AH382,Auf_Moos_HolzlebBaumes_Liste!E$11:F$11,2,FALSE),"")</f>
        <v/>
      </c>
      <c r="BQ369" t="str">
        <f>IFERROR(VLOOKUP('Funde-Observations-Osservazioni'!AF382,Populationsgrösse_Liste!$E$5:$F$11,2,FALSE),"")</f>
        <v/>
      </c>
      <c r="CA369" t="str">
        <f>IFERROR(VLOOKUP('Funde-Observations-Osservazioni'!S382,Präzision_Datum_Liste!$E$5:$F$9,2,FALSE),"")</f>
        <v/>
      </c>
      <c r="CC369" t="s">
        <v>4199</v>
      </c>
    </row>
    <row r="370" spans="1:81" x14ac:dyDescent="0.25">
      <c r="A370" s="47">
        <f>'Funde-Observations-Osservazioni'!A383</f>
        <v>369</v>
      </c>
      <c r="E370">
        <v>18</v>
      </c>
      <c r="G370" t="str">
        <f>IFERROR(VLOOKUP(TRIM('Funde-Observations-Osservazioni'!B383&amp;" "&amp;'Funde-Observations-Osservazioni'!C383&amp;" "&amp;'Funde-Observations-Osservazioni'!D383&amp;" "&amp;'Funde-Observations-Osservazioni'!E383&amp;" "&amp;'Funde-Observations-Osservazioni'!F383&amp;" "&amp;'Funde-Observations-Osservazioni'!G383&amp;" "&amp;'Funde-Observations-Osservazioni'!H383&amp;" "&amp;'Funde-Observations-Osservazioni'!I383&amp;" "&amp;'Funde-Observations-Osservazioni'!J383),Artenliste!$A$5:$B$2819,2,FALSE),"fill_in")</f>
        <v>fill_in</v>
      </c>
      <c r="I370" s="52" t="str">
        <f>IF(ISBLANK('Funde-Observations-Osservazioni'!R383),"fill_in",'Funde-Observations-Osservazioni'!R383)</f>
        <v>fill_in</v>
      </c>
      <c r="L370" t="str">
        <f>IF(ISBLANK('Funde-Observations-Osservazioni'!Q383),"",'Funde-Observations-Osservazioni'!Q383)</f>
        <v/>
      </c>
      <c r="M370" t="str">
        <f>IF(ISBLANK('Funde-Observations-Osservazioni'!L383),"fill_in",('Funde-Observations-Osservazioni'!L383-2000000))</f>
        <v>fill_in</v>
      </c>
      <c r="N370" t="str">
        <f>IF(ISBLANK('Funde-Observations-Osservazioni'!M383),"fill_in",('Funde-Observations-Osservazioni'!M383-1000000))</f>
        <v>fill_in</v>
      </c>
      <c r="O370" s="53" t="str">
        <f>IF(ISBLANK('Funde-Observations-Osservazioni'!N383),"",'Funde-Observations-Osservazioni'!N383)</f>
        <v/>
      </c>
      <c r="R370" t="s">
        <v>102</v>
      </c>
      <c r="T370" t="str">
        <f>IFERROR(VLOOKUP('Funde-Observations-Osservazioni'!AA383,Substrat_Liste!$E$5:$F$342,2,FALSE),"")</f>
        <v/>
      </c>
      <c r="U370" t="str">
        <f>IF(ISBLANK('Funde-Observations-Osservazioni'!Y383),"",'Funde-Observations-Osservazioni'!Y383)</f>
        <v/>
      </c>
      <c r="Z370" t="str">
        <f>IFERROR(VLOOKUP('Funde-Observations-Osservazioni'!T383,Status_Liste!$E$5:$F$16,2,FALSE),"fill_in")</f>
        <v>fill_in</v>
      </c>
      <c r="AH370" t="str">
        <f>IFERROR(VLOOKUP('Funde-Observations-Osservazioni'!$G$7,Datenschutzbestimmungen_Liste!$E$10:$F$11,2,FALSE),"fill_in")</f>
        <v>fill_in</v>
      </c>
      <c r="AI370" t="str">
        <f>IFERROR(VLOOKUP('Funde-Observations-Osservazioni'!$G$6,Datenschutzbestimmungen_Liste!$E$4:$F$5,2,FALSE),"fill_in")</f>
        <v>fill_in</v>
      </c>
      <c r="AK370" t="str">
        <f>IFERROR(VLOOKUP('Funde-Observations-Osservazioni'!V383,Herbar_Liste!$E$5:$F$113,2,FALSE),"")</f>
        <v/>
      </c>
      <c r="AL370" t="str">
        <f>IF(ISBLANK('Funde-Observations-Osservazioni'!U383),"",'Funde-Observations-Osservazioni'!U383)</f>
        <v/>
      </c>
      <c r="AM370">
        <f>'Funde-Observations-Osservazioni'!AJ383</f>
        <v>0</v>
      </c>
      <c r="AO370">
        <f>'Funde-Observations-Osservazioni'!AK383</f>
        <v>0</v>
      </c>
      <c r="AQ370" t="str">
        <f>IF(ISBLANK('Funde-Observations-Osservazioni'!AL383),"",'Funde-Observations-Osservazioni'!AL383)</f>
        <v/>
      </c>
      <c r="AY370" t="str">
        <f>IF(AND(ISBLANK('Funde-Observations-Osservazioni'!K383),ISBLANK('Funde-Observations-Osservazioni'!X383)),"",(IF((AND(NOT(ISBLANK('Funde-Observations-Osservazioni'!K383)),(NOT(ISBLANK('Funde-Observations-Osservazioni'!X383))))),'Funde-Observations-Osservazioni'!K383&amp;"; "&amp;'Funde-Observations-Osservazioni'!X383,IF(ISBLANK('Funde-Observations-Osservazioni'!K383),'Funde-Observations-Osservazioni'!X383,'Funde-Observations-Osservazioni'!K383))))</f>
        <v/>
      </c>
      <c r="BA370" t="str">
        <f>IF(ISBLANK('Funde-Observations-Osservazioni'!AC383),"",'Funde-Observations-Osservazioni'!AC383)</f>
        <v/>
      </c>
      <c r="BH370" t="str">
        <f>IFERROR(VLOOKUP('Funde-Observations-Osservazioni'!Z383,Lebensraum_Liste!$E$5:$F$322,2,FALSE),"")</f>
        <v/>
      </c>
      <c r="BJ370" t="str">
        <f>IFERROR(VLOOKUP('Funde-Observations-Osservazioni'!AB383,Landschaftsstruktur_Liste!$E$5:$F$157,2,FALSE),"")</f>
        <v/>
      </c>
      <c r="BK370" t="str">
        <f>IFERROR(VLOOKUP('Funde-Observations-Osservazioni'!AD383,Mikrohabitat_Liste!$E$5:$F$63,2,FALSE),"")</f>
        <v/>
      </c>
      <c r="BL370" t="str">
        <f>IFERROR(VLOOKUP('Funde-Observations-Osservazioni'!AE383,Spezialstandort_Liste!$E$5:$F$14,2,FALSE),"")</f>
        <v/>
      </c>
      <c r="BN370" t="str">
        <f>IFERROR(VLOOKUP('Funde-Observations-Osservazioni'!AG383,Auf_Moos_HolzlebBaumes_Liste!E$5:F$5,2,FALSE),"")</f>
        <v/>
      </c>
      <c r="BO370" t="str">
        <f>IFERROR(VLOOKUP('Funde-Observations-Osservazioni'!AH383,Auf_Moos_HolzlebBaumes_Liste!E$11:F$11,2,FALSE),"")</f>
        <v/>
      </c>
      <c r="BQ370" t="str">
        <f>IFERROR(VLOOKUP('Funde-Observations-Osservazioni'!AF383,Populationsgrösse_Liste!$E$5:$F$11,2,FALSE),"")</f>
        <v/>
      </c>
      <c r="CA370" t="str">
        <f>IFERROR(VLOOKUP('Funde-Observations-Osservazioni'!S383,Präzision_Datum_Liste!$E$5:$F$9,2,FALSE),"")</f>
        <v/>
      </c>
      <c r="CC370" t="s">
        <v>4199</v>
      </c>
    </row>
    <row r="371" spans="1:81" x14ac:dyDescent="0.25">
      <c r="A371" s="47">
        <f>'Funde-Observations-Osservazioni'!A384</f>
        <v>370</v>
      </c>
      <c r="E371">
        <v>18</v>
      </c>
      <c r="G371" t="str">
        <f>IFERROR(VLOOKUP(TRIM('Funde-Observations-Osservazioni'!B384&amp;" "&amp;'Funde-Observations-Osservazioni'!C384&amp;" "&amp;'Funde-Observations-Osservazioni'!D384&amp;" "&amp;'Funde-Observations-Osservazioni'!E384&amp;" "&amp;'Funde-Observations-Osservazioni'!F384&amp;" "&amp;'Funde-Observations-Osservazioni'!G384&amp;" "&amp;'Funde-Observations-Osservazioni'!H384&amp;" "&amp;'Funde-Observations-Osservazioni'!I384&amp;" "&amp;'Funde-Observations-Osservazioni'!J384),Artenliste!$A$5:$B$2819,2,FALSE),"fill_in")</f>
        <v>fill_in</v>
      </c>
      <c r="I371" s="52" t="str">
        <f>IF(ISBLANK('Funde-Observations-Osservazioni'!R384),"fill_in",'Funde-Observations-Osservazioni'!R384)</f>
        <v>fill_in</v>
      </c>
      <c r="L371" t="str">
        <f>IF(ISBLANK('Funde-Observations-Osservazioni'!Q384),"",'Funde-Observations-Osservazioni'!Q384)</f>
        <v/>
      </c>
      <c r="M371" t="str">
        <f>IF(ISBLANK('Funde-Observations-Osservazioni'!L384),"fill_in",('Funde-Observations-Osservazioni'!L384-2000000))</f>
        <v>fill_in</v>
      </c>
      <c r="N371" t="str">
        <f>IF(ISBLANK('Funde-Observations-Osservazioni'!M384),"fill_in",('Funde-Observations-Osservazioni'!M384-1000000))</f>
        <v>fill_in</v>
      </c>
      <c r="O371" s="53" t="str">
        <f>IF(ISBLANK('Funde-Observations-Osservazioni'!N384),"",'Funde-Observations-Osservazioni'!N384)</f>
        <v/>
      </c>
      <c r="R371" t="s">
        <v>102</v>
      </c>
      <c r="T371" t="str">
        <f>IFERROR(VLOOKUP('Funde-Observations-Osservazioni'!AA384,Substrat_Liste!$E$5:$F$342,2,FALSE),"")</f>
        <v/>
      </c>
      <c r="U371" t="str">
        <f>IF(ISBLANK('Funde-Observations-Osservazioni'!Y384),"",'Funde-Observations-Osservazioni'!Y384)</f>
        <v/>
      </c>
      <c r="Z371" t="str">
        <f>IFERROR(VLOOKUP('Funde-Observations-Osservazioni'!T384,Status_Liste!$E$5:$F$16,2,FALSE),"fill_in")</f>
        <v>fill_in</v>
      </c>
      <c r="AH371" t="str">
        <f>IFERROR(VLOOKUP('Funde-Observations-Osservazioni'!$G$7,Datenschutzbestimmungen_Liste!$E$10:$F$11,2,FALSE),"fill_in")</f>
        <v>fill_in</v>
      </c>
      <c r="AI371" t="str">
        <f>IFERROR(VLOOKUP('Funde-Observations-Osservazioni'!$G$6,Datenschutzbestimmungen_Liste!$E$4:$F$5,2,FALSE),"fill_in")</f>
        <v>fill_in</v>
      </c>
      <c r="AK371" t="str">
        <f>IFERROR(VLOOKUP('Funde-Observations-Osservazioni'!V384,Herbar_Liste!$E$5:$F$113,2,FALSE),"")</f>
        <v/>
      </c>
      <c r="AL371" t="str">
        <f>IF(ISBLANK('Funde-Observations-Osservazioni'!U384),"",'Funde-Observations-Osservazioni'!U384)</f>
        <v/>
      </c>
      <c r="AM371">
        <f>'Funde-Observations-Osservazioni'!AJ384</f>
        <v>0</v>
      </c>
      <c r="AO371">
        <f>'Funde-Observations-Osservazioni'!AK384</f>
        <v>0</v>
      </c>
      <c r="AQ371" t="str">
        <f>IF(ISBLANK('Funde-Observations-Osservazioni'!AL384),"",'Funde-Observations-Osservazioni'!AL384)</f>
        <v/>
      </c>
      <c r="AY371" t="str">
        <f>IF(AND(ISBLANK('Funde-Observations-Osservazioni'!K384),ISBLANK('Funde-Observations-Osservazioni'!X384)),"",(IF((AND(NOT(ISBLANK('Funde-Observations-Osservazioni'!K384)),(NOT(ISBLANK('Funde-Observations-Osservazioni'!X384))))),'Funde-Observations-Osservazioni'!K384&amp;"; "&amp;'Funde-Observations-Osservazioni'!X384,IF(ISBLANK('Funde-Observations-Osservazioni'!K384),'Funde-Observations-Osservazioni'!X384,'Funde-Observations-Osservazioni'!K384))))</f>
        <v/>
      </c>
      <c r="BA371" t="str">
        <f>IF(ISBLANK('Funde-Observations-Osservazioni'!AC384),"",'Funde-Observations-Osservazioni'!AC384)</f>
        <v/>
      </c>
      <c r="BH371" t="str">
        <f>IFERROR(VLOOKUP('Funde-Observations-Osservazioni'!Z384,Lebensraum_Liste!$E$5:$F$322,2,FALSE),"")</f>
        <v/>
      </c>
      <c r="BJ371" t="str">
        <f>IFERROR(VLOOKUP('Funde-Observations-Osservazioni'!AB384,Landschaftsstruktur_Liste!$E$5:$F$157,2,FALSE),"")</f>
        <v/>
      </c>
      <c r="BK371" t="str">
        <f>IFERROR(VLOOKUP('Funde-Observations-Osservazioni'!AD384,Mikrohabitat_Liste!$E$5:$F$63,2,FALSE),"")</f>
        <v/>
      </c>
      <c r="BL371" t="str">
        <f>IFERROR(VLOOKUP('Funde-Observations-Osservazioni'!AE384,Spezialstandort_Liste!$E$5:$F$14,2,FALSE),"")</f>
        <v/>
      </c>
      <c r="BN371" t="str">
        <f>IFERROR(VLOOKUP('Funde-Observations-Osservazioni'!AG384,Auf_Moos_HolzlebBaumes_Liste!E$5:F$5,2,FALSE),"")</f>
        <v/>
      </c>
      <c r="BO371" t="str">
        <f>IFERROR(VLOOKUP('Funde-Observations-Osservazioni'!AH384,Auf_Moos_HolzlebBaumes_Liste!E$11:F$11,2,FALSE),"")</f>
        <v/>
      </c>
      <c r="BQ371" t="str">
        <f>IFERROR(VLOOKUP('Funde-Observations-Osservazioni'!AF384,Populationsgrösse_Liste!$E$5:$F$11,2,FALSE),"")</f>
        <v/>
      </c>
      <c r="CA371" t="str">
        <f>IFERROR(VLOOKUP('Funde-Observations-Osservazioni'!S384,Präzision_Datum_Liste!$E$5:$F$9,2,FALSE),"")</f>
        <v/>
      </c>
      <c r="CC371" t="s">
        <v>4199</v>
      </c>
    </row>
    <row r="372" spans="1:81" x14ac:dyDescent="0.25">
      <c r="A372" s="47">
        <f>'Funde-Observations-Osservazioni'!A385</f>
        <v>371</v>
      </c>
      <c r="E372">
        <v>18</v>
      </c>
      <c r="G372" t="str">
        <f>IFERROR(VLOOKUP(TRIM('Funde-Observations-Osservazioni'!B385&amp;" "&amp;'Funde-Observations-Osservazioni'!C385&amp;" "&amp;'Funde-Observations-Osservazioni'!D385&amp;" "&amp;'Funde-Observations-Osservazioni'!E385&amp;" "&amp;'Funde-Observations-Osservazioni'!F385&amp;" "&amp;'Funde-Observations-Osservazioni'!G385&amp;" "&amp;'Funde-Observations-Osservazioni'!H385&amp;" "&amp;'Funde-Observations-Osservazioni'!I385&amp;" "&amp;'Funde-Observations-Osservazioni'!J385),Artenliste!$A$5:$B$2819,2,FALSE),"fill_in")</f>
        <v>fill_in</v>
      </c>
      <c r="I372" s="52" t="str">
        <f>IF(ISBLANK('Funde-Observations-Osservazioni'!R385),"fill_in",'Funde-Observations-Osservazioni'!R385)</f>
        <v>fill_in</v>
      </c>
      <c r="L372" t="str">
        <f>IF(ISBLANK('Funde-Observations-Osservazioni'!Q385),"",'Funde-Observations-Osservazioni'!Q385)</f>
        <v/>
      </c>
      <c r="M372" t="str">
        <f>IF(ISBLANK('Funde-Observations-Osservazioni'!L385),"fill_in",('Funde-Observations-Osservazioni'!L385-2000000))</f>
        <v>fill_in</v>
      </c>
      <c r="N372" t="str">
        <f>IF(ISBLANK('Funde-Observations-Osservazioni'!M385),"fill_in",('Funde-Observations-Osservazioni'!M385-1000000))</f>
        <v>fill_in</v>
      </c>
      <c r="O372" s="53" t="str">
        <f>IF(ISBLANK('Funde-Observations-Osservazioni'!N385),"",'Funde-Observations-Osservazioni'!N385)</f>
        <v/>
      </c>
      <c r="R372" t="s">
        <v>102</v>
      </c>
      <c r="T372" t="str">
        <f>IFERROR(VLOOKUP('Funde-Observations-Osservazioni'!AA385,Substrat_Liste!$E$5:$F$342,2,FALSE),"")</f>
        <v/>
      </c>
      <c r="U372" t="str">
        <f>IF(ISBLANK('Funde-Observations-Osservazioni'!Y385),"",'Funde-Observations-Osservazioni'!Y385)</f>
        <v/>
      </c>
      <c r="Z372" t="str">
        <f>IFERROR(VLOOKUP('Funde-Observations-Osservazioni'!T385,Status_Liste!$E$5:$F$16,2,FALSE),"fill_in")</f>
        <v>fill_in</v>
      </c>
      <c r="AH372" t="str">
        <f>IFERROR(VLOOKUP('Funde-Observations-Osservazioni'!$G$7,Datenschutzbestimmungen_Liste!$E$10:$F$11,2,FALSE),"fill_in")</f>
        <v>fill_in</v>
      </c>
      <c r="AI372" t="str">
        <f>IFERROR(VLOOKUP('Funde-Observations-Osservazioni'!$G$6,Datenschutzbestimmungen_Liste!$E$4:$F$5,2,FALSE),"fill_in")</f>
        <v>fill_in</v>
      </c>
      <c r="AK372" t="str">
        <f>IFERROR(VLOOKUP('Funde-Observations-Osservazioni'!V385,Herbar_Liste!$E$5:$F$113,2,FALSE),"")</f>
        <v/>
      </c>
      <c r="AL372" t="str">
        <f>IF(ISBLANK('Funde-Observations-Osservazioni'!U385),"",'Funde-Observations-Osservazioni'!U385)</f>
        <v/>
      </c>
      <c r="AM372">
        <f>'Funde-Observations-Osservazioni'!AJ385</f>
        <v>0</v>
      </c>
      <c r="AO372">
        <f>'Funde-Observations-Osservazioni'!AK385</f>
        <v>0</v>
      </c>
      <c r="AQ372" t="str">
        <f>IF(ISBLANK('Funde-Observations-Osservazioni'!AL385),"",'Funde-Observations-Osservazioni'!AL385)</f>
        <v/>
      </c>
      <c r="AY372" t="str">
        <f>IF(AND(ISBLANK('Funde-Observations-Osservazioni'!K385),ISBLANK('Funde-Observations-Osservazioni'!X385)),"",(IF((AND(NOT(ISBLANK('Funde-Observations-Osservazioni'!K385)),(NOT(ISBLANK('Funde-Observations-Osservazioni'!X385))))),'Funde-Observations-Osservazioni'!K385&amp;"; "&amp;'Funde-Observations-Osservazioni'!X385,IF(ISBLANK('Funde-Observations-Osservazioni'!K385),'Funde-Observations-Osservazioni'!X385,'Funde-Observations-Osservazioni'!K385))))</f>
        <v/>
      </c>
      <c r="BA372" t="str">
        <f>IF(ISBLANK('Funde-Observations-Osservazioni'!AC385),"",'Funde-Observations-Osservazioni'!AC385)</f>
        <v/>
      </c>
      <c r="BH372" t="str">
        <f>IFERROR(VLOOKUP('Funde-Observations-Osservazioni'!Z385,Lebensraum_Liste!$E$5:$F$322,2,FALSE),"")</f>
        <v/>
      </c>
      <c r="BJ372" t="str">
        <f>IFERROR(VLOOKUP('Funde-Observations-Osservazioni'!AB385,Landschaftsstruktur_Liste!$E$5:$F$157,2,FALSE),"")</f>
        <v/>
      </c>
      <c r="BK372" t="str">
        <f>IFERROR(VLOOKUP('Funde-Observations-Osservazioni'!AD385,Mikrohabitat_Liste!$E$5:$F$63,2,FALSE),"")</f>
        <v/>
      </c>
      <c r="BL372" t="str">
        <f>IFERROR(VLOOKUP('Funde-Observations-Osservazioni'!AE385,Spezialstandort_Liste!$E$5:$F$14,2,FALSE),"")</f>
        <v/>
      </c>
      <c r="BN372" t="str">
        <f>IFERROR(VLOOKUP('Funde-Observations-Osservazioni'!AG385,Auf_Moos_HolzlebBaumes_Liste!E$5:F$5,2,FALSE),"")</f>
        <v/>
      </c>
      <c r="BO372" t="str">
        <f>IFERROR(VLOOKUP('Funde-Observations-Osservazioni'!AH385,Auf_Moos_HolzlebBaumes_Liste!E$11:F$11,2,FALSE),"")</f>
        <v/>
      </c>
      <c r="BQ372" t="str">
        <f>IFERROR(VLOOKUP('Funde-Observations-Osservazioni'!AF385,Populationsgrösse_Liste!$E$5:$F$11,2,FALSE),"")</f>
        <v/>
      </c>
      <c r="CA372" t="str">
        <f>IFERROR(VLOOKUP('Funde-Observations-Osservazioni'!S385,Präzision_Datum_Liste!$E$5:$F$9,2,FALSE),"")</f>
        <v/>
      </c>
      <c r="CC372" t="s">
        <v>4199</v>
      </c>
    </row>
    <row r="373" spans="1:81" x14ac:dyDescent="0.25">
      <c r="A373" s="47">
        <f>'Funde-Observations-Osservazioni'!A386</f>
        <v>372</v>
      </c>
      <c r="E373">
        <v>18</v>
      </c>
      <c r="G373" t="str">
        <f>IFERROR(VLOOKUP(TRIM('Funde-Observations-Osservazioni'!B386&amp;" "&amp;'Funde-Observations-Osservazioni'!C386&amp;" "&amp;'Funde-Observations-Osservazioni'!D386&amp;" "&amp;'Funde-Observations-Osservazioni'!E386&amp;" "&amp;'Funde-Observations-Osservazioni'!F386&amp;" "&amp;'Funde-Observations-Osservazioni'!G386&amp;" "&amp;'Funde-Observations-Osservazioni'!H386&amp;" "&amp;'Funde-Observations-Osservazioni'!I386&amp;" "&amp;'Funde-Observations-Osservazioni'!J386),Artenliste!$A$5:$B$2819,2,FALSE),"fill_in")</f>
        <v>fill_in</v>
      </c>
      <c r="I373" s="52" t="str">
        <f>IF(ISBLANK('Funde-Observations-Osservazioni'!R386),"fill_in",'Funde-Observations-Osservazioni'!R386)</f>
        <v>fill_in</v>
      </c>
      <c r="L373" t="str">
        <f>IF(ISBLANK('Funde-Observations-Osservazioni'!Q386),"",'Funde-Observations-Osservazioni'!Q386)</f>
        <v/>
      </c>
      <c r="M373" t="str">
        <f>IF(ISBLANK('Funde-Observations-Osservazioni'!L386),"fill_in",('Funde-Observations-Osservazioni'!L386-2000000))</f>
        <v>fill_in</v>
      </c>
      <c r="N373" t="str">
        <f>IF(ISBLANK('Funde-Observations-Osservazioni'!M386),"fill_in",('Funde-Observations-Osservazioni'!M386-1000000))</f>
        <v>fill_in</v>
      </c>
      <c r="O373" s="53" t="str">
        <f>IF(ISBLANK('Funde-Observations-Osservazioni'!N386),"",'Funde-Observations-Osservazioni'!N386)</f>
        <v/>
      </c>
      <c r="R373" t="s">
        <v>102</v>
      </c>
      <c r="T373" t="str">
        <f>IFERROR(VLOOKUP('Funde-Observations-Osservazioni'!AA386,Substrat_Liste!$E$5:$F$342,2,FALSE),"")</f>
        <v/>
      </c>
      <c r="U373" t="str">
        <f>IF(ISBLANK('Funde-Observations-Osservazioni'!Y386),"",'Funde-Observations-Osservazioni'!Y386)</f>
        <v/>
      </c>
      <c r="Z373" t="str">
        <f>IFERROR(VLOOKUP('Funde-Observations-Osservazioni'!T386,Status_Liste!$E$5:$F$16,2,FALSE),"fill_in")</f>
        <v>fill_in</v>
      </c>
      <c r="AH373" t="str">
        <f>IFERROR(VLOOKUP('Funde-Observations-Osservazioni'!$G$7,Datenschutzbestimmungen_Liste!$E$10:$F$11,2,FALSE),"fill_in")</f>
        <v>fill_in</v>
      </c>
      <c r="AI373" t="str">
        <f>IFERROR(VLOOKUP('Funde-Observations-Osservazioni'!$G$6,Datenschutzbestimmungen_Liste!$E$4:$F$5,2,FALSE),"fill_in")</f>
        <v>fill_in</v>
      </c>
      <c r="AK373" t="str">
        <f>IFERROR(VLOOKUP('Funde-Observations-Osservazioni'!V386,Herbar_Liste!$E$5:$F$113,2,FALSE),"")</f>
        <v/>
      </c>
      <c r="AL373" t="str">
        <f>IF(ISBLANK('Funde-Observations-Osservazioni'!U386),"",'Funde-Observations-Osservazioni'!U386)</f>
        <v/>
      </c>
      <c r="AM373">
        <f>'Funde-Observations-Osservazioni'!AJ386</f>
        <v>0</v>
      </c>
      <c r="AO373">
        <f>'Funde-Observations-Osservazioni'!AK386</f>
        <v>0</v>
      </c>
      <c r="AQ373" t="str">
        <f>IF(ISBLANK('Funde-Observations-Osservazioni'!AL386),"",'Funde-Observations-Osservazioni'!AL386)</f>
        <v/>
      </c>
      <c r="AY373" t="str">
        <f>IF(AND(ISBLANK('Funde-Observations-Osservazioni'!K386),ISBLANK('Funde-Observations-Osservazioni'!X386)),"",(IF((AND(NOT(ISBLANK('Funde-Observations-Osservazioni'!K386)),(NOT(ISBLANK('Funde-Observations-Osservazioni'!X386))))),'Funde-Observations-Osservazioni'!K386&amp;"; "&amp;'Funde-Observations-Osservazioni'!X386,IF(ISBLANK('Funde-Observations-Osservazioni'!K386),'Funde-Observations-Osservazioni'!X386,'Funde-Observations-Osservazioni'!K386))))</f>
        <v/>
      </c>
      <c r="BA373" t="str">
        <f>IF(ISBLANK('Funde-Observations-Osservazioni'!AC386),"",'Funde-Observations-Osservazioni'!AC386)</f>
        <v/>
      </c>
      <c r="BH373" t="str">
        <f>IFERROR(VLOOKUP('Funde-Observations-Osservazioni'!Z386,Lebensraum_Liste!$E$5:$F$322,2,FALSE),"")</f>
        <v/>
      </c>
      <c r="BJ373" t="str">
        <f>IFERROR(VLOOKUP('Funde-Observations-Osservazioni'!AB386,Landschaftsstruktur_Liste!$E$5:$F$157,2,FALSE),"")</f>
        <v/>
      </c>
      <c r="BK373" t="str">
        <f>IFERROR(VLOOKUP('Funde-Observations-Osservazioni'!AD386,Mikrohabitat_Liste!$E$5:$F$63,2,FALSE),"")</f>
        <v/>
      </c>
      <c r="BL373" t="str">
        <f>IFERROR(VLOOKUP('Funde-Observations-Osservazioni'!AE386,Spezialstandort_Liste!$E$5:$F$14,2,FALSE),"")</f>
        <v/>
      </c>
      <c r="BN373" t="str">
        <f>IFERROR(VLOOKUP('Funde-Observations-Osservazioni'!AG386,Auf_Moos_HolzlebBaumes_Liste!E$5:F$5,2,FALSE),"")</f>
        <v/>
      </c>
      <c r="BO373" t="str">
        <f>IFERROR(VLOOKUP('Funde-Observations-Osservazioni'!AH386,Auf_Moos_HolzlebBaumes_Liste!E$11:F$11,2,FALSE),"")</f>
        <v/>
      </c>
      <c r="BQ373" t="str">
        <f>IFERROR(VLOOKUP('Funde-Observations-Osservazioni'!AF386,Populationsgrösse_Liste!$E$5:$F$11,2,FALSE),"")</f>
        <v/>
      </c>
      <c r="CA373" t="str">
        <f>IFERROR(VLOOKUP('Funde-Observations-Osservazioni'!S386,Präzision_Datum_Liste!$E$5:$F$9,2,FALSE),"")</f>
        <v/>
      </c>
      <c r="CC373" t="s">
        <v>4199</v>
      </c>
    </row>
    <row r="374" spans="1:81" x14ac:dyDescent="0.25">
      <c r="A374" s="47">
        <f>'Funde-Observations-Osservazioni'!A387</f>
        <v>373</v>
      </c>
      <c r="E374">
        <v>18</v>
      </c>
      <c r="G374" t="str">
        <f>IFERROR(VLOOKUP(TRIM('Funde-Observations-Osservazioni'!B387&amp;" "&amp;'Funde-Observations-Osservazioni'!C387&amp;" "&amp;'Funde-Observations-Osservazioni'!D387&amp;" "&amp;'Funde-Observations-Osservazioni'!E387&amp;" "&amp;'Funde-Observations-Osservazioni'!F387&amp;" "&amp;'Funde-Observations-Osservazioni'!G387&amp;" "&amp;'Funde-Observations-Osservazioni'!H387&amp;" "&amp;'Funde-Observations-Osservazioni'!I387&amp;" "&amp;'Funde-Observations-Osservazioni'!J387),Artenliste!$A$5:$B$2819,2,FALSE),"fill_in")</f>
        <v>fill_in</v>
      </c>
      <c r="I374" s="52" t="str">
        <f>IF(ISBLANK('Funde-Observations-Osservazioni'!R387),"fill_in",'Funde-Observations-Osservazioni'!R387)</f>
        <v>fill_in</v>
      </c>
      <c r="L374" t="str">
        <f>IF(ISBLANK('Funde-Observations-Osservazioni'!Q387),"",'Funde-Observations-Osservazioni'!Q387)</f>
        <v/>
      </c>
      <c r="M374" t="str">
        <f>IF(ISBLANK('Funde-Observations-Osservazioni'!L387),"fill_in",('Funde-Observations-Osservazioni'!L387-2000000))</f>
        <v>fill_in</v>
      </c>
      <c r="N374" t="str">
        <f>IF(ISBLANK('Funde-Observations-Osservazioni'!M387),"fill_in",('Funde-Observations-Osservazioni'!M387-1000000))</f>
        <v>fill_in</v>
      </c>
      <c r="O374" s="53" t="str">
        <f>IF(ISBLANK('Funde-Observations-Osservazioni'!N387),"",'Funde-Observations-Osservazioni'!N387)</f>
        <v/>
      </c>
      <c r="R374" t="s">
        <v>102</v>
      </c>
      <c r="T374" t="str">
        <f>IFERROR(VLOOKUP('Funde-Observations-Osservazioni'!AA387,Substrat_Liste!$E$5:$F$342,2,FALSE),"")</f>
        <v/>
      </c>
      <c r="U374" t="str">
        <f>IF(ISBLANK('Funde-Observations-Osservazioni'!Y387),"",'Funde-Observations-Osservazioni'!Y387)</f>
        <v/>
      </c>
      <c r="Z374" t="str">
        <f>IFERROR(VLOOKUP('Funde-Observations-Osservazioni'!T387,Status_Liste!$E$5:$F$16,2,FALSE),"fill_in")</f>
        <v>fill_in</v>
      </c>
      <c r="AH374" t="str">
        <f>IFERROR(VLOOKUP('Funde-Observations-Osservazioni'!$G$7,Datenschutzbestimmungen_Liste!$E$10:$F$11,2,FALSE),"fill_in")</f>
        <v>fill_in</v>
      </c>
      <c r="AI374" t="str">
        <f>IFERROR(VLOOKUP('Funde-Observations-Osservazioni'!$G$6,Datenschutzbestimmungen_Liste!$E$4:$F$5,2,FALSE),"fill_in")</f>
        <v>fill_in</v>
      </c>
      <c r="AK374" t="str">
        <f>IFERROR(VLOOKUP('Funde-Observations-Osservazioni'!V387,Herbar_Liste!$E$5:$F$113,2,FALSE),"")</f>
        <v/>
      </c>
      <c r="AL374" t="str">
        <f>IF(ISBLANK('Funde-Observations-Osservazioni'!U387),"",'Funde-Observations-Osservazioni'!U387)</f>
        <v/>
      </c>
      <c r="AM374">
        <f>'Funde-Observations-Osservazioni'!AJ387</f>
        <v>0</v>
      </c>
      <c r="AO374">
        <f>'Funde-Observations-Osservazioni'!AK387</f>
        <v>0</v>
      </c>
      <c r="AQ374" t="str">
        <f>IF(ISBLANK('Funde-Observations-Osservazioni'!AL387),"",'Funde-Observations-Osservazioni'!AL387)</f>
        <v/>
      </c>
      <c r="AY374" t="str">
        <f>IF(AND(ISBLANK('Funde-Observations-Osservazioni'!K387),ISBLANK('Funde-Observations-Osservazioni'!X387)),"",(IF((AND(NOT(ISBLANK('Funde-Observations-Osservazioni'!K387)),(NOT(ISBLANK('Funde-Observations-Osservazioni'!X387))))),'Funde-Observations-Osservazioni'!K387&amp;"; "&amp;'Funde-Observations-Osservazioni'!X387,IF(ISBLANK('Funde-Observations-Osservazioni'!K387),'Funde-Observations-Osservazioni'!X387,'Funde-Observations-Osservazioni'!K387))))</f>
        <v/>
      </c>
      <c r="BA374" t="str">
        <f>IF(ISBLANK('Funde-Observations-Osservazioni'!AC387),"",'Funde-Observations-Osservazioni'!AC387)</f>
        <v/>
      </c>
      <c r="BH374" t="str">
        <f>IFERROR(VLOOKUP('Funde-Observations-Osservazioni'!Z387,Lebensraum_Liste!$E$5:$F$322,2,FALSE),"")</f>
        <v/>
      </c>
      <c r="BJ374" t="str">
        <f>IFERROR(VLOOKUP('Funde-Observations-Osservazioni'!AB387,Landschaftsstruktur_Liste!$E$5:$F$157,2,FALSE),"")</f>
        <v/>
      </c>
      <c r="BK374" t="str">
        <f>IFERROR(VLOOKUP('Funde-Observations-Osservazioni'!AD387,Mikrohabitat_Liste!$E$5:$F$63,2,FALSE),"")</f>
        <v/>
      </c>
      <c r="BL374" t="str">
        <f>IFERROR(VLOOKUP('Funde-Observations-Osservazioni'!AE387,Spezialstandort_Liste!$E$5:$F$14,2,FALSE),"")</f>
        <v/>
      </c>
      <c r="BN374" t="str">
        <f>IFERROR(VLOOKUP('Funde-Observations-Osservazioni'!AG387,Auf_Moos_HolzlebBaumes_Liste!E$5:F$5,2,FALSE),"")</f>
        <v/>
      </c>
      <c r="BO374" t="str">
        <f>IFERROR(VLOOKUP('Funde-Observations-Osservazioni'!AH387,Auf_Moos_HolzlebBaumes_Liste!E$11:F$11,2,FALSE),"")</f>
        <v/>
      </c>
      <c r="BQ374" t="str">
        <f>IFERROR(VLOOKUP('Funde-Observations-Osservazioni'!AF387,Populationsgrösse_Liste!$E$5:$F$11,2,FALSE),"")</f>
        <v/>
      </c>
      <c r="CA374" t="str">
        <f>IFERROR(VLOOKUP('Funde-Observations-Osservazioni'!S387,Präzision_Datum_Liste!$E$5:$F$9,2,FALSE),"")</f>
        <v/>
      </c>
      <c r="CC374" t="s">
        <v>4199</v>
      </c>
    </row>
    <row r="375" spans="1:81" x14ac:dyDescent="0.25">
      <c r="A375" s="47">
        <f>'Funde-Observations-Osservazioni'!A388</f>
        <v>374</v>
      </c>
      <c r="E375">
        <v>18</v>
      </c>
      <c r="G375" t="str">
        <f>IFERROR(VLOOKUP(TRIM('Funde-Observations-Osservazioni'!B388&amp;" "&amp;'Funde-Observations-Osservazioni'!C388&amp;" "&amp;'Funde-Observations-Osservazioni'!D388&amp;" "&amp;'Funde-Observations-Osservazioni'!E388&amp;" "&amp;'Funde-Observations-Osservazioni'!F388&amp;" "&amp;'Funde-Observations-Osservazioni'!G388&amp;" "&amp;'Funde-Observations-Osservazioni'!H388&amp;" "&amp;'Funde-Observations-Osservazioni'!I388&amp;" "&amp;'Funde-Observations-Osservazioni'!J388),Artenliste!$A$5:$B$2819,2,FALSE),"fill_in")</f>
        <v>fill_in</v>
      </c>
      <c r="I375" s="52" t="str">
        <f>IF(ISBLANK('Funde-Observations-Osservazioni'!R388),"fill_in",'Funde-Observations-Osservazioni'!R388)</f>
        <v>fill_in</v>
      </c>
      <c r="L375" t="str">
        <f>IF(ISBLANK('Funde-Observations-Osservazioni'!Q388),"",'Funde-Observations-Osservazioni'!Q388)</f>
        <v/>
      </c>
      <c r="M375" t="str">
        <f>IF(ISBLANK('Funde-Observations-Osservazioni'!L388),"fill_in",('Funde-Observations-Osservazioni'!L388-2000000))</f>
        <v>fill_in</v>
      </c>
      <c r="N375" t="str">
        <f>IF(ISBLANK('Funde-Observations-Osservazioni'!M388),"fill_in",('Funde-Observations-Osservazioni'!M388-1000000))</f>
        <v>fill_in</v>
      </c>
      <c r="O375" s="53" t="str">
        <f>IF(ISBLANK('Funde-Observations-Osservazioni'!N388),"",'Funde-Observations-Osservazioni'!N388)</f>
        <v/>
      </c>
      <c r="R375" t="s">
        <v>102</v>
      </c>
      <c r="T375" t="str">
        <f>IFERROR(VLOOKUP('Funde-Observations-Osservazioni'!AA388,Substrat_Liste!$E$5:$F$342,2,FALSE),"")</f>
        <v/>
      </c>
      <c r="U375" t="str">
        <f>IF(ISBLANK('Funde-Observations-Osservazioni'!Y388),"",'Funde-Observations-Osservazioni'!Y388)</f>
        <v/>
      </c>
      <c r="Z375" t="str">
        <f>IFERROR(VLOOKUP('Funde-Observations-Osservazioni'!T388,Status_Liste!$E$5:$F$16,2,FALSE),"fill_in")</f>
        <v>fill_in</v>
      </c>
      <c r="AH375" t="str">
        <f>IFERROR(VLOOKUP('Funde-Observations-Osservazioni'!$G$7,Datenschutzbestimmungen_Liste!$E$10:$F$11,2,FALSE),"fill_in")</f>
        <v>fill_in</v>
      </c>
      <c r="AI375" t="str">
        <f>IFERROR(VLOOKUP('Funde-Observations-Osservazioni'!$G$6,Datenschutzbestimmungen_Liste!$E$4:$F$5,2,FALSE),"fill_in")</f>
        <v>fill_in</v>
      </c>
      <c r="AK375" t="str">
        <f>IFERROR(VLOOKUP('Funde-Observations-Osservazioni'!V388,Herbar_Liste!$E$5:$F$113,2,FALSE),"")</f>
        <v/>
      </c>
      <c r="AL375" t="str">
        <f>IF(ISBLANK('Funde-Observations-Osservazioni'!U388),"",'Funde-Observations-Osservazioni'!U388)</f>
        <v/>
      </c>
      <c r="AM375">
        <f>'Funde-Observations-Osservazioni'!AJ388</f>
        <v>0</v>
      </c>
      <c r="AO375">
        <f>'Funde-Observations-Osservazioni'!AK388</f>
        <v>0</v>
      </c>
      <c r="AQ375" t="str">
        <f>IF(ISBLANK('Funde-Observations-Osservazioni'!AL388),"",'Funde-Observations-Osservazioni'!AL388)</f>
        <v/>
      </c>
      <c r="AY375" t="str">
        <f>IF(AND(ISBLANK('Funde-Observations-Osservazioni'!K388),ISBLANK('Funde-Observations-Osservazioni'!X388)),"",(IF((AND(NOT(ISBLANK('Funde-Observations-Osservazioni'!K388)),(NOT(ISBLANK('Funde-Observations-Osservazioni'!X388))))),'Funde-Observations-Osservazioni'!K388&amp;"; "&amp;'Funde-Observations-Osservazioni'!X388,IF(ISBLANK('Funde-Observations-Osservazioni'!K388),'Funde-Observations-Osservazioni'!X388,'Funde-Observations-Osservazioni'!K388))))</f>
        <v/>
      </c>
      <c r="BA375" t="str">
        <f>IF(ISBLANK('Funde-Observations-Osservazioni'!AC388),"",'Funde-Observations-Osservazioni'!AC388)</f>
        <v/>
      </c>
      <c r="BH375" t="str">
        <f>IFERROR(VLOOKUP('Funde-Observations-Osservazioni'!Z388,Lebensraum_Liste!$E$5:$F$322,2,FALSE),"")</f>
        <v/>
      </c>
      <c r="BJ375" t="str">
        <f>IFERROR(VLOOKUP('Funde-Observations-Osservazioni'!AB388,Landschaftsstruktur_Liste!$E$5:$F$157,2,FALSE),"")</f>
        <v/>
      </c>
      <c r="BK375" t="str">
        <f>IFERROR(VLOOKUP('Funde-Observations-Osservazioni'!AD388,Mikrohabitat_Liste!$E$5:$F$63,2,FALSE),"")</f>
        <v/>
      </c>
      <c r="BL375" t="str">
        <f>IFERROR(VLOOKUP('Funde-Observations-Osservazioni'!AE388,Spezialstandort_Liste!$E$5:$F$14,2,FALSE),"")</f>
        <v/>
      </c>
      <c r="BN375" t="str">
        <f>IFERROR(VLOOKUP('Funde-Observations-Osservazioni'!AG388,Auf_Moos_HolzlebBaumes_Liste!E$5:F$5,2,FALSE),"")</f>
        <v/>
      </c>
      <c r="BO375" t="str">
        <f>IFERROR(VLOOKUP('Funde-Observations-Osservazioni'!AH388,Auf_Moos_HolzlebBaumes_Liste!E$11:F$11,2,FALSE),"")</f>
        <v/>
      </c>
      <c r="BQ375" t="str">
        <f>IFERROR(VLOOKUP('Funde-Observations-Osservazioni'!AF388,Populationsgrösse_Liste!$E$5:$F$11,2,FALSE),"")</f>
        <v/>
      </c>
      <c r="CA375" t="str">
        <f>IFERROR(VLOOKUP('Funde-Observations-Osservazioni'!S388,Präzision_Datum_Liste!$E$5:$F$9,2,FALSE),"")</f>
        <v/>
      </c>
      <c r="CC375" t="s">
        <v>4199</v>
      </c>
    </row>
    <row r="376" spans="1:81" x14ac:dyDescent="0.25">
      <c r="A376" s="47">
        <f>'Funde-Observations-Osservazioni'!A389</f>
        <v>375</v>
      </c>
      <c r="E376">
        <v>18</v>
      </c>
      <c r="G376" t="str">
        <f>IFERROR(VLOOKUP(TRIM('Funde-Observations-Osservazioni'!B389&amp;" "&amp;'Funde-Observations-Osservazioni'!C389&amp;" "&amp;'Funde-Observations-Osservazioni'!D389&amp;" "&amp;'Funde-Observations-Osservazioni'!E389&amp;" "&amp;'Funde-Observations-Osservazioni'!F389&amp;" "&amp;'Funde-Observations-Osservazioni'!G389&amp;" "&amp;'Funde-Observations-Osservazioni'!H389&amp;" "&amp;'Funde-Observations-Osservazioni'!I389&amp;" "&amp;'Funde-Observations-Osservazioni'!J389),Artenliste!$A$5:$B$2819,2,FALSE),"fill_in")</f>
        <v>fill_in</v>
      </c>
      <c r="I376" s="52" t="str">
        <f>IF(ISBLANK('Funde-Observations-Osservazioni'!R389),"fill_in",'Funde-Observations-Osservazioni'!R389)</f>
        <v>fill_in</v>
      </c>
      <c r="L376" t="str">
        <f>IF(ISBLANK('Funde-Observations-Osservazioni'!Q389),"",'Funde-Observations-Osservazioni'!Q389)</f>
        <v/>
      </c>
      <c r="M376" t="str">
        <f>IF(ISBLANK('Funde-Observations-Osservazioni'!L389),"fill_in",('Funde-Observations-Osservazioni'!L389-2000000))</f>
        <v>fill_in</v>
      </c>
      <c r="N376" t="str">
        <f>IF(ISBLANK('Funde-Observations-Osservazioni'!M389),"fill_in",('Funde-Observations-Osservazioni'!M389-1000000))</f>
        <v>fill_in</v>
      </c>
      <c r="O376" s="53" t="str">
        <f>IF(ISBLANK('Funde-Observations-Osservazioni'!N389),"",'Funde-Observations-Osservazioni'!N389)</f>
        <v/>
      </c>
      <c r="R376" t="s">
        <v>102</v>
      </c>
      <c r="T376" t="str">
        <f>IFERROR(VLOOKUP('Funde-Observations-Osservazioni'!AA389,Substrat_Liste!$E$5:$F$342,2,FALSE),"")</f>
        <v/>
      </c>
      <c r="U376" t="str">
        <f>IF(ISBLANK('Funde-Observations-Osservazioni'!Y389),"",'Funde-Observations-Osservazioni'!Y389)</f>
        <v/>
      </c>
      <c r="Z376" t="str">
        <f>IFERROR(VLOOKUP('Funde-Observations-Osservazioni'!T389,Status_Liste!$E$5:$F$16,2,FALSE),"fill_in")</f>
        <v>fill_in</v>
      </c>
      <c r="AH376" t="str">
        <f>IFERROR(VLOOKUP('Funde-Observations-Osservazioni'!$G$7,Datenschutzbestimmungen_Liste!$E$10:$F$11,2,FALSE),"fill_in")</f>
        <v>fill_in</v>
      </c>
      <c r="AI376" t="str">
        <f>IFERROR(VLOOKUP('Funde-Observations-Osservazioni'!$G$6,Datenschutzbestimmungen_Liste!$E$4:$F$5,2,FALSE),"fill_in")</f>
        <v>fill_in</v>
      </c>
      <c r="AK376" t="str">
        <f>IFERROR(VLOOKUP('Funde-Observations-Osservazioni'!V389,Herbar_Liste!$E$5:$F$113,2,FALSE),"")</f>
        <v/>
      </c>
      <c r="AL376" t="str">
        <f>IF(ISBLANK('Funde-Observations-Osservazioni'!U389),"",'Funde-Observations-Osservazioni'!U389)</f>
        <v/>
      </c>
      <c r="AM376">
        <f>'Funde-Observations-Osservazioni'!AJ389</f>
        <v>0</v>
      </c>
      <c r="AO376">
        <f>'Funde-Observations-Osservazioni'!AK389</f>
        <v>0</v>
      </c>
      <c r="AQ376" t="str">
        <f>IF(ISBLANK('Funde-Observations-Osservazioni'!AL389),"",'Funde-Observations-Osservazioni'!AL389)</f>
        <v/>
      </c>
      <c r="AY376" t="str">
        <f>IF(AND(ISBLANK('Funde-Observations-Osservazioni'!K389),ISBLANK('Funde-Observations-Osservazioni'!X389)),"",(IF((AND(NOT(ISBLANK('Funde-Observations-Osservazioni'!K389)),(NOT(ISBLANK('Funde-Observations-Osservazioni'!X389))))),'Funde-Observations-Osservazioni'!K389&amp;"; "&amp;'Funde-Observations-Osservazioni'!X389,IF(ISBLANK('Funde-Observations-Osservazioni'!K389),'Funde-Observations-Osservazioni'!X389,'Funde-Observations-Osservazioni'!K389))))</f>
        <v/>
      </c>
      <c r="BA376" t="str">
        <f>IF(ISBLANK('Funde-Observations-Osservazioni'!AC389),"",'Funde-Observations-Osservazioni'!AC389)</f>
        <v/>
      </c>
      <c r="BH376" t="str">
        <f>IFERROR(VLOOKUP('Funde-Observations-Osservazioni'!Z389,Lebensraum_Liste!$E$5:$F$322,2,FALSE),"")</f>
        <v/>
      </c>
      <c r="BJ376" t="str">
        <f>IFERROR(VLOOKUP('Funde-Observations-Osservazioni'!AB389,Landschaftsstruktur_Liste!$E$5:$F$157,2,FALSE),"")</f>
        <v/>
      </c>
      <c r="BK376" t="str">
        <f>IFERROR(VLOOKUP('Funde-Observations-Osservazioni'!AD389,Mikrohabitat_Liste!$E$5:$F$63,2,FALSE),"")</f>
        <v/>
      </c>
      <c r="BL376" t="str">
        <f>IFERROR(VLOOKUP('Funde-Observations-Osservazioni'!AE389,Spezialstandort_Liste!$E$5:$F$14,2,FALSE),"")</f>
        <v/>
      </c>
      <c r="BN376" t="str">
        <f>IFERROR(VLOOKUP('Funde-Observations-Osservazioni'!AG389,Auf_Moos_HolzlebBaumes_Liste!E$5:F$5,2,FALSE),"")</f>
        <v/>
      </c>
      <c r="BO376" t="str">
        <f>IFERROR(VLOOKUP('Funde-Observations-Osservazioni'!AH389,Auf_Moos_HolzlebBaumes_Liste!E$11:F$11,2,FALSE),"")</f>
        <v/>
      </c>
      <c r="BQ376" t="str">
        <f>IFERROR(VLOOKUP('Funde-Observations-Osservazioni'!AF389,Populationsgrösse_Liste!$E$5:$F$11,2,FALSE),"")</f>
        <v/>
      </c>
      <c r="CA376" t="str">
        <f>IFERROR(VLOOKUP('Funde-Observations-Osservazioni'!S389,Präzision_Datum_Liste!$E$5:$F$9,2,FALSE),"")</f>
        <v/>
      </c>
      <c r="CC376" t="s">
        <v>4199</v>
      </c>
    </row>
    <row r="377" spans="1:81" x14ac:dyDescent="0.25">
      <c r="A377" s="47">
        <f>'Funde-Observations-Osservazioni'!A390</f>
        <v>376</v>
      </c>
      <c r="E377">
        <v>18</v>
      </c>
      <c r="G377" t="str">
        <f>IFERROR(VLOOKUP(TRIM('Funde-Observations-Osservazioni'!B390&amp;" "&amp;'Funde-Observations-Osservazioni'!C390&amp;" "&amp;'Funde-Observations-Osservazioni'!D390&amp;" "&amp;'Funde-Observations-Osservazioni'!E390&amp;" "&amp;'Funde-Observations-Osservazioni'!F390&amp;" "&amp;'Funde-Observations-Osservazioni'!G390&amp;" "&amp;'Funde-Observations-Osservazioni'!H390&amp;" "&amp;'Funde-Observations-Osservazioni'!I390&amp;" "&amp;'Funde-Observations-Osservazioni'!J390),Artenliste!$A$5:$B$2819,2,FALSE),"fill_in")</f>
        <v>fill_in</v>
      </c>
      <c r="I377" s="52" t="str">
        <f>IF(ISBLANK('Funde-Observations-Osservazioni'!R390),"fill_in",'Funde-Observations-Osservazioni'!R390)</f>
        <v>fill_in</v>
      </c>
      <c r="L377" t="str">
        <f>IF(ISBLANK('Funde-Observations-Osservazioni'!Q390),"",'Funde-Observations-Osservazioni'!Q390)</f>
        <v/>
      </c>
      <c r="M377" t="str">
        <f>IF(ISBLANK('Funde-Observations-Osservazioni'!L390),"fill_in",('Funde-Observations-Osservazioni'!L390-2000000))</f>
        <v>fill_in</v>
      </c>
      <c r="N377" t="str">
        <f>IF(ISBLANK('Funde-Observations-Osservazioni'!M390),"fill_in",('Funde-Observations-Osservazioni'!M390-1000000))</f>
        <v>fill_in</v>
      </c>
      <c r="O377" s="53" t="str">
        <f>IF(ISBLANK('Funde-Observations-Osservazioni'!N390),"",'Funde-Observations-Osservazioni'!N390)</f>
        <v/>
      </c>
      <c r="R377" t="s">
        <v>102</v>
      </c>
      <c r="T377" t="str">
        <f>IFERROR(VLOOKUP('Funde-Observations-Osservazioni'!AA390,Substrat_Liste!$E$5:$F$342,2,FALSE),"")</f>
        <v/>
      </c>
      <c r="U377" t="str">
        <f>IF(ISBLANK('Funde-Observations-Osservazioni'!Y390),"",'Funde-Observations-Osservazioni'!Y390)</f>
        <v/>
      </c>
      <c r="Z377" t="str">
        <f>IFERROR(VLOOKUP('Funde-Observations-Osservazioni'!T390,Status_Liste!$E$5:$F$16,2,FALSE),"fill_in")</f>
        <v>fill_in</v>
      </c>
      <c r="AH377" t="str">
        <f>IFERROR(VLOOKUP('Funde-Observations-Osservazioni'!$G$7,Datenschutzbestimmungen_Liste!$E$10:$F$11,2,FALSE),"fill_in")</f>
        <v>fill_in</v>
      </c>
      <c r="AI377" t="str">
        <f>IFERROR(VLOOKUP('Funde-Observations-Osservazioni'!$G$6,Datenschutzbestimmungen_Liste!$E$4:$F$5,2,FALSE),"fill_in")</f>
        <v>fill_in</v>
      </c>
      <c r="AK377" t="str">
        <f>IFERROR(VLOOKUP('Funde-Observations-Osservazioni'!V390,Herbar_Liste!$E$5:$F$113,2,FALSE),"")</f>
        <v/>
      </c>
      <c r="AL377" t="str">
        <f>IF(ISBLANK('Funde-Observations-Osservazioni'!U390),"",'Funde-Observations-Osservazioni'!U390)</f>
        <v/>
      </c>
      <c r="AM377">
        <f>'Funde-Observations-Osservazioni'!AJ390</f>
        <v>0</v>
      </c>
      <c r="AO377">
        <f>'Funde-Observations-Osservazioni'!AK390</f>
        <v>0</v>
      </c>
      <c r="AQ377" t="str">
        <f>IF(ISBLANK('Funde-Observations-Osservazioni'!AL390),"",'Funde-Observations-Osservazioni'!AL390)</f>
        <v/>
      </c>
      <c r="AY377" t="str">
        <f>IF(AND(ISBLANK('Funde-Observations-Osservazioni'!K390),ISBLANK('Funde-Observations-Osservazioni'!X390)),"",(IF((AND(NOT(ISBLANK('Funde-Observations-Osservazioni'!K390)),(NOT(ISBLANK('Funde-Observations-Osservazioni'!X390))))),'Funde-Observations-Osservazioni'!K390&amp;"; "&amp;'Funde-Observations-Osservazioni'!X390,IF(ISBLANK('Funde-Observations-Osservazioni'!K390),'Funde-Observations-Osservazioni'!X390,'Funde-Observations-Osservazioni'!K390))))</f>
        <v/>
      </c>
      <c r="BA377" t="str">
        <f>IF(ISBLANK('Funde-Observations-Osservazioni'!AC390),"",'Funde-Observations-Osservazioni'!AC390)</f>
        <v/>
      </c>
      <c r="BH377" t="str">
        <f>IFERROR(VLOOKUP('Funde-Observations-Osservazioni'!Z390,Lebensraum_Liste!$E$5:$F$322,2,FALSE),"")</f>
        <v/>
      </c>
      <c r="BJ377" t="str">
        <f>IFERROR(VLOOKUP('Funde-Observations-Osservazioni'!AB390,Landschaftsstruktur_Liste!$E$5:$F$157,2,FALSE),"")</f>
        <v/>
      </c>
      <c r="BK377" t="str">
        <f>IFERROR(VLOOKUP('Funde-Observations-Osservazioni'!AD390,Mikrohabitat_Liste!$E$5:$F$63,2,FALSE),"")</f>
        <v/>
      </c>
      <c r="BL377" t="str">
        <f>IFERROR(VLOOKUP('Funde-Observations-Osservazioni'!AE390,Spezialstandort_Liste!$E$5:$F$14,2,FALSE),"")</f>
        <v/>
      </c>
      <c r="BN377" t="str">
        <f>IFERROR(VLOOKUP('Funde-Observations-Osservazioni'!AG390,Auf_Moos_HolzlebBaumes_Liste!E$5:F$5,2,FALSE),"")</f>
        <v/>
      </c>
      <c r="BO377" t="str">
        <f>IFERROR(VLOOKUP('Funde-Observations-Osservazioni'!AH390,Auf_Moos_HolzlebBaumes_Liste!E$11:F$11,2,FALSE),"")</f>
        <v/>
      </c>
      <c r="BQ377" t="str">
        <f>IFERROR(VLOOKUP('Funde-Observations-Osservazioni'!AF390,Populationsgrösse_Liste!$E$5:$F$11,2,FALSE),"")</f>
        <v/>
      </c>
      <c r="CA377" t="str">
        <f>IFERROR(VLOOKUP('Funde-Observations-Osservazioni'!S390,Präzision_Datum_Liste!$E$5:$F$9,2,FALSE),"")</f>
        <v/>
      </c>
      <c r="CC377" t="s">
        <v>4199</v>
      </c>
    </row>
    <row r="378" spans="1:81" x14ac:dyDescent="0.25">
      <c r="A378" s="47">
        <f>'Funde-Observations-Osservazioni'!A391</f>
        <v>377</v>
      </c>
      <c r="E378">
        <v>18</v>
      </c>
      <c r="G378" t="str">
        <f>IFERROR(VLOOKUP(TRIM('Funde-Observations-Osservazioni'!B391&amp;" "&amp;'Funde-Observations-Osservazioni'!C391&amp;" "&amp;'Funde-Observations-Osservazioni'!D391&amp;" "&amp;'Funde-Observations-Osservazioni'!E391&amp;" "&amp;'Funde-Observations-Osservazioni'!F391&amp;" "&amp;'Funde-Observations-Osservazioni'!G391&amp;" "&amp;'Funde-Observations-Osservazioni'!H391&amp;" "&amp;'Funde-Observations-Osservazioni'!I391&amp;" "&amp;'Funde-Observations-Osservazioni'!J391),Artenliste!$A$5:$B$2819,2,FALSE),"fill_in")</f>
        <v>fill_in</v>
      </c>
      <c r="I378" s="52" t="str">
        <f>IF(ISBLANK('Funde-Observations-Osservazioni'!R391),"fill_in",'Funde-Observations-Osservazioni'!R391)</f>
        <v>fill_in</v>
      </c>
      <c r="L378" t="str">
        <f>IF(ISBLANK('Funde-Observations-Osservazioni'!Q391),"",'Funde-Observations-Osservazioni'!Q391)</f>
        <v/>
      </c>
      <c r="M378" t="str">
        <f>IF(ISBLANK('Funde-Observations-Osservazioni'!L391),"fill_in",('Funde-Observations-Osservazioni'!L391-2000000))</f>
        <v>fill_in</v>
      </c>
      <c r="N378" t="str">
        <f>IF(ISBLANK('Funde-Observations-Osservazioni'!M391),"fill_in",('Funde-Observations-Osservazioni'!M391-1000000))</f>
        <v>fill_in</v>
      </c>
      <c r="O378" s="53" t="str">
        <f>IF(ISBLANK('Funde-Observations-Osservazioni'!N391),"",'Funde-Observations-Osservazioni'!N391)</f>
        <v/>
      </c>
      <c r="R378" t="s">
        <v>102</v>
      </c>
      <c r="T378" t="str">
        <f>IFERROR(VLOOKUP('Funde-Observations-Osservazioni'!AA391,Substrat_Liste!$E$5:$F$342,2,FALSE),"")</f>
        <v/>
      </c>
      <c r="U378" t="str">
        <f>IF(ISBLANK('Funde-Observations-Osservazioni'!Y391),"",'Funde-Observations-Osservazioni'!Y391)</f>
        <v/>
      </c>
      <c r="Z378" t="str">
        <f>IFERROR(VLOOKUP('Funde-Observations-Osservazioni'!T391,Status_Liste!$E$5:$F$16,2,FALSE),"fill_in")</f>
        <v>fill_in</v>
      </c>
      <c r="AH378" t="str">
        <f>IFERROR(VLOOKUP('Funde-Observations-Osservazioni'!$G$7,Datenschutzbestimmungen_Liste!$E$10:$F$11,2,FALSE),"fill_in")</f>
        <v>fill_in</v>
      </c>
      <c r="AI378" t="str">
        <f>IFERROR(VLOOKUP('Funde-Observations-Osservazioni'!$G$6,Datenschutzbestimmungen_Liste!$E$4:$F$5,2,FALSE),"fill_in")</f>
        <v>fill_in</v>
      </c>
      <c r="AK378" t="str">
        <f>IFERROR(VLOOKUP('Funde-Observations-Osservazioni'!V391,Herbar_Liste!$E$5:$F$113,2,FALSE),"")</f>
        <v/>
      </c>
      <c r="AL378" t="str">
        <f>IF(ISBLANK('Funde-Observations-Osservazioni'!U391),"",'Funde-Observations-Osservazioni'!U391)</f>
        <v/>
      </c>
      <c r="AM378">
        <f>'Funde-Observations-Osservazioni'!AJ391</f>
        <v>0</v>
      </c>
      <c r="AO378">
        <f>'Funde-Observations-Osservazioni'!AK391</f>
        <v>0</v>
      </c>
      <c r="AQ378" t="str">
        <f>IF(ISBLANK('Funde-Observations-Osservazioni'!AL391),"",'Funde-Observations-Osservazioni'!AL391)</f>
        <v/>
      </c>
      <c r="AY378" t="str">
        <f>IF(AND(ISBLANK('Funde-Observations-Osservazioni'!K391),ISBLANK('Funde-Observations-Osservazioni'!X391)),"",(IF((AND(NOT(ISBLANK('Funde-Observations-Osservazioni'!K391)),(NOT(ISBLANK('Funde-Observations-Osservazioni'!X391))))),'Funde-Observations-Osservazioni'!K391&amp;"; "&amp;'Funde-Observations-Osservazioni'!X391,IF(ISBLANK('Funde-Observations-Osservazioni'!K391),'Funde-Observations-Osservazioni'!X391,'Funde-Observations-Osservazioni'!K391))))</f>
        <v/>
      </c>
      <c r="BA378" t="str">
        <f>IF(ISBLANK('Funde-Observations-Osservazioni'!AC391),"",'Funde-Observations-Osservazioni'!AC391)</f>
        <v/>
      </c>
      <c r="BH378" t="str">
        <f>IFERROR(VLOOKUP('Funde-Observations-Osservazioni'!Z391,Lebensraum_Liste!$E$5:$F$322,2,FALSE),"")</f>
        <v/>
      </c>
      <c r="BJ378" t="str">
        <f>IFERROR(VLOOKUP('Funde-Observations-Osservazioni'!AB391,Landschaftsstruktur_Liste!$E$5:$F$157,2,FALSE),"")</f>
        <v/>
      </c>
      <c r="BK378" t="str">
        <f>IFERROR(VLOOKUP('Funde-Observations-Osservazioni'!AD391,Mikrohabitat_Liste!$E$5:$F$63,2,FALSE),"")</f>
        <v/>
      </c>
      <c r="BL378" t="str">
        <f>IFERROR(VLOOKUP('Funde-Observations-Osservazioni'!AE391,Spezialstandort_Liste!$E$5:$F$14,2,FALSE),"")</f>
        <v/>
      </c>
      <c r="BN378" t="str">
        <f>IFERROR(VLOOKUP('Funde-Observations-Osservazioni'!AG391,Auf_Moos_HolzlebBaumes_Liste!E$5:F$5,2,FALSE),"")</f>
        <v/>
      </c>
      <c r="BO378" t="str">
        <f>IFERROR(VLOOKUP('Funde-Observations-Osservazioni'!AH391,Auf_Moos_HolzlebBaumes_Liste!E$11:F$11,2,FALSE),"")</f>
        <v/>
      </c>
      <c r="BQ378" t="str">
        <f>IFERROR(VLOOKUP('Funde-Observations-Osservazioni'!AF391,Populationsgrösse_Liste!$E$5:$F$11,2,FALSE),"")</f>
        <v/>
      </c>
      <c r="CA378" t="str">
        <f>IFERROR(VLOOKUP('Funde-Observations-Osservazioni'!S391,Präzision_Datum_Liste!$E$5:$F$9,2,FALSE),"")</f>
        <v/>
      </c>
      <c r="CC378" t="s">
        <v>4199</v>
      </c>
    </row>
    <row r="379" spans="1:81" x14ac:dyDescent="0.25">
      <c r="A379" s="47">
        <f>'Funde-Observations-Osservazioni'!A392</f>
        <v>378</v>
      </c>
      <c r="E379">
        <v>18</v>
      </c>
      <c r="G379" t="str">
        <f>IFERROR(VLOOKUP(TRIM('Funde-Observations-Osservazioni'!B392&amp;" "&amp;'Funde-Observations-Osservazioni'!C392&amp;" "&amp;'Funde-Observations-Osservazioni'!D392&amp;" "&amp;'Funde-Observations-Osservazioni'!E392&amp;" "&amp;'Funde-Observations-Osservazioni'!F392&amp;" "&amp;'Funde-Observations-Osservazioni'!G392&amp;" "&amp;'Funde-Observations-Osservazioni'!H392&amp;" "&amp;'Funde-Observations-Osservazioni'!I392&amp;" "&amp;'Funde-Observations-Osservazioni'!J392),Artenliste!$A$5:$B$2819,2,FALSE),"fill_in")</f>
        <v>fill_in</v>
      </c>
      <c r="I379" s="52" t="str">
        <f>IF(ISBLANK('Funde-Observations-Osservazioni'!R392),"fill_in",'Funde-Observations-Osservazioni'!R392)</f>
        <v>fill_in</v>
      </c>
      <c r="L379" t="str">
        <f>IF(ISBLANK('Funde-Observations-Osservazioni'!Q392),"",'Funde-Observations-Osservazioni'!Q392)</f>
        <v/>
      </c>
      <c r="M379" t="str">
        <f>IF(ISBLANK('Funde-Observations-Osservazioni'!L392),"fill_in",('Funde-Observations-Osservazioni'!L392-2000000))</f>
        <v>fill_in</v>
      </c>
      <c r="N379" t="str">
        <f>IF(ISBLANK('Funde-Observations-Osservazioni'!M392),"fill_in",('Funde-Observations-Osservazioni'!M392-1000000))</f>
        <v>fill_in</v>
      </c>
      <c r="O379" s="53" t="str">
        <f>IF(ISBLANK('Funde-Observations-Osservazioni'!N392),"",'Funde-Observations-Osservazioni'!N392)</f>
        <v/>
      </c>
      <c r="R379" t="s">
        <v>102</v>
      </c>
      <c r="T379" t="str">
        <f>IFERROR(VLOOKUP('Funde-Observations-Osservazioni'!AA392,Substrat_Liste!$E$5:$F$342,2,FALSE),"")</f>
        <v/>
      </c>
      <c r="U379" t="str">
        <f>IF(ISBLANK('Funde-Observations-Osservazioni'!Y392),"",'Funde-Observations-Osservazioni'!Y392)</f>
        <v/>
      </c>
      <c r="Z379" t="str">
        <f>IFERROR(VLOOKUP('Funde-Observations-Osservazioni'!T392,Status_Liste!$E$5:$F$16,2,FALSE),"fill_in")</f>
        <v>fill_in</v>
      </c>
      <c r="AH379" t="str">
        <f>IFERROR(VLOOKUP('Funde-Observations-Osservazioni'!$G$7,Datenschutzbestimmungen_Liste!$E$10:$F$11,2,FALSE),"fill_in")</f>
        <v>fill_in</v>
      </c>
      <c r="AI379" t="str">
        <f>IFERROR(VLOOKUP('Funde-Observations-Osservazioni'!$G$6,Datenschutzbestimmungen_Liste!$E$4:$F$5,2,FALSE),"fill_in")</f>
        <v>fill_in</v>
      </c>
      <c r="AK379" t="str">
        <f>IFERROR(VLOOKUP('Funde-Observations-Osservazioni'!V392,Herbar_Liste!$E$5:$F$113,2,FALSE),"")</f>
        <v/>
      </c>
      <c r="AL379" t="str">
        <f>IF(ISBLANK('Funde-Observations-Osservazioni'!U392),"",'Funde-Observations-Osservazioni'!U392)</f>
        <v/>
      </c>
      <c r="AM379">
        <f>'Funde-Observations-Osservazioni'!AJ392</f>
        <v>0</v>
      </c>
      <c r="AO379">
        <f>'Funde-Observations-Osservazioni'!AK392</f>
        <v>0</v>
      </c>
      <c r="AQ379" t="str">
        <f>IF(ISBLANK('Funde-Observations-Osservazioni'!AL392),"",'Funde-Observations-Osservazioni'!AL392)</f>
        <v/>
      </c>
      <c r="AY379" t="str">
        <f>IF(AND(ISBLANK('Funde-Observations-Osservazioni'!K392),ISBLANK('Funde-Observations-Osservazioni'!X392)),"",(IF((AND(NOT(ISBLANK('Funde-Observations-Osservazioni'!K392)),(NOT(ISBLANK('Funde-Observations-Osservazioni'!X392))))),'Funde-Observations-Osservazioni'!K392&amp;"; "&amp;'Funde-Observations-Osservazioni'!X392,IF(ISBLANK('Funde-Observations-Osservazioni'!K392),'Funde-Observations-Osservazioni'!X392,'Funde-Observations-Osservazioni'!K392))))</f>
        <v/>
      </c>
      <c r="BA379" t="str">
        <f>IF(ISBLANK('Funde-Observations-Osservazioni'!AC392),"",'Funde-Observations-Osservazioni'!AC392)</f>
        <v/>
      </c>
      <c r="BH379" t="str">
        <f>IFERROR(VLOOKUP('Funde-Observations-Osservazioni'!Z392,Lebensraum_Liste!$E$5:$F$322,2,FALSE),"")</f>
        <v/>
      </c>
      <c r="BJ379" t="str">
        <f>IFERROR(VLOOKUP('Funde-Observations-Osservazioni'!AB392,Landschaftsstruktur_Liste!$E$5:$F$157,2,FALSE),"")</f>
        <v/>
      </c>
      <c r="BK379" t="str">
        <f>IFERROR(VLOOKUP('Funde-Observations-Osservazioni'!AD392,Mikrohabitat_Liste!$E$5:$F$63,2,FALSE),"")</f>
        <v/>
      </c>
      <c r="BL379" t="str">
        <f>IFERROR(VLOOKUP('Funde-Observations-Osservazioni'!AE392,Spezialstandort_Liste!$E$5:$F$14,2,FALSE),"")</f>
        <v/>
      </c>
      <c r="BN379" t="str">
        <f>IFERROR(VLOOKUP('Funde-Observations-Osservazioni'!AG392,Auf_Moos_HolzlebBaumes_Liste!E$5:F$5,2,FALSE),"")</f>
        <v/>
      </c>
      <c r="BO379" t="str">
        <f>IFERROR(VLOOKUP('Funde-Observations-Osservazioni'!AH392,Auf_Moos_HolzlebBaumes_Liste!E$11:F$11,2,FALSE),"")</f>
        <v/>
      </c>
      <c r="BQ379" t="str">
        <f>IFERROR(VLOOKUP('Funde-Observations-Osservazioni'!AF392,Populationsgrösse_Liste!$E$5:$F$11,2,FALSE),"")</f>
        <v/>
      </c>
      <c r="CA379" t="str">
        <f>IFERROR(VLOOKUP('Funde-Observations-Osservazioni'!S392,Präzision_Datum_Liste!$E$5:$F$9,2,FALSE),"")</f>
        <v/>
      </c>
      <c r="CC379" t="s">
        <v>4199</v>
      </c>
    </row>
    <row r="380" spans="1:81" x14ac:dyDescent="0.25">
      <c r="A380" s="47">
        <f>'Funde-Observations-Osservazioni'!A393</f>
        <v>379</v>
      </c>
      <c r="E380">
        <v>18</v>
      </c>
      <c r="G380" t="str">
        <f>IFERROR(VLOOKUP(TRIM('Funde-Observations-Osservazioni'!B393&amp;" "&amp;'Funde-Observations-Osservazioni'!C393&amp;" "&amp;'Funde-Observations-Osservazioni'!D393&amp;" "&amp;'Funde-Observations-Osservazioni'!E393&amp;" "&amp;'Funde-Observations-Osservazioni'!F393&amp;" "&amp;'Funde-Observations-Osservazioni'!G393&amp;" "&amp;'Funde-Observations-Osservazioni'!H393&amp;" "&amp;'Funde-Observations-Osservazioni'!I393&amp;" "&amp;'Funde-Observations-Osservazioni'!J393),Artenliste!$A$5:$B$2819,2,FALSE),"fill_in")</f>
        <v>fill_in</v>
      </c>
      <c r="I380" s="52" t="str">
        <f>IF(ISBLANK('Funde-Observations-Osservazioni'!R393),"fill_in",'Funde-Observations-Osservazioni'!R393)</f>
        <v>fill_in</v>
      </c>
      <c r="L380" t="str">
        <f>IF(ISBLANK('Funde-Observations-Osservazioni'!Q393),"",'Funde-Observations-Osservazioni'!Q393)</f>
        <v/>
      </c>
      <c r="M380" t="str">
        <f>IF(ISBLANK('Funde-Observations-Osservazioni'!L393),"fill_in",('Funde-Observations-Osservazioni'!L393-2000000))</f>
        <v>fill_in</v>
      </c>
      <c r="N380" t="str">
        <f>IF(ISBLANK('Funde-Observations-Osservazioni'!M393),"fill_in",('Funde-Observations-Osservazioni'!M393-1000000))</f>
        <v>fill_in</v>
      </c>
      <c r="O380" s="53" t="str">
        <f>IF(ISBLANK('Funde-Observations-Osservazioni'!N393),"",'Funde-Observations-Osservazioni'!N393)</f>
        <v/>
      </c>
      <c r="R380" t="s">
        <v>102</v>
      </c>
      <c r="T380" t="str">
        <f>IFERROR(VLOOKUP('Funde-Observations-Osservazioni'!AA393,Substrat_Liste!$E$5:$F$342,2,FALSE),"")</f>
        <v/>
      </c>
      <c r="U380" t="str">
        <f>IF(ISBLANK('Funde-Observations-Osservazioni'!Y393),"",'Funde-Observations-Osservazioni'!Y393)</f>
        <v/>
      </c>
      <c r="Z380" t="str">
        <f>IFERROR(VLOOKUP('Funde-Observations-Osservazioni'!T393,Status_Liste!$E$5:$F$16,2,FALSE),"fill_in")</f>
        <v>fill_in</v>
      </c>
      <c r="AH380" t="str">
        <f>IFERROR(VLOOKUP('Funde-Observations-Osservazioni'!$G$7,Datenschutzbestimmungen_Liste!$E$10:$F$11,2,FALSE),"fill_in")</f>
        <v>fill_in</v>
      </c>
      <c r="AI380" t="str">
        <f>IFERROR(VLOOKUP('Funde-Observations-Osservazioni'!$G$6,Datenschutzbestimmungen_Liste!$E$4:$F$5,2,FALSE),"fill_in")</f>
        <v>fill_in</v>
      </c>
      <c r="AK380" t="str">
        <f>IFERROR(VLOOKUP('Funde-Observations-Osservazioni'!V393,Herbar_Liste!$E$5:$F$113,2,FALSE),"")</f>
        <v/>
      </c>
      <c r="AL380" t="str">
        <f>IF(ISBLANK('Funde-Observations-Osservazioni'!U393),"",'Funde-Observations-Osservazioni'!U393)</f>
        <v/>
      </c>
      <c r="AM380">
        <f>'Funde-Observations-Osservazioni'!AJ393</f>
        <v>0</v>
      </c>
      <c r="AO380">
        <f>'Funde-Observations-Osservazioni'!AK393</f>
        <v>0</v>
      </c>
      <c r="AQ380" t="str">
        <f>IF(ISBLANK('Funde-Observations-Osservazioni'!AL393),"",'Funde-Observations-Osservazioni'!AL393)</f>
        <v/>
      </c>
      <c r="AY380" t="str">
        <f>IF(AND(ISBLANK('Funde-Observations-Osservazioni'!K393),ISBLANK('Funde-Observations-Osservazioni'!X393)),"",(IF((AND(NOT(ISBLANK('Funde-Observations-Osservazioni'!K393)),(NOT(ISBLANK('Funde-Observations-Osservazioni'!X393))))),'Funde-Observations-Osservazioni'!K393&amp;"; "&amp;'Funde-Observations-Osservazioni'!X393,IF(ISBLANK('Funde-Observations-Osservazioni'!K393),'Funde-Observations-Osservazioni'!X393,'Funde-Observations-Osservazioni'!K393))))</f>
        <v/>
      </c>
      <c r="BA380" t="str">
        <f>IF(ISBLANK('Funde-Observations-Osservazioni'!AC393),"",'Funde-Observations-Osservazioni'!AC393)</f>
        <v/>
      </c>
      <c r="BH380" t="str">
        <f>IFERROR(VLOOKUP('Funde-Observations-Osservazioni'!Z393,Lebensraum_Liste!$E$5:$F$322,2,FALSE),"")</f>
        <v/>
      </c>
      <c r="BJ380" t="str">
        <f>IFERROR(VLOOKUP('Funde-Observations-Osservazioni'!AB393,Landschaftsstruktur_Liste!$E$5:$F$157,2,FALSE),"")</f>
        <v/>
      </c>
      <c r="BK380" t="str">
        <f>IFERROR(VLOOKUP('Funde-Observations-Osservazioni'!AD393,Mikrohabitat_Liste!$E$5:$F$63,2,FALSE),"")</f>
        <v/>
      </c>
      <c r="BL380" t="str">
        <f>IFERROR(VLOOKUP('Funde-Observations-Osservazioni'!AE393,Spezialstandort_Liste!$E$5:$F$14,2,FALSE),"")</f>
        <v/>
      </c>
      <c r="BN380" t="str">
        <f>IFERROR(VLOOKUP('Funde-Observations-Osservazioni'!AG393,Auf_Moos_HolzlebBaumes_Liste!E$5:F$5,2,FALSE),"")</f>
        <v/>
      </c>
      <c r="BO380" t="str">
        <f>IFERROR(VLOOKUP('Funde-Observations-Osservazioni'!AH393,Auf_Moos_HolzlebBaumes_Liste!E$11:F$11,2,FALSE),"")</f>
        <v/>
      </c>
      <c r="BQ380" t="str">
        <f>IFERROR(VLOOKUP('Funde-Observations-Osservazioni'!AF393,Populationsgrösse_Liste!$E$5:$F$11,2,FALSE),"")</f>
        <v/>
      </c>
      <c r="CA380" t="str">
        <f>IFERROR(VLOOKUP('Funde-Observations-Osservazioni'!S393,Präzision_Datum_Liste!$E$5:$F$9,2,FALSE),"")</f>
        <v/>
      </c>
      <c r="CC380" t="s">
        <v>4199</v>
      </c>
    </row>
    <row r="381" spans="1:81" x14ac:dyDescent="0.25">
      <c r="A381" s="47">
        <f>'Funde-Observations-Osservazioni'!A394</f>
        <v>380</v>
      </c>
      <c r="E381">
        <v>18</v>
      </c>
      <c r="G381" t="str">
        <f>IFERROR(VLOOKUP(TRIM('Funde-Observations-Osservazioni'!B394&amp;" "&amp;'Funde-Observations-Osservazioni'!C394&amp;" "&amp;'Funde-Observations-Osservazioni'!D394&amp;" "&amp;'Funde-Observations-Osservazioni'!E394&amp;" "&amp;'Funde-Observations-Osservazioni'!F394&amp;" "&amp;'Funde-Observations-Osservazioni'!G394&amp;" "&amp;'Funde-Observations-Osservazioni'!H394&amp;" "&amp;'Funde-Observations-Osservazioni'!I394&amp;" "&amp;'Funde-Observations-Osservazioni'!J394),Artenliste!$A$5:$B$2819,2,FALSE),"fill_in")</f>
        <v>fill_in</v>
      </c>
      <c r="I381" s="52" t="str">
        <f>IF(ISBLANK('Funde-Observations-Osservazioni'!R394),"fill_in",'Funde-Observations-Osservazioni'!R394)</f>
        <v>fill_in</v>
      </c>
      <c r="L381" t="str">
        <f>IF(ISBLANK('Funde-Observations-Osservazioni'!Q394),"",'Funde-Observations-Osservazioni'!Q394)</f>
        <v/>
      </c>
      <c r="M381" t="str">
        <f>IF(ISBLANK('Funde-Observations-Osservazioni'!L394),"fill_in",('Funde-Observations-Osservazioni'!L394-2000000))</f>
        <v>fill_in</v>
      </c>
      <c r="N381" t="str">
        <f>IF(ISBLANK('Funde-Observations-Osservazioni'!M394),"fill_in",('Funde-Observations-Osservazioni'!M394-1000000))</f>
        <v>fill_in</v>
      </c>
      <c r="O381" s="53" t="str">
        <f>IF(ISBLANK('Funde-Observations-Osservazioni'!N394),"",'Funde-Observations-Osservazioni'!N394)</f>
        <v/>
      </c>
      <c r="R381" t="s">
        <v>102</v>
      </c>
      <c r="T381" t="str">
        <f>IFERROR(VLOOKUP('Funde-Observations-Osservazioni'!AA394,Substrat_Liste!$E$5:$F$342,2,FALSE),"")</f>
        <v/>
      </c>
      <c r="U381" t="str">
        <f>IF(ISBLANK('Funde-Observations-Osservazioni'!Y394),"",'Funde-Observations-Osservazioni'!Y394)</f>
        <v/>
      </c>
      <c r="Z381" t="str">
        <f>IFERROR(VLOOKUP('Funde-Observations-Osservazioni'!T394,Status_Liste!$E$5:$F$16,2,FALSE),"fill_in")</f>
        <v>fill_in</v>
      </c>
      <c r="AH381" t="str">
        <f>IFERROR(VLOOKUP('Funde-Observations-Osservazioni'!$G$7,Datenschutzbestimmungen_Liste!$E$10:$F$11,2,FALSE),"fill_in")</f>
        <v>fill_in</v>
      </c>
      <c r="AI381" t="str">
        <f>IFERROR(VLOOKUP('Funde-Observations-Osservazioni'!$G$6,Datenschutzbestimmungen_Liste!$E$4:$F$5,2,FALSE),"fill_in")</f>
        <v>fill_in</v>
      </c>
      <c r="AK381" t="str">
        <f>IFERROR(VLOOKUP('Funde-Observations-Osservazioni'!V394,Herbar_Liste!$E$5:$F$113,2,FALSE),"")</f>
        <v/>
      </c>
      <c r="AL381" t="str">
        <f>IF(ISBLANK('Funde-Observations-Osservazioni'!U394),"",'Funde-Observations-Osservazioni'!U394)</f>
        <v/>
      </c>
      <c r="AM381">
        <f>'Funde-Observations-Osservazioni'!AJ394</f>
        <v>0</v>
      </c>
      <c r="AO381">
        <f>'Funde-Observations-Osservazioni'!AK394</f>
        <v>0</v>
      </c>
      <c r="AQ381" t="str">
        <f>IF(ISBLANK('Funde-Observations-Osservazioni'!AL394),"",'Funde-Observations-Osservazioni'!AL394)</f>
        <v/>
      </c>
      <c r="AY381" t="str">
        <f>IF(AND(ISBLANK('Funde-Observations-Osservazioni'!K394),ISBLANK('Funde-Observations-Osservazioni'!X394)),"",(IF((AND(NOT(ISBLANK('Funde-Observations-Osservazioni'!K394)),(NOT(ISBLANK('Funde-Observations-Osservazioni'!X394))))),'Funde-Observations-Osservazioni'!K394&amp;"; "&amp;'Funde-Observations-Osservazioni'!X394,IF(ISBLANK('Funde-Observations-Osservazioni'!K394),'Funde-Observations-Osservazioni'!X394,'Funde-Observations-Osservazioni'!K394))))</f>
        <v/>
      </c>
      <c r="BA381" t="str">
        <f>IF(ISBLANK('Funde-Observations-Osservazioni'!AC394),"",'Funde-Observations-Osservazioni'!AC394)</f>
        <v/>
      </c>
      <c r="BH381" t="str">
        <f>IFERROR(VLOOKUP('Funde-Observations-Osservazioni'!Z394,Lebensraum_Liste!$E$5:$F$322,2,FALSE),"")</f>
        <v/>
      </c>
      <c r="BJ381" t="str">
        <f>IFERROR(VLOOKUP('Funde-Observations-Osservazioni'!AB394,Landschaftsstruktur_Liste!$E$5:$F$157,2,FALSE),"")</f>
        <v/>
      </c>
      <c r="BK381" t="str">
        <f>IFERROR(VLOOKUP('Funde-Observations-Osservazioni'!AD394,Mikrohabitat_Liste!$E$5:$F$63,2,FALSE),"")</f>
        <v/>
      </c>
      <c r="BL381" t="str">
        <f>IFERROR(VLOOKUP('Funde-Observations-Osservazioni'!AE394,Spezialstandort_Liste!$E$5:$F$14,2,FALSE),"")</f>
        <v/>
      </c>
      <c r="BN381" t="str">
        <f>IFERROR(VLOOKUP('Funde-Observations-Osservazioni'!AG394,Auf_Moos_HolzlebBaumes_Liste!E$5:F$5,2,FALSE),"")</f>
        <v/>
      </c>
      <c r="BO381" t="str">
        <f>IFERROR(VLOOKUP('Funde-Observations-Osservazioni'!AH394,Auf_Moos_HolzlebBaumes_Liste!E$11:F$11,2,FALSE),"")</f>
        <v/>
      </c>
      <c r="BQ381" t="str">
        <f>IFERROR(VLOOKUP('Funde-Observations-Osservazioni'!AF394,Populationsgrösse_Liste!$E$5:$F$11,2,FALSE),"")</f>
        <v/>
      </c>
      <c r="CA381" t="str">
        <f>IFERROR(VLOOKUP('Funde-Observations-Osservazioni'!S394,Präzision_Datum_Liste!$E$5:$F$9,2,FALSE),"")</f>
        <v/>
      </c>
      <c r="CC381" t="s">
        <v>4199</v>
      </c>
    </row>
    <row r="382" spans="1:81" x14ac:dyDescent="0.25">
      <c r="A382" s="47">
        <f>'Funde-Observations-Osservazioni'!A395</f>
        <v>381</v>
      </c>
      <c r="E382">
        <v>18</v>
      </c>
      <c r="G382" t="str">
        <f>IFERROR(VLOOKUP(TRIM('Funde-Observations-Osservazioni'!B395&amp;" "&amp;'Funde-Observations-Osservazioni'!C395&amp;" "&amp;'Funde-Observations-Osservazioni'!D395&amp;" "&amp;'Funde-Observations-Osservazioni'!E395&amp;" "&amp;'Funde-Observations-Osservazioni'!F395&amp;" "&amp;'Funde-Observations-Osservazioni'!G395&amp;" "&amp;'Funde-Observations-Osservazioni'!H395&amp;" "&amp;'Funde-Observations-Osservazioni'!I395&amp;" "&amp;'Funde-Observations-Osservazioni'!J395),Artenliste!$A$5:$B$2819,2,FALSE),"fill_in")</f>
        <v>fill_in</v>
      </c>
      <c r="I382" s="52" t="str">
        <f>IF(ISBLANK('Funde-Observations-Osservazioni'!R395),"fill_in",'Funde-Observations-Osservazioni'!R395)</f>
        <v>fill_in</v>
      </c>
      <c r="L382" t="str">
        <f>IF(ISBLANK('Funde-Observations-Osservazioni'!Q395),"",'Funde-Observations-Osservazioni'!Q395)</f>
        <v/>
      </c>
      <c r="M382" t="str">
        <f>IF(ISBLANK('Funde-Observations-Osservazioni'!L395),"fill_in",('Funde-Observations-Osservazioni'!L395-2000000))</f>
        <v>fill_in</v>
      </c>
      <c r="N382" t="str">
        <f>IF(ISBLANK('Funde-Observations-Osservazioni'!M395),"fill_in",('Funde-Observations-Osservazioni'!M395-1000000))</f>
        <v>fill_in</v>
      </c>
      <c r="O382" s="53" t="str">
        <f>IF(ISBLANK('Funde-Observations-Osservazioni'!N395),"",'Funde-Observations-Osservazioni'!N395)</f>
        <v/>
      </c>
      <c r="R382" t="s">
        <v>102</v>
      </c>
      <c r="T382" t="str">
        <f>IFERROR(VLOOKUP('Funde-Observations-Osservazioni'!AA395,Substrat_Liste!$E$5:$F$342,2,FALSE),"")</f>
        <v/>
      </c>
      <c r="U382" t="str">
        <f>IF(ISBLANK('Funde-Observations-Osservazioni'!Y395),"",'Funde-Observations-Osservazioni'!Y395)</f>
        <v/>
      </c>
      <c r="Z382" t="str">
        <f>IFERROR(VLOOKUP('Funde-Observations-Osservazioni'!T395,Status_Liste!$E$5:$F$16,2,FALSE),"fill_in")</f>
        <v>fill_in</v>
      </c>
      <c r="AH382" t="str">
        <f>IFERROR(VLOOKUP('Funde-Observations-Osservazioni'!$G$7,Datenschutzbestimmungen_Liste!$E$10:$F$11,2,FALSE),"fill_in")</f>
        <v>fill_in</v>
      </c>
      <c r="AI382" t="str">
        <f>IFERROR(VLOOKUP('Funde-Observations-Osservazioni'!$G$6,Datenschutzbestimmungen_Liste!$E$4:$F$5,2,FALSE),"fill_in")</f>
        <v>fill_in</v>
      </c>
      <c r="AK382" t="str">
        <f>IFERROR(VLOOKUP('Funde-Observations-Osservazioni'!V395,Herbar_Liste!$E$5:$F$113,2,FALSE),"")</f>
        <v/>
      </c>
      <c r="AL382" t="str">
        <f>IF(ISBLANK('Funde-Observations-Osservazioni'!U395),"",'Funde-Observations-Osservazioni'!U395)</f>
        <v/>
      </c>
      <c r="AM382">
        <f>'Funde-Observations-Osservazioni'!AJ395</f>
        <v>0</v>
      </c>
      <c r="AO382">
        <f>'Funde-Observations-Osservazioni'!AK395</f>
        <v>0</v>
      </c>
      <c r="AQ382" t="str">
        <f>IF(ISBLANK('Funde-Observations-Osservazioni'!AL395),"",'Funde-Observations-Osservazioni'!AL395)</f>
        <v/>
      </c>
      <c r="AY382" t="str">
        <f>IF(AND(ISBLANK('Funde-Observations-Osservazioni'!K395),ISBLANK('Funde-Observations-Osservazioni'!X395)),"",(IF((AND(NOT(ISBLANK('Funde-Observations-Osservazioni'!K395)),(NOT(ISBLANK('Funde-Observations-Osservazioni'!X395))))),'Funde-Observations-Osservazioni'!K395&amp;"; "&amp;'Funde-Observations-Osservazioni'!X395,IF(ISBLANK('Funde-Observations-Osservazioni'!K395),'Funde-Observations-Osservazioni'!X395,'Funde-Observations-Osservazioni'!K395))))</f>
        <v/>
      </c>
      <c r="BA382" t="str">
        <f>IF(ISBLANK('Funde-Observations-Osservazioni'!AC395),"",'Funde-Observations-Osservazioni'!AC395)</f>
        <v/>
      </c>
      <c r="BH382" t="str">
        <f>IFERROR(VLOOKUP('Funde-Observations-Osservazioni'!Z395,Lebensraum_Liste!$E$5:$F$322,2,FALSE),"")</f>
        <v/>
      </c>
      <c r="BJ382" t="str">
        <f>IFERROR(VLOOKUP('Funde-Observations-Osservazioni'!AB395,Landschaftsstruktur_Liste!$E$5:$F$157,2,FALSE),"")</f>
        <v/>
      </c>
      <c r="BK382" t="str">
        <f>IFERROR(VLOOKUP('Funde-Observations-Osservazioni'!AD395,Mikrohabitat_Liste!$E$5:$F$63,2,FALSE),"")</f>
        <v/>
      </c>
      <c r="BL382" t="str">
        <f>IFERROR(VLOOKUP('Funde-Observations-Osservazioni'!AE395,Spezialstandort_Liste!$E$5:$F$14,2,FALSE),"")</f>
        <v/>
      </c>
      <c r="BN382" t="str">
        <f>IFERROR(VLOOKUP('Funde-Observations-Osservazioni'!AG395,Auf_Moos_HolzlebBaumes_Liste!E$5:F$5,2,FALSE),"")</f>
        <v/>
      </c>
      <c r="BO382" t="str">
        <f>IFERROR(VLOOKUP('Funde-Observations-Osservazioni'!AH395,Auf_Moos_HolzlebBaumes_Liste!E$11:F$11,2,FALSE),"")</f>
        <v/>
      </c>
      <c r="BQ382" t="str">
        <f>IFERROR(VLOOKUP('Funde-Observations-Osservazioni'!AF395,Populationsgrösse_Liste!$E$5:$F$11,2,FALSE),"")</f>
        <v/>
      </c>
      <c r="CA382" t="str">
        <f>IFERROR(VLOOKUP('Funde-Observations-Osservazioni'!S395,Präzision_Datum_Liste!$E$5:$F$9,2,FALSE),"")</f>
        <v/>
      </c>
      <c r="CC382" t="s">
        <v>4199</v>
      </c>
    </row>
    <row r="383" spans="1:81" x14ac:dyDescent="0.25">
      <c r="A383" s="47">
        <f>'Funde-Observations-Osservazioni'!A396</f>
        <v>382</v>
      </c>
      <c r="E383">
        <v>18</v>
      </c>
      <c r="G383" t="str">
        <f>IFERROR(VLOOKUP(TRIM('Funde-Observations-Osservazioni'!B396&amp;" "&amp;'Funde-Observations-Osservazioni'!C396&amp;" "&amp;'Funde-Observations-Osservazioni'!D396&amp;" "&amp;'Funde-Observations-Osservazioni'!E396&amp;" "&amp;'Funde-Observations-Osservazioni'!F396&amp;" "&amp;'Funde-Observations-Osservazioni'!G396&amp;" "&amp;'Funde-Observations-Osservazioni'!H396&amp;" "&amp;'Funde-Observations-Osservazioni'!I396&amp;" "&amp;'Funde-Observations-Osservazioni'!J396),Artenliste!$A$5:$B$2819,2,FALSE),"fill_in")</f>
        <v>fill_in</v>
      </c>
      <c r="I383" s="52" t="str">
        <f>IF(ISBLANK('Funde-Observations-Osservazioni'!R396),"fill_in",'Funde-Observations-Osservazioni'!R396)</f>
        <v>fill_in</v>
      </c>
      <c r="L383" t="str">
        <f>IF(ISBLANK('Funde-Observations-Osservazioni'!Q396),"",'Funde-Observations-Osservazioni'!Q396)</f>
        <v/>
      </c>
      <c r="M383" t="str">
        <f>IF(ISBLANK('Funde-Observations-Osservazioni'!L396),"fill_in",('Funde-Observations-Osservazioni'!L396-2000000))</f>
        <v>fill_in</v>
      </c>
      <c r="N383" t="str">
        <f>IF(ISBLANK('Funde-Observations-Osservazioni'!M396),"fill_in",('Funde-Observations-Osservazioni'!M396-1000000))</f>
        <v>fill_in</v>
      </c>
      <c r="O383" s="53" t="str">
        <f>IF(ISBLANK('Funde-Observations-Osservazioni'!N396),"",'Funde-Observations-Osservazioni'!N396)</f>
        <v/>
      </c>
      <c r="R383" t="s">
        <v>102</v>
      </c>
      <c r="T383" t="str">
        <f>IFERROR(VLOOKUP('Funde-Observations-Osservazioni'!AA396,Substrat_Liste!$E$5:$F$342,2,FALSE),"")</f>
        <v/>
      </c>
      <c r="U383" t="str">
        <f>IF(ISBLANK('Funde-Observations-Osservazioni'!Y396),"",'Funde-Observations-Osservazioni'!Y396)</f>
        <v/>
      </c>
      <c r="Z383" t="str">
        <f>IFERROR(VLOOKUP('Funde-Observations-Osservazioni'!T396,Status_Liste!$E$5:$F$16,2,FALSE),"fill_in")</f>
        <v>fill_in</v>
      </c>
      <c r="AH383" t="str">
        <f>IFERROR(VLOOKUP('Funde-Observations-Osservazioni'!$G$7,Datenschutzbestimmungen_Liste!$E$10:$F$11,2,FALSE),"fill_in")</f>
        <v>fill_in</v>
      </c>
      <c r="AI383" t="str">
        <f>IFERROR(VLOOKUP('Funde-Observations-Osservazioni'!$G$6,Datenschutzbestimmungen_Liste!$E$4:$F$5,2,FALSE),"fill_in")</f>
        <v>fill_in</v>
      </c>
      <c r="AK383" t="str">
        <f>IFERROR(VLOOKUP('Funde-Observations-Osservazioni'!V396,Herbar_Liste!$E$5:$F$113,2,FALSE),"")</f>
        <v/>
      </c>
      <c r="AL383" t="str">
        <f>IF(ISBLANK('Funde-Observations-Osservazioni'!U396),"",'Funde-Observations-Osservazioni'!U396)</f>
        <v/>
      </c>
      <c r="AM383">
        <f>'Funde-Observations-Osservazioni'!AJ396</f>
        <v>0</v>
      </c>
      <c r="AO383">
        <f>'Funde-Observations-Osservazioni'!AK396</f>
        <v>0</v>
      </c>
      <c r="AQ383" t="str">
        <f>IF(ISBLANK('Funde-Observations-Osservazioni'!AL396),"",'Funde-Observations-Osservazioni'!AL396)</f>
        <v/>
      </c>
      <c r="AY383" t="str">
        <f>IF(AND(ISBLANK('Funde-Observations-Osservazioni'!K396),ISBLANK('Funde-Observations-Osservazioni'!X396)),"",(IF((AND(NOT(ISBLANK('Funde-Observations-Osservazioni'!K396)),(NOT(ISBLANK('Funde-Observations-Osservazioni'!X396))))),'Funde-Observations-Osservazioni'!K396&amp;"; "&amp;'Funde-Observations-Osservazioni'!X396,IF(ISBLANK('Funde-Observations-Osservazioni'!K396),'Funde-Observations-Osservazioni'!X396,'Funde-Observations-Osservazioni'!K396))))</f>
        <v/>
      </c>
      <c r="BA383" t="str">
        <f>IF(ISBLANK('Funde-Observations-Osservazioni'!AC396),"",'Funde-Observations-Osservazioni'!AC396)</f>
        <v/>
      </c>
      <c r="BH383" t="str">
        <f>IFERROR(VLOOKUP('Funde-Observations-Osservazioni'!Z396,Lebensraum_Liste!$E$5:$F$322,2,FALSE),"")</f>
        <v/>
      </c>
      <c r="BJ383" t="str">
        <f>IFERROR(VLOOKUP('Funde-Observations-Osservazioni'!AB396,Landschaftsstruktur_Liste!$E$5:$F$157,2,FALSE),"")</f>
        <v/>
      </c>
      <c r="BK383" t="str">
        <f>IFERROR(VLOOKUP('Funde-Observations-Osservazioni'!AD396,Mikrohabitat_Liste!$E$5:$F$63,2,FALSE),"")</f>
        <v/>
      </c>
      <c r="BL383" t="str">
        <f>IFERROR(VLOOKUP('Funde-Observations-Osservazioni'!AE396,Spezialstandort_Liste!$E$5:$F$14,2,FALSE),"")</f>
        <v/>
      </c>
      <c r="BN383" t="str">
        <f>IFERROR(VLOOKUP('Funde-Observations-Osservazioni'!AG396,Auf_Moos_HolzlebBaumes_Liste!E$5:F$5,2,FALSE),"")</f>
        <v/>
      </c>
      <c r="BO383" t="str">
        <f>IFERROR(VLOOKUP('Funde-Observations-Osservazioni'!AH396,Auf_Moos_HolzlebBaumes_Liste!E$11:F$11,2,FALSE),"")</f>
        <v/>
      </c>
      <c r="BQ383" t="str">
        <f>IFERROR(VLOOKUP('Funde-Observations-Osservazioni'!AF396,Populationsgrösse_Liste!$E$5:$F$11,2,FALSE),"")</f>
        <v/>
      </c>
      <c r="CA383" t="str">
        <f>IFERROR(VLOOKUP('Funde-Observations-Osservazioni'!S396,Präzision_Datum_Liste!$E$5:$F$9,2,FALSE),"")</f>
        <v/>
      </c>
      <c r="CC383" t="s">
        <v>4199</v>
      </c>
    </row>
    <row r="384" spans="1:81" x14ac:dyDescent="0.25">
      <c r="A384" s="47">
        <f>'Funde-Observations-Osservazioni'!A397</f>
        <v>383</v>
      </c>
      <c r="E384">
        <v>18</v>
      </c>
      <c r="G384" t="str">
        <f>IFERROR(VLOOKUP(TRIM('Funde-Observations-Osservazioni'!B397&amp;" "&amp;'Funde-Observations-Osservazioni'!C397&amp;" "&amp;'Funde-Observations-Osservazioni'!D397&amp;" "&amp;'Funde-Observations-Osservazioni'!E397&amp;" "&amp;'Funde-Observations-Osservazioni'!F397&amp;" "&amp;'Funde-Observations-Osservazioni'!G397&amp;" "&amp;'Funde-Observations-Osservazioni'!H397&amp;" "&amp;'Funde-Observations-Osservazioni'!I397&amp;" "&amp;'Funde-Observations-Osservazioni'!J397),Artenliste!$A$5:$B$2819,2,FALSE),"fill_in")</f>
        <v>fill_in</v>
      </c>
      <c r="I384" s="52" t="str">
        <f>IF(ISBLANK('Funde-Observations-Osservazioni'!R397),"fill_in",'Funde-Observations-Osservazioni'!R397)</f>
        <v>fill_in</v>
      </c>
      <c r="L384" t="str">
        <f>IF(ISBLANK('Funde-Observations-Osservazioni'!Q397),"",'Funde-Observations-Osservazioni'!Q397)</f>
        <v/>
      </c>
      <c r="M384" t="str">
        <f>IF(ISBLANK('Funde-Observations-Osservazioni'!L397),"fill_in",('Funde-Observations-Osservazioni'!L397-2000000))</f>
        <v>fill_in</v>
      </c>
      <c r="N384" t="str">
        <f>IF(ISBLANK('Funde-Observations-Osservazioni'!M397),"fill_in",('Funde-Observations-Osservazioni'!M397-1000000))</f>
        <v>fill_in</v>
      </c>
      <c r="O384" s="53" t="str">
        <f>IF(ISBLANK('Funde-Observations-Osservazioni'!N397),"",'Funde-Observations-Osservazioni'!N397)</f>
        <v/>
      </c>
      <c r="R384" t="s">
        <v>102</v>
      </c>
      <c r="T384" t="str">
        <f>IFERROR(VLOOKUP('Funde-Observations-Osservazioni'!AA397,Substrat_Liste!$E$5:$F$342,2,FALSE),"")</f>
        <v/>
      </c>
      <c r="U384" t="str">
        <f>IF(ISBLANK('Funde-Observations-Osservazioni'!Y397),"",'Funde-Observations-Osservazioni'!Y397)</f>
        <v/>
      </c>
      <c r="Z384" t="str">
        <f>IFERROR(VLOOKUP('Funde-Observations-Osservazioni'!T397,Status_Liste!$E$5:$F$16,2,FALSE),"fill_in")</f>
        <v>fill_in</v>
      </c>
      <c r="AH384" t="str">
        <f>IFERROR(VLOOKUP('Funde-Observations-Osservazioni'!$G$7,Datenschutzbestimmungen_Liste!$E$10:$F$11,2,FALSE),"fill_in")</f>
        <v>fill_in</v>
      </c>
      <c r="AI384" t="str">
        <f>IFERROR(VLOOKUP('Funde-Observations-Osservazioni'!$G$6,Datenschutzbestimmungen_Liste!$E$4:$F$5,2,FALSE),"fill_in")</f>
        <v>fill_in</v>
      </c>
      <c r="AK384" t="str">
        <f>IFERROR(VLOOKUP('Funde-Observations-Osservazioni'!V397,Herbar_Liste!$E$5:$F$113,2,FALSE),"")</f>
        <v/>
      </c>
      <c r="AL384" t="str">
        <f>IF(ISBLANK('Funde-Observations-Osservazioni'!U397),"",'Funde-Observations-Osservazioni'!U397)</f>
        <v/>
      </c>
      <c r="AM384">
        <f>'Funde-Observations-Osservazioni'!AJ397</f>
        <v>0</v>
      </c>
      <c r="AO384">
        <f>'Funde-Observations-Osservazioni'!AK397</f>
        <v>0</v>
      </c>
      <c r="AQ384" t="str">
        <f>IF(ISBLANK('Funde-Observations-Osservazioni'!AL397),"",'Funde-Observations-Osservazioni'!AL397)</f>
        <v/>
      </c>
      <c r="AY384" t="str">
        <f>IF(AND(ISBLANK('Funde-Observations-Osservazioni'!K397),ISBLANK('Funde-Observations-Osservazioni'!X397)),"",(IF((AND(NOT(ISBLANK('Funde-Observations-Osservazioni'!K397)),(NOT(ISBLANK('Funde-Observations-Osservazioni'!X397))))),'Funde-Observations-Osservazioni'!K397&amp;"; "&amp;'Funde-Observations-Osservazioni'!X397,IF(ISBLANK('Funde-Observations-Osservazioni'!K397),'Funde-Observations-Osservazioni'!X397,'Funde-Observations-Osservazioni'!K397))))</f>
        <v/>
      </c>
      <c r="BA384" t="str">
        <f>IF(ISBLANK('Funde-Observations-Osservazioni'!AC397),"",'Funde-Observations-Osservazioni'!AC397)</f>
        <v/>
      </c>
      <c r="BH384" t="str">
        <f>IFERROR(VLOOKUP('Funde-Observations-Osservazioni'!Z397,Lebensraum_Liste!$E$5:$F$322,2,FALSE),"")</f>
        <v/>
      </c>
      <c r="BJ384" t="str">
        <f>IFERROR(VLOOKUP('Funde-Observations-Osservazioni'!AB397,Landschaftsstruktur_Liste!$E$5:$F$157,2,FALSE),"")</f>
        <v/>
      </c>
      <c r="BK384" t="str">
        <f>IFERROR(VLOOKUP('Funde-Observations-Osservazioni'!AD397,Mikrohabitat_Liste!$E$5:$F$63,2,FALSE),"")</f>
        <v/>
      </c>
      <c r="BL384" t="str">
        <f>IFERROR(VLOOKUP('Funde-Observations-Osservazioni'!AE397,Spezialstandort_Liste!$E$5:$F$14,2,FALSE),"")</f>
        <v/>
      </c>
      <c r="BN384" t="str">
        <f>IFERROR(VLOOKUP('Funde-Observations-Osservazioni'!AG397,Auf_Moos_HolzlebBaumes_Liste!E$5:F$5,2,FALSE),"")</f>
        <v/>
      </c>
      <c r="BO384" t="str">
        <f>IFERROR(VLOOKUP('Funde-Observations-Osservazioni'!AH397,Auf_Moos_HolzlebBaumes_Liste!E$11:F$11,2,FALSE),"")</f>
        <v/>
      </c>
      <c r="BQ384" t="str">
        <f>IFERROR(VLOOKUP('Funde-Observations-Osservazioni'!AF397,Populationsgrösse_Liste!$E$5:$F$11,2,FALSE),"")</f>
        <v/>
      </c>
      <c r="CA384" t="str">
        <f>IFERROR(VLOOKUP('Funde-Observations-Osservazioni'!S397,Präzision_Datum_Liste!$E$5:$F$9,2,FALSE),"")</f>
        <v/>
      </c>
      <c r="CC384" t="s">
        <v>4199</v>
      </c>
    </row>
    <row r="385" spans="1:81" x14ac:dyDescent="0.25">
      <c r="A385" s="47">
        <f>'Funde-Observations-Osservazioni'!A398</f>
        <v>384</v>
      </c>
      <c r="E385">
        <v>18</v>
      </c>
      <c r="G385" t="str">
        <f>IFERROR(VLOOKUP(TRIM('Funde-Observations-Osservazioni'!B398&amp;" "&amp;'Funde-Observations-Osservazioni'!C398&amp;" "&amp;'Funde-Observations-Osservazioni'!D398&amp;" "&amp;'Funde-Observations-Osservazioni'!E398&amp;" "&amp;'Funde-Observations-Osservazioni'!F398&amp;" "&amp;'Funde-Observations-Osservazioni'!G398&amp;" "&amp;'Funde-Observations-Osservazioni'!H398&amp;" "&amp;'Funde-Observations-Osservazioni'!I398&amp;" "&amp;'Funde-Observations-Osservazioni'!J398),Artenliste!$A$5:$B$2819,2,FALSE),"fill_in")</f>
        <v>fill_in</v>
      </c>
      <c r="I385" s="52" t="str">
        <f>IF(ISBLANK('Funde-Observations-Osservazioni'!R398),"fill_in",'Funde-Observations-Osservazioni'!R398)</f>
        <v>fill_in</v>
      </c>
      <c r="L385" t="str">
        <f>IF(ISBLANK('Funde-Observations-Osservazioni'!Q398),"",'Funde-Observations-Osservazioni'!Q398)</f>
        <v/>
      </c>
      <c r="M385" t="str">
        <f>IF(ISBLANK('Funde-Observations-Osservazioni'!L398),"fill_in",('Funde-Observations-Osservazioni'!L398-2000000))</f>
        <v>fill_in</v>
      </c>
      <c r="N385" t="str">
        <f>IF(ISBLANK('Funde-Observations-Osservazioni'!M398),"fill_in",('Funde-Observations-Osservazioni'!M398-1000000))</f>
        <v>fill_in</v>
      </c>
      <c r="O385" s="53" t="str">
        <f>IF(ISBLANK('Funde-Observations-Osservazioni'!N398),"",'Funde-Observations-Osservazioni'!N398)</f>
        <v/>
      </c>
      <c r="R385" t="s">
        <v>102</v>
      </c>
      <c r="T385" t="str">
        <f>IFERROR(VLOOKUP('Funde-Observations-Osservazioni'!AA398,Substrat_Liste!$E$5:$F$342,2,FALSE),"")</f>
        <v/>
      </c>
      <c r="U385" t="str">
        <f>IF(ISBLANK('Funde-Observations-Osservazioni'!Y398),"",'Funde-Observations-Osservazioni'!Y398)</f>
        <v/>
      </c>
      <c r="Z385" t="str">
        <f>IFERROR(VLOOKUP('Funde-Observations-Osservazioni'!T398,Status_Liste!$E$5:$F$16,2,FALSE),"fill_in")</f>
        <v>fill_in</v>
      </c>
      <c r="AH385" t="str">
        <f>IFERROR(VLOOKUP('Funde-Observations-Osservazioni'!$G$7,Datenschutzbestimmungen_Liste!$E$10:$F$11,2,FALSE),"fill_in")</f>
        <v>fill_in</v>
      </c>
      <c r="AI385" t="str">
        <f>IFERROR(VLOOKUP('Funde-Observations-Osservazioni'!$G$6,Datenschutzbestimmungen_Liste!$E$4:$F$5,2,FALSE),"fill_in")</f>
        <v>fill_in</v>
      </c>
      <c r="AK385" t="str">
        <f>IFERROR(VLOOKUP('Funde-Observations-Osservazioni'!V398,Herbar_Liste!$E$5:$F$113,2,FALSE),"")</f>
        <v/>
      </c>
      <c r="AL385" t="str">
        <f>IF(ISBLANK('Funde-Observations-Osservazioni'!U398),"",'Funde-Observations-Osservazioni'!U398)</f>
        <v/>
      </c>
      <c r="AM385">
        <f>'Funde-Observations-Osservazioni'!AJ398</f>
        <v>0</v>
      </c>
      <c r="AO385">
        <f>'Funde-Observations-Osservazioni'!AK398</f>
        <v>0</v>
      </c>
      <c r="AQ385" t="str">
        <f>IF(ISBLANK('Funde-Observations-Osservazioni'!AL398),"",'Funde-Observations-Osservazioni'!AL398)</f>
        <v/>
      </c>
      <c r="AY385" t="str">
        <f>IF(AND(ISBLANK('Funde-Observations-Osservazioni'!K398),ISBLANK('Funde-Observations-Osservazioni'!X398)),"",(IF((AND(NOT(ISBLANK('Funde-Observations-Osservazioni'!K398)),(NOT(ISBLANK('Funde-Observations-Osservazioni'!X398))))),'Funde-Observations-Osservazioni'!K398&amp;"; "&amp;'Funde-Observations-Osservazioni'!X398,IF(ISBLANK('Funde-Observations-Osservazioni'!K398),'Funde-Observations-Osservazioni'!X398,'Funde-Observations-Osservazioni'!K398))))</f>
        <v/>
      </c>
      <c r="BA385" t="str">
        <f>IF(ISBLANK('Funde-Observations-Osservazioni'!AC398),"",'Funde-Observations-Osservazioni'!AC398)</f>
        <v/>
      </c>
      <c r="BH385" t="str">
        <f>IFERROR(VLOOKUP('Funde-Observations-Osservazioni'!Z398,Lebensraum_Liste!$E$5:$F$322,2,FALSE),"")</f>
        <v/>
      </c>
      <c r="BJ385" t="str">
        <f>IFERROR(VLOOKUP('Funde-Observations-Osservazioni'!AB398,Landschaftsstruktur_Liste!$E$5:$F$157,2,FALSE),"")</f>
        <v/>
      </c>
      <c r="BK385" t="str">
        <f>IFERROR(VLOOKUP('Funde-Observations-Osservazioni'!AD398,Mikrohabitat_Liste!$E$5:$F$63,2,FALSE),"")</f>
        <v/>
      </c>
      <c r="BL385" t="str">
        <f>IFERROR(VLOOKUP('Funde-Observations-Osservazioni'!AE398,Spezialstandort_Liste!$E$5:$F$14,2,FALSE),"")</f>
        <v/>
      </c>
      <c r="BN385" t="str">
        <f>IFERROR(VLOOKUP('Funde-Observations-Osservazioni'!AG398,Auf_Moos_HolzlebBaumes_Liste!E$5:F$5,2,FALSE),"")</f>
        <v/>
      </c>
      <c r="BO385" t="str">
        <f>IFERROR(VLOOKUP('Funde-Observations-Osservazioni'!AH398,Auf_Moos_HolzlebBaumes_Liste!E$11:F$11,2,FALSE),"")</f>
        <v/>
      </c>
      <c r="BQ385" t="str">
        <f>IFERROR(VLOOKUP('Funde-Observations-Osservazioni'!AF398,Populationsgrösse_Liste!$E$5:$F$11,2,FALSE),"")</f>
        <v/>
      </c>
      <c r="CA385" t="str">
        <f>IFERROR(VLOOKUP('Funde-Observations-Osservazioni'!S398,Präzision_Datum_Liste!$E$5:$F$9,2,FALSE),"")</f>
        <v/>
      </c>
      <c r="CC385" t="s">
        <v>4199</v>
      </c>
    </row>
    <row r="386" spans="1:81" x14ac:dyDescent="0.25">
      <c r="A386" s="47">
        <f>'Funde-Observations-Osservazioni'!A399</f>
        <v>385</v>
      </c>
      <c r="E386">
        <v>18</v>
      </c>
      <c r="G386" t="str">
        <f>IFERROR(VLOOKUP(TRIM('Funde-Observations-Osservazioni'!B399&amp;" "&amp;'Funde-Observations-Osservazioni'!C399&amp;" "&amp;'Funde-Observations-Osservazioni'!D399&amp;" "&amp;'Funde-Observations-Osservazioni'!E399&amp;" "&amp;'Funde-Observations-Osservazioni'!F399&amp;" "&amp;'Funde-Observations-Osservazioni'!G399&amp;" "&amp;'Funde-Observations-Osservazioni'!H399&amp;" "&amp;'Funde-Observations-Osservazioni'!I399&amp;" "&amp;'Funde-Observations-Osservazioni'!J399),Artenliste!$A$5:$B$2819,2,FALSE),"fill_in")</f>
        <v>fill_in</v>
      </c>
      <c r="I386" s="52" t="str">
        <f>IF(ISBLANK('Funde-Observations-Osservazioni'!R399),"fill_in",'Funde-Observations-Osservazioni'!R399)</f>
        <v>fill_in</v>
      </c>
      <c r="L386" t="str">
        <f>IF(ISBLANK('Funde-Observations-Osservazioni'!Q399),"",'Funde-Observations-Osservazioni'!Q399)</f>
        <v/>
      </c>
      <c r="M386" t="str">
        <f>IF(ISBLANK('Funde-Observations-Osservazioni'!L399),"fill_in",('Funde-Observations-Osservazioni'!L399-2000000))</f>
        <v>fill_in</v>
      </c>
      <c r="N386" t="str">
        <f>IF(ISBLANK('Funde-Observations-Osservazioni'!M399),"fill_in",('Funde-Observations-Osservazioni'!M399-1000000))</f>
        <v>fill_in</v>
      </c>
      <c r="O386" s="53" t="str">
        <f>IF(ISBLANK('Funde-Observations-Osservazioni'!N399),"",'Funde-Observations-Osservazioni'!N399)</f>
        <v/>
      </c>
      <c r="R386" t="s">
        <v>102</v>
      </c>
      <c r="T386" t="str">
        <f>IFERROR(VLOOKUP('Funde-Observations-Osservazioni'!AA399,Substrat_Liste!$E$5:$F$342,2,FALSE),"")</f>
        <v/>
      </c>
      <c r="U386" t="str">
        <f>IF(ISBLANK('Funde-Observations-Osservazioni'!Y399),"",'Funde-Observations-Osservazioni'!Y399)</f>
        <v/>
      </c>
      <c r="Z386" t="str">
        <f>IFERROR(VLOOKUP('Funde-Observations-Osservazioni'!T399,Status_Liste!$E$5:$F$16,2,FALSE),"fill_in")</f>
        <v>fill_in</v>
      </c>
      <c r="AH386" t="str">
        <f>IFERROR(VLOOKUP('Funde-Observations-Osservazioni'!$G$7,Datenschutzbestimmungen_Liste!$E$10:$F$11,2,FALSE),"fill_in")</f>
        <v>fill_in</v>
      </c>
      <c r="AI386" t="str">
        <f>IFERROR(VLOOKUP('Funde-Observations-Osservazioni'!$G$6,Datenschutzbestimmungen_Liste!$E$4:$F$5,2,FALSE),"fill_in")</f>
        <v>fill_in</v>
      </c>
      <c r="AK386" t="str">
        <f>IFERROR(VLOOKUP('Funde-Observations-Osservazioni'!V399,Herbar_Liste!$E$5:$F$113,2,FALSE),"")</f>
        <v/>
      </c>
      <c r="AL386" t="str">
        <f>IF(ISBLANK('Funde-Observations-Osservazioni'!U399),"",'Funde-Observations-Osservazioni'!U399)</f>
        <v/>
      </c>
      <c r="AM386">
        <f>'Funde-Observations-Osservazioni'!AJ399</f>
        <v>0</v>
      </c>
      <c r="AO386">
        <f>'Funde-Observations-Osservazioni'!AK399</f>
        <v>0</v>
      </c>
      <c r="AQ386" t="str">
        <f>IF(ISBLANK('Funde-Observations-Osservazioni'!AL399),"",'Funde-Observations-Osservazioni'!AL399)</f>
        <v/>
      </c>
      <c r="AY386" t="str">
        <f>IF(AND(ISBLANK('Funde-Observations-Osservazioni'!K399),ISBLANK('Funde-Observations-Osservazioni'!X399)),"",(IF((AND(NOT(ISBLANK('Funde-Observations-Osservazioni'!K399)),(NOT(ISBLANK('Funde-Observations-Osservazioni'!X399))))),'Funde-Observations-Osservazioni'!K399&amp;"; "&amp;'Funde-Observations-Osservazioni'!X399,IF(ISBLANK('Funde-Observations-Osservazioni'!K399),'Funde-Observations-Osservazioni'!X399,'Funde-Observations-Osservazioni'!K399))))</f>
        <v/>
      </c>
      <c r="BA386" t="str">
        <f>IF(ISBLANK('Funde-Observations-Osservazioni'!AC399),"",'Funde-Observations-Osservazioni'!AC399)</f>
        <v/>
      </c>
      <c r="BH386" t="str">
        <f>IFERROR(VLOOKUP('Funde-Observations-Osservazioni'!Z399,Lebensraum_Liste!$E$5:$F$322,2,FALSE),"")</f>
        <v/>
      </c>
      <c r="BJ386" t="str">
        <f>IFERROR(VLOOKUP('Funde-Observations-Osservazioni'!AB399,Landschaftsstruktur_Liste!$E$5:$F$157,2,FALSE),"")</f>
        <v/>
      </c>
      <c r="BK386" t="str">
        <f>IFERROR(VLOOKUP('Funde-Observations-Osservazioni'!AD399,Mikrohabitat_Liste!$E$5:$F$63,2,FALSE),"")</f>
        <v/>
      </c>
      <c r="BL386" t="str">
        <f>IFERROR(VLOOKUP('Funde-Observations-Osservazioni'!AE399,Spezialstandort_Liste!$E$5:$F$14,2,FALSE),"")</f>
        <v/>
      </c>
      <c r="BN386" t="str">
        <f>IFERROR(VLOOKUP('Funde-Observations-Osservazioni'!AG399,Auf_Moos_HolzlebBaumes_Liste!E$5:F$5,2,FALSE),"")</f>
        <v/>
      </c>
      <c r="BO386" t="str">
        <f>IFERROR(VLOOKUP('Funde-Observations-Osservazioni'!AH399,Auf_Moos_HolzlebBaumes_Liste!E$11:F$11,2,FALSE),"")</f>
        <v/>
      </c>
      <c r="BQ386" t="str">
        <f>IFERROR(VLOOKUP('Funde-Observations-Osservazioni'!AF399,Populationsgrösse_Liste!$E$5:$F$11,2,FALSE),"")</f>
        <v/>
      </c>
      <c r="CA386" t="str">
        <f>IFERROR(VLOOKUP('Funde-Observations-Osservazioni'!S399,Präzision_Datum_Liste!$E$5:$F$9,2,FALSE),"")</f>
        <v/>
      </c>
      <c r="CC386" t="s">
        <v>4199</v>
      </c>
    </row>
    <row r="387" spans="1:81" x14ac:dyDescent="0.25">
      <c r="A387" s="47">
        <f>'Funde-Observations-Osservazioni'!A400</f>
        <v>386</v>
      </c>
      <c r="E387">
        <v>18</v>
      </c>
      <c r="G387" t="str">
        <f>IFERROR(VLOOKUP(TRIM('Funde-Observations-Osservazioni'!B400&amp;" "&amp;'Funde-Observations-Osservazioni'!C400&amp;" "&amp;'Funde-Observations-Osservazioni'!D400&amp;" "&amp;'Funde-Observations-Osservazioni'!E400&amp;" "&amp;'Funde-Observations-Osservazioni'!F400&amp;" "&amp;'Funde-Observations-Osservazioni'!G400&amp;" "&amp;'Funde-Observations-Osservazioni'!H400&amp;" "&amp;'Funde-Observations-Osservazioni'!I400&amp;" "&amp;'Funde-Observations-Osservazioni'!J400),Artenliste!$A$5:$B$2819,2,FALSE),"fill_in")</f>
        <v>fill_in</v>
      </c>
      <c r="I387" s="52" t="str">
        <f>IF(ISBLANK('Funde-Observations-Osservazioni'!R400),"fill_in",'Funde-Observations-Osservazioni'!R400)</f>
        <v>fill_in</v>
      </c>
      <c r="L387" t="str">
        <f>IF(ISBLANK('Funde-Observations-Osservazioni'!Q400),"",'Funde-Observations-Osservazioni'!Q400)</f>
        <v/>
      </c>
      <c r="M387" t="str">
        <f>IF(ISBLANK('Funde-Observations-Osservazioni'!L400),"fill_in",('Funde-Observations-Osservazioni'!L400-2000000))</f>
        <v>fill_in</v>
      </c>
      <c r="N387" t="str">
        <f>IF(ISBLANK('Funde-Observations-Osservazioni'!M400),"fill_in",('Funde-Observations-Osservazioni'!M400-1000000))</f>
        <v>fill_in</v>
      </c>
      <c r="O387" s="53" t="str">
        <f>IF(ISBLANK('Funde-Observations-Osservazioni'!N400),"",'Funde-Observations-Osservazioni'!N400)</f>
        <v/>
      </c>
      <c r="R387" t="s">
        <v>102</v>
      </c>
      <c r="T387" t="str">
        <f>IFERROR(VLOOKUP('Funde-Observations-Osservazioni'!AA400,Substrat_Liste!$E$5:$F$342,2,FALSE),"")</f>
        <v/>
      </c>
      <c r="U387" t="str">
        <f>IF(ISBLANK('Funde-Observations-Osservazioni'!Y400),"",'Funde-Observations-Osservazioni'!Y400)</f>
        <v/>
      </c>
      <c r="Z387" t="str">
        <f>IFERROR(VLOOKUP('Funde-Observations-Osservazioni'!T400,Status_Liste!$E$5:$F$16,2,FALSE),"fill_in")</f>
        <v>fill_in</v>
      </c>
      <c r="AH387" t="str">
        <f>IFERROR(VLOOKUP('Funde-Observations-Osservazioni'!$G$7,Datenschutzbestimmungen_Liste!$E$10:$F$11,2,FALSE),"fill_in")</f>
        <v>fill_in</v>
      </c>
      <c r="AI387" t="str">
        <f>IFERROR(VLOOKUP('Funde-Observations-Osservazioni'!$G$6,Datenschutzbestimmungen_Liste!$E$4:$F$5,2,FALSE),"fill_in")</f>
        <v>fill_in</v>
      </c>
      <c r="AK387" t="str">
        <f>IFERROR(VLOOKUP('Funde-Observations-Osservazioni'!V400,Herbar_Liste!$E$5:$F$113,2,FALSE),"")</f>
        <v/>
      </c>
      <c r="AL387" t="str">
        <f>IF(ISBLANK('Funde-Observations-Osservazioni'!U400),"",'Funde-Observations-Osservazioni'!U400)</f>
        <v/>
      </c>
      <c r="AM387">
        <f>'Funde-Observations-Osservazioni'!AJ400</f>
        <v>0</v>
      </c>
      <c r="AO387">
        <f>'Funde-Observations-Osservazioni'!AK400</f>
        <v>0</v>
      </c>
      <c r="AQ387" t="str">
        <f>IF(ISBLANK('Funde-Observations-Osservazioni'!AL400),"",'Funde-Observations-Osservazioni'!AL400)</f>
        <v/>
      </c>
      <c r="AY387" t="str">
        <f>IF(AND(ISBLANK('Funde-Observations-Osservazioni'!K400),ISBLANK('Funde-Observations-Osservazioni'!X400)),"",(IF((AND(NOT(ISBLANK('Funde-Observations-Osservazioni'!K400)),(NOT(ISBLANK('Funde-Observations-Osservazioni'!X400))))),'Funde-Observations-Osservazioni'!K400&amp;"; "&amp;'Funde-Observations-Osservazioni'!X400,IF(ISBLANK('Funde-Observations-Osservazioni'!K400),'Funde-Observations-Osservazioni'!X400,'Funde-Observations-Osservazioni'!K400))))</f>
        <v/>
      </c>
      <c r="BA387" t="str">
        <f>IF(ISBLANK('Funde-Observations-Osservazioni'!AC400),"",'Funde-Observations-Osservazioni'!AC400)</f>
        <v/>
      </c>
      <c r="BH387" t="str">
        <f>IFERROR(VLOOKUP('Funde-Observations-Osservazioni'!Z400,Lebensraum_Liste!$E$5:$F$322,2,FALSE),"")</f>
        <v/>
      </c>
      <c r="BJ387" t="str">
        <f>IFERROR(VLOOKUP('Funde-Observations-Osservazioni'!AB400,Landschaftsstruktur_Liste!$E$5:$F$157,2,FALSE),"")</f>
        <v/>
      </c>
      <c r="BK387" t="str">
        <f>IFERROR(VLOOKUP('Funde-Observations-Osservazioni'!AD400,Mikrohabitat_Liste!$E$5:$F$63,2,FALSE),"")</f>
        <v/>
      </c>
      <c r="BL387" t="str">
        <f>IFERROR(VLOOKUP('Funde-Observations-Osservazioni'!AE400,Spezialstandort_Liste!$E$5:$F$14,2,FALSE),"")</f>
        <v/>
      </c>
      <c r="BN387" t="str">
        <f>IFERROR(VLOOKUP('Funde-Observations-Osservazioni'!AG400,Auf_Moos_HolzlebBaumes_Liste!E$5:F$5,2,FALSE),"")</f>
        <v/>
      </c>
      <c r="BO387" t="str">
        <f>IFERROR(VLOOKUP('Funde-Observations-Osservazioni'!AH400,Auf_Moos_HolzlebBaumes_Liste!E$11:F$11,2,FALSE),"")</f>
        <v/>
      </c>
      <c r="BQ387" t="str">
        <f>IFERROR(VLOOKUP('Funde-Observations-Osservazioni'!AF400,Populationsgrösse_Liste!$E$5:$F$11,2,FALSE),"")</f>
        <v/>
      </c>
      <c r="CA387" t="str">
        <f>IFERROR(VLOOKUP('Funde-Observations-Osservazioni'!S400,Präzision_Datum_Liste!$E$5:$F$9,2,FALSE),"")</f>
        <v/>
      </c>
      <c r="CC387" t="s">
        <v>4199</v>
      </c>
    </row>
    <row r="388" spans="1:81" x14ac:dyDescent="0.25">
      <c r="A388" s="47">
        <f>'Funde-Observations-Osservazioni'!A401</f>
        <v>387</v>
      </c>
      <c r="E388">
        <v>18</v>
      </c>
      <c r="G388" t="str">
        <f>IFERROR(VLOOKUP(TRIM('Funde-Observations-Osservazioni'!B401&amp;" "&amp;'Funde-Observations-Osservazioni'!C401&amp;" "&amp;'Funde-Observations-Osservazioni'!D401&amp;" "&amp;'Funde-Observations-Osservazioni'!E401&amp;" "&amp;'Funde-Observations-Osservazioni'!F401&amp;" "&amp;'Funde-Observations-Osservazioni'!G401&amp;" "&amp;'Funde-Observations-Osservazioni'!H401&amp;" "&amp;'Funde-Observations-Osservazioni'!I401&amp;" "&amp;'Funde-Observations-Osservazioni'!J401),Artenliste!$A$5:$B$2819,2,FALSE),"fill_in")</f>
        <v>fill_in</v>
      </c>
      <c r="I388" s="52" t="str">
        <f>IF(ISBLANK('Funde-Observations-Osservazioni'!R401),"fill_in",'Funde-Observations-Osservazioni'!R401)</f>
        <v>fill_in</v>
      </c>
      <c r="L388" t="str">
        <f>IF(ISBLANK('Funde-Observations-Osservazioni'!Q401),"",'Funde-Observations-Osservazioni'!Q401)</f>
        <v/>
      </c>
      <c r="M388" t="str">
        <f>IF(ISBLANK('Funde-Observations-Osservazioni'!L401),"fill_in",('Funde-Observations-Osservazioni'!L401-2000000))</f>
        <v>fill_in</v>
      </c>
      <c r="N388" t="str">
        <f>IF(ISBLANK('Funde-Observations-Osservazioni'!M401),"fill_in",('Funde-Observations-Osservazioni'!M401-1000000))</f>
        <v>fill_in</v>
      </c>
      <c r="O388" s="53" t="str">
        <f>IF(ISBLANK('Funde-Observations-Osservazioni'!N401),"",'Funde-Observations-Osservazioni'!N401)</f>
        <v/>
      </c>
      <c r="R388" t="s">
        <v>102</v>
      </c>
      <c r="T388" t="str">
        <f>IFERROR(VLOOKUP('Funde-Observations-Osservazioni'!AA401,Substrat_Liste!$E$5:$F$342,2,FALSE),"")</f>
        <v/>
      </c>
      <c r="U388" t="str">
        <f>IF(ISBLANK('Funde-Observations-Osservazioni'!Y401),"",'Funde-Observations-Osservazioni'!Y401)</f>
        <v/>
      </c>
      <c r="Z388" t="str">
        <f>IFERROR(VLOOKUP('Funde-Observations-Osservazioni'!T401,Status_Liste!$E$5:$F$16,2,FALSE),"fill_in")</f>
        <v>fill_in</v>
      </c>
      <c r="AH388" t="str">
        <f>IFERROR(VLOOKUP('Funde-Observations-Osservazioni'!$G$7,Datenschutzbestimmungen_Liste!$E$10:$F$11,2,FALSE),"fill_in")</f>
        <v>fill_in</v>
      </c>
      <c r="AI388" t="str">
        <f>IFERROR(VLOOKUP('Funde-Observations-Osservazioni'!$G$6,Datenschutzbestimmungen_Liste!$E$4:$F$5,2,FALSE),"fill_in")</f>
        <v>fill_in</v>
      </c>
      <c r="AK388" t="str">
        <f>IFERROR(VLOOKUP('Funde-Observations-Osservazioni'!V401,Herbar_Liste!$E$5:$F$113,2,FALSE),"")</f>
        <v/>
      </c>
      <c r="AL388" t="str">
        <f>IF(ISBLANK('Funde-Observations-Osservazioni'!U401),"",'Funde-Observations-Osservazioni'!U401)</f>
        <v/>
      </c>
      <c r="AM388">
        <f>'Funde-Observations-Osservazioni'!AJ401</f>
        <v>0</v>
      </c>
      <c r="AO388">
        <f>'Funde-Observations-Osservazioni'!AK401</f>
        <v>0</v>
      </c>
      <c r="AQ388" t="str">
        <f>IF(ISBLANK('Funde-Observations-Osservazioni'!AL401),"",'Funde-Observations-Osservazioni'!AL401)</f>
        <v/>
      </c>
      <c r="AY388" t="str">
        <f>IF(AND(ISBLANK('Funde-Observations-Osservazioni'!K401),ISBLANK('Funde-Observations-Osservazioni'!X401)),"",(IF((AND(NOT(ISBLANK('Funde-Observations-Osservazioni'!K401)),(NOT(ISBLANK('Funde-Observations-Osservazioni'!X401))))),'Funde-Observations-Osservazioni'!K401&amp;"; "&amp;'Funde-Observations-Osservazioni'!X401,IF(ISBLANK('Funde-Observations-Osservazioni'!K401),'Funde-Observations-Osservazioni'!X401,'Funde-Observations-Osservazioni'!K401))))</f>
        <v/>
      </c>
      <c r="BA388" t="str">
        <f>IF(ISBLANK('Funde-Observations-Osservazioni'!AC401),"",'Funde-Observations-Osservazioni'!AC401)</f>
        <v/>
      </c>
      <c r="BH388" t="str">
        <f>IFERROR(VLOOKUP('Funde-Observations-Osservazioni'!Z401,Lebensraum_Liste!$E$5:$F$322,2,FALSE),"")</f>
        <v/>
      </c>
      <c r="BJ388" t="str">
        <f>IFERROR(VLOOKUP('Funde-Observations-Osservazioni'!AB401,Landschaftsstruktur_Liste!$E$5:$F$157,2,FALSE),"")</f>
        <v/>
      </c>
      <c r="BK388" t="str">
        <f>IFERROR(VLOOKUP('Funde-Observations-Osservazioni'!AD401,Mikrohabitat_Liste!$E$5:$F$63,2,FALSE),"")</f>
        <v/>
      </c>
      <c r="BL388" t="str">
        <f>IFERROR(VLOOKUP('Funde-Observations-Osservazioni'!AE401,Spezialstandort_Liste!$E$5:$F$14,2,FALSE),"")</f>
        <v/>
      </c>
      <c r="BN388" t="str">
        <f>IFERROR(VLOOKUP('Funde-Observations-Osservazioni'!AG401,Auf_Moos_HolzlebBaumes_Liste!E$5:F$5,2,FALSE),"")</f>
        <v/>
      </c>
      <c r="BO388" t="str">
        <f>IFERROR(VLOOKUP('Funde-Observations-Osservazioni'!AH401,Auf_Moos_HolzlebBaumes_Liste!E$11:F$11,2,FALSE),"")</f>
        <v/>
      </c>
      <c r="BQ388" t="str">
        <f>IFERROR(VLOOKUP('Funde-Observations-Osservazioni'!AF401,Populationsgrösse_Liste!$E$5:$F$11,2,FALSE),"")</f>
        <v/>
      </c>
      <c r="CA388" t="str">
        <f>IFERROR(VLOOKUP('Funde-Observations-Osservazioni'!S401,Präzision_Datum_Liste!$E$5:$F$9,2,FALSE),"")</f>
        <v/>
      </c>
      <c r="CC388" t="s">
        <v>4199</v>
      </c>
    </row>
    <row r="389" spans="1:81" x14ac:dyDescent="0.25">
      <c r="A389" s="47">
        <f>'Funde-Observations-Osservazioni'!A402</f>
        <v>388</v>
      </c>
      <c r="E389">
        <v>18</v>
      </c>
      <c r="G389" t="str">
        <f>IFERROR(VLOOKUP(TRIM('Funde-Observations-Osservazioni'!B402&amp;" "&amp;'Funde-Observations-Osservazioni'!C402&amp;" "&amp;'Funde-Observations-Osservazioni'!D402&amp;" "&amp;'Funde-Observations-Osservazioni'!E402&amp;" "&amp;'Funde-Observations-Osservazioni'!F402&amp;" "&amp;'Funde-Observations-Osservazioni'!G402&amp;" "&amp;'Funde-Observations-Osservazioni'!H402&amp;" "&amp;'Funde-Observations-Osservazioni'!I402&amp;" "&amp;'Funde-Observations-Osservazioni'!J402),Artenliste!$A$5:$B$2819,2,FALSE),"fill_in")</f>
        <v>fill_in</v>
      </c>
      <c r="I389" s="52" t="str">
        <f>IF(ISBLANK('Funde-Observations-Osservazioni'!R402),"fill_in",'Funde-Observations-Osservazioni'!R402)</f>
        <v>fill_in</v>
      </c>
      <c r="L389" t="str">
        <f>IF(ISBLANK('Funde-Observations-Osservazioni'!Q402),"",'Funde-Observations-Osservazioni'!Q402)</f>
        <v/>
      </c>
      <c r="M389" t="str">
        <f>IF(ISBLANK('Funde-Observations-Osservazioni'!L402),"fill_in",('Funde-Observations-Osservazioni'!L402-2000000))</f>
        <v>fill_in</v>
      </c>
      <c r="N389" t="str">
        <f>IF(ISBLANK('Funde-Observations-Osservazioni'!M402),"fill_in",('Funde-Observations-Osservazioni'!M402-1000000))</f>
        <v>fill_in</v>
      </c>
      <c r="O389" s="53" t="str">
        <f>IF(ISBLANK('Funde-Observations-Osservazioni'!N402),"",'Funde-Observations-Osservazioni'!N402)</f>
        <v/>
      </c>
      <c r="R389" t="s">
        <v>102</v>
      </c>
      <c r="T389" t="str">
        <f>IFERROR(VLOOKUP('Funde-Observations-Osservazioni'!AA402,Substrat_Liste!$E$5:$F$342,2,FALSE),"")</f>
        <v/>
      </c>
      <c r="U389" t="str">
        <f>IF(ISBLANK('Funde-Observations-Osservazioni'!Y402),"",'Funde-Observations-Osservazioni'!Y402)</f>
        <v/>
      </c>
      <c r="Z389" t="str">
        <f>IFERROR(VLOOKUP('Funde-Observations-Osservazioni'!T402,Status_Liste!$E$5:$F$16,2,FALSE),"fill_in")</f>
        <v>fill_in</v>
      </c>
      <c r="AH389" t="str">
        <f>IFERROR(VLOOKUP('Funde-Observations-Osservazioni'!$G$7,Datenschutzbestimmungen_Liste!$E$10:$F$11,2,FALSE),"fill_in")</f>
        <v>fill_in</v>
      </c>
      <c r="AI389" t="str">
        <f>IFERROR(VLOOKUP('Funde-Observations-Osservazioni'!$G$6,Datenschutzbestimmungen_Liste!$E$4:$F$5,2,FALSE),"fill_in")</f>
        <v>fill_in</v>
      </c>
      <c r="AK389" t="str">
        <f>IFERROR(VLOOKUP('Funde-Observations-Osservazioni'!V402,Herbar_Liste!$E$5:$F$113,2,FALSE),"")</f>
        <v/>
      </c>
      <c r="AL389" t="str">
        <f>IF(ISBLANK('Funde-Observations-Osservazioni'!U402),"",'Funde-Observations-Osservazioni'!U402)</f>
        <v/>
      </c>
      <c r="AM389">
        <f>'Funde-Observations-Osservazioni'!AJ402</f>
        <v>0</v>
      </c>
      <c r="AO389">
        <f>'Funde-Observations-Osservazioni'!AK402</f>
        <v>0</v>
      </c>
      <c r="AQ389" t="str">
        <f>IF(ISBLANK('Funde-Observations-Osservazioni'!AL402),"",'Funde-Observations-Osservazioni'!AL402)</f>
        <v/>
      </c>
      <c r="AY389" t="str">
        <f>IF(AND(ISBLANK('Funde-Observations-Osservazioni'!K402),ISBLANK('Funde-Observations-Osservazioni'!X402)),"",(IF((AND(NOT(ISBLANK('Funde-Observations-Osservazioni'!K402)),(NOT(ISBLANK('Funde-Observations-Osservazioni'!X402))))),'Funde-Observations-Osservazioni'!K402&amp;"; "&amp;'Funde-Observations-Osservazioni'!X402,IF(ISBLANK('Funde-Observations-Osservazioni'!K402),'Funde-Observations-Osservazioni'!X402,'Funde-Observations-Osservazioni'!K402))))</f>
        <v/>
      </c>
      <c r="BA389" t="str">
        <f>IF(ISBLANK('Funde-Observations-Osservazioni'!AC402),"",'Funde-Observations-Osservazioni'!AC402)</f>
        <v/>
      </c>
      <c r="BH389" t="str">
        <f>IFERROR(VLOOKUP('Funde-Observations-Osservazioni'!Z402,Lebensraum_Liste!$E$5:$F$322,2,FALSE),"")</f>
        <v/>
      </c>
      <c r="BJ389" t="str">
        <f>IFERROR(VLOOKUP('Funde-Observations-Osservazioni'!AB402,Landschaftsstruktur_Liste!$E$5:$F$157,2,FALSE),"")</f>
        <v/>
      </c>
      <c r="BK389" t="str">
        <f>IFERROR(VLOOKUP('Funde-Observations-Osservazioni'!AD402,Mikrohabitat_Liste!$E$5:$F$63,2,FALSE),"")</f>
        <v/>
      </c>
      <c r="BL389" t="str">
        <f>IFERROR(VLOOKUP('Funde-Observations-Osservazioni'!AE402,Spezialstandort_Liste!$E$5:$F$14,2,FALSE),"")</f>
        <v/>
      </c>
      <c r="BN389" t="str">
        <f>IFERROR(VLOOKUP('Funde-Observations-Osservazioni'!AG402,Auf_Moos_HolzlebBaumes_Liste!E$5:F$5,2,FALSE),"")</f>
        <v/>
      </c>
      <c r="BO389" t="str">
        <f>IFERROR(VLOOKUP('Funde-Observations-Osservazioni'!AH402,Auf_Moos_HolzlebBaumes_Liste!E$11:F$11,2,FALSE),"")</f>
        <v/>
      </c>
      <c r="BQ389" t="str">
        <f>IFERROR(VLOOKUP('Funde-Observations-Osservazioni'!AF402,Populationsgrösse_Liste!$E$5:$F$11,2,FALSE),"")</f>
        <v/>
      </c>
      <c r="CA389" t="str">
        <f>IFERROR(VLOOKUP('Funde-Observations-Osservazioni'!S402,Präzision_Datum_Liste!$E$5:$F$9,2,FALSE),"")</f>
        <v/>
      </c>
      <c r="CC389" t="s">
        <v>4199</v>
      </c>
    </row>
    <row r="390" spans="1:81" x14ac:dyDescent="0.25">
      <c r="A390" s="47">
        <f>'Funde-Observations-Osservazioni'!A403</f>
        <v>389</v>
      </c>
      <c r="E390">
        <v>18</v>
      </c>
      <c r="G390" t="str">
        <f>IFERROR(VLOOKUP(TRIM('Funde-Observations-Osservazioni'!B403&amp;" "&amp;'Funde-Observations-Osservazioni'!C403&amp;" "&amp;'Funde-Observations-Osservazioni'!D403&amp;" "&amp;'Funde-Observations-Osservazioni'!E403&amp;" "&amp;'Funde-Observations-Osservazioni'!F403&amp;" "&amp;'Funde-Observations-Osservazioni'!G403&amp;" "&amp;'Funde-Observations-Osservazioni'!H403&amp;" "&amp;'Funde-Observations-Osservazioni'!I403&amp;" "&amp;'Funde-Observations-Osservazioni'!J403),Artenliste!$A$5:$B$2819,2,FALSE),"fill_in")</f>
        <v>fill_in</v>
      </c>
      <c r="I390" s="52" t="str">
        <f>IF(ISBLANK('Funde-Observations-Osservazioni'!R403),"fill_in",'Funde-Observations-Osservazioni'!R403)</f>
        <v>fill_in</v>
      </c>
      <c r="L390" t="str">
        <f>IF(ISBLANK('Funde-Observations-Osservazioni'!Q403),"",'Funde-Observations-Osservazioni'!Q403)</f>
        <v/>
      </c>
      <c r="M390" t="str">
        <f>IF(ISBLANK('Funde-Observations-Osservazioni'!L403),"fill_in",('Funde-Observations-Osservazioni'!L403-2000000))</f>
        <v>fill_in</v>
      </c>
      <c r="N390" t="str">
        <f>IF(ISBLANK('Funde-Observations-Osservazioni'!M403),"fill_in",('Funde-Observations-Osservazioni'!M403-1000000))</f>
        <v>fill_in</v>
      </c>
      <c r="O390" s="53" t="str">
        <f>IF(ISBLANK('Funde-Observations-Osservazioni'!N403),"",'Funde-Observations-Osservazioni'!N403)</f>
        <v/>
      </c>
      <c r="R390" t="s">
        <v>102</v>
      </c>
      <c r="T390" t="str">
        <f>IFERROR(VLOOKUP('Funde-Observations-Osservazioni'!AA403,Substrat_Liste!$E$5:$F$342,2,FALSE),"")</f>
        <v/>
      </c>
      <c r="U390" t="str">
        <f>IF(ISBLANK('Funde-Observations-Osservazioni'!Y403),"",'Funde-Observations-Osservazioni'!Y403)</f>
        <v/>
      </c>
      <c r="Z390" t="str">
        <f>IFERROR(VLOOKUP('Funde-Observations-Osservazioni'!T403,Status_Liste!$E$5:$F$16,2,FALSE),"fill_in")</f>
        <v>fill_in</v>
      </c>
      <c r="AH390" t="str">
        <f>IFERROR(VLOOKUP('Funde-Observations-Osservazioni'!$G$7,Datenschutzbestimmungen_Liste!$E$10:$F$11,2,FALSE),"fill_in")</f>
        <v>fill_in</v>
      </c>
      <c r="AI390" t="str">
        <f>IFERROR(VLOOKUP('Funde-Observations-Osservazioni'!$G$6,Datenschutzbestimmungen_Liste!$E$4:$F$5,2,FALSE),"fill_in")</f>
        <v>fill_in</v>
      </c>
      <c r="AK390" t="str">
        <f>IFERROR(VLOOKUP('Funde-Observations-Osservazioni'!V403,Herbar_Liste!$E$5:$F$113,2,FALSE),"")</f>
        <v/>
      </c>
      <c r="AL390" t="str">
        <f>IF(ISBLANK('Funde-Observations-Osservazioni'!U403),"",'Funde-Observations-Osservazioni'!U403)</f>
        <v/>
      </c>
      <c r="AM390">
        <f>'Funde-Observations-Osservazioni'!AJ403</f>
        <v>0</v>
      </c>
      <c r="AO390">
        <f>'Funde-Observations-Osservazioni'!AK403</f>
        <v>0</v>
      </c>
      <c r="AQ390" t="str">
        <f>IF(ISBLANK('Funde-Observations-Osservazioni'!AL403),"",'Funde-Observations-Osservazioni'!AL403)</f>
        <v/>
      </c>
      <c r="AY390" t="str">
        <f>IF(AND(ISBLANK('Funde-Observations-Osservazioni'!K403),ISBLANK('Funde-Observations-Osservazioni'!X403)),"",(IF((AND(NOT(ISBLANK('Funde-Observations-Osservazioni'!K403)),(NOT(ISBLANK('Funde-Observations-Osservazioni'!X403))))),'Funde-Observations-Osservazioni'!K403&amp;"; "&amp;'Funde-Observations-Osservazioni'!X403,IF(ISBLANK('Funde-Observations-Osservazioni'!K403),'Funde-Observations-Osservazioni'!X403,'Funde-Observations-Osservazioni'!K403))))</f>
        <v/>
      </c>
      <c r="BA390" t="str">
        <f>IF(ISBLANK('Funde-Observations-Osservazioni'!AC403),"",'Funde-Observations-Osservazioni'!AC403)</f>
        <v/>
      </c>
      <c r="BH390" t="str">
        <f>IFERROR(VLOOKUP('Funde-Observations-Osservazioni'!Z403,Lebensraum_Liste!$E$5:$F$322,2,FALSE),"")</f>
        <v/>
      </c>
      <c r="BJ390" t="str">
        <f>IFERROR(VLOOKUP('Funde-Observations-Osservazioni'!AB403,Landschaftsstruktur_Liste!$E$5:$F$157,2,FALSE),"")</f>
        <v/>
      </c>
      <c r="BK390" t="str">
        <f>IFERROR(VLOOKUP('Funde-Observations-Osservazioni'!AD403,Mikrohabitat_Liste!$E$5:$F$63,2,FALSE),"")</f>
        <v/>
      </c>
      <c r="BL390" t="str">
        <f>IFERROR(VLOOKUP('Funde-Observations-Osservazioni'!AE403,Spezialstandort_Liste!$E$5:$F$14,2,FALSE),"")</f>
        <v/>
      </c>
      <c r="BN390" t="str">
        <f>IFERROR(VLOOKUP('Funde-Observations-Osservazioni'!AG403,Auf_Moos_HolzlebBaumes_Liste!E$5:F$5,2,FALSE),"")</f>
        <v/>
      </c>
      <c r="BO390" t="str">
        <f>IFERROR(VLOOKUP('Funde-Observations-Osservazioni'!AH403,Auf_Moos_HolzlebBaumes_Liste!E$11:F$11,2,FALSE),"")</f>
        <v/>
      </c>
      <c r="BQ390" t="str">
        <f>IFERROR(VLOOKUP('Funde-Observations-Osservazioni'!AF403,Populationsgrösse_Liste!$E$5:$F$11,2,FALSE),"")</f>
        <v/>
      </c>
      <c r="CA390" t="str">
        <f>IFERROR(VLOOKUP('Funde-Observations-Osservazioni'!S403,Präzision_Datum_Liste!$E$5:$F$9,2,FALSE),"")</f>
        <v/>
      </c>
      <c r="CC390" t="s">
        <v>4199</v>
      </c>
    </row>
    <row r="391" spans="1:81" x14ac:dyDescent="0.25">
      <c r="A391" s="47">
        <f>'Funde-Observations-Osservazioni'!A404</f>
        <v>390</v>
      </c>
      <c r="E391">
        <v>18</v>
      </c>
      <c r="G391" t="str">
        <f>IFERROR(VLOOKUP(TRIM('Funde-Observations-Osservazioni'!B404&amp;" "&amp;'Funde-Observations-Osservazioni'!C404&amp;" "&amp;'Funde-Observations-Osservazioni'!D404&amp;" "&amp;'Funde-Observations-Osservazioni'!E404&amp;" "&amp;'Funde-Observations-Osservazioni'!F404&amp;" "&amp;'Funde-Observations-Osservazioni'!G404&amp;" "&amp;'Funde-Observations-Osservazioni'!H404&amp;" "&amp;'Funde-Observations-Osservazioni'!I404&amp;" "&amp;'Funde-Observations-Osservazioni'!J404),Artenliste!$A$5:$B$2819,2,FALSE),"fill_in")</f>
        <v>fill_in</v>
      </c>
      <c r="I391" s="52" t="str">
        <f>IF(ISBLANK('Funde-Observations-Osservazioni'!R404),"fill_in",'Funde-Observations-Osservazioni'!R404)</f>
        <v>fill_in</v>
      </c>
      <c r="L391" t="str">
        <f>IF(ISBLANK('Funde-Observations-Osservazioni'!Q404),"",'Funde-Observations-Osservazioni'!Q404)</f>
        <v/>
      </c>
      <c r="M391" t="str">
        <f>IF(ISBLANK('Funde-Observations-Osservazioni'!L404),"fill_in",('Funde-Observations-Osservazioni'!L404-2000000))</f>
        <v>fill_in</v>
      </c>
      <c r="N391" t="str">
        <f>IF(ISBLANK('Funde-Observations-Osservazioni'!M404),"fill_in",('Funde-Observations-Osservazioni'!M404-1000000))</f>
        <v>fill_in</v>
      </c>
      <c r="O391" s="53" t="str">
        <f>IF(ISBLANK('Funde-Observations-Osservazioni'!N404),"",'Funde-Observations-Osservazioni'!N404)</f>
        <v/>
      </c>
      <c r="R391" t="s">
        <v>102</v>
      </c>
      <c r="T391" t="str">
        <f>IFERROR(VLOOKUP('Funde-Observations-Osservazioni'!AA404,Substrat_Liste!$E$5:$F$342,2,FALSE),"")</f>
        <v/>
      </c>
      <c r="U391" t="str">
        <f>IF(ISBLANK('Funde-Observations-Osservazioni'!Y404),"",'Funde-Observations-Osservazioni'!Y404)</f>
        <v/>
      </c>
      <c r="Z391" t="str">
        <f>IFERROR(VLOOKUP('Funde-Observations-Osservazioni'!T404,Status_Liste!$E$5:$F$16,2,FALSE),"fill_in")</f>
        <v>fill_in</v>
      </c>
      <c r="AH391" t="str">
        <f>IFERROR(VLOOKUP('Funde-Observations-Osservazioni'!$G$7,Datenschutzbestimmungen_Liste!$E$10:$F$11,2,FALSE),"fill_in")</f>
        <v>fill_in</v>
      </c>
      <c r="AI391" t="str">
        <f>IFERROR(VLOOKUP('Funde-Observations-Osservazioni'!$G$6,Datenschutzbestimmungen_Liste!$E$4:$F$5,2,FALSE),"fill_in")</f>
        <v>fill_in</v>
      </c>
      <c r="AK391" t="str">
        <f>IFERROR(VLOOKUP('Funde-Observations-Osservazioni'!V404,Herbar_Liste!$E$5:$F$113,2,FALSE),"")</f>
        <v/>
      </c>
      <c r="AL391" t="str">
        <f>IF(ISBLANK('Funde-Observations-Osservazioni'!U404),"",'Funde-Observations-Osservazioni'!U404)</f>
        <v/>
      </c>
      <c r="AM391">
        <f>'Funde-Observations-Osservazioni'!AJ404</f>
        <v>0</v>
      </c>
      <c r="AO391">
        <f>'Funde-Observations-Osservazioni'!AK404</f>
        <v>0</v>
      </c>
      <c r="AQ391" t="str">
        <f>IF(ISBLANK('Funde-Observations-Osservazioni'!AL404),"",'Funde-Observations-Osservazioni'!AL404)</f>
        <v/>
      </c>
      <c r="AY391" t="str">
        <f>IF(AND(ISBLANK('Funde-Observations-Osservazioni'!K404),ISBLANK('Funde-Observations-Osservazioni'!X404)),"",(IF((AND(NOT(ISBLANK('Funde-Observations-Osservazioni'!K404)),(NOT(ISBLANK('Funde-Observations-Osservazioni'!X404))))),'Funde-Observations-Osservazioni'!K404&amp;"; "&amp;'Funde-Observations-Osservazioni'!X404,IF(ISBLANK('Funde-Observations-Osservazioni'!K404),'Funde-Observations-Osservazioni'!X404,'Funde-Observations-Osservazioni'!K404))))</f>
        <v/>
      </c>
      <c r="BA391" t="str">
        <f>IF(ISBLANK('Funde-Observations-Osservazioni'!AC404),"",'Funde-Observations-Osservazioni'!AC404)</f>
        <v/>
      </c>
      <c r="BH391" t="str">
        <f>IFERROR(VLOOKUP('Funde-Observations-Osservazioni'!Z404,Lebensraum_Liste!$E$5:$F$322,2,FALSE),"")</f>
        <v/>
      </c>
      <c r="BJ391" t="str">
        <f>IFERROR(VLOOKUP('Funde-Observations-Osservazioni'!AB404,Landschaftsstruktur_Liste!$E$5:$F$157,2,FALSE),"")</f>
        <v/>
      </c>
      <c r="BK391" t="str">
        <f>IFERROR(VLOOKUP('Funde-Observations-Osservazioni'!AD404,Mikrohabitat_Liste!$E$5:$F$63,2,FALSE),"")</f>
        <v/>
      </c>
      <c r="BL391" t="str">
        <f>IFERROR(VLOOKUP('Funde-Observations-Osservazioni'!AE404,Spezialstandort_Liste!$E$5:$F$14,2,FALSE),"")</f>
        <v/>
      </c>
      <c r="BN391" t="str">
        <f>IFERROR(VLOOKUP('Funde-Observations-Osservazioni'!AG404,Auf_Moos_HolzlebBaumes_Liste!E$5:F$5,2,FALSE),"")</f>
        <v/>
      </c>
      <c r="BO391" t="str">
        <f>IFERROR(VLOOKUP('Funde-Observations-Osservazioni'!AH404,Auf_Moos_HolzlebBaumes_Liste!E$11:F$11,2,FALSE),"")</f>
        <v/>
      </c>
      <c r="BQ391" t="str">
        <f>IFERROR(VLOOKUP('Funde-Observations-Osservazioni'!AF404,Populationsgrösse_Liste!$E$5:$F$11,2,FALSE),"")</f>
        <v/>
      </c>
      <c r="CA391" t="str">
        <f>IFERROR(VLOOKUP('Funde-Observations-Osservazioni'!S404,Präzision_Datum_Liste!$E$5:$F$9,2,FALSE),"")</f>
        <v/>
      </c>
      <c r="CC391" t="s">
        <v>4199</v>
      </c>
    </row>
    <row r="392" spans="1:81" x14ac:dyDescent="0.25">
      <c r="A392" s="47">
        <f>'Funde-Observations-Osservazioni'!A405</f>
        <v>391</v>
      </c>
      <c r="E392">
        <v>18</v>
      </c>
      <c r="G392" t="str">
        <f>IFERROR(VLOOKUP(TRIM('Funde-Observations-Osservazioni'!B405&amp;" "&amp;'Funde-Observations-Osservazioni'!C405&amp;" "&amp;'Funde-Observations-Osservazioni'!D405&amp;" "&amp;'Funde-Observations-Osservazioni'!E405&amp;" "&amp;'Funde-Observations-Osservazioni'!F405&amp;" "&amp;'Funde-Observations-Osservazioni'!G405&amp;" "&amp;'Funde-Observations-Osservazioni'!H405&amp;" "&amp;'Funde-Observations-Osservazioni'!I405&amp;" "&amp;'Funde-Observations-Osservazioni'!J405),Artenliste!$A$5:$B$2819,2,FALSE),"fill_in")</f>
        <v>fill_in</v>
      </c>
      <c r="I392" s="52" t="str">
        <f>IF(ISBLANK('Funde-Observations-Osservazioni'!R405),"fill_in",'Funde-Observations-Osservazioni'!R405)</f>
        <v>fill_in</v>
      </c>
      <c r="L392" t="str">
        <f>IF(ISBLANK('Funde-Observations-Osservazioni'!Q405),"",'Funde-Observations-Osservazioni'!Q405)</f>
        <v/>
      </c>
      <c r="M392" t="str">
        <f>IF(ISBLANK('Funde-Observations-Osservazioni'!L405),"fill_in",('Funde-Observations-Osservazioni'!L405-2000000))</f>
        <v>fill_in</v>
      </c>
      <c r="N392" t="str">
        <f>IF(ISBLANK('Funde-Observations-Osservazioni'!M405),"fill_in",('Funde-Observations-Osservazioni'!M405-1000000))</f>
        <v>fill_in</v>
      </c>
      <c r="O392" s="53" t="str">
        <f>IF(ISBLANK('Funde-Observations-Osservazioni'!N405),"",'Funde-Observations-Osservazioni'!N405)</f>
        <v/>
      </c>
      <c r="R392" t="s">
        <v>102</v>
      </c>
      <c r="T392" t="str">
        <f>IFERROR(VLOOKUP('Funde-Observations-Osservazioni'!AA405,Substrat_Liste!$E$5:$F$342,2,FALSE),"")</f>
        <v/>
      </c>
      <c r="U392" t="str">
        <f>IF(ISBLANK('Funde-Observations-Osservazioni'!Y405),"",'Funde-Observations-Osservazioni'!Y405)</f>
        <v/>
      </c>
      <c r="Z392" t="str">
        <f>IFERROR(VLOOKUP('Funde-Observations-Osservazioni'!T405,Status_Liste!$E$5:$F$16,2,FALSE),"fill_in")</f>
        <v>fill_in</v>
      </c>
      <c r="AH392" t="str">
        <f>IFERROR(VLOOKUP('Funde-Observations-Osservazioni'!$G$7,Datenschutzbestimmungen_Liste!$E$10:$F$11,2,FALSE),"fill_in")</f>
        <v>fill_in</v>
      </c>
      <c r="AI392" t="str">
        <f>IFERROR(VLOOKUP('Funde-Observations-Osservazioni'!$G$6,Datenschutzbestimmungen_Liste!$E$4:$F$5,2,FALSE),"fill_in")</f>
        <v>fill_in</v>
      </c>
      <c r="AK392" t="str">
        <f>IFERROR(VLOOKUP('Funde-Observations-Osservazioni'!V405,Herbar_Liste!$E$5:$F$113,2,FALSE),"")</f>
        <v/>
      </c>
      <c r="AL392" t="str">
        <f>IF(ISBLANK('Funde-Observations-Osservazioni'!U405),"",'Funde-Observations-Osservazioni'!U405)</f>
        <v/>
      </c>
      <c r="AM392">
        <f>'Funde-Observations-Osservazioni'!AJ405</f>
        <v>0</v>
      </c>
      <c r="AO392">
        <f>'Funde-Observations-Osservazioni'!AK405</f>
        <v>0</v>
      </c>
      <c r="AQ392" t="str">
        <f>IF(ISBLANK('Funde-Observations-Osservazioni'!AL405),"",'Funde-Observations-Osservazioni'!AL405)</f>
        <v/>
      </c>
      <c r="AY392" t="str">
        <f>IF(AND(ISBLANK('Funde-Observations-Osservazioni'!K405),ISBLANK('Funde-Observations-Osservazioni'!X405)),"",(IF((AND(NOT(ISBLANK('Funde-Observations-Osservazioni'!K405)),(NOT(ISBLANK('Funde-Observations-Osservazioni'!X405))))),'Funde-Observations-Osservazioni'!K405&amp;"; "&amp;'Funde-Observations-Osservazioni'!X405,IF(ISBLANK('Funde-Observations-Osservazioni'!K405),'Funde-Observations-Osservazioni'!X405,'Funde-Observations-Osservazioni'!K405))))</f>
        <v/>
      </c>
      <c r="BA392" t="str">
        <f>IF(ISBLANK('Funde-Observations-Osservazioni'!AC405),"",'Funde-Observations-Osservazioni'!AC405)</f>
        <v/>
      </c>
      <c r="BH392" t="str">
        <f>IFERROR(VLOOKUP('Funde-Observations-Osservazioni'!Z405,Lebensraum_Liste!$E$5:$F$322,2,FALSE),"")</f>
        <v/>
      </c>
      <c r="BJ392" t="str">
        <f>IFERROR(VLOOKUP('Funde-Observations-Osservazioni'!AB405,Landschaftsstruktur_Liste!$E$5:$F$157,2,FALSE),"")</f>
        <v/>
      </c>
      <c r="BK392" t="str">
        <f>IFERROR(VLOOKUP('Funde-Observations-Osservazioni'!AD405,Mikrohabitat_Liste!$E$5:$F$63,2,FALSE),"")</f>
        <v/>
      </c>
      <c r="BL392" t="str">
        <f>IFERROR(VLOOKUP('Funde-Observations-Osservazioni'!AE405,Spezialstandort_Liste!$E$5:$F$14,2,FALSE),"")</f>
        <v/>
      </c>
      <c r="BN392" t="str">
        <f>IFERROR(VLOOKUP('Funde-Observations-Osservazioni'!AG405,Auf_Moos_HolzlebBaumes_Liste!E$5:F$5,2,FALSE),"")</f>
        <v/>
      </c>
      <c r="BO392" t="str">
        <f>IFERROR(VLOOKUP('Funde-Observations-Osservazioni'!AH405,Auf_Moos_HolzlebBaumes_Liste!E$11:F$11,2,FALSE),"")</f>
        <v/>
      </c>
      <c r="BQ392" t="str">
        <f>IFERROR(VLOOKUP('Funde-Observations-Osservazioni'!AF405,Populationsgrösse_Liste!$E$5:$F$11,2,FALSE),"")</f>
        <v/>
      </c>
      <c r="CA392" t="str">
        <f>IFERROR(VLOOKUP('Funde-Observations-Osservazioni'!S405,Präzision_Datum_Liste!$E$5:$F$9,2,FALSE),"")</f>
        <v/>
      </c>
      <c r="CC392" t="s">
        <v>4199</v>
      </c>
    </row>
    <row r="393" spans="1:81" x14ac:dyDescent="0.25">
      <c r="A393" s="47">
        <f>'Funde-Observations-Osservazioni'!A406</f>
        <v>392</v>
      </c>
      <c r="E393">
        <v>18</v>
      </c>
      <c r="G393" t="str">
        <f>IFERROR(VLOOKUP(TRIM('Funde-Observations-Osservazioni'!B406&amp;" "&amp;'Funde-Observations-Osservazioni'!C406&amp;" "&amp;'Funde-Observations-Osservazioni'!D406&amp;" "&amp;'Funde-Observations-Osservazioni'!E406&amp;" "&amp;'Funde-Observations-Osservazioni'!F406&amp;" "&amp;'Funde-Observations-Osservazioni'!G406&amp;" "&amp;'Funde-Observations-Osservazioni'!H406&amp;" "&amp;'Funde-Observations-Osservazioni'!I406&amp;" "&amp;'Funde-Observations-Osservazioni'!J406),Artenliste!$A$5:$B$2819,2,FALSE),"fill_in")</f>
        <v>fill_in</v>
      </c>
      <c r="I393" s="52" t="str">
        <f>IF(ISBLANK('Funde-Observations-Osservazioni'!R406),"fill_in",'Funde-Observations-Osservazioni'!R406)</f>
        <v>fill_in</v>
      </c>
      <c r="L393" t="str">
        <f>IF(ISBLANK('Funde-Observations-Osservazioni'!Q406),"",'Funde-Observations-Osservazioni'!Q406)</f>
        <v/>
      </c>
      <c r="M393" t="str">
        <f>IF(ISBLANK('Funde-Observations-Osservazioni'!L406),"fill_in",('Funde-Observations-Osservazioni'!L406-2000000))</f>
        <v>fill_in</v>
      </c>
      <c r="N393" t="str">
        <f>IF(ISBLANK('Funde-Observations-Osservazioni'!M406),"fill_in",('Funde-Observations-Osservazioni'!M406-1000000))</f>
        <v>fill_in</v>
      </c>
      <c r="O393" s="53" t="str">
        <f>IF(ISBLANK('Funde-Observations-Osservazioni'!N406),"",'Funde-Observations-Osservazioni'!N406)</f>
        <v/>
      </c>
      <c r="R393" t="s">
        <v>102</v>
      </c>
      <c r="T393" t="str">
        <f>IFERROR(VLOOKUP('Funde-Observations-Osservazioni'!AA406,Substrat_Liste!$E$5:$F$342,2,FALSE),"")</f>
        <v/>
      </c>
      <c r="U393" t="str">
        <f>IF(ISBLANK('Funde-Observations-Osservazioni'!Y406),"",'Funde-Observations-Osservazioni'!Y406)</f>
        <v/>
      </c>
      <c r="Z393" t="str">
        <f>IFERROR(VLOOKUP('Funde-Observations-Osservazioni'!T406,Status_Liste!$E$5:$F$16,2,FALSE),"fill_in")</f>
        <v>fill_in</v>
      </c>
      <c r="AH393" t="str">
        <f>IFERROR(VLOOKUP('Funde-Observations-Osservazioni'!$G$7,Datenschutzbestimmungen_Liste!$E$10:$F$11,2,FALSE),"fill_in")</f>
        <v>fill_in</v>
      </c>
      <c r="AI393" t="str">
        <f>IFERROR(VLOOKUP('Funde-Observations-Osservazioni'!$G$6,Datenschutzbestimmungen_Liste!$E$4:$F$5,2,FALSE),"fill_in")</f>
        <v>fill_in</v>
      </c>
      <c r="AK393" t="str">
        <f>IFERROR(VLOOKUP('Funde-Observations-Osservazioni'!V406,Herbar_Liste!$E$5:$F$113,2,FALSE),"")</f>
        <v/>
      </c>
      <c r="AL393" t="str">
        <f>IF(ISBLANK('Funde-Observations-Osservazioni'!U406),"",'Funde-Observations-Osservazioni'!U406)</f>
        <v/>
      </c>
      <c r="AM393">
        <f>'Funde-Observations-Osservazioni'!AJ406</f>
        <v>0</v>
      </c>
      <c r="AO393">
        <f>'Funde-Observations-Osservazioni'!AK406</f>
        <v>0</v>
      </c>
      <c r="AQ393" t="str">
        <f>IF(ISBLANK('Funde-Observations-Osservazioni'!AL406),"",'Funde-Observations-Osservazioni'!AL406)</f>
        <v/>
      </c>
      <c r="AY393" t="str">
        <f>IF(AND(ISBLANK('Funde-Observations-Osservazioni'!K406),ISBLANK('Funde-Observations-Osservazioni'!X406)),"",(IF((AND(NOT(ISBLANK('Funde-Observations-Osservazioni'!K406)),(NOT(ISBLANK('Funde-Observations-Osservazioni'!X406))))),'Funde-Observations-Osservazioni'!K406&amp;"; "&amp;'Funde-Observations-Osservazioni'!X406,IF(ISBLANK('Funde-Observations-Osservazioni'!K406),'Funde-Observations-Osservazioni'!X406,'Funde-Observations-Osservazioni'!K406))))</f>
        <v/>
      </c>
      <c r="BA393" t="str">
        <f>IF(ISBLANK('Funde-Observations-Osservazioni'!AC406),"",'Funde-Observations-Osservazioni'!AC406)</f>
        <v/>
      </c>
      <c r="BH393" t="str">
        <f>IFERROR(VLOOKUP('Funde-Observations-Osservazioni'!Z406,Lebensraum_Liste!$E$5:$F$322,2,FALSE),"")</f>
        <v/>
      </c>
      <c r="BJ393" t="str">
        <f>IFERROR(VLOOKUP('Funde-Observations-Osservazioni'!AB406,Landschaftsstruktur_Liste!$E$5:$F$157,2,FALSE),"")</f>
        <v/>
      </c>
      <c r="BK393" t="str">
        <f>IFERROR(VLOOKUP('Funde-Observations-Osservazioni'!AD406,Mikrohabitat_Liste!$E$5:$F$63,2,FALSE),"")</f>
        <v/>
      </c>
      <c r="BL393" t="str">
        <f>IFERROR(VLOOKUP('Funde-Observations-Osservazioni'!AE406,Spezialstandort_Liste!$E$5:$F$14,2,FALSE),"")</f>
        <v/>
      </c>
      <c r="BN393" t="str">
        <f>IFERROR(VLOOKUP('Funde-Observations-Osservazioni'!AG406,Auf_Moos_HolzlebBaumes_Liste!E$5:F$5,2,FALSE),"")</f>
        <v/>
      </c>
      <c r="BO393" t="str">
        <f>IFERROR(VLOOKUP('Funde-Observations-Osservazioni'!AH406,Auf_Moos_HolzlebBaumes_Liste!E$11:F$11,2,FALSE),"")</f>
        <v/>
      </c>
      <c r="BQ393" t="str">
        <f>IFERROR(VLOOKUP('Funde-Observations-Osservazioni'!AF406,Populationsgrösse_Liste!$E$5:$F$11,2,FALSE),"")</f>
        <v/>
      </c>
      <c r="CA393" t="str">
        <f>IFERROR(VLOOKUP('Funde-Observations-Osservazioni'!S406,Präzision_Datum_Liste!$E$5:$F$9,2,FALSE),"")</f>
        <v/>
      </c>
      <c r="CC393" t="s">
        <v>4199</v>
      </c>
    </row>
    <row r="394" spans="1:81" x14ac:dyDescent="0.25">
      <c r="A394" s="47">
        <f>'Funde-Observations-Osservazioni'!A407</f>
        <v>393</v>
      </c>
      <c r="E394">
        <v>18</v>
      </c>
      <c r="G394" t="str">
        <f>IFERROR(VLOOKUP(TRIM('Funde-Observations-Osservazioni'!B407&amp;" "&amp;'Funde-Observations-Osservazioni'!C407&amp;" "&amp;'Funde-Observations-Osservazioni'!D407&amp;" "&amp;'Funde-Observations-Osservazioni'!E407&amp;" "&amp;'Funde-Observations-Osservazioni'!F407&amp;" "&amp;'Funde-Observations-Osservazioni'!G407&amp;" "&amp;'Funde-Observations-Osservazioni'!H407&amp;" "&amp;'Funde-Observations-Osservazioni'!I407&amp;" "&amp;'Funde-Observations-Osservazioni'!J407),Artenliste!$A$5:$B$2819,2,FALSE),"fill_in")</f>
        <v>fill_in</v>
      </c>
      <c r="I394" s="52" t="str">
        <f>IF(ISBLANK('Funde-Observations-Osservazioni'!R407),"fill_in",'Funde-Observations-Osservazioni'!R407)</f>
        <v>fill_in</v>
      </c>
      <c r="L394" t="str">
        <f>IF(ISBLANK('Funde-Observations-Osservazioni'!Q407),"",'Funde-Observations-Osservazioni'!Q407)</f>
        <v/>
      </c>
      <c r="M394" t="str">
        <f>IF(ISBLANK('Funde-Observations-Osservazioni'!L407),"fill_in",('Funde-Observations-Osservazioni'!L407-2000000))</f>
        <v>fill_in</v>
      </c>
      <c r="N394" t="str">
        <f>IF(ISBLANK('Funde-Observations-Osservazioni'!M407),"fill_in",('Funde-Observations-Osservazioni'!M407-1000000))</f>
        <v>fill_in</v>
      </c>
      <c r="O394" s="53" t="str">
        <f>IF(ISBLANK('Funde-Observations-Osservazioni'!N407),"",'Funde-Observations-Osservazioni'!N407)</f>
        <v/>
      </c>
      <c r="R394" t="s">
        <v>102</v>
      </c>
      <c r="T394" t="str">
        <f>IFERROR(VLOOKUP('Funde-Observations-Osservazioni'!AA407,Substrat_Liste!$E$5:$F$342,2,FALSE),"")</f>
        <v/>
      </c>
      <c r="U394" t="str">
        <f>IF(ISBLANK('Funde-Observations-Osservazioni'!Y407),"",'Funde-Observations-Osservazioni'!Y407)</f>
        <v/>
      </c>
      <c r="Z394" t="str">
        <f>IFERROR(VLOOKUP('Funde-Observations-Osservazioni'!T407,Status_Liste!$E$5:$F$16,2,FALSE),"fill_in")</f>
        <v>fill_in</v>
      </c>
      <c r="AH394" t="str">
        <f>IFERROR(VLOOKUP('Funde-Observations-Osservazioni'!$G$7,Datenschutzbestimmungen_Liste!$E$10:$F$11,2,FALSE),"fill_in")</f>
        <v>fill_in</v>
      </c>
      <c r="AI394" t="str">
        <f>IFERROR(VLOOKUP('Funde-Observations-Osservazioni'!$G$6,Datenschutzbestimmungen_Liste!$E$4:$F$5,2,FALSE),"fill_in")</f>
        <v>fill_in</v>
      </c>
      <c r="AK394" t="str">
        <f>IFERROR(VLOOKUP('Funde-Observations-Osservazioni'!V407,Herbar_Liste!$E$5:$F$113,2,FALSE),"")</f>
        <v/>
      </c>
      <c r="AL394" t="str">
        <f>IF(ISBLANK('Funde-Observations-Osservazioni'!U407),"",'Funde-Observations-Osservazioni'!U407)</f>
        <v/>
      </c>
      <c r="AM394">
        <f>'Funde-Observations-Osservazioni'!AJ407</f>
        <v>0</v>
      </c>
      <c r="AO394">
        <f>'Funde-Observations-Osservazioni'!AK407</f>
        <v>0</v>
      </c>
      <c r="AQ394" t="str">
        <f>IF(ISBLANK('Funde-Observations-Osservazioni'!AL407),"",'Funde-Observations-Osservazioni'!AL407)</f>
        <v/>
      </c>
      <c r="AY394" t="str">
        <f>IF(AND(ISBLANK('Funde-Observations-Osservazioni'!K407),ISBLANK('Funde-Observations-Osservazioni'!X407)),"",(IF((AND(NOT(ISBLANK('Funde-Observations-Osservazioni'!K407)),(NOT(ISBLANK('Funde-Observations-Osservazioni'!X407))))),'Funde-Observations-Osservazioni'!K407&amp;"; "&amp;'Funde-Observations-Osservazioni'!X407,IF(ISBLANK('Funde-Observations-Osservazioni'!K407),'Funde-Observations-Osservazioni'!X407,'Funde-Observations-Osservazioni'!K407))))</f>
        <v/>
      </c>
      <c r="BA394" t="str">
        <f>IF(ISBLANK('Funde-Observations-Osservazioni'!AC407),"",'Funde-Observations-Osservazioni'!AC407)</f>
        <v/>
      </c>
      <c r="BH394" t="str">
        <f>IFERROR(VLOOKUP('Funde-Observations-Osservazioni'!Z407,Lebensraum_Liste!$E$5:$F$322,2,FALSE),"")</f>
        <v/>
      </c>
      <c r="BJ394" t="str">
        <f>IFERROR(VLOOKUP('Funde-Observations-Osservazioni'!AB407,Landschaftsstruktur_Liste!$E$5:$F$157,2,FALSE),"")</f>
        <v/>
      </c>
      <c r="BK394" t="str">
        <f>IFERROR(VLOOKUP('Funde-Observations-Osservazioni'!AD407,Mikrohabitat_Liste!$E$5:$F$63,2,FALSE),"")</f>
        <v/>
      </c>
      <c r="BL394" t="str">
        <f>IFERROR(VLOOKUP('Funde-Observations-Osservazioni'!AE407,Spezialstandort_Liste!$E$5:$F$14,2,FALSE),"")</f>
        <v/>
      </c>
      <c r="BN394" t="str">
        <f>IFERROR(VLOOKUP('Funde-Observations-Osservazioni'!AG407,Auf_Moos_HolzlebBaumes_Liste!E$5:F$5,2,FALSE),"")</f>
        <v/>
      </c>
      <c r="BO394" t="str">
        <f>IFERROR(VLOOKUP('Funde-Observations-Osservazioni'!AH407,Auf_Moos_HolzlebBaumes_Liste!E$11:F$11,2,FALSE),"")</f>
        <v/>
      </c>
      <c r="BQ394" t="str">
        <f>IFERROR(VLOOKUP('Funde-Observations-Osservazioni'!AF407,Populationsgrösse_Liste!$E$5:$F$11,2,FALSE),"")</f>
        <v/>
      </c>
      <c r="CA394" t="str">
        <f>IFERROR(VLOOKUP('Funde-Observations-Osservazioni'!S407,Präzision_Datum_Liste!$E$5:$F$9,2,FALSE),"")</f>
        <v/>
      </c>
      <c r="CC394" t="s">
        <v>4199</v>
      </c>
    </row>
    <row r="395" spans="1:81" x14ac:dyDescent="0.25">
      <c r="A395" s="47">
        <f>'Funde-Observations-Osservazioni'!A408</f>
        <v>394</v>
      </c>
      <c r="E395">
        <v>18</v>
      </c>
      <c r="G395" t="str">
        <f>IFERROR(VLOOKUP(TRIM('Funde-Observations-Osservazioni'!B408&amp;" "&amp;'Funde-Observations-Osservazioni'!C408&amp;" "&amp;'Funde-Observations-Osservazioni'!D408&amp;" "&amp;'Funde-Observations-Osservazioni'!E408&amp;" "&amp;'Funde-Observations-Osservazioni'!F408&amp;" "&amp;'Funde-Observations-Osservazioni'!G408&amp;" "&amp;'Funde-Observations-Osservazioni'!H408&amp;" "&amp;'Funde-Observations-Osservazioni'!I408&amp;" "&amp;'Funde-Observations-Osservazioni'!J408),Artenliste!$A$5:$B$2819,2,FALSE),"fill_in")</f>
        <v>fill_in</v>
      </c>
      <c r="I395" s="52" t="str">
        <f>IF(ISBLANK('Funde-Observations-Osservazioni'!R408),"fill_in",'Funde-Observations-Osservazioni'!R408)</f>
        <v>fill_in</v>
      </c>
      <c r="L395" t="str">
        <f>IF(ISBLANK('Funde-Observations-Osservazioni'!Q408),"",'Funde-Observations-Osservazioni'!Q408)</f>
        <v/>
      </c>
      <c r="M395" t="str">
        <f>IF(ISBLANK('Funde-Observations-Osservazioni'!L408),"fill_in",('Funde-Observations-Osservazioni'!L408-2000000))</f>
        <v>fill_in</v>
      </c>
      <c r="N395" t="str">
        <f>IF(ISBLANK('Funde-Observations-Osservazioni'!M408),"fill_in",('Funde-Observations-Osservazioni'!M408-1000000))</f>
        <v>fill_in</v>
      </c>
      <c r="O395" s="53" t="str">
        <f>IF(ISBLANK('Funde-Observations-Osservazioni'!N408),"",'Funde-Observations-Osservazioni'!N408)</f>
        <v/>
      </c>
      <c r="R395" t="s">
        <v>102</v>
      </c>
      <c r="T395" t="str">
        <f>IFERROR(VLOOKUP('Funde-Observations-Osservazioni'!AA408,Substrat_Liste!$E$5:$F$342,2,FALSE),"")</f>
        <v/>
      </c>
      <c r="U395" t="str">
        <f>IF(ISBLANK('Funde-Observations-Osservazioni'!Y408),"",'Funde-Observations-Osservazioni'!Y408)</f>
        <v/>
      </c>
      <c r="Z395" t="str">
        <f>IFERROR(VLOOKUP('Funde-Observations-Osservazioni'!T408,Status_Liste!$E$5:$F$16,2,FALSE),"fill_in")</f>
        <v>fill_in</v>
      </c>
      <c r="AH395" t="str">
        <f>IFERROR(VLOOKUP('Funde-Observations-Osservazioni'!$G$7,Datenschutzbestimmungen_Liste!$E$10:$F$11,2,FALSE),"fill_in")</f>
        <v>fill_in</v>
      </c>
      <c r="AI395" t="str">
        <f>IFERROR(VLOOKUP('Funde-Observations-Osservazioni'!$G$6,Datenschutzbestimmungen_Liste!$E$4:$F$5,2,FALSE),"fill_in")</f>
        <v>fill_in</v>
      </c>
      <c r="AK395" t="str">
        <f>IFERROR(VLOOKUP('Funde-Observations-Osservazioni'!V408,Herbar_Liste!$E$5:$F$113,2,FALSE),"")</f>
        <v/>
      </c>
      <c r="AL395" t="str">
        <f>IF(ISBLANK('Funde-Observations-Osservazioni'!U408),"",'Funde-Observations-Osservazioni'!U408)</f>
        <v/>
      </c>
      <c r="AM395">
        <f>'Funde-Observations-Osservazioni'!AJ408</f>
        <v>0</v>
      </c>
      <c r="AO395">
        <f>'Funde-Observations-Osservazioni'!AK408</f>
        <v>0</v>
      </c>
      <c r="AQ395" t="str">
        <f>IF(ISBLANK('Funde-Observations-Osservazioni'!AL408),"",'Funde-Observations-Osservazioni'!AL408)</f>
        <v/>
      </c>
      <c r="AY395" t="str">
        <f>IF(AND(ISBLANK('Funde-Observations-Osservazioni'!K408),ISBLANK('Funde-Observations-Osservazioni'!X408)),"",(IF((AND(NOT(ISBLANK('Funde-Observations-Osservazioni'!K408)),(NOT(ISBLANK('Funde-Observations-Osservazioni'!X408))))),'Funde-Observations-Osservazioni'!K408&amp;"; "&amp;'Funde-Observations-Osservazioni'!X408,IF(ISBLANK('Funde-Observations-Osservazioni'!K408),'Funde-Observations-Osservazioni'!X408,'Funde-Observations-Osservazioni'!K408))))</f>
        <v/>
      </c>
      <c r="BA395" t="str">
        <f>IF(ISBLANK('Funde-Observations-Osservazioni'!AC408),"",'Funde-Observations-Osservazioni'!AC408)</f>
        <v/>
      </c>
      <c r="BH395" t="str">
        <f>IFERROR(VLOOKUP('Funde-Observations-Osservazioni'!Z408,Lebensraum_Liste!$E$5:$F$322,2,FALSE),"")</f>
        <v/>
      </c>
      <c r="BJ395" t="str">
        <f>IFERROR(VLOOKUP('Funde-Observations-Osservazioni'!AB408,Landschaftsstruktur_Liste!$E$5:$F$157,2,FALSE),"")</f>
        <v/>
      </c>
      <c r="BK395" t="str">
        <f>IFERROR(VLOOKUP('Funde-Observations-Osservazioni'!AD408,Mikrohabitat_Liste!$E$5:$F$63,2,FALSE),"")</f>
        <v/>
      </c>
      <c r="BL395" t="str">
        <f>IFERROR(VLOOKUP('Funde-Observations-Osservazioni'!AE408,Spezialstandort_Liste!$E$5:$F$14,2,FALSE),"")</f>
        <v/>
      </c>
      <c r="BN395" t="str">
        <f>IFERROR(VLOOKUP('Funde-Observations-Osservazioni'!AG408,Auf_Moos_HolzlebBaumes_Liste!E$5:F$5,2,FALSE),"")</f>
        <v/>
      </c>
      <c r="BO395" t="str">
        <f>IFERROR(VLOOKUP('Funde-Observations-Osservazioni'!AH408,Auf_Moos_HolzlebBaumes_Liste!E$11:F$11,2,FALSE),"")</f>
        <v/>
      </c>
      <c r="BQ395" t="str">
        <f>IFERROR(VLOOKUP('Funde-Observations-Osservazioni'!AF408,Populationsgrösse_Liste!$E$5:$F$11,2,FALSE),"")</f>
        <v/>
      </c>
      <c r="CA395" t="str">
        <f>IFERROR(VLOOKUP('Funde-Observations-Osservazioni'!S408,Präzision_Datum_Liste!$E$5:$F$9,2,FALSE),"")</f>
        <v/>
      </c>
      <c r="CC395" t="s">
        <v>4199</v>
      </c>
    </row>
    <row r="396" spans="1:81" x14ac:dyDescent="0.25">
      <c r="A396" s="47">
        <f>'Funde-Observations-Osservazioni'!A409</f>
        <v>395</v>
      </c>
      <c r="E396">
        <v>18</v>
      </c>
      <c r="G396" t="str">
        <f>IFERROR(VLOOKUP(TRIM('Funde-Observations-Osservazioni'!B409&amp;" "&amp;'Funde-Observations-Osservazioni'!C409&amp;" "&amp;'Funde-Observations-Osservazioni'!D409&amp;" "&amp;'Funde-Observations-Osservazioni'!E409&amp;" "&amp;'Funde-Observations-Osservazioni'!F409&amp;" "&amp;'Funde-Observations-Osservazioni'!G409&amp;" "&amp;'Funde-Observations-Osservazioni'!H409&amp;" "&amp;'Funde-Observations-Osservazioni'!I409&amp;" "&amp;'Funde-Observations-Osservazioni'!J409),Artenliste!$A$5:$B$2819,2,FALSE),"fill_in")</f>
        <v>fill_in</v>
      </c>
      <c r="I396" s="52" t="str">
        <f>IF(ISBLANK('Funde-Observations-Osservazioni'!R409),"fill_in",'Funde-Observations-Osservazioni'!R409)</f>
        <v>fill_in</v>
      </c>
      <c r="L396" t="str">
        <f>IF(ISBLANK('Funde-Observations-Osservazioni'!Q409),"",'Funde-Observations-Osservazioni'!Q409)</f>
        <v/>
      </c>
      <c r="M396" t="str">
        <f>IF(ISBLANK('Funde-Observations-Osservazioni'!L409),"fill_in",('Funde-Observations-Osservazioni'!L409-2000000))</f>
        <v>fill_in</v>
      </c>
      <c r="N396" t="str">
        <f>IF(ISBLANK('Funde-Observations-Osservazioni'!M409),"fill_in",('Funde-Observations-Osservazioni'!M409-1000000))</f>
        <v>fill_in</v>
      </c>
      <c r="O396" s="53" t="str">
        <f>IF(ISBLANK('Funde-Observations-Osservazioni'!N409),"",'Funde-Observations-Osservazioni'!N409)</f>
        <v/>
      </c>
      <c r="R396" t="s">
        <v>102</v>
      </c>
      <c r="T396" t="str">
        <f>IFERROR(VLOOKUP('Funde-Observations-Osservazioni'!AA409,Substrat_Liste!$E$5:$F$342,2,FALSE),"")</f>
        <v/>
      </c>
      <c r="U396" t="str">
        <f>IF(ISBLANK('Funde-Observations-Osservazioni'!Y409),"",'Funde-Observations-Osservazioni'!Y409)</f>
        <v/>
      </c>
      <c r="Z396" t="str">
        <f>IFERROR(VLOOKUP('Funde-Observations-Osservazioni'!T409,Status_Liste!$E$5:$F$16,2,FALSE),"fill_in")</f>
        <v>fill_in</v>
      </c>
      <c r="AH396" t="str">
        <f>IFERROR(VLOOKUP('Funde-Observations-Osservazioni'!$G$7,Datenschutzbestimmungen_Liste!$E$10:$F$11,2,FALSE),"fill_in")</f>
        <v>fill_in</v>
      </c>
      <c r="AI396" t="str">
        <f>IFERROR(VLOOKUP('Funde-Observations-Osservazioni'!$G$6,Datenschutzbestimmungen_Liste!$E$4:$F$5,2,FALSE),"fill_in")</f>
        <v>fill_in</v>
      </c>
      <c r="AK396" t="str">
        <f>IFERROR(VLOOKUP('Funde-Observations-Osservazioni'!V409,Herbar_Liste!$E$5:$F$113,2,FALSE),"")</f>
        <v/>
      </c>
      <c r="AL396" t="str">
        <f>IF(ISBLANK('Funde-Observations-Osservazioni'!U409),"",'Funde-Observations-Osservazioni'!U409)</f>
        <v/>
      </c>
      <c r="AM396">
        <f>'Funde-Observations-Osservazioni'!AJ409</f>
        <v>0</v>
      </c>
      <c r="AO396">
        <f>'Funde-Observations-Osservazioni'!AK409</f>
        <v>0</v>
      </c>
      <c r="AQ396" t="str">
        <f>IF(ISBLANK('Funde-Observations-Osservazioni'!AL409),"",'Funde-Observations-Osservazioni'!AL409)</f>
        <v/>
      </c>
      <c r="AY396" t="str">
        <f>IF(AND(ISBLANK('Funde-Observations-Osservazioni'!K409),ISBLANK('Funde-Observations-Osservazioni'!X409)),"",(IF((AND(NOT(ISBLANK('Funde-Observations-Osservazioni'!K409)),(NOT(ISBLANK('Funde-Observations-Osservazioni'!X409))))),'Funde-Observations-Osservazioni'!K409&amp;"; "&amp;'Funde-Observations-Osservazioni'!X409,IF(ISBLANK('Funde-Observations-Osservazioni'!K409),'Funde-Observations-Osservazioni'!X409,'Funde-Observations-Osservazioni'!K409))))</f>
        <v/>
      </c>
      <c r="BA396" t="str">
        <f>IF(ISBLANK('Funde-Observations-Osservazioni'!AC409),"",'Funde-Observations-Osservazioni'!AC409)</f>
        <v/>
      </c>
      <c r="BH396" t="str">
        <f>IFERROR(VLOOKUP('Funde-Observations-Osservazioni'!Z409,Lebensraum_Liste!$E$5:$F$322,2,FALSE),"")</f>
        <v/>
      </c>
      <c r="BJ396" t="str">
        <f>IFERROR(VLOOKUP('Funde-Observations-Osservazioni'!AB409,Landschaftsstruktur_Liste!$E$5:$F$157,2,FALSE),"")</f>
        <v/>
      </c>
      <c r="BK396" t="str">
        <f>IFERROR(VLOOKUP('Funde-Observations-Osservazioni'!AD409,Mikrohabitat_Liste!$E$5:$F$63,2,FALSE),"")</f>
        <v/>
      </c>
      <c r="BL396" t="str">
        <f>IFERROR(VLOOKUP('Funde-Observations-Osservazioni'!AE409,Spezialstandort_Liste!$E$5:$F$14,2,FALSE),"")</f>
        <v/>
      </c>
      <c r="BN396" t="str">
        <f>IFERROR(VLOOKUP('Funde-Observations-Osservazioni'!AG409,Auf_Moos_HolzlebBaumes_Liste!E$5:F$5,2,FALSE),"")</f>
        <v/>
      </c>
      <c r="BO396" t="str">
        <f>IFERROR(VLOOKUP('Funde-Observations-Osservazioni'!AH409,Auf_Moos_HolzlebBaumes_Liste!E$11:F$11,2,FALSE),"")</f>
        <v/>
      </c>
      <c r="BQ396" t="str">
        <f>IFERROR(VLOOKUP('Funde-Observations-Osservazioni'!AF409,Populationsgrösse_Liste!$E$5:$F$11,2,FALSE),"")</f>
        <v/>
      </c>
      <c r="CA396" t="str">
        <f>IFERROR(VLOOKUP('Funde-Observations-Osservazioni'!S409,Präzision_Datum_Liste!$E$5:$F$9,2,FALSE),"")</f>
        <v/>
      </c>
      <c r="CC396" t="s">
        <v>4199</v>
      </c>
    </row>
    <row r="397" spans="1:81" x14ac:dyDescent="0.25">
      <c r="A397" s="47">
        <f>'Funde-Observations-Osservazioni'!A410</f>
        <v>396</v>
      </c>
      <c r="E397">
        <v>18</v>
      </c>
      <c r="G397" t="str">
        <f>IFERROR(VLOOKUP(TRIM('Funde-Observations-Osservazioni'!B410&amp;" "&amp;'Funde-Observations-Osservazioni'!C410&amp;" "&amp;'Funde-Observations-Osservazioni'!D410&amp;" "&amp;'Funde-Observations-Osservazioni'!E410&amp;" "&amp;'Funde-Observations-Osservazioni'!F410&amp;" "&amp;'Funde-Observations-Osservazioni'!G410&amp;" "&amp;'Funde-Observations-Osservazioni'!H410&amp;" "&amp;'Funde-Observations-Osservazioni'!I410&amp;" "&amp;'Funde-Observations-Osservazioni'!J410),Artenliste!$A$5:$B$2819,2,FALSE),"fill_in")</f>
        <v>fill_in</v>
      </c>
      <c r="I397" s="52" t="str">
        <f>IF(ISBLANK('Funde-Observations-Osservazioni'!R410),"fill_in",'Funde-Observations-Osservazioni'!R410)</f>
        <v>fill_in</v>
      </c>
      <c r="L397" t="str">
        <f>IF(ISBLANK('Funde-Observations-Osservazioni'!Q410),"",'Funde-Observations-Osservazioni'!Q410)</f>
        <v/>
      </c>
      <c r="M397" t="str">
        <f>IF(ISBLANK('Funde-Observations-Osservazioni'!L410),"fill_in",('Funde-Observations-Osservazioni'!L410-2000000))</f>
        <v>fill_in</v>
      </c>
      <c r="N397" t="str">
        <f>IF(ISBLANK('Funde-Observations-Osservazioni'!M410),"fill_in",('Funde-Observations-Osservazioni'!M410-1000000))</f>
        <v>fill_in</v>
      </c>
      <c r="O397" s="53" t="str">
        <f>IF(ISBLANK('Funde-Observations-Osservazioni'!N410),"",'Funde-Observations-Osservazioni'!N410)</f>
        <v/>
      </c>
      <c r="R397" t="s">
        <v>102</v>
      </c>
      <c r="T397" t="str">
        <f>IFERROR(VLOOKUP('Funde-Observations-Osservazioni'!AA410,Substrat_Liste!$E$5:$F$342,2,FALSE),"")</f>
        <v/>
      </c>
      <c r="U397" t="str">
        <f>IF(ISBLANK('Funde-Observations-Osservazioni'!Y410),"",'Funde-Observations-Osservazioni'!Y410)</f>
        <v/>
      </c>
      <c r="Z397" t="str">
        <f>IFERROR(VLOOKUP('Funde-Observations-Osservazioni'!T410,Status_Liste!$E$5:$F$16,2,FALSE),"fill_in")</f>
        <v>fill_in</v>
      </c>
      <c r="AH397" t="str">
        <f>IFERROR(VLOOKUP('Funde-Observations-Osservazioni'!$G$7,Datenschutzbestimmungen_Liste!$E$10:$F$11,2,FALSE),"fill_in")</f>
        <v>fill_in</v>
      </c>
      <c r="AI397" t="str">
        <f>IFERROR(VLOOKUP('Funde-Observations-Osservazioni'!$G$6,Datenschutzbestimmungen_Liste!$E$4:$F$5,2,FALSE),"fill_in")</f>
        <v>fill_in</v>
      </c>
      <c r="AK397" t="str">
        <f>IFERROR(VLOOKUP('Funde-Observations-Osservazioni'!V410,Herbar_Liste!$E$5:$F$113,2,FALSE),"")</f>
        <v/>
      </c>
      <c r="AL397" t="str">
        <f>IF(ISBLANK('Funde-Observations-Osservazioni'!U410),"",'Funde-Observations-Osservazioni'!U410)</f>
        <v/>
      </c>
      <c r="AM397">
        <f>'Funde-Observations-Osservazioni'!AJ410</f>
        <v>0</v>
      </c>
      <c r="AO397">
        <f>'Funde-Observations-Osservazioni'!AK410</f>
        <v>0</v>
      </c>
      <c r="AQ397" t="str">
        <f>IF(ISBLANK('Funde-Observations-Osservazioni'!AL410),"",'Funde-Observations-Osservazioni'!AL410)</f>
        <v/>
      </c>
      <c r="AY397" t="str">
        <f>IF(AND(ISBLANK('Funde-Observations-Osservazioni'!K410),ISBLANK('Funde-Observations-Osservazioni'!X410)),"",(IF((AND(NOT(ISBLANK('Funde-Observations-Osservazioni'!K410)),(NOT(ISBLANK('Funde-Observations-Osservazioni'!X410))))),'Funde-Observations-Osservazioni'!K410&amp;"; "&amp;'Funde-Observations-Osservazioni'!X410,IF(ISBLANK('Funde-Observations-Osservazioni'!K410),'Funde-Observations-Osservazioni'!X410,'Funde-Observations-Osservazioni'!K410))))</f>
        <v/>
      </c>
      <c r="BA397" t="str">
        <f>IF(ISBLANK('Funde-Observations-Osservazioni'!AC410),"",'Funde-Observations-Osservazioni'!AC410)</f>
        <v/>
      </c>
      <c r="BH397" t="str">
        <f>IFERROR(VLOOKUP('Funde-Observations-Osservazioni'!Z410,Lebensraum_Liste!$E$5:$F$322,2,FALSE),"")</f>
        <v/>
      </c>
      <c r="BJ397" t="str">
        <f>IFERROR(VLOOKUP('Funde-Observations-Osservazioni'!AB410,Landschaftsstruktur_Liste!$E$5:$F$157,2,FALSE),"")</f>
        <v/>
      </c>
      <c r="BK397" t="str">
        <f>IFERROR(VLOOKUP('Funde-Observations-Osservazioni'!AD410,Mikrohabitat_Liste!$E$5:$F$63,2,FALSE),"")</f>
        <v/>
      </c>
      <c r="BL397" t="str">
        <f>IFERROR(VLOOKUP('Funde-Observations-Osservazioni'!AE410,Spezialstandort_Liste!$E$5:$F$14,2,FALSE),"")</f>
        <v/>
      </c>
      <c r="BN397" t="str">
        <f>IFERROR(VLOOKUP('Funde-Observations-Osservazioni'!AG410,Auf_Moos_HolzlebBaumes_Liste!E$5:F$5,2,FALSE),"")</f>
        <v/>
      </c>
      <c r="BO397" t="str">
        <f>IFERROR(VLOOKUP('Funde-Observations-Osservazioni'!AH410,Auf_Moos_HolzlebBaumes_Liste!E$11:F$11,2,FALSE),"")</f>
        <v/>
      </c>
      <c r="BQ397" t="str">
        <f>IFERROR(VLOOKUP('Funde-Observations-Osservazioni'!AF410,Populationsgrösse_Liste!$E$5:$F$11,2,FALSE),"")</f>
        <v/>
      </c>
      <c r="CA397" t="str">
        <f>IFERROR(VLOOKUP('Funde-Observations-Osservazioni'!S410,Präzision_Datum_Liste!$E$5:$F$9,2,FALSE),"")</f>
        <v/>
      </c>
      <c r="CC397" t="s">
        <v>4199</v>
      </c>
    </row>
    <row r="398" spans="1:81" x14ac:dyDescent="0.25">
      <c r="A398" s="47">
        <f>'Funde-Observations-Osservazioni'!A411</f>
        <v>397</v>
      </c>
      <c r="E398">
        <v>18</v>
      </c>
      <c r="G398" t="str">
        <f>IFERROR(VLOOKUP(TRIM('Funde-Observations-Osservazioni'!B411&amp;" "&amp;'Funde-Observations-Osservazioni'!C411&amp;" "&amp;'Funde-Observations-Osservazioni'!D411&amp;" "&amp;'Funde-Observations-Osservazioni'!E411&amp;" "&amp;'Funde-Observations-Osservazioni'!F411&amp;" "&amp;'Funde-Observations-Osservazioni'!G411&amp;" "&amp;'Funde-Observations-Osservazioni'!H411&amp;" "&amp;'Funde-Observations-Osservazioni'!I411&amp;" "&amp;'Funde-Observations-Osservazioni'!J411),Artenliste!$A$5:$B$2819,2,FALSE),"fill_in")</f>
        <v>fill_in</v>
      </c>
      <c r="I398" s="52" t="str">
        <f>IF(ISBLANK('Funde-Observations-Osservazioni'!R411),"fill_in",'Funde-Observations-Osservazioni'!R411)</f>
        <v>fill_in</v>
      </c>
      <c r="L398" t="str">
        <f>IF(ISBLANK('Funde-Observations-Osservazioni'!Q411),"",'Funde-Observations-Osservazioni'!Q411)</f>
        <v/>
      </c>
      <c r="M398" t="str">
        <f>IF(ISBLANK('Funde-Observations-Osservazioni'!L411),"fill_in",('Funde-Observations-Osservazioni'!L411-2000000))</f>
        <v>fill_in</v>
      </c>
      <c r="N398" t="str">
        <f>IF(ISBLANK('Funde-Observations-Osservazioni'!M411),"fill_in",('Funde-Observations-Osservazioni'!M411-1000000))</f>
        <v>fill_in</v>
      </c>
      <c r="O398" s="53" t="str">
        <f>IF(ISBLANK('Funde-Observations-Osservazioni'!N411),"",'Funde-Observations-Osservazioni'!N411)</f>
        <v/>
      </c>
      <c r="R398" t="s">
        <v>102</v>
      </c>
      <c r="T398" t="str">
        <f>IFERROR(VLOOKUP('Funde-Observations-Osservazioni'!AA411,Substrat_Liste!$E$5:$F$342,2,FALSE),"")</f>
        <v/>
      </c>
      <c r="U398" t="str">
        <f>IF(ISBLANK('Funde-Observations-Osservazioni'!Y411),"",'Funde-Observations-Osservazioni'!Y411)</f>
        <v/>
      </c>
      <c r="Z398" t="str">
        <f>IFERROR(VLOOKUP('Funde-Observations-Osservazioni'!T411,Status_Liste!$E$5:$F$16,2,FALSE),"fill_in")</f>
        <v>fill_in</v>
      </c>
      <c r="AH398" t="str">
        <f>IFERROR(VLOOKUP('Funde-Observations-Osservazioni'!$G$7,Datenschutzbestimmungen_Liste!$E$10:$F$11,2,FALSE),"fill_in")</f>
        <v>fill_in</v>
      </c>
      <c r="AI398" t="str">
        <f>IFERROR(VLOOKUP('Funde-Observations-Osservazioni'!$G$6,Datenschutzbestimmungen_Liste!$E$4:$F$5,2,FALSE),"fill_in")</f>
        <v>fill_in</v>
      </c>
      <c r="AK398" t="str">
        <f>IFERROR(VLOOKUP('Funde-Observations-Osservazioni'!V411,Herbar_Liste!$E$5:$F$113,2,FALSE),"")</f>
        <v/>
      </c>
      <c r="AL398" t="str">
        <f>IF(ISBLANK('Funde-Observations-Osservazioni'!U411),"",'Funde-Observations-Osservazioni'!U411)</f>
        <v/>
      </c>
      <c r="AM398">
        <f>'Funde-Observations-Osservazioni'!AJ411</f>
        <v>0</v>
      </c>
      <c r="AO398">
        <f>'Funde-Observations-Osservazioni'!AK411</f>
        <v>0</v>
      </c>
      <c r="AQ398" t="str">
        <f>IF(ISBLANK('Funde-Observations-Osservazioni'!AL411),"",'Funde-Observations-Osservazioni'!AL411)</f>
        <v/>
      </c>
      <c r="AY398" t="str">
        <f>IF(AND(ISBLANK('Funde-Observations-Osservazioni'!K411),ISBLANK('Funde-Observations-Osservazioni'!X411)),"",(IF((AND(NOT(ISBLANK('Funde-Observations-Osservazioni'!K411)),(NOT(ISBLANK('Funde-Observations-Osservazioni'!X411))))),'Funde-Observations-Osservazioni'!K411&amp;"; "&amp;'Funde-Observations-Osservazioni'!X411,IF(ISBLANK('Funde-Observations-Osservazioni'!K411),'Funde-Observations-Osservazioni'!X411,'Funde-Observations-Osservazioni'!K411))))</f>
        <v/>
      </c>
      <c r="BA398" t="str">
        <f>IF(ISBLANK('Funde-Observations-Osservazioni'!AC411),"",'Funde-Observations-Osservazioni'!AC411)</f>
        <v/>
      </c>
      <c r="BH398" t="str">
        <f>IFERROR(VLOOKUP('Funde-Observations-Osservazioni'!Z411,Lebensraum_Liste!$E$5:$F$322,2,FALSE),"")</f>
        <v/>
      </c>
      <c r="BJ398" t="str">
        <f>IFERROR(VLOOKUP('Funde-Observations-Osservazioni'!AB411,Landschaftsstruktur_Liste!$E$5:$F$157,2,FALSE),"")</f>
        <v/>
      </c>
      <c r="BK398" t="str">
        <f>IFERROR(VLOOKUP('Funde-Observations-Osservazioni'!AD411,Mikrohabitat_Liste!$E$5:$F$63,2,FALSE),"")</f>
        <v/>
      </c>
      <c r="BL398" t="str">
        <f>IFERROR(VLOOKUP('Funde-Observations-Osservazioni'!AE411,Spezialstandort_Liste!$E$5:$F$14,2,FALSE),"")</f>
        <v/>
      </c>
      <c r="BN398" t="str">
        <f>IFERROR(VLOOKUP('Funde-Observations-Osservazioni'!AG411,Auf_Moos_HolzlebBaumes_Liste!E$5:F$5,2,FALSE),"")</f>
        <v/>
      </c>
      <c r="BO398" t="str">
        <f>IFERROR(VLOOKUP('Funde-Observations-Osservazioni'!AH411,Auf_Moos_HolzlebBaumes_Liste!E$11:F$11,2,FALSE),"")</f>
        <v/>
      </c>
      <c r="BQ398" t="str">
        <f>IFERROR(VLOOKUP('Funde-Observations-Osservazioni'!AF411,Populationsgrösse_Liste!$E$5:$F$11,2,FALSE),"")</f>
        <v/>
      </c>
      <c r="CA398" t="str">
        <f>IFERROR(VLOOKUP('Funde-Observations-Osservazioni'!S411,Präzision_Datum_Liste!$E$5:$F$9,2,FALSE),"")</f>
        <v/>
      </c>
      <c r="CC398" t="s">
        <v>4199</v>
      </c>
    </row>
    <row r="399" spans="1:81" x14ac:dyDescent="0.25">
      <c r="A399" s="47">
        <f>'Funde-Observations-Osservazioni'!A412</f>
        <v>398</v>
      </c>
      <c r="E399">
        <v>18</v>
      </c>
      <c r="G399" t="str">
        <f>IFERROR(VLOOKUP(TRIM('Funde-Observations-Osservazioni'!B412&amp;" "&amp;'Funde-Observations-Osservazioni'!C412&amp;" "&amp;'Funde-Observations-Osservazioni'!D412&amp;" "&amp;'Funde-Observations-Osservazioni'!E412&amp;" "&amp;'Funde-Observations-Osservazioni'!F412&amp;" "&amp;'Funde-Observations-Osservazioni'!G412&amp;" "&amp;'Funde-Observations-Osservazioni'!H412&amp;" "&amp;'Funde-Observations-Osservazioni'!I412&amp;" "&amp;'Funde-Observations-Osservazioni'!J412),Artenliste!$A$5:$B$2819,2,FALSE),"fill_in")</f>
        <v>fill_in</v>
      </c>
      <c r="I399" s="52" t="str">
        <f>IF(ISBLANK('Funde-Observations-Osservazioni'!R412),"fill_in",'Funde-Observations-Osservazioni'!R412)</f>
        <v>fill_in</v>
      </c>
      <c r="L399" t="str">
        <f>IF(ISBLANK('Funde-Observations-Osservazioni'!Q412),"",'Funde-Observations-Osservazioni'!Q412)</f>
        <v/>
      </c>
      <c r="M399" t="str">
        <f>IF(ISBLANK('Funde-Observations-Osservazioni'!L412),"fill_in",('Funde-Observations-Osservazioni'!L412-2000000))</f>
        <v>fill_in</v>
      </c>
      <c r="N399" t="str">
        <f>IF(ISBLANK('Funde-Observations-Osservazioni'!M412),"fill_in",('Funde-Observations-Osservazioni'!M412-1000000))</f>
        <v>fill_in</v>
      </c>
      <c r="O399" s="53" t="str">
        <f>IF(ISBLANK('Funde-Observations-Osservazioni'!N412),"",'Funde-Observations-Osservazioni'!N412)</f>
        <v/>
      </c>
      <c r="R399" t="s">
        <v>102</v>
      </c>
      <c r="T399" t="str">
        <f>IFERROR(VLOOKUP('Funde-Observations-Osservazioni'!AA412,Substrat_Liste!$E$5:$F$342,2,FALSE),"")</f>
        <v/>
      </c>
      <c r="U399" t="str">
        <f>IF(ISBLANK('Funde-Observations-Osservazioni'!Y412),"",'Funde-Observations-Osservazioni'!Y412)</f>
        <v/>
      </c>
      <c r="Z399" t="str">
        <f>IFERROR(VLOOKUP('Funde-Observations-Osservazioni'!T412,Status_Liste!$E$5:$F$16,2,FALSE),"fill_in")</f>
        <v>fill_in</v>
      </c>
      <c r="AH399" t="str">
        <f>IFERROR(VLOOKUP('Funde-Observations-Osservazioni'!$G$7,Datenschutzbestimmungen_Liste!$E$10:$F$11,2,FALSE),"fill_in")</f>
        <v>fill_in</v>
      </c>
      <c r="AI399" t="str">
        <f>IFERROR(VLOOKUP('Funde-Observations-Osservazioni'!$G$6,Datenschutzbestimmungen_Liste!$E$4:$F$5,2,FALSE),"fill_in")</f>
        <v>fill_in</v>
      </c>
      <c r="AK399" t="str">
        <f>IFERROR(VLOOKUP('Funde-Observations-Osservazioni'!V412,Herbar_Liste!$E$5:$F$113,2,FALSE),"")</f>
        <v/>
      </c>
      <c r="AL399" t="str">
        <f>IF(ISBLANK('Funde-Observations-Osservazioni'!U412),"",'Funde-Observations-Osservazioni'!U412)</f>
        <v/>
      </c>
      <c r="AM399">
        <f>'Funde-Observations-Osservazioni'!AJ412</f>
        <v>0</v>
      </c>
      <c r="AO399">
        <f>'Funde-Observations-Osservazioni'!AK412</f>
        <v>0</v>
      </c>
      <c r="AQ399" t="str">
        <f>IF(ISBLANK('Funde-Observations-Osservazioni'!AL412),"",'Funde-Observations-Osservazioni'!AL412)</f>
        <v/>
      </c>
      <c r="AY399" t="str">
        <f>IF(AND(ISBLANK('Funde-Observations-Osservazioni'!K412),ISBLANK('Funde-Observations-Osservazioni'!X412)),"",(IF((AND(NOT(ISBLANK('Funde-Observations-Osservazioni'!K412)),(NOT(ISBLANK('Funde-Observations-Osservazioni'!X412))))),'Funde-Observations-Osservazioni'!K412&amp;"; "&amp;'Funde-Observations-Osservazioni'!X412,IF(ISBLANK('Funde-Observations-Osservazioni'!K412),'Funde-Observations-Osservazioni'!X412,'Funde-Observations-Osservazioni'!K412))))</f>
        <v/>
      </c>
      <c r="BA399" t="str">
        <f>IF(ISBLANK('Funde-Observations-Osservazioni'!AC412),"",'Funde-Observations-Osservazioni'!AC412)</f>
        <v/>
      </c>
      <c r="BH399" t="str">
        <f>IFERROR(VLOOKUP('Funde-Observations-Osservazioni'!Z412,Lebensraum_Liste!$E$5:$F$322,2,FALSE),"")</f>
        <v/>
      </c>
      <c r="BJ399" t="str">
        <f>IFERROR(VLOOKUP('Funde-Observations-Osservazioni'!AB412,Landschaftsstruktur_Liste!$E$5:$F$157,2,FALSE),"")</f>
        <v/>
      </c>
      <c r="BK399" t="str">
        <f>IFERROR(VLOOKUP('Funde-Observations-Osservazioni'!AD412,Mikrohabitat_Liste!$E$5:$F$63,2,FALSE),"")</f>
        <v/>
      </c>
      <c r="BL399" t="str">
        <f>IFERROR(VLOOKUP('Funde-Observations-Osservazioni'!AE412,Spezialstandort_Liste!$E$5:$F$14,2,FALSE),"")</f>
        <v/>
      </c>
      <c r="BN399" t="str">
        <f>IFERROR(VLOOKUP('Funde-Observations-Osservazioni'!AG412,Auf_Moos_HolzlebBaumes_Liste!E$5:F$5,2,FALSE),"")</f>
        <v/>
      </c>
      <c r="BO399" t="str">
        <f>IFERROR(VLOOKUP('Funde-Observations-Osservazioni'!AH412,Auf_Moos_HolzlebBaumes_Liste!E$11:F$11,2,FALSE),"")</f>
        <v/>
      </c>
      <c r="BQ399" t="str">
        <f>IFERROR(VLOOKUP('Funde-Observations-Osservazioni'!AF412,Populationsgrösse_Liste!$E$5:$F$11,2,FALSE),"")</f>
        <v/>
      </c>
      <c r="CA399" t="str">
        <f>IFERROR(VLOOKUP('Funde-Observations-Osservazioni'!S412,Präzision_Datum_Liste!$E$5:$F$9,2,FALSE),"")</f>
        <v/>
      </c>
      <c r="CC399" t="s">
        <v>4199</v>
      </c>
    </row>
    <row r="400" spans="1:81" x14ac:dyDescent="0.25">
      <c r="A400" s="47">
        <f>'Funde-Observations-Osservazioni'!A413</f>
        <v>399</v>
      </c>
      <c r="E400">
        <v>18</v>
      </c>
      <c r="G400" t="str">
        <f>IFERROR(VLOOKUP(TRIM('Funde-Observations-Osservazioni'!B413&amp;" "&amp;'Funde-Observations-Osservazioni'!C413&amp;" "&amp;'Funde-Observations-Osservazioni'!D413&amp;" "&amp;'Funde-Observations-Osservazioni'!E413&amp;" "&amp;'Funde-Observations-Osservazioni'!F413&amp;" "&amp;'Funde-Observations-Osservazioni'!G413&amp;" "&amp;'Funde-Observations-Osservazioni'!H413&amp;" "&amp;'Funde-Observations-Osservazioni'!I413&amp;" "&amp;'Funde-Observations-Osservazioni'!J413),Artenliste!$A$5:$B$2819,2,FALSE),"fill_in")</f>
        <v>fill_in</v>
      </c>
      <c r="I400" s="52" t="str">
        <f>IF(ISBLANK('Funde-Observations-Osservazioni'!R413),"fill_in",'Funde-Observations-Osservazioni'!R413)</f>
        <v>fill_in</v>
      </c>
      <c r="L400" t="str">
        <f>IF(ISBLANK('Funde-Observations-Osservazioni'!Q413),"",'Funde-Observations-Osservazioni'!Q413)</f>
        <v/>
      </c>
      <c r="M400" t="str">
        <f>IF(ISBLANK('Funde-Observations-Osservazioni'!L413),"fill_in",('Funde-Observations-Osservazioni'!L413-2000000))</f>
        <v>fill_in</v>
      </c>
      <c r="N400" t="str">
        <f>IF(ISBLANK('Funde-Observations-Osservazioni'!M413),"fill_in",('Funde-Observations-Osservazioni'!M413-1000000))</f>
        <v>fill_in</v>
      </c>
      <c r="O400" s="53" t="str">
        <f>IF(ISBLANK('Funde-Observations-Osservazioni'!N413),"",'Funde-Observations-Osservazioni'!N413)</f>
        <v/>
      </c>
      <c r="R400" t="s">
        <v>102</v>
      </c>
      <c r="T400" t="str">
        <f>IFERROR(VLOOKUP('Funde-Observations-Osservazioni'!AA413,Substrat_Liste!$E$5:$F$342,2,FALSE),"")</f>
        <v/>
      </c>
      <c r="U400" t="str">
        <f>IF(ISBLANK('Funde-Observations-Osservazioni'!Y413),"",'Funde-Observations-Osservazioni'!Y413)</f>
        <v/>
      </c>
      <c r="Z400" t="str">
        <f>IFERROR(VLOOKUP('Funde-Observations-Osservazioni'!T413,Status_Liste!$E$5:$F$16,2,FALSE),"fill_in")</f>
        <v>fill_in</v>
      </c>
      <c r="AH400" t="str">
        <f>IFERROR(VLOOKUP('Funde-Observations-Osservazioni'!$G$7,Datenschutzbestimmungen_Liste!$E$10:$F$11,2,FALSE),"fill_in")</f>
        <v>fill_in</v>
      </c>
      <c r="AI400" t="str">
        <f>IFERROR(VLOOKUP('Funde-Observations-Osservazioni'!$G$6,Datenschutzbestimmungen_Liste!$E$4:$F$5,2,FALSE),"fill_in")</f>
        <v>fill_in</v>
      </c>
      <c r="AK400" t="str">
        <f>IFERROR(VLOOKUP('Funde-Observations-Osservazioni'!V413,Herbar_Liste!$E$5:$F$113,2,FALSE),"")</f>
        <v/>
      </c>
      <c r="AL400" t="str">
        <f>IF(ISBLANK('Funde-Observations-Osservazioni'!U413),"",'Funde-Observations-Osservazioni'!U413)</f>
        <v/>
      </c>
      <c r="AM400">
        <f>'Funde-Observations-Osservazioni'!AJ413</f>
        <v>0</v>
      </c>
      <c r="AO400">
        <f>'Funde-Observations-Osservazioni'!AK413</f>
        <v>0</v>
      </c>
      <c r="AQ400" t="str">
        <f>IF(ISBLANK('Funde-Observations-Osservazioni'!AL413),"",'Funde-Observations-Osservazioni'!AL413)</f>
        <v/>
      </c>
      <c r="AY400" t="str">
        <f>IF(AND(ISBLANK('Funde-Observations-Osservazioni'!K413),ISBLANK('Funde-Observations-Osservazioni'!X413)),"",(IF((AND(NOT(ISBLANK('Funde-Observations-Osservazioni'!K413)),(NOT(ISBLANK('Funde-Observations-Osservazioni'!X413))))),'Funde-Observations-Osservazioni'!K413&amp;"; "&amp;'Funde-Observations-Osservazioni'!X413,IF(ISBLANK('Funde-Observations-Osservazioni'!K413),'Funde-Observations-Osservazioni'!X413,'Funde-Observations-Osservazioni'!K413))))</f>
        <v/>
      </c>
      <c r="BA400" t="str">
        <f>IF(ISBLANK('Funde-Observations-Osservazioni'!AC413),"",'Funde-Observations-Osservazioni'!AC413)</f>
        <v/>
      </c>
      <c r="BH400" t="str">
        <f>IFERROR(VLOOKUP('Funde-Observations-Osservazioni'!Z413,Lebensraum_Liste!$E$5:$F$322,2,FALSE),"")</f>
        <v/>
      </c>
      <c r="BJ400" t="str">
        <f>IFERROR(VLOOKUP('Funde-Observations-Osservazioni'!AB413,Landschaftsstruktur_Liste!$E$5:$F$157,2,FALSE),"")</f>
        <v/>
      </c>
      <c r="BK400" t="str">
        <f>IFERROR(VLOOKUP('Funde-Observations-Osservazioni'!AD413,Mikrohabitat_Liste!$E$5:$F$63,2,FALSE),"")</f>
        <v/>
      </c>
      <c r="BL400" t="str">
        <f>IFERROR(VLOOKUP('Funde-Observations-Osservazioni'!AE413,Spezialstandort_Liste!$E$5:$F$14,2,FALSE),"")</f>
        <v/>
      </c>
      <c r="BN400" t="str">
        <f>IFERROR(VLOOKUP('Funde-Observations-Osservazioni'!AG413,Auf_Moos_HolzlebBaumes_Liste!E$5:F$5,2,FALSE),"")</f>
        <v/>
      </c>
      <c r="BO400" t="str">
        <f>IFERROR(VLOOKUP('Funde-Observations-Osservazioni'!AH413,Auf_Moos_HolzlebBaumes_Liste!E$11:F$11,2,FALSE),"")</f>
        <v/>
      </c>
      <c r="BQ400" t="str">
        <f>IFERROR(VLOOKUP('Funde-Observations-Osservazioni'!AF413,Populationsgrösse_Liste!$E$5:$F$11,2,FALSE),"")</f>
        <v/>
      </c>
      <c r="CA400" t="str">
        <f>IFERROR(VLOOKUP('Funde-Observations-Osservazioni'!S413,Präzision_Datum_Liste!$E$5:$F$9,2,FALSE),"")</f>
        <v/>
      </c>
      <c r="CC400" t="s">
        <v>4199</v>
      </c>
    </row>
    <row r="401" spans="1:81" x14ac:dyDescent="0.25">
      <c r="A401" s="47">
        <f>'Funde-Observations-Osservazioni'!A414</f>
        <v>400</v>
      </c>
      <c r="E401">
        <v>18</v>
      </c>
      <c r="G401" t="str">
        <f>IFERROR(VLOOKUP(TRIM('Funde-Observations-Osservazioni'!B414&amp;" "&amp;'Funde-Observations-Osservazioni'!C414&amp;" "&amp;'Funde-Observations-Osservazioni'!D414&amp;" "&amp;'Funde-Observations-Osservazioni'!E414&amp;" "&amp;'Funde-Observations-Osservazioni'!F414&amp;" "&amp;'Funde-Observations-Osservazioni'!G414&amp;" "&amp;'Funde-Observations-Osservazioni'!H414&amp;" "&amp;'Funde-Observations-Osservazioni'!I414&amp;" "&amp;'Funde-Observations-Osservazioni'!J414),Artenliste!$A$5:$B$2819,2,FALSE),"fill_in")</f>
        <v>fill_in</v>
      </c>
      <c r="I401" s="52" t="str">
        <f>IF(ISBLANK('Funde-Observations-Osservazioni'!R414),"fill_in",'Funde-Observations-Osservazioni'!R414)</f>
        <v>fill_in</v>
      </c>
      <c r="L401" t="str">
        <f>IF(ISBLANK('Funde-Observations-Osservazioni'!Q414),"",'Funde-Observations-Osservazioni'!Q414)</f>
        <v/>
      </c>
      <c r="M401" t="str">
        <f>IF(ISBLANK('Funde-Observations-Osservazioni'!L414),"fill_in",('Funde-Observations-Osservazioni'!L414-2000000))</f>
        <v>fill_in</v>
      </c>
      <c r="N401" t="str">
        <f>IF(ISBLANK('Funde-Observations-Osservazioni'!M414),"fill_in",('Funde-Observations-Osservazioni'!M414-1000000))</f>
        <v>fill_in</v>
      </c>
      <c r="O401" s="53" t="str">
        <f>IF(ISBLANK('Funde-Observations-Osservazioni'!N414),"",'Funde-Observations-Osservazioni'!N414)</f>
        <v/>
      </c>
      <c r="R401" t="s">
        <v>102</v>
      </c>
      <c r="T401" t="str">
        <f>IFERROR(VLOOKUP('Funde-Observations-Osservazioni'!AA414,Substrat_Liste!$E$5:$F$342,2,FALSE),"")</f>
        <v/>
      </c>
      <c r="U401" t="str">
        <f>IF(ISBLANK('Funde-Observations-Osservazioni'!Y414),"",'Funde-Observations-Osservazioni'!Y414)</f>
        <v/>
      </c>
      <c r="Z401" t="str">
        <f>IFERROR(VLOOKUP('Funde-Observations-Osservazioni'!T414,Status_Liste!$E$5:$F$16,2,FALSE),"fill_in")</f>
        <v>fill_in</v>
      </c>
      <c r="AH401" t="str">
        <f>IFERROR(VLOOKUP('Funde-Observations-Osservazioni'!$G$7,Datenschutzbestimmungen_Liste!$E$10:$F$11,2,FALSE),"fill_in")</f>
        <v>fill_in</v>
      </c>
      <c r="AI401" t="str">
        <f>IFERROR(VLOOKUP('Funde-Observations-Osservazioni'!$G$6,Datenschutzbestimmungen_Liste!$E$4:$F$5,2,FALSE),"fill_in")</f>
        <v>fill_in</v>
      </c>
      <c r="AK401" t="str">
        <f>IFERROR(VLOOKUP('Funde-Observations-Osservazioni'!V414,Herbar_Liste!$E$5:$F$113,2,FALSE),"")</f>
        <v/>
      </c>
      <c r="AL401" t="str">
        <f>IF(ISBLANK('Funde-Observations-Osservazioni'!U414),"",'Funde-Observations-Osservazioni'!U414)</f>
        <v/>
      </c>
      <c r="AM401">
        <f>'Funde-Observations-Osservazioni'!AJ414</f>
        <v>0</v>
      </c>
      <c r="AO401">
        <f>'Funde-Observations-Osservazioni'!AK414</f>
        <v>0</v>
      </c>
      <c r="AQ401" t="str">
        <f>IF(ISBLANK('Funde-Observations-Osservazioni'!AL414),"",'Funde-Observations-Osservazioni'!AL414)</f>
        <v/>
      </c>
      <c r="AY401" t="str">
        <f>IF(AND(ISBLANK('Funde-Observations-Osservazioni'!K414),ISBLANK('Funde-Observations-Osservazioni'!X414)),"",(IF((AND(NOT(ISBLANK('Funde-Observations-Osservazioni'!K414)),(NOT(ISBLANK('Funde-Observations-Osservazioni'!X414))))),'Funde-Observations-Osservazioni'!K414&amp;"; "&amp;'Funde-Observations-Osservazioni'!X414,IF(ISBLANK('Funde-Observations-Osservazioni'!K414),'Funde-Observations-Osservazioni'!X414,'Funde-Observations-Osservazioni'!K414))))</f>
        <v/>
      </c>
      <c r="BA401" t="str">
        <f>IF(ISBLANK('Funde-Observations-Osservazioni'!AC414),"",'Funde-Observations-Osservazioni'!AC414)</f>
        <v/>
      </c>
      <c r="BH401" t="str">
        <f>IFERROR(VLOOKUP('Funde-Observations-Osservazioni'!Z414,Lebensraum_Liste!$E$5:$F$322,2,FALSE),"")</f>
        <v/>
      </c>
      <c r="BJ401" t="str">
        <f>IFERROR(VLOOKUP('Funde-Observations-Osservazioni'!AB414,Landschaftsstruktur_Liste!$E$5:$F$157,2,FALSE),"")</f>
        <v/>
      </c>
      <c r="BK401" t="str">
        <f>IFERROR(VLOOKUP('Funde-Observations-Osservazioni'!AD414,Mikrohabitat_Liste!$E$5:$F$63,2,FALSE),"")</f>
        <v/>
      </c>
      <c r="BL401" t="str">
        <f>IFERROR(VLOOKUP('Funde-Observations-Osservazioni'!AE414,Spezialstandort_Liste!$E$5:$F$14,2,FALSE),"")</f>
        <v/>
      </c>
      <c r="BN401" t="str">
        <f>IFERROR(VLOOKUP('Funde-Observations-Osservazioni'!AG414,Auf_Moos_HolzlebBaumes_Liste!E$5:F$5,2,FALSE),"")</f>
        <v/>
      </c>
      <c r="BO401" t="str">
        <f>IFERROR(VLOOKUP('Funde-Observations-Osservazioni'!AH414,Auf_Moos_HolzlebBaumes_Liste!E$11:F$11,2,FALSE),"")</f>
        <v/>
      </c>
      <c r="BQ401" t="str">
        <f>IFERROR(VLOOKUP('Funde-Observations-Osservazioni'!AF414,Populationsgrösse_Liste!$E$5:$F$11,2,FALSE),"")</f>
        <v/>
      </c>
      <c r="CA401" t="str">
        <f>IFERROR(VLOOKUP('Funde-Observations-Osservazioni'!S414,Präzision_Datum_Liste!$E$5:$F$9,2,FALSE),"")</f>
        <v/>
      </c>
      <c r="CC401" t="s">
        <v>4199</v>
      </c>
    </row>
    <row r="402" spans="1:81" x14ac:dyDescent="0.25">
      <c r="A402" s="47">
        <f>'Funde-Observations-Osservazioni'!A415</f>
        <v>401</v>
      </c>
      <c r="E402">
        <v>18</v>
      </c>
      <c r="G402" t="str">
        <f>IFERROR(VLOOKUP(TRIM('Funde-Observations-Osservazioni'!B415&amp;" "&amp;'Funde-Observations-Osservazioni'!C415&amp;" "&amp;'Funde-Observations-Osservazioni'!D415&amp;" "&amp;'Funde-Observations-Osservazioni'!E415&amp;" "&amp;'Funde-Observations-Osservazioni'!F415&amp;" "&amp;'Funde-Observations-Osservazioni'!G415&amp;" "&amp;'Funde-Observations-Osservazioni'!H415&amp;" "&amp;'Funde-Observations-Osservazioni'!I415&amp;" "&amp;'Funde-Observations-Osservazioni'!J415),Artenliste!$A$5:$B$2819,2,FALSE),"fill_in")</f>
        <v>fill_in</v>
      </c>
      <c r="I402" s="52" t="str">
        <f>IF(ISBLANK('Funde-Observations-Osservazioni'!R415),"fill_in",'Funde-Observations-Osservazioni'!R415)</f>
        <v>fill_in</v>
      </c>
      <c r="L402" t="str">
        <f>IF(ISBLANK('Funde-Observations-Osservazioni'!Q415),"",'Funde-Observations-Osservazioni'!Q415)</f>
        <v/>
      </c>
      <c r="M402" t="str">
        <f>IF(ISBLANK('Funde-Observations-Osservazioni'!L415),"fill_in",('Funde-Observations-Osservazioni'!L415-2000000))</f>
        <v>fill_in</v>
      </c>
      <c r="N402" t="str">
        <f>IF(ISBLANK('Funde-Observations-Osservazioni'!M415),"fill_in",('Funde-Observations-Osservazioni'!M415-1000000))</f>
        <v>fill_in</v>
      </c>
      <c r="O402" s="53" t="str">
        <f>IF(ISBLANK('Funde-Observations-Osservazioni'!N415),"",'Funde-Observations-Osservazioni'!N415)</f>
        <v/>
      </c>
      <c r="R402" t="s">
        <v>102</v>
      </c>
      <c r="T402" t="str">
        <f>IFERROR(VLOOKUP('Funde-Observations-Osservazioni'!AA415,Substrat_Liste!$E$5:$F$342,2,FALSE),"")</f>
        <v/>
      </c>
      <c r="U402" t="str">
        <f>IF(ISBLANK('Funde-Observations-Osservazioni'!Y415),"",'Funde-Observations-Osservazioni'!Y415)</f>
        <v/>
      </c>
      <c r="Z402" t="str">
        <f>IFERROR(VLOOKUP('Funde-Observations-Osservazioni'!T415,Status_Liste!$E$5:$F$16,2,FALSE),"fill_in")</f>
        <v>fill_in</v>
      </c>
      <c r="AH402" t="str">
        <f>IFERROR(VLOOKUP('Funde-Observations-Osservazioni'!$G$7,Datenschutzbestimmungen_Liste!$E$10:$F$11,2,FALSE),"fill_in")</f>
        <v>fill_in</v>
      </c>
      <c r="AI402" t="str">
        <f>IFERROR(VLOOKUP('Funde-Observations-Osservazioni'!$G$6,Datenschutzbestimmungen_Liste!$E$4:$F$5,2,FALSE),"fill_in")</f>
        <v>fill_in</v>
      </c>
      <c r="AK402" t="str">
        <f>IFERROR(VLOOKUP('Funde-Observations-Osservazioni'!V415,Herbar_Liste!$E$5:$F$113,2,FALSE),"")</f>
        <v/>
      </c>
      <c r="AL402" t="str">
        <f>IF(ISBLANK('Funde-Observations-Osservazioni'!U415),"",'Funde-Observations-Osservazioni'!U415)</f>
        <v/>
      </c>
      <c r="AM402">
        <f>'Funde-Observations-Osservazioni'!AJ415</f>
        <v>0</v>
      </c>
      <c r="AO402">
        <f>'Funde-Observations-Osservazioni'!AK415</f>
        <v>0</v>
      </c>
      <c r="AQ402" t="str">
        <f>IF(ISBLANK('Funde-Observations-Osservazioni'!AL415),"",'Funde-Observations-Osservazioni'!AL415)</f>
        <v/>
      </c>
      <c r="AY402" t="str">
        <f>IF(AND(ISBLANK('Funde-Observations-Osservazioni'!K415),ISBLANK('Funde-Observations-Osservazioni'!X415)),"",(IF((AND(NOT(ISBLANK('Funde-Observations-Osservazioni'!K415)),(NOT(ISBLANK('Funde-Observations-Osservazioni'!X415))))),'Funde-Observations-Osservazioni'!K415&amp;"; "&amp;'Funde-Observations-Osservazioni'!X415,IF(ISBLANK('Funde-Observations-Osservazioni'!K415),'Funde-Observations-Osservazioni'!X415,'Funde-Observations-Osservazioni'!K415))))</f>
        <v/>
      </c>
      <c r="BA402" t="str">
        <f>IF(ISBLANK('Funde-Observations-Osservazioni'!AC415),"",'Funde-Observations-Osservazioni'!AC415)</f>
        <v/>
      </c>
      <c r="BH402" t="str">
        <f>IFERROR(VLOOKUP('Funde-Observations-Osservazioni'!Z415,Lebensraum_Liste!$E$5:$F$322,2,FALSE),"")</f>
        <v/>
      </c>
      <c r="BJ402" t="str">
        <f>IFERROR(VLOOKUP('Funde-Observations-Osservazioni'!AB415,Landschaftsstruktur_Liste!$E$5:$F$157,2,FALSE),"")</f>
        <v/>
      </c>
      <c r="BK402" t="str">
        <f>IFERROR(VLOOKUP('Funde-Observations-Osservazioni'!AD415,Mikrohabitat_Liste!$E$5:$F$63,2,FALSE),"")</f>
        <v/>
      </c>
      <c r="BL402" t="str">
        <f>IFERROR(VLOOKUP('Funde-Observations-Osservazioni'!AE415,Spezialstandort_Liste!$E$5:$F$14,2,FALSE),"")</f>
        <v/>
      </c>
      <c r="BN402" t="str">
        <f>IFERROR(VLOOKUP('Funde-Observations-Osservazioni'!AG415,Auf_Moos_HolzlebBaumes_Liste!E$5:F$5,2,FALSE),"")</f>
        <v/>
      </c>
      <c r="BO402" t="str">
        <f>IFERROR(VLOOKUP('Funde-Observations-Osservazioni'!AH415,Auf_Moos_HolzlebBaumes_Liste!E$11:F$11,2,FALSE),"")</f>
        <v/>
      </c>
      <c r="BQ402" t="str">
        <f>IFERROR(VLOOKUP('Funde-Observations-Osservazioni'!AF415,Populationsgrösse_Liste!$E$5:$F$11,2,FALSE),"")</f>
        <v/>
      </c>
      <c r="CA402" t="str">
        <f>IFERROR(VLOOKUP('Funde-Observations-Osservazioni'!S415,Präzision_Datum_Liste!$E$5:$F$9,2,FALSE),"")</f>
        <v/>
      </c>
      <c r="CC402" t="s">
        <v>4199</v>
      </c>
    </row>
    <row r="403" spans="1:81" x14ac:dyDescent="0.25">
      <c r="A403" s="47">
        <f>'Funde-Observations-Osservazioni'!A416</f>
        <v>402</v>
      </c>
      <c r="E403">
        <v>18</v>
      </c>
      <c r="G403" t="str">
        <f>IFERROR(VLOOKUP(TRIM('Funde-Observations-Osservazioni'!B416&amp;" "&amp;'Funde-Observations-Osservazioni'!C416&amp;" "&amp;'Funde-Observations-Osservazioni'!D416&amp;" "&amp;'Funde-Observations-Osservazioni'!E416&amp;" "&amp;'Funde-Observations-Osservazioni'!F416&amp;" "&amp;'Funde-Observations-Osservazioni'!G416&amp;" "&amp;'Funde-Observations-Osservazioni'!H416&amp;" "&amp;'Funde-Observations-Osservazioni'!I416&amp;" "&amp;'Funde-Observations-Osservazioni'!J416),Artenliste!$A$5:$B$2819,2,FALSE),"fill_in")</f>
        <v>fill_in</v>
      </c>
      <c r="I403" s="52" t="str">
        <f>IF(ISBLANK('Funde-Observations-Osservazioni'!R416),"fill_in",'Funde-Observations-Osservazioni'!R416)</f>
        <v>fill_in</v>
      </c>
      <c r="L403" t="str">
        <f>IF(ISBLANK('Funde-Observations-Osservazioni'!Q416),"",'Funde-Observations-Osservazioni'!Q416)</f>
        <v/>
      </c>
      <c r="M403" t="str">
        <f>IF(ISBLANK('Funde-Observations-Osservazioni'!L416),"fill_in",('Funde-Observations-Osservazioni'!L416-2000000))</f>
        <v>fill_in</v>
      </c>
      <c r="N403" t="str">
        <f>IF(ISBLANK('Funde-Observations-Osservazioni'!M416),"fill_in",('Funde-Observations-Osservazioni'!M416-1000000))</f>
        <v>fill_in</v>
      </c>
      <c r="O403" s="53" t="str">
        <f>IF(ISBLANK('Funde-Observations-Osservazioni'!N416),"",'Funde-Observations-Osservazioni'!N416)</f>
        <v/>
      </c>
      <c r="R403" t="s">
        <v>102</v>
      </c>
      <c r="T403" t="str">
        <f>IFERROR(VLOOKUP('Funde-Observations-Osservazioni'!AA416,Substrat_Liste!$E$5:$F$342,2,FALSE),"")</f>
        <v/>
      </c>
      <c r="U403" t="str">
        <f>IF(ISBLANK('Funde-Observations-Osservazioni'!Y416),"",'Funde-Observations-Osservazioni'!Y416)</f>
        <v/>
      </c>
      <c r="Z403" t="str">
        <f>IFERROR(VLOOKUP('Funde-Observations-Osservazioni'!T416,Status_Liste!$E$5:$F$16,2,FALSE),"fill_in")</f>
        <v>fill_in</v>
      </c>
      <c r="AH403" t="str">
        <f>IFERROR(VLOOKUP('Funde-Observations-Osservazioni'!$G$7,Datenschutzbestimmungen_Liste!$E$10:$F$11,2,FALSE),"fill_in")</f>
        <v>fill_in</v>
      </c>
      <c r="AI403" t="str">
        <f>IFERROR(VLOOKUP('Funde-Observations-Osservazioni'!$G$6,Datenschutzbestimmungen_Liste!$E$4:$F$5,2,FALSE),"fill_in")</f>
        <v>fill_in</v>
      </c>
      <c r="AK403" t="str">
        <f>IFERROR(VLOOKUP('Funde-Observations-Osservazioni'!V416,Herbar_Liste!$E$5:$F$113,2,FALSE),"")</f>
        <v/>
      </c>
      <c r="AL403" t="str">
        <f>IF(ISBLANK('Funde-Observations-Osservazioni'!U416),"",'Funde-Observations-Osservazioni'!U416)</f>
        <v/>
      </c>
      <c r="AM403">
        <f>'Funde-Observations-Osservazioni'!AJ416</f>
        <v>0</v>
      </c>
      <c r="AO403">
        <f>'Funde-Observations-Osservazioni'!AK416</f>
        <v>0</v>
      </c>
      <c r="AQ403" t="str">
        <f>IF(ISBLANK('Funde-Observations-Osservazioni'!AL416),"",'Funde-Observations-Osservazioni'!AL416)</f>
        <v/>
      </c>
      <c r="AY403" t="str">
        <f>IF(AND(ISBLANK('Funde-Observations-Osservazioni'!K416),ISBLANK('Funde-Observations-Osservazioni'!X416)),"",(IF((AND(NOT(ISBLANK('Funde-Observations-Osservazioni'!K416)),(NOT(ISBLANK('Funde-Observations-Osservazioni'!X416))))),'Funde-Observations-Osservazioni'!K416&amp;"; "&amp;'Funde-Observations-Osservazioni'!X416,IF(ISBLANK('Funde-Observations-Osservazioni'!K416),'Funde-Observations-Osservazioni'!X416,'Funde-Observations-Osservazioni'!K416))))</f>
        <v/>
      </c>
      <c r="BA403" t="str">
        <f>IF(ISBLANK('Funde-Observations-Osservazioni'!AC416),"",'Funde-Observations-Osservazioni'!AC416)</f>
        <v/>
      </c>
      <c r="BH403" t="str">
        <f>IFERROR(VLOOKUP('Funde-Observations-Osservazioni'!Z416,Lebensraum_Liste!$E$5:$F$322,2,FALSE),"")</f>
        <v/>
      </c>
      <c r="BJ403" t="str">
        <f>IFERROR(VLOOKUP('Funde-Observations-Osservazioni'!AB416,Landschaftsstruktur_Liste!$E$5:$F$157,2,FALSE),"")</f>
        <v/>
      </c>
      <c r="BK403" t="str">
        <f>IFERROR(VLOOKUP('Funde-Observations-Osservazioni'!AD416,Mikrohabitat_Liste!$E$5:$F$63,2,FALSE),"")</f>
        <v/>
      </c>
      <c r="BL403" t="str">
        <f>IFERROR(VLOOKUP('Funde-Observations-Osservazioni'!AE416,Spezialstandort_Liste!$E$5:$F$14,2,FALSE),"")</f>
        <v/>
      </c>
      <c r="BN403" t="str">
        <f>IFERROR(VLOOKUP('Funde-Observations-Osservazioni'!AG416,Auf_Moos_HolzlebBaumes_Liste!E$5:F$5,2,FALSE),"")</f>
        <v/>
      </c>
      <c r="BO403" t="str">
        <f>IFERROR(VLOOKUP('Funde-Observations-Osservazioni'!AH416,Auf_Moos_HolzlebBaumes_Liste!E$11:F$11,2,FALSE),"")</f>
        <v/>
      </c>
      <c r="BQ403" t="str">
        <f>IFERROR(VLOOKUP('Funde-Observations-Osservazioni'!AF416,Populationsgrösse_Liste!$E$5:$F$11,2,FALSE),"")</f>
        <v/>
      </c>
      <c r="CA403" t="str">
        <f>IFERROR(VLOOKUP('Funde-Observations-Osservazioni'!S416,Präzision_Datum_Liste!$E$5:$F$9,2,FALSE),"")</f>
        <v/>
      </c>
      <c r="CC403" t="s">
        <v>4199</v>
      </c>
    </row>
    <row r="404" spans="1:81" x14ac:dyDescent="0.25">
      <c r="A404" s="47">
        <f>'Funde-Observations-Osservazioni'!A417</f>
        <v>403</v>
      </c>
      <c r="E404">
        <v>18</v>
      </c>
      <c r="G404" t="str">
        <f>IFERROR(VLOOKUP(TRIM('Funde-Observations-Osservazioni'!B417&amp;" "&amp;'Funde-Observations-Osservazioni'!C417&amp;" "&amp;'Funde-Observations-Osservazioni'!D417&amp;" "&amp;'Funde-Observations-Osservazioni'!E417&amp;" "&amp;'Funde-Observations-Osservazioni'!F417&amp;" "&amp;'Funde-Observations-Osservazioni'!G417&amp;" "&amp;'Funde-Observations-Osservazioni'!H417&amp;" "&amp;'Funde-Observations-Osservazioni'!I417&amp;" "&amp;'Funde-Observations-Osservazioni'!J417),Artenliste!$A$5:$B$2819,2,FALSE),"fill_in")</f>
        <v>fill_in</v>
      </c>
      <c r="I404" s="52" t="str">
        <f>IF(ISBLANK('Funde-Observations-Osservazioni'!R417),"fill_in",'Funde-Observations-Osservazioni'!R417)</f>
        <v>fill_in</v>
      </c>
      <c r="L404" t="str">
        <f>IF(ISBLANK('Funde-Observations-Osservazioni'!Q417),"",'Funde-Observations-Osservazioni'!Q417)</f>
        <v/>
      </c>
      <c r="M404" t="str">
        <f>IF(ISBLANK('Funde-Observations-Osservazioni'!L417),"fill_in",('Funde-Observations-Osservazioni'!L417-2000000))</f>
        <v>fill_in</v>
      </c>
      <c r="N404" t="str">
        <f>IF(ISBLANK('Funde-Observations-Osservazioni'!M417),"fill_in",('Funde-Observations-Osservazioni'!M417-1000000))</f>
        <v>fill_in</v>
      </c>
      <c r="O404" s="53" t="str">
        <f>IF(ISBLANK('Funde-Observations-Osservazioni'!N417),"",'Funde-Observations-Osservazioni'!N417)</f>
        <v/>
      </c>
      <c r="R404" t="s">
        <v>102</v>
      </c>
      <c r="T404" t="str">
        <f>IFERROR(VLOOKUP('Funde-Observations-Osservazioni'!AA417,Substrat_Liste!$E$5:$F$342,2,FALSE),"")</f>
        <v/>
      </c>
      <c r="U404" t="str">
        <f>IF(ISBLANK('Funde-Observations-Osservazioni'!Y417),"",'Funde-Observations-Osservazioni'!Y417)</f>
        <v/>
      </c>
      <c r="Z404" t="str">
        <f>IFERROR(VLOOKUP('Funde-Observations-Osservazioni'!T417,Status_Liste!$E$5:$F$16,2,FALSE),"fill_in")</f>
        <v>fill_in</v>
      </c>
      <c r="AH404" t="str">
        <f>IFERROR(VLOOKUP('Funde-Observations-Osservazioni'!$G$7,Datenschutzbestimmungen_Liste!$E$10:$F$11,2,FALSE),"fill_in")</f>
        <v>fill_in</v>
      </c>
      <c r="AI404" t="str">
        <f>IFERROR(VLOOKUP('Funde-Observations-Osservazioni'!$G$6,Datenschutzbestimmungen_Liste!$E$4:$F$5,2,FALSE),"fill_in")</f>
        <v>fill_in</v>
      </c>
      <c r="AK404" t="str">
        <f>IFERROR(VLOOKUP('Funde-Observations-Osservazioni'!V417,Herbar_Liste!$E$5:$F$113,2,FALSE),"")</f>
        <v/>
      </c>
      <c r="AL404" t="str">
        <f>IF(ISBLANK('Funde-Observations-Osservazioni'!U417),"",'Funde-Observations-Osservazioni'!U417)</f>
        <v/>
      </c>
      <c r="AM404">
        <f>'Funde-Observations-Osservazioni'!AJ417</f>
        <v>0</v>
      </c>
      <c r="AO404">
        <f>'Funde-Observations-Osservazioni'!AK417</f>
        <v>0</v>
      </c>
      <c r="AQ404" t="str">
        <f>IF(ISBLANK('Funde-Observations-Osservazioni'!AL417),"",'Funde-Observations-Osservazioni'!AL417)</f>
        <v/>
      </c>
      <c r="AY404" t="str">
        <f>IF(AND(ISBLANK('Funde-Observations-Osservazioni'!K417),ISBLANK('Funde-Observations-Osservazioni'!X417)),"",(IF((AND(NOT(ISBLANK('Funde-Observations-Osservazioni'!K417)),(NOT(ISBLANK('Funde-Observations-Osservazioni'!X417))))),'Funde-Observations-Osservazioni'!K417&amp;"; "&amp;'Funde-Observations-Osservazioni'!X417,IF(ISBLANK('Funde-Observations-Osservazioni'!K417),'Funde-Observations-Osservazioni'!X417,'Funde-Observations-Osservazioni'!K417))))</f>
        <v/>
      </c>
      <c r="BA404" t="str">
        <f>IF(ISBLANK('Funde-Observations-Osservazioni'!AC417),"",'Funde-Observations-Osservazioni'!AC417)</f>
        <v/>
      </c>
      <c r="BH404" t="str">
        <f>IFERROR(VLOOKUP('Funde-Observations-Osservazioni'!Z417,Lebensraum_Liste!$E$5:$F$322,2,FALSE),"")</f>
        <v/>
      </c>
      <c r="BJ404" t="str">
        <f>IFERROR(VLOOKUP('Funde-Observations-Osservazioni'!AB417,Landschaftsstruktur_Liste!$E$5:$F$157,2,FALSE),"")</f>
        <v/>
      </c>
      <c r="BK404" t="str">
        <f>IFERROR(VLOOKUP('Funde-Observations-Osservazioni'!AD417,Mikrohabitat_Liste!$E$5:$F$63,2,FALSE),"")</f>
        <v/>
      </c>
      <c r="BL404" t="str">
        <f>IFERROR(VLOOKUP('Funde-Observations-Osservazioni'!AE417,Spezialstandort_Liste!$E$5:$F$14,2,FALSE),"")</f>
        <v/>
      </c>
      <c r="BN404" t="str">
        <f>IFERROR(VLOOKUP('Funde-Observations-Osservazioni'!AG417,Auf_Moos_HolzlebBaumes_Liste!E$5:F$5,2,FALSE),"")</f>
        <v/>
      </c>
      <c r="BO404" t="str">
        <f>IFERROR(VLOOKUP('Funde-Observations-Osservazioni'!AH417,Auf_Moos_HolzlebBaumes_Liste!E$11:F$11,2,FALSE),"")</f>
        <v/>
      </c>
      <c r="BQ404" t="str">
        <f>IFERROR(VLOOKUP('Funde-Observations-Osservazioni'!AF417,Populationsgrösse_Liste!$E$5:$F$11,2,FALSE),"")</f>
        <v/>
      </c>
      <c r="CA404" t="str">
        <f>IFERROR(VLOOKUP('Funde-Observations-Osservazioni'!S417,Präzision_Datum_Liste!$E$5:$F$9,2,FALSE),"")</f>
        <v/>
      </c>
      <c r="CC404" t="s">
        <v>4199</v>
      </c>
    </row>
    <row r="405" spans="1:81" x14ac:dyDescent="0.25">
      <c r="A405" s="47">
        <f>'Funde-Observations-Osservazioni'!A418</f>
        <v>404</v>
      </c>
      <c r="E405">
        <v>18</v>
      </c>
      <c r="G405" t="str">
        <f>IFERROR(VLOOKUP(TRIM('Funde-Observations-Osservazioni'!B418&amp;" "&amp;'Funde-Observations-Osservazioni'!C418&amp;" "&amp;'Funde-Observations-Osservazioni'!D418&amp;" "&amp;'Funde-Observations-Osservazioni'!E418&amp;" "&amp;'Funde-Observations-Osservazioni'!F418&amp;" "&amp;'Funde-Observations-Osservazioni'!G418&amp;" "&amp;'Funde-Observations-Osservazioni'!H418&amp;" "&amp;'Funde-Observations-Osservazioni'!I418&amp;" "&amp;'Funde-Observations-Osservazioni'!J418),Artenliste!$A$5:$B$2819,2,FALSE),"fill_in")</f>
        <v>fill_in</v>
      </c>
      <c r="I405" s="52" t="str">
        <f>IF(ISBLANK('Funde-Observations-Osservazioni'!R418),"fill_in",'Funde-Observations-Osservazioni'!R418)</f>
        <v>fill_in</v>
      </c>
      <c r="L405" t="str">
        <f>IF(ISBLANK('Funde-Observations-Osservazioni'!Q418),"",'Funde-Observations-Osservazioni'!Q418)</f>
        <v/>
      </c>
      <c r="M405" t="str">
        <f>IF(ISBLANK('Funde-Observations-Osservazioni'!L418),"fill_in",('Funde-Observations-Osservazioni'!L418-2000000))</f>
        <v>fill_in</v>
      </c>
      <c r="N405" t="str">
        <f>IF(ISBLANK('Funde-Observations-Osservazioni'!M418),"fill_in",('Funde-Observations-Osservazioni'!M418-1000000))</f>
        <v>fill_in</v>
      </c>
      <c r="O405" s="53" t="str">
        <f>IF(ISBLANK('Funde-Observations-Osservazioni'!N418),"",'Funde-Observations-Osservazioni'!N418)</f>
        <v/>
      </c>
      <c r="R405" t="s">
        <v>102</v>
      </c>
      <c r="T405" t="str">
        <f>IFERROR(VLOOKUP('Funde-Observations-Osservazioni'!AA418,Substrat_Liste!$E$5:$F$342,2,FALSE),"")</f>
        <v/>
      </c>
      <c r="U405" t="str">
        <f>IF(ISBLANK('Funde-Observations-Osservazioni'!Y418),"",'Funde-Observations-Osservazioni'!Y418)</f>
        <v/>
      </c>
      <c r="Z405" t="str">
        <f>IFERROR(VLOOKUP('Funde-Observations-Osservazioni'!T418,Status_Liste!$E$5:$F$16,2,FALSE),"fill_in")</f>
        <v>fill_in</v>
      </c>
      <c r="AH405" t="str">
        <f>IFERROR(VLOOKUP('Funde-Observations-Osservazioni'!$G$7,Datenschutzbestimmungen_Liste!$E$10:$F$11,2,FALSE),"fill_in")</f>
        <v>fill_in</v>
      </c>
      <c r="AI405" t="str">
        <f>IFERROR(VLOOKUP('Funde-Observations-Osservazioni'!$G$6,Datenschutzbestimmungen_Liste!$E$4:$F$5,2,FALSE),"fill_in")</f>
        <v>fill_in</v>
      </c>
      <c r="AK405" t="str">
        <f>IFERROR(VLOOKUP('Funde-Observations-Osservazioni'!V418,Herbar_Liste!$E$5:$F$113,2,FALSE),"")</f>
        <v/>
      </c>
      <c r="AL405" t="str">
        <f>IF(ISBLANK('Funde-Observations-Osservazioni'!U418),"",'Funde-Observations-Osservazioni'!U418)</f>
        <v/>
      </c>
      <c r="AM405">
        <f>'Funde-Observations-Osservazioni'!AJ418</f>
        <v>0</v>
      </c>
      <c r="AO405">
        <f>'Funde-Observations-Osservazioni'!AK418</f>
        <v>0</v>
      </c>
      <c r="AQ405" t="str">
        <f>IF(ISBLANK('Funde-Observations-Osservazioni'!AL418),"",'Funde-Observations-Osservazioni'!AL418)</f>
        <v/>
      </c>
      <c r="AY405" t="str">
        <f>IF(AND(ISBLANK('Funde-Observations-Osservazioni'!K418),ISBLANK('Funde-Observations-Osservazioni'!X418)),"",(IF((AND(NOT(ISBLANK('Funde-Observations-Osservazioni'!K418)),(NOT(ISBLANK('Funde-Observations-Osservazioni'!X418))))),'Funde-Observations-Osservazioni'!K418&amp;"; "&amp;'Funde-Observations-Osservazioni'!X418,IF(ISBLANK('Funde-Observations-Osservazioni'!K418),'Funde-Observations-Osservazioni'!X418,'Funde-Observations-Osservazioni'!K418))))</f>
        <v/>
      </c>
      <c r="BA405" t="str">
        <f>IF(ISBLANK('Funde-Observations-Osservazioni'!AC418),"",'Funde-Observations-Osservazioni'!AC418)</f>
        <v/>
      </c>
      <c r="BH405" t="str">
        <f>IFERROR(VLOOKUP('Funde-Observations-Osservazioni'!Z418,Lebensraum_Liste!$E$5:$F$322,2,FALSE),"")</f>
        <v/>
      </c>
      <c r="BJ405" t="str">
        <f>IFERROR(VLOOKUP('Funde-Observations-Osservazioni'!AB418,Landschaftsstruktur_Liste!$E$5:$F$157,2,FALSE),"")</f>
        <v/>
      </c>
      <c r="BK405" t="str">
        <f>IFERROR(VLOOKUP('Funde-Observations-Osservazioni'!AD418,Mikrohabitat_Liste!$E$5:$F$63,2,FALSE),"")</f>
        <v/>
      </c>
      <c r="BL405" t="str">
        <f>IFERROR(VLOOKUP('Funde-Observations-Osservazioni'!AE418,Spezialstandort_Liste!$E$5:$F$14,2,FALSE),"")</f>
        <v/>
      </c>
      <c r="BN405" t="str">
        <f>IFERROR(VLOOKUP('Funde-Observations-Osservazioni'!AG418,Auf_Moos_HolzlebBaumes_Liste!E$5:F$5,2,FALSE),"")</f>
        <v/>
      </c>
      <c r="BO405" t="str">
        <f>IFERROR(VLOOKUP('Funde-Observations-Osservazioni'!AH418,Auf_Moos_HolzlebBaumes_Liste!E$11:F$11,2,FALSE),"")</f>
        <v/>
      </c>
      <c r="BQ405" t="str">
        <f>IFERROR(VLOOKUP('Funde-Observations-Osservazioni'!AF418,Populationsgrösse_Liste!$E$5:$F$11,2,FALSE),"")</f>
        <v/>
      </c>
      <c r="CA405" t="str">
        <f>IFERROR(VLOOKUP('Funde-Observations-Osservazioni'!S418,Präzision_Datum_Liste!$E$5:$F$9,2,FALSE),"")</f>
        <v/>
      </c>
      <c r="CC405" t="s">
        <v>4199</v>
      </c>
    </row>
    <row r="406" spans="1:81" x14ac:dyDescent="0.25">
      <c r="A406" s="47">
        <f>'Funde-Observations-Osservazioni'!A419</f>
        <v>405</v>
      </c>
      <c r="E406">
        <v>18</v>
      </c>
      <c r="G406" t="str">
        <f>IFERROR(VLOOKUP(TRIM('Funde-Observations-Osservazioni'!B419&amp;" "&amp;'Funde-Observations-Osservazioni'!C419&amp;" "&amp;'Funde-Observations-Osservazioni'!D419&amp;" "&amp;'Funde-Observations-Osservazioni'!E419&amp;" "&amp;'Funde-Observations-Osservazioni'!F419&amp;" "&amp;'Funde-Observations-Osservazioni'!G419&amp;" "&amp;'Funde-Observations-Osservazioni'!H419&amp;" "&amp;'Funde-Observations-Osservazioni'!I419&amp;" "&amp;'Funde-Observations-Osservazioni'!J419),Artenliste!$A$5:$B$2819,2,FALSE),"fill_in")</f>
        <v>fill_in</v>
      </c>
      <c r="I406" s="52" t="str">
        <f>IF(ISBLANK('Funde-Observations-Osservazioni'!R419),"fill_in",'Funde-Observations-Osservazioni'!R419)</f>
        <v>fill_in</v>
      </c>
      <c r="L406" t="str">
        <f>IF(ISBLANK('Funde-Observations-Osservazioni'!Q419),"",'Funde-Observations-Osservazioni'!Q419)</f>
        <v/>
      </c>
      <c r="M406" t="str">
        <f>IF(ISBLANK('Funde-Observations-Osservazioni'!L419),"fill_in",('Funde-Observations-Osservazioni'!L419-2000000))</f>
        <v>fill_in</v>
      </c>
      <c r="N406" t="str">
        <f>IF(ISBLANK('Funde-Observations-Osservazioni'!M419),"fill_in",('Funde-Observations-Osservazioni'!M419-1000000))</f>
        <v>fill_in</v>
      </c>
      <c r="O406" s="53" t="str">
        <f>IF(ISBLANK('Funde-Observations-Osservazioni'!N419),"",'Funde-Observations-Osservazioni'!N419)</f>
        <v/>
      </c>
      <c r="R406" t="s">
        <v>102</v>
      </c>
      <c r="T406" t="str">
        <f>IFERROR(VLOOKUP('Funde-Observations-Osservazioni'!AA419,Substrat_Liste!$E$5:$F$342,2,FALSE),"")</f>
        <v/>
      </c>
      <c r="U406" t="str">
        <f>IF(ISBLANK('Funde-Observations-Osservazioni'!Y419),"",'Funde-Observations-Osservazioni'!Y419)</f>
        <v/>
      </c>
      <c r="Z406" t="str">
        <f>IFERROR(VLOOKUP('Funde-Observations-Osservazioni'!T419,Status_Liste!$E$5:$F$16,2,FALSE),"fill_in")</f>
        <v>fill_in</v>
      </c>
      <c r="AH406" t="str">
        <f>IFERROR(VLOOKUP('Funde-Observations-Osservazioni'!$G$7,Datenschutzbestimmungen_Liste!$E$10:$F$11,2,FALSE),"fill_in")</f>
        <v>fill_in</v>
      </c>
      <c r="AI406" t="str">
        <f>IFERROR(VLOOKUP('Funde-Observations-Osservazioni'!$G$6,Datenschutzbestimmungen_Liste!$E$4:$F$5,2,FALSE),"fill_in")</f>
        <v>fill_in</v>
      </c>
      <c r="AK406" t="str">
        <f>IFERROR(VLOOKUP('Funde-Observations-Osservazioni'!V419,Herbar_Liste!$E$5:$F$113,2,FALSE),"")</f>
        <v/>
      </c>
      <c r="AL406" t="str">
        <f>IF(ISBLANK('Funde-Observations-Osservazioni'!U419),"",'Funde-Observations-Osservazioni'!U419)</f>
        <v/>
      </c>
      <c r="AM406">
        <f>'Funde-Observations-Osservazioni'!AJ419</f>
        <v>0</v>
      </c>
      <c r="AO406">
        <f>'Funde-Observations-Osservazioni'!AK419</f>
        <v>0</v>
      </c>
      <c r="AQ406" t="str">
        <f>IF(ISBLANK('Funde-Observations-Osservazioni'!AL419),"",'Funde-Observations-Osservazioni'!AL419)</f>
        <v/>
      </c>
      <c r="AY406" t="str">
        <f>IF(AND(ISBLANK('Funde-Observations-Osservazioni'!K419),ISBLANK('Funde-Observations-Osservazioni'!X419)),"",(IF((AND(NOT(ISBLANK('Funde-Observations-Osservazioni'!K419)),(NOT(ISBLANK('Funde-Observations-Osservazioni'!X419))))),'Funde-Observations-Osservazioni'!K419&amp;"; "&amp;'Funde-Observations-Osservazioni'!X419,IF(ISBLANK('Funde-Observations-Osservazioni'!K419),'Funde-Observations-Osservazioni'!X419,'Funde-Observations-Osservazioni'!K419))))</f>
        <v/>
      </c>
      <c r="BA406" t="str">
        <f>IF(ISBLANK('Funde-Observations-Osservazioni'!AC419),"",'Funde-Observations-Osservazioni'!AC419)</f>
        <v/>
      </c>
      <c r="BH406" t="str">
        <f>IFERROR(VLOOKUP('Funde-Observations-Osservazioni'!Z419,Lebensraum_Liste!$E$5:$F$322,2,FALSE),"")</f>
        <v/>
      </c>
      <c r="BJ406" t="str">
        <f>IFERROR(VLOOKUP('Funde-Observations-Osservazioni'!AB419,Landschaftsstruktur_Liste!$E$5:$F$157,2,FALSE),"")</f>
        <v/>
      </c>
      <c r="BK406" t="str">
        <f>IFERROR(VLOOKUP('Funde-Observations-Osservazioni'!AD419,Mikrohabitat_Liste!$E$5:$F$63,2,FALSE),"")</f>
        <v/>
      </c>
      <c r="BL406" t="str">
        <f>IFERROR(VLOOKUP('Funde-Observations-Osservazioni'!AE419,Spezialstandort_Liste!$E$5:$F$14,2,FALSE),"")</f>
        <v/>
      </c>
      <c r="BN406" t="str">
        <f>IFERROR(VLOOKUP('Funde-Observations-Osservazioni'!AG419,Auf_Moos_HolzlebBaumes_Liste!E$5:F$5,2,FALSE),"")</f>
        <v/>
      </c>
      <c r="BO406" t="str">
        <f>IFERROR(VLOOKUP('Funde-Observations-Osservazioni'!AH419,Auf_Moos_HolzlebBaumes_Liste!E$11:F$11,2,FALSE),"")</f>
        <v/>
      </c>
      <c r="BQ406" t="str">
        <f>IFERROR(VLOOKUP('Funde-Observations-Osservazioni'!AF419,Populationsgrösse_Liste!$E$5:$F$11,2,FALSE),"")</f>
        <v/>
      </c>
      <c r="CA406" t="str">
        <f>IFERROR(VLOOKUP('Funde-Observations-Osservazioni'!S419,Präzision_Datum_Liste!$E$5:$F$9,2,FALSE),"")</f>
        <v/>
      </c>
      <c r="CC406" t="s">
        <v>4199</v>
      </c>
    </row>
    <row r="407" spans="1:81" x14ac:dyDescent="0.25">
      <c r="A407" s="47">
        <f>'Funde-Observations-Osservazioni'!A420</f>
        <v>406</v>
      </c>
      <c r="E407">
        <v>18</v>
      </c>
      <c r="G407" t="str">
        <f>IFERROR(VLOOKUP(TRIM('Funde-Observations-Osservazioni'!B420&amp;" "&amp;'Funde-Observations-Osservazioni'!C420&amp;" "&amp;'Funde-Observations-Osservazioni'!D420&amp;" "&amp;'Funde-Observations-Osservazioni'!E420&amp;" "&amp;'Funde-Observations-Osservazioni'!F420&amp;" "&amp;'Funde-Observations-Osservazioni'!G420&amp;" "&amp;'Funde-Observations-Osservazioni'!H420&amp;" "&amp;'Funde-Observations-Osservazioni'!I420&amp;" "&amp;'Funde-Observations-Osservazioni'!J420),Artenliste!$A$5:$B$2819,2,FALSE),"fill_in")</f>
        <v>fill_in</v>
      </c>
      <c r="I407" s="52" t="str">
        <f>IF(ISBLANK('Funde-Observations-Osservazioni'!R420),"fill_in",'Funde-Observations-Osservazioni'!R420)</f>
        <v>fill_in</v>
      </c>
      <c r="L407" t="str">
        <f>IF(ISBLANK('Funde-Observations-Osservazioni'!Q420),"",'Funde-Observations-Osservazioni'!Q420)</f>
        <v/>
      </c>
      <c r="M407" t="str">
        <f>IF(ISBLANK('Funde-Observations-Osservazioni'!L420),"fill_in",('Funde-Observations-Osservazioni'!L420-2000000))</f>
        <v>fill_in</v>
      </c>
      <c r="N407" t="str">
        <f>IF(ISBLANK('Funde-Observations-Osservazioni'!M420),"fill_in",('Funde-Observations-Osservazioni'!M420-1000000))</f>
        <v>fill_in</v>
      </c>
      <c r="O407" s="53" t="str">
        <f>IF(ISBLANK('Funde-Observations-Osservazioni'!N420),"",'Funde-Observations-Osservazioni'!N420)</f>
        <v/>
      </c>
      <c r="R407" t="s">
        <v>102</v>
      </c>
      <c r="T407" t="str">
        <f>IFERROR(VLOOKUP('Funde-Observations-Osservazioni'!AA420,Substrat_Liste!$E$5:$F$342,2,FALSE),"")</f>
        <v/>
      </c>
      <c r="U407" t="str">
        <f>IF(ISBLANK('Funde-Observations-Osservazioni'!Y420),"",'Funde-Observations-Osservazioni'!Y420)</f>
        <v/>
      </c>
      <c r="Z407" t="str">
        <f>IFERROR(VLOOKUP('Funde-Observations-Osservazioni'!T420,Status_Liste!$E$5:$F$16,2,FALSE),"fill_in")</f>
        <v>fill_in</v>
      </c>
      <c r="AH407" t="str">
        <f>IFERROR(VLOOKUP('Funde-Observations-Osservazioni'!$G$7,Datenschutzbestimmungen_Liste!$E$10:$F$11,2,FALSE),"fill_in")</f>
        <v>fill_in</v>
      </c>
      <c r="AI407" t="str">
        <f>IFERROR(VLOOKUP('Funde-Observations-Osservazioni'!$G$6,Datenschutzbestimmungen_Liste!$E$4:$F$5,2,FALSE),"fill_in")</f>
        <v>fill_in</v>
      </c>
      <c r="AK407" t="str">
        <f>IFERROR(VLOOKUP('Funde-Observations-Osservazioni'!V420,Herbar_Liste!$E$5:$F$113,2,FALSE),"")</f>
        <v/>
      </c>
      <c r="AL407" t="str">
        <f>IF(ISBLANK('Funde-Observations-Osservazioni'!U420),"",'Funde-Observations-Osservazioni'!U420)</f>
        <v/>
      </c>
      <c r="AM407">
        <f>'Funde-Observations-Osservazioni'!AJ420</f>
        <v>0</v>
      </c>
      <c r="AO407">
        <f>'Funde-Observations-Osservazioni'!AK420</f>
        <v>0</v>
      </c>
      <c r="AQ407" t="str">
        <f>IF(ISBLANK('Funde-Observations-Osservazioni'!AL420),"",'Funde-Observations-Osservazioni'!AL420)</f>
        <v/>
      </c>
      <c r="AY407" t="str">
        <f>IF(AND(ISBLANK('Funde-Observations-Osservazioni'!K420),ISBLANK('Funde-Observations-Osservazioni'!X420)),"",(IF((AND(NOT(ISBLANK('Funde-Observations-Osservazioni'!K420)),(NOT(ISBLANK('Funde-Observations-Osservazioni'!X420))))),'Funde-Observations-Osservazioni'!K420&amp;"; "&amp;'Funde-Observations-Osservazioni'!X420,IF(ISBLANK('Funde-Observations-Osservazioni'!K420),'Funde-Observations-Osservazioni'!X420,'Funde-Observations-Osservazioni'!K420))))</f>
        <v/>
      </c>
      <c r="BA407" t="str">
        <f>IF(ISBLANK('Funde-Observations-Osservazioni'!AC420),"",'Funde-Observations-Osservazioni'!AC420)</f>
        <v/>
      </c>
      <c r="BH407" t="str">
        <f>IFERROR(VLOOKUP('Funde-Observations-Osservazioni'!Z420,Lebensraum_Liste!$E$5:$F$322,2,FALSE),"")</f>
        <v/>
      </c>
      <c r="BJ407" t="str">
        <f>IFERROR(VLOOKUP('Funde-Observations-Osservazioni'!AB420,Landschaftsstruktur_Liste!$E$5:$F$157,2,FALSE),"")</f>
        <v/>
      </c>
      <c r="BK407" t="str">
        <f>IFERROR(VLOOKUP('Funde-Observations-Osservazioni'!AD420,Mikrohabitat_Liste!$E$5:$F$63,2,FALSE),"")</f>
        <v/>
      </c>
      <c r="BL407" t="str">
        <f>IFERROR(VLOOKUP('Funde-Observations-Osservazioni'!AE420,Spezialstandort_Liste!$E$5:$F$14,2,FALSE),"")</f>
        <v/>
      </c>
      <c r="BN407" t="str">
        <f>IFERROR(VLOOKUP('Funde-Observations-Osservazioni'!AG420,Auf_Moos_HolzlebBaumes_Liste!E$5:F$5,2,FALSE),"")</f>
        <v/>
      </c>
      <c r="BO407" t="str">
        <f>IFERROR(VLOOKUP('Funde-Observations-Osservazioni'!AH420,Auf_Moos_HolzlebBaumes_Liste!E$11:F$11,2,FALSE),"")</f>
        <v/>
      </c>
      <c r="BQ407" t="str">
        <f>IFERROR(VLOOKUP('Funde-Observations-Osservazioni'!AF420,Populationsgrösse_Liste!$E$5:$F$11,2,FALSE),"")</f>
        <v/>
      </c>
      <c r="CA407" t="str">
        <f>IFERROR(VLOOKUP('Funde-Observations-Osservazioni'!S420,Präzision_Datum_Liste!$E$5:$F$9,2,FALSE),"")</f>
        <v/>
      </c>
      <c r="CC407" t="s">
        <v>4199</v>
      </c>
    </row>
    <row r="408" spans="1:81" x14ac:dyDescent="0.25">
      <c r="A408" s="47">
        <f>'Funde-Observations-Osservazioni'!A421</f>
        <v>407</v>
      </c>
      <c r="E408">
        <v>18</v>
      </c>
      <c r="G408" t="str">
        <f>IFERROR(VLOOKUP(TRIM('Funde-Observations-Osservazioni'!B421&amp;" "&amp;'Funde-Observations-Osservazioni'!C421&amp;" "&amp;'Funde-Observations-Osservazioni'!D421&amp;" "&amp;'Funde-Observations-Osservazioni'!E421&amp;" "&amp;'Funde-Observations-Osservazioni'!F421&amp;" "&amp;'Funde-Observations-Osservazioni'!G421&amp;" "&amp;'Funde-Observations-Osservazioni'!H421&amp;" "&amp;'Funde-Observations-Osservazioni'!I421&amp;" "&amp;'Funde-Observations-Osservazioni'!J421),Artenliste!$A$5:$B$2819,2,FALSE),"fill_in")</f>
        <v>fill_in</v>
      </c>
      <c r="I408" s="52" t="str">
        <f>IF(ISBLANK('Funde-Observations-Osservazioni'!R421),"fill_in",'Funde-Observations-Osservazioni'!R421)</f>
        <v>fill_in</v>
      </c>
      <c r="L408" t="str">
        <f>IF(ISBLANK('Funde-Observations-Osservazioni'!Q421),"",'Funde-Observations-Osservazioni'!Q421)</f>
        <v/>
      </c>
      <c r="M408" t="str">
        <f>IF(ISBLANK('Funde-Observations-Osservazioni'!L421),"fill_in",('Funde-Observations-Osservazioni'!L421-2000000))</f>
        <v>fill_in</v>
      </c>
      <c r="N408" t="str">
        <f>IF(ISBLANK('Funde-Observations-Osservazioni'!M421),"fill_in",('Funde-Observations-Osservazioni'!M421-1000000))</f>
        <v>fill_in</v>
      </c>
      <c r="O408" s="53" t="str">
        <f>IF(ISBLANK('Funde-Observations-Osservazioni'!N421),"",'Funde-Observations-Osservazioni'!N421)</f>
        <v/>
      </c>
      <c r="R408" t="s">
        <v>102</v>
      </c>
      <c r="T408" t="str">
        <f>IFERROR(VLOOKUP('Funde-Observations-Osservazioni'!AA421,Substrat_Liste!$E$5:$F$342,2,FALSE),"")</f>
        <v/>
      </c>
      <c r="U408" t="str">
        <f>IF(ISBLANK('Funde-Observations-Osservazioni'!Y421),"",'Funde-Observations-Osservazioni'!Y421)</f>
        <v/>
      </c>
      <c r="Z408" t="str">
        <f>IFERROR(VLOOKUP('Funde-Observations-Osservazioni'!T421,Status_Liste!$E$5:$F$16,2,FALSE),"fill_in")</f>
        <v>fill_in</v>
      </c>
      <c r="AH408" t="str">
        <f>IFERROR(VLOOKUP('Funde-Observations-Osservazioni'!$G$7,Datenschutzbestimmungen_Liste!$E$10:$F$11,2,FALSE),"fill_in")</f>
        <v>fill_in</v>
      </c>
      <c r="AI408" t="str">
        <f>IFERROR(VLOOKUP('Funde-Observations-Osservazioni'!$G$6,Datenschutzbestimmungen_Liste!$E$4:$F$5,2,FALSE),"fill_in")</f>
        <v>fill_in</v>
      </c>
      <c r="AK408" t="str">
        <f>IFERROR(VLOOKUP('Funde-Observations-Osservazioni'!V421,Herbar_Liste!$E$5:$F$113,2,FALSE),"")</f>
        <v/>
      </c>
      <c r="AL408" t="str">
        <f>IF(ISBLANK('Funde-Observations-Osservazioni'!U421),"",'Funde-Observations-Osservazioni'!U421)</f>
        <v/>
      </c>
      <c r="AM408">
        <f>'Funde-Observations-Osservazioni'!AJ421</f>
        <v>0</v>
      </c>
      <c r="AO408">
        <f>'Funde-Observations-Osservazioni'!AK421</f>
        <v>0</v>
      </c>
      <c r="AQ408" t="str">
        <f>IF(ISBLANK('Funde-Observations-Osservazioni'!AL421),"",'Funde-Observations-Osservazioni'!AL421)</f>
        <v/>
      </c>
      <c r="AY408" t="str">
        <f>IF(AND(ISBLANK('Funde-Observations-Osservazioni'!K421),ISBLANK('Funde-Observations-Osservazioni'!X421)),"",(IF((AND(NOT(ISBLANK('Funde-Observations-Osservazioni'!K421)),(NOT(ISBLANK('Funde-Observations-Osservazioni'!X421))))),'Funde-Observations-Osservazioni'!K421&amp;"; "&amp;'Funde-Observations-Osservazioni'!X421,IF(ISBLANK('Funde-Observations-Osservazioni'!K421),'Funde-Observations-Osservazioni'!X421,'Funde-Observations-Osservazioni'!K421))))</f>
        <v/>
      </c>
      <c r="BA408" t="str">
        <f>IF(ISBLANK('Funde-Observations-Osservazioni'!AC421),"",'Funde-Observations-Osservazioni'!AC421)</f>
        <v/>
      </c>
      <c r="BH408" t="str">
        <f>IFERROR(VLOOKUP('Funde-Observations-Osservazioni'!Z421,Lebensraum_Liste!$E$5:$F$322,2,FALSE),"")</f>
        <v/>
      </c>
      <c r="BJ408" t="str">
        <f>IFERROR(VLOOKUP('Funde-Observations-Osservazioni'!AB421,Landschaftsstruktur_Liste!$E$5:$F$157,2,FALSE),"")</f>
        <v/>
      </c>
      <c r="BK408" t="str">
        <f>IFERROR(VLOOKUP('Funde-Observations-Osservazioni'!AD421,Mikrohabitat_Liste!$E$5:$F$63,2,FALSE),"")</f>
        <v/>
      </c>
      <c r="BL408" t="str">
        <f>IFERROR(VLOOKUP('Funde-Observations-Osservazioni'!AE421,Spezialstandort_Liste!$E$5:$F$14,2,FALSE),"")</f>
        <v/>
      </c>
      <c r="BN408" t="str">
        <f>IFERROR(VLOOKUP('Funde-Observations-Osservazioni'!AG421,Auf_Moos_HolzlebBaumes_Liste!E$5:F$5,2,FALSE),"")</f>
        <v/>
      </c>
      <c r="BO408" t="str">
        <f>IFERROR(VLOOKUP('Funde-Observations-Osservazioni'!AH421,Auf_Moos_HolzlebBaumes_Liste!E$11:F$11,2,FALSE),"")</f>
        <v/>
      </c>
      <c r="BQ408" t="str">
        <f>IFERROR(VLOOKUP('Funde-Observations-Osservazioni'!AF421,Populationsgrösse_Liste!$E$5:$F$11,2,FALSE),"")</f>
        <v/>
      </c>
      <c r="CA408" t="str">
        <f>IFERROR(VLOOKUP('Funde-Observations-Osservazioni'!S421,Präzision_Datum_Liste!$E$5:$F$9,2,FALSE),"")</f>
        <v/>
      </c>
      <c r="CC408" t="s">
        <v>4199</v>
      </c>
    </row>
    <row r="409" spans="1:81" x14ac:dyDescent="0.25">
      <c r="A409" s="47">
        <f>'Funde-Observations-Osservazioni'!A422</f>
        <v>408</v>
      </c>
      <c r="E409">
        <v>18</v>
      </c>
      <c r="G409" t="str">
        <f>IFERROR(VLOOKUP(TRIM('Funde-Observations-Osservazioni'!B422&amp;" "&amp;'Funde-Observations-Osservazioni'!C422&amp;" "&amp;'Funde-Observations-Osservazioni'!D422&amp;" "&amp;'Funde-Observations-Osservazioni'!E422&amp;" "&amp;'Funde-Observations-Osservazioni'!F422&amp;" "&amp;'Funde-Observations-Osservazioni'!G422&amp;" "&amp;'Funde-Observations-Osservazioni'!H422&amp;" "&amp;'Funde-Observations-Osservazioni'!I422&amp;" "&amp;'Funde-Observations-Osservazioni'!J422),Artenliste!$A$5:$B$2819,2,FALSE),"fill_in")</f>
        <v>fill_in</v>
      </c>
      <c r="I409" s="52" t="str">
        <f>IF(ISBLANK('Funde-Observations-Osservazioni'!R422),"fill_in",'Funde-Observations-Osservazioni'!R422)</f>
        <v>fill_in</v>
      </c>
      <c r="L409" t="str">
        <f>IF(ISBLANK('Funde-Observations-Osservazioni'!Q422),"",'Funde-Observations-Osservazioni'!Q422)</f>
        <v/>
      </c>
      <c r="M409" t="str">
        <f>IF(ISBLANK('Funde-Observations-Osservazioni'!L422),"fill_in",('Funde-Observations-Osservazioni'!L422-2000000))</f>
        <v>fill_in</v>
      </c>
      <c r="N409" t="str">
        <f>IF(ISBLANK('Funde-Observations-Osservazioni'!M422),"fill_in",('Funde-Observations-Osservazioni'!M422-1000000))</f>
        <v>fill_in</v>
      </c>
      <c r="O409" s="53" t="str">
        <f>IF(ISBLANK('Funde-Observations-Osservazioni'!N422),"",'Funde-Observations-Osservazioni'!N422)</f>
        <v/>
      </c>
      <c r="R409" t="s">
        <v>102</v>
      </c>
      <c r="T409" t="str">
        <f>IFERROR(VLOOKUP('Funde-Observations-Osservazioni'!AA422,Substrat_Liste!$E$5:$F$342,2,FALSE),"")</f>
        <v/>
      </c>
      <c r="U409" t="str">
        <f>IF(ISBLANK('Funde-Observations-Osservazioni'!Y422),"",'Funde-Observations-Osservazioni'!Y422)</f>
        <v/>
      </c>
      <c r="Z409" t="str">
        <f>IFERROR(VLOOKUP('Funde-Observations-Osservazioni'!T422,Status_Liste!$E$5:$F$16,2,FALSE),"fill_in")</f>
        <v>fill_in</v>
      </c>
      <c r="AH409" t="str">
        <f>IFERROR(VLOOKUP('Funde-Observations-Osservazioni'!$G$7,Datenschutzbestimmungen_Liste!$E$10:$F$11,2,FALSE),"fill_in")</f>
        <v>fill_in</v>
      </c>
      <c r="AI409" t="str">
        <f>IFERROR(VLOOKUP('Funde-Observations-Osservazioni'!$G$6,Datenschutzbestimmungen_Liste!$E$4:$F$5,2,FALSE),"fill_in")</f>
        <v>fill_in</v>
      </c>
      <c r="AK409" t="str">
        <f>IFERROR(VLOOKUP('Funde-Observations-Osservazioni'!V422,Herbar_Liste!$E$5:$F$113,2,FALSE),"")</f>
        <v/>
      </c>
      <c r="AL409" t="str">
        <f>IF(ISBLANK('Funde-Observations-Osservazioni'!U422),"",'Funde-Observations-Osservazioni'!U422)</f>
        <v/>
      </c>
      <c r="AM409">
        <f>'Funde-Observations-Osservazioni'!AJ422</f>
        <v>0</v>
      </c>
      <c r="AO409">
        <f>'Funde-Observations-Osservazioni'!AK422</f>
        <v>0</v>
      </c>
      <c r="AQ409" t="str">
        <f>IF(ISBLANK('Funde-Observations-Osservazioni'!AL422),"",'Funde-Observations-Osservazioni'!AL422)</f>
        <v/>
      </c>
      <c r="AY409" t="str">
        <f>IF(AND(ISBLANK('Funde-Observations-Osservazioni'!K422),ISBLANK('Funde-Observations-Osservazioni'!X422)),"",(IF((AND(NOT(ISBLANK('Funde-Observations-Osservazioni'!K422)),(NOT(ISBLANK('Funde-Observations-Osservazioni'!X422))))),'Funde-Observations-Osservazioni'!K422&amp;"; "&amp;'Funde-Observations-Osservazioni'!X422,IF(ISBLANK('Funde-Observations-Osservazioni'!K422),'Funde-Observations-Osservazioni'!X422,'Funde-Observations-Osservazioni'!K422))))</f>
        <v/>
      </c>
      <c r="BA409" t="str">
        <f>IF(ISBLANK('Funde-Observations-Osservazioni'!AC422),"",'Funde-Observations-Osservazioni'!AC422)</f>
        <v/>
      </c>
      <c r="BH409" t="str">
        <f>IFERROR(VLOOKUP('Funde-Observations-Osservazioni'!Z422,Lebensraum_Liste!$E$5:$F$322,2,FALSE),"")</f>
        <v/>
      </c>
      <c r="BJ409" t="str">
        <f>IFERROR(VLOOKUP('Funde-Observations-Osservazioni'!AB422,Landschaftsstruktur_Liste!$E$5:$F$157,2,FALSE),"")</f>
        <v/>
      </c>
      <c r="BK409" t="str">
        <f>IFERROR(VLOOKUP('Funde-Observations-Osservazioni'!AD422,Mikrohabitat_Liste!$E$5:$F$63,2,FALSE),"")</f>
        <v/>
      </c>
      <c r="BL409" t="str">
        <f>IFERROR(VLOOKUP('Funde-Observations-Osservazioni'!AE422,Spezialstandort_Liste!$E$5:$F$14,2,FALSE),"")</f>
        <v/>
      </c>
      <c r="BN409" t="str">
        <f>IFERROR(VLOOKUP('Funde-Observations-Osservazioni'!AG422,Auf_Moos_HolzlebBaumes_Liste!E$5:F$5,2,FALSE),"")</f>
        <v/>
      </c>
      <c r="BO409" t="str">
        <f>IFERROR(VLOOKUP('Funde-Observations-Osservazioni'!AH422,Auf_Moos_HolzlebBaumes_Liste!E$11:F$11,2,FALSE),"")</f>
        <v/>
      </c>
      <c r="BQ409" t="str">
        <f>IFERROR(VLOOKUP('Funde-Observations-Osservazioni'!AF422,Populationsgrösse_Liste!$E$5:$F$11,2,FALSE),"")</f>
        <v/>
      </c>
      <c r="CA409" t="str">
        <f>IFERROR(VLOOKUP('Funde-Observations-Osservazioni'!S422,Präzision_Datum_Liste!$E$5:$F$9,2,FALSE),"")</f>
        <v/>
      </c>
      <c r="CC409" t="s">
        <v>4199</v>
      </c>
    </row>
    <row r="410" spans="1:81" x14ac:dyDescent="0.25">
      <c r="A410" s="47">
        <f>'Funde-Observations-Osservazioni'!A423</f>
        <v>409</v>
      </c>
      <c r="E410">
        <v>18</v>
      </c>
      <c r="G410" t="str">
        <f>IFERROR(VLOOKUP(TRIM('Funde-Observations-Osservazioni'!B423&amp;" "&amp;'Funde-Observations-Osservazioni'!C423&amp;" "&amp;'Funde-Observations-Osservazioni'!D423&amp;" "&amp;'Funde-Observations-Osservazioni'!E423&amp;" "&amp;'Funde-Observations-Osservazioni'!F423&amp;" "&amp;'Funde-Observations-Osservazioni'!G423&amp;" "&amp;'Funde-Observations-Osservazioni'!H423&amp;" "&amp;'Funde-Observations-Osservazioni'!I423&amp;" "&amp;'Funde-Observations-Osservazioni'!J423),Artenliste!$A$5:$B$2819,2,FALSE),"fill_in")</f>
        <v>fill_in</v>
      </c>
      <c r="I410" s="52" t="str">
        <f>IF(ISBLANK('Funde-Observations-Osservazioni'!R423),"fill_in",'Funde-Observations-Osservazioni'!R423)</f>
        <v>fill_in</v>
      </c>
      <c r="L410" t="str">
        <f>IF(ISBLANK('Funde-Observations-Osservazioni'!Q423),"",'Funde-Observations-Osservazioni'!Q423)</f>
        <v/>
      </c>
      <c r="M410" t="str">
        <f>IF(ISBLANK('Funde-Observations-Osservazioni'!L423),"fill_in",('Funde-Observations-Osservazioni'!L423-2000000))</f>
        <v>fill_in</v>
      </c>
      <c r="N410" t="str">
        <f>IF(ISBLANK('Funde-Observations-Osservazioni'!M423),"fill_in",('Funde-Observations-Osservazioni'!M423-1000000))</f>
        <v>fill_in</v>
      </c>
      <c r="O410" s="53" t="str">
        <f>IF(ISBLANK('Funde-Observations-Osservazioni'!N423),"",'Funde-Observations-Osservazioni'!N423)</f>
        <v/>
      </c>
      <c r="R410" t="s">
        <v>102</v>
      </c>
      <c r="T410" t="str">
        <f>IFERROR(VLOOKUP('Funde-Observations-Osservazioni'!AA423,Substrat_Liste!$E$5:$F$342,2,FALSE),"")</f>
        <v/>
      </c>
      <c r="U410" t="str">
        <f>IF(ISBLANK('Funde-Observations-Osservazioni'!Y423),"",'Funde-Observations-Osservazioni'!Y423)</f>
        <v/>
      </c>
      <c r="Z410" t="str">
        <f>IFERROR(VLOOKUP('Funde-Observations-Osservazioni'!T423,Status_Liste!$E$5:$F$16,2,FALSE),"fill_in")</f>
        <v>fill_in</v>
      </c>
      <c r="AH410" t="str">
        <f>IFERROR(VLOOKUP('Funde-Observations-Osservazioni'!$G$7,Datenschutzbestimmungen_Liste!$E$10:$F$11,2,FALSE),"fill_in")</f>
        <v>fill_in</v>
      </c>
      <c r="AI410" t="str">
        <f>IFERROR(VLOOKUP('Funde-Observations-Osservazioni'!$G$6,Datenschutzbestimmungen_Liste!$E$4:$F$5,2,FALSE),"fill_in")</f>
        <v>fill_in</v>
      </c>
      <c r="AK410" t="str">
        <f>IFERROR(VLOOKUP('Funde-Observations-Osservazioni'!V423,Herbar_Liste!$E$5:$F$113,2,FALSE),"")</f>
        <v/>
      </c>
      <c r="AL410" t="str">
        <f>IF(ISBLANK('Funde-Observations-Osservazioni'!U423),"",'Funde-Observations-Osservazioni'!U423)</f>
        <v/>
      </c>
      <c r="AM410">
        <f>'Funde-Observations-Osservazioni'!AJ423</f>
        <v>0</v>
      </c>
      <c r="AO410">
        <f>'Funde-Observations-Osservazioni'!AK423</f>
        <v>0</v>
      </c>
      <c r="AQ410" t="str">
        <f>IF(ISBLANK('Funde-Observations-Osservazioni'!AL423),"",'Funde-Observations-Osservazioni'!AL423)</f>
        <v/>
      </c>
      <c r="AY410" t="str">
        <f>IF(AND(ISBLANK('Funde-Observations-Osservazioni'!K423),ISBLANK('Funde-Observations-Osservazioni'!X423)),"",(IF((AND(NOT(ISBLANK('Funde-Observations-Osservazioni'!K423)),(NOT(ISBLANK('Funde-Observations-Osservazioni'!X423))))),'Funde-Observations-Osservazioni'!K423&amp;"; "&amp;'Funde-Observations-Osservazioni'!X423,IF(ISBLANK('Funde-Observations-Osservazioni'!K423),'Funde-Observations-Osservazioni'!X423,'Funde-Observations-Osservazioni'!K423))))</f>
        <v/>
      </c>
      <c r="BA410" t="str">
        <f>IF(ISBLANK('Funde-Observations-Osservazioni'!AC423),"",'Funde-Observations-Osservazioni'!AC423)</f>
        <v/>
      </c>
      <c r="BH410" t="str">
        <f>IFERROR(VLOOKUP('Funde-Observations-Osservazioni'!Z423,Lebensraum_Liste!$E$5:$F$322,2,FALSE),"")</f>
        <v/>
      </c>
      <c r="BJ410" t="str">
        <f>IFERROR(VLOOKUP('Funde-Observations-Osservazioni'!AB423,Landschaftsstruktur_Liste!$E$5:$F$157,2,FALSE),"")</f>
        <v/>
      </c>
      <c r="BK410" t="str">
        <f>IFERROR(VLOOKUP('Funde-Observations-Osservazioni'!AD423,Mikrohabitat_Liste!$E$5:$F$63,2,FALSE),"")</f>
        <v/>
      </c>
      <c r="BL410" t="str">
        <f>IFERROR(VLOOKUP('Funde-Observations-Osservazioni'!AE423,Spezialstandort_Liste!$E$5:$F$14,2,FALSE),"")</f>
        <v/>
      </c>
      <c r="BN410" t="str">
        <f>IFERROR(VLOOKUP('Funde-Observations-Osservazioni'!AG423,Auf_Moos_HolzlebBaumes_Liste!E$5:F$5,2,FALSE),"")</f>
        <v/>
      </c>
      <c r="BO410" t="str">
        <f>IFERROR(VLOOKUP('Funde-Observations-Osservazioni'!AH423,Auf_Moos_HolzlebBaumes_Liste!E$11:F$11,2,FALSE),"")</f>
        <v/>
      </c>
      <c r="BQ410" t="str">
        <f>IFERROR(VLOOKUP('Funde-Observations-Osservazioni'!AF423,Populationsgrösse_Liste!$E$5:$F$11,2,FALSE),"")</f>
        <v/>
      </c>
      <c r="CA410" t="str">
        <f>IFERROR(VLOOKUP('Funde-Observations-Osservazioni'!S423,Präzision_Datum_Liste!$E$5:$F$9,2,FALSE),"")</f>
        <v/>
      </c>
      <c r="CC410" t="s">
        <v>4199</v>
      </c>
    </row>
    <row r="411" spans="1:81" x14ac:dyDescent="0.25">
      <c r="A411" s="47">
        <f>'Funde-Observations-Osservazioni'!A424</f>
        <v>410</v>
      </c>
      <c r="E411">
        <v>18</v>
      </c>
      <c r="G411" t="str">
        <f>IFERROR(VLOOKUP(TRIM('Funde-Observations-Osservazioni'!B424&amp;" "&amp;'Funde-Observations-Osservazioni'!C424&amp;" "&amp;'Funde-Observations-Osservazioni'!D424&amp;" "&amp;'Funde-Observations-Osservazioni'!E424&amp;" "&amp;'Funde-Observations-Osservazioni'!F424&amp;" "&amp;'Funde-Observations-Osservazioni'!G424&amp;" "&amp;'Funde-Observations-Osservazioni'!H424&amp;" "&amp;'Funde-Observations-Osservazioni'!I424&amp;" "&amp;'Funde-Observations-Osservazioni'!J424),Artenliste!$A$5:$B$2819,2,FALSE),"fill_in")</f>
        <v>fill_in</v>
      </c>
      <c r="I411" s="52" t="str">
        <f>IF(ISBLANK('Funde-Observations-Osservazioni'!R424),"fill_in",'Funde-Observations-Osservazioni'!R424)</f>
        <v>fill_in</v>
      </c>
      <c r="L411" t="str">
        <f>IF(ISBLANK('Funde-Observations-Osservazioni'!Q424),"",'Funde-Observations-Osservazioni'!Q424)</f>
        <v/>
      </c>
      <c r="M411" t="str">
        <f>IF(ISBLANK('Funde-Observations-Osservazioni'!L424),"fill_in",('Funde-Observations-Osservazioni'!L424-2000000))</f>
        <v>fill_in</v>
      </c>
      <c r="N411" t="str">
        <f>IF(ISBLANK('Funde-Observations-Osservazioni'!M424),"fill_in",('Funde-Observations-Osservazioni'!M424-1000000))</f>
        <v>fill_in</v>
      </c>
      <c r="O411" s="53" t="str">
        <f>IF(ISBLANK('Funde-Observations-Osservazioni'!N424),"",'Funde-Observations-Osservazioni'!N424)</f>
        <v/>
      </c>
      <c r="R411" t="s">
        <v>102</v>
      </c>
      <c r="T411" t="str">
        <f>IFERROR(VLOOKUP('Funde-Observations-Osservazioni'!AA424,Substrat_Liste!$E$5:$F$342,2,FALSE),"")</f>
        <v/>
      </c>
      <c r="U411" t="str">
        <f>IF(ISBLANK('Funde-Observations-Osservazioni'!Y424),"",'Funde-Observations-Osservazioni'!Y424)</f>
        <v/>
      </c>
      <c r="Z411" t="str">
        <f>IFERROR(VLOOKUP('Funde-Observations-Osservazioni'!T424,Status_Liste!$E$5:$F$16,2,FALSE),"fill_in")</f>
        <v>fill_in</v>
      </c>
      <c r="AH411" t="str">
        <f>IFERROR(VLOOKUP('Funde-Observations-Osservazioni'!$G$7,Datenschutzbestimmungen_Liste!$E$10:$F$11,2,FALSE),"fill_in")</f>
        <v>fill_in</v>
      </c>
      <c r="AI411" t="str">
        <f>IFERROR(VLOOKUP('Funde-Observations-Osservazioni'!$G$6,Datenschutzbestimmungen_Liste!$E$4:$F$5,2,FALSE),"fill_in")</f>
        <v>fill_in</v>
      </c>
      <c r="AK411" t="str">
        <f>IFERROR(VLOOKUP('Funde-Observations-Osservazioni'!V424,Herbar_Liste!$E$5:$F$113,2,FALSE),"")</f>
        <v/>
      </c>
      <c r="AL411" t="str">
        <f>IF(ISBLANK('Funde-Observations-Osservazioni'!U424),"",'Funde-Observations-Osservazioni'!U424)</f>
        <v/>
      </c>
      <c r="AM411">
        <f>'Funde-Observations-Osservazioni'!AJ424</f>
        <v>0</v>
      </c>
      <c r="AO411">
        <f>'Funde-Observations-Osservazioni'!AK424</f>
        <v>0</v>
      </c>
      <c r="AQ411" t="str">
        <f>IF(ISBLANK('Funde-Observations-Osservazioni'!AL424),"",'Funde-Observations-Osservazioni'!AL424)</f>
        <v/>
      </c>
      <c r="AY411" t="str">
        <f>IF(AND(ISBLANK('Funde-Observations-Osservazioni'!K424),ISBLANK('Funde-Observations-Osservazioni'!X424)),"",(IF((AND(NOT(ISBLANK('Funde-Observations-Osservazioni'!K424)),(NOT(ISBLANK('Funde-Observations-Osservazioni'!X424))))),'Funde-Observations-Osservazioni'!K424&amp;"; "&amp;'Funde-Observations-Osservazioni'!X424,IF(ISBLANK('Funde-Observations-Osservazioni'!K424),'Funde-Observations-Osservazioni'!X424,'Funde-Observations-Osservazioni'!K424))))</f>
        <v/>
      </c>
      <c r="BA411" t="str">
        <f>IF(ISBLANK('Funde-Observations-Osservazioni'!AC424),"",'Funde-Observations-Osservazioni'!AC424)</f>
        <v/>
      </c>
      <c r="BH411" t="str">
        <f>IFERROR(VLOOKUP('Funde-Observations-Osservazioni'!Z424,Lebensraum_Liste!$E$5:$F$322,2,FALSE),"")</f>
        <v/>
      </c>
      <c r="BJ411" t="str">
        <f>IFERROR(VLOOKUP('Funde-Observations-Osservazioni'!AB424,Landschaftsstruktur_Liste!$E$5:$F$157,2,FALSE),"")</f>
        <v/>
      </c>
      <c r="BK411" t="str">
        <f>IFERROR(VLOOKUP('Funde-Observations-Osservazioni'!AD424,Mikrohabitat_Liste!$E$5:$F$63,2,FALSE),"")</f>
        <v/>
      </c>
      <c r="BL411" t="str">
        <f>IFERROR(VLOOKUP('Funde-Observations-Osservazioni'!AE424,Spezialstandort_Liste!$E$5:$F$14,2,FALSE),"")</f>
        <v/>
      </c>
      <c r="BN411" t="str">
        <f>IFERROR(VLOOKUP('Funde-Observations-Osservazioni'!AG424,Auf_Moos_HolzlebBaumes_Liste!E$5:F$5,2,FALSE),"")</f>
        <v/>
      </c>
      <c r="BO411" t="str">
        <f>IFERROR(VLOOKUP('Funde-Observations-Osservazioni'!AH424,Auf_Moos_HolzlebBaumes_Liste!E$11:F$11,2,FALSE),"")</f>
        <v/>
      </c>
      <c r="BQ411" t="str">
        <f>IFERROR(VLOOKUP('Funde-Observations-Osservazioni'!AF424,Populationsgrösse_Liste!$E$5:$F$11,2,FALSE),"")</f>
        <v/>
      </c>
      <c r="CA411" t="str">
        <f>IFERROR(VLOOKUP('Funde-Observations-Osservazioni'!S424,Präzision_Datum_Liste!$E$5:$F$9,2,FALSE),"")</f>
        <v/>
      </c>
      <c r="CC411" t="s">
        <v>4199</v>
      </c>
    </row>
    <row r="412" spans="1:81" x14ac:dyDescent="0.25">
      <c r="A412" s="47">
        <f>'Funde-Observations-Osservazioni'!A425</f>
        <v>411</v>
      </c>
      <c r="E412">
        <v>18</v>
      </c>
      <c r="G412" t="str">
        <f>IFERROR(VLOOKUP(TRIM('Funde-Observations-Osservazioni'!B425&amp;" "&amp;'Funde-Observations-Osservazioni'!C425&amp;" "&amp;'Funde-Observations-Osservazioni'!D425&amp;" "&amp;'Funde-Observations-Osservazioni'!E425&amp;" "&amp;'Funde-Observations-Osservazioni'!F425&amp;" "&amp;'Funde-Observations-Osservazioni'!G425&amp;" "&amp;'Funde-Observations-Osservazioni'!H425&amp;" "&amp;'Funde-Observations-Osservazioni'!I425&amp;" "&amp;'Funde-Observations-Osservazioni'!J425),Artenliste!$A$5:$B$2819,2,FALSE),"fill_in")</f>
        <v>fill_in</v>
      </c>
      <c r="I412" s="52" t="str">
        <f>IF(ISBLANK('Funde-Observations-Osservazioni'!R425),"fill_in",'Funde-Observations-Osservazioni'!R425)</f>
        <v>fill_in</v>
      </c>
      <c r="L412" t="str">
        <f>IF(ISBLANK('Funde-Observations-Osservazioni'!Q425),"",'Funde-Observations-Osservazioni'!Q425)</f>
        <v/>
      </c>
      <c r="M412" t="str">
        <f>IF(ISBLANK('Funde-Observations-Osservazioni'!L425),"fill_in",('Funde-Observations-Osservazioni'!L425-2000000))</f>
        <v>fill_in</v>
      </c>
      <c r="N412" t="str">
        <f>IF(ISBLANK('Funde-Observations-Osservazioni'!M425),"fill_in",('Funde-Observations-Osservazioni'!M425-1000000))</f>
        <v>fill_in</v>
      </c>
      <c r="O412" s="53" t="str">
        <f>IF(ISBLANK('Funde-Observations-Osservazioni'!N425),"",'Funde-Observations-Osservazioni'!N425)</f>
        <v/>
      </c>
      <c r="R412" t="s">
        <v>102</v>
      </c>
      <c r="T412" t="str">
        <f>IFERROR(VLOOKUP('Funde-Observations-Osservazioni'!AA425,Substrat_Liste!$E$5:$F$342,2,FALSE),"")</f>
        <v/>
      </c>
      <c r="U412" t="str">
        <f>IF(ISBLANK('Funde-Observations-Osservazioni'!Y425),"",'Funde-Observations-Osservazioni'!Y425)</f>
        <v/>
      </c>
      <c r="Z412" t="str">
        <f>IFERROR(VLOOKUP('Funde-Observations-Osservazioni'!T425,Status_Liste!$E$5:$F$16,2,FALSE),"fill_in")</f>
        <v>fill_in</v>
      </c>
      <c r="AH412" t="str">
        <f>IFERROR(VLOOKUP('Funde-Observations-Osservazioni'!$G$7,Datenschutzbestimmungen_Liste!$E$10:$F$11,2,FALSE),"fill_in")</f>
        <v>fill_in</v>
      </c>
      <c r="AI412" t="str">
        <f>IFERROR(VLOOKUP('Funde-Observations-Osservazioni'!$G$6,Datenschutzbestimmungen_Liste!$E$4:$F$5,2,FALSE),"fill_in")</f>
        <v>fill_in</v>
      </c>
      <c r="AK412" t="str">
        <f>IFERROR(VLOOKUP('Funde-Observations-Osservazioni'!V425,Herbar_Liste!$E$5:$F$113,2,FALSE),"")</f>
        <v/>
      </c>
      <c r="AL412" t="str">
        <f>IF(ISBLANK('Funde-Observations-Osservazioni'!U425),"",'Funde-Observations-Osservazioni'!U425)</f>
        <v/>
      </c>
      <c r="AM412">
        <f>'Funde-Observations-Osservazioni'!AJ425</f>
        <v>0</v>
      </c>
      <c r="AO412">
        <f>'Funde-Observations-Osservazioni'!AK425</f>
        <v>0</v>
      </c>
      <c r="AQ412" t="str">
        <f>IF(ISBLANK('Funde-Observations-Osservazioni'!AL425),"",'Funde-Observations-Osservazioni'!AL425)</f>
        <v/>
      </c>
      <c r="AY412" t="str">
        <f>IF(AND(ISBLANK('Funde-Observations-Osservazioni'!K425),ISBLANK('Funde-Observations-Osservazioni'!X425)),"",(IF((AND(NOT(ISBLANK('Funde-Observations-Osservazioni'!K425)),(NOT(ISBLANK('Funde-Observations-Osservazioni'!X425))))),'Funde-Observations-Osservazioni'!K425&amp;"; "&amp;'Funde-Observations-Osservazioni'!X425,IF(ISBLANK('Funde-Observations-Osservazioni'!K425),'Funde-Observations-Osservazioni'!X425,'Funde-Observations-Osservazioni'!K425))))</f>
        <v/>
      </c>
      <c r="BA412" t="str">
        <f>IF(ISBLANK('Funde-Observations-Osservazioni'!AC425),"",'Funde-Observations-Osservazioni'!AC425)</f>
        <v/>
      </c>
      <c r="BH412" t="str">
        <f>IFERROR(VLOOKUP('Funde-Observations-Osservazioni'!Z425,Lebensraum_Liste!$E$5:$F$322,2,FALSE),"")</f>
        <v/>
      </c>
      <c r="BJ412" t="str">
        <f>IFERROR(VLOOKUP('Funde-Observations-Osservazioni'!AB425,Landschaftsstruktur_Liste!$E$5:$F$157,2,FALSE),"")</f>
        <v/>
      </c>
      <c r="BK412" t="str">
        <f>IFERROR(VLOOKUP('Funde-Observations-Osservazioni'!AD425,Mikrohabitat_Liste!$E$5:$F$63,2,FALSE),"")</f>
        <v/>
      </c>
      <c r="BL412" t="str">
        <f>IFERROR(VLOOKUP('Funde-Observations-Osservazioni'!AE425,Spezialstandort_Liste!$E$5:$F$14,2,FALSE),"")</f>
        <v/>
      </c>
      <c r="BN412" t="str">
        <f>IFERROR(VLOOKUP('Funde-Observations-Osservazioni'!AG425,Auf_Moos_HolzlebBaumes_Liste!E$5:F$5,2,FALSE),"")</f>
        <v/>
      </c>
      <c r="BO412" t="str">
        <f>IFERROR(VLOOKUP('Funde-Observations-Osservazioni'!AH425,Auf_Moos_HolzlebBaumes_Liste!E$11:F$11,2,FALSE),"")</f>
        <v/>
      </c>
      <c r="BQ412" t="str">
        <f>IFERROR(VLOOKUP('Funde-Observations-Osservazioni'!AF425,Populationsgrösse_Liste!$E$5:$F$11,2,FALSE),"")</f>
        <v/>
      </c>
      <c r="CA412" t="str">
        <f>IFERROR(VLOOKUP('Funde-Observations-Osservazioni'!S425,Präzision_Datum_Liste!$E$5:$F$9,2,FALSE),"")</f>
        <v/>
      </c>
      <c r="CC412" t="s">
        <v>4199</v>
      </c>
    </row>
    <row r="413" spans="1:81" x14ac:dyDescent="0.25">
      <c r="A413" s="47">
        <f>'Funde-Observations-Osservazioni'!A426</f>
        <v>412</v>
      </c>
      <c r="E413">
        <v>18</v>
      </c>
      <c r="G413" t="str">
        <f>IFERROR(VLOOKUP(TRIM('Funde-Observations-Osservazioni'!B426&amp;" "&amp;'Funde-Observations-Osservazioni'!C426&amp;" "&amp;'Funde-Observations-Osservazioni'!D426&amp;" "&amp;'Funde-Observations-Osservazioni'!E426&amp;" "&amp;'Funde-Observations-Osservazioni'!F426&amp;" "&amp;'Funde-Observations-Osservazioni'!G426&amp;" "&amp;'Funde-Observations-Osservazioni'!H426&amp;" "&amp;'Funde-Observations-Osservazioni'!I426&amp;" "&amp;'Funde-Observations-Osservazioni'!J426),Artenliste!$A$5:$B$2819,2,FALSE),"fill_in")</f>
        <v>fill_in</v>
      </c>
      <c r="I413" s="52" t="str">
        <f>IF(ISBLANK('Funde-Observations-Osservazioni'!R426),"fill_in",'Funde-Observations-Osservazioni'!R426)</f>
        <v>fill_in</v>
      </c>
      <c r="L413" t="str">
        <f>IF(ISBLANK('Funde-Observations-Osservazioni'!Q426),"",'Funde-Observations-Osservazioni'!Q426)</f>
        <v/>
      </c>
      <c r="M413" t="str">
        <f>IF(ISBLANK('Funde-Observations-Osservazioni'!L426),"fill_in",('Funde-Observations-Osservazioni'!L426-2000000))</f>
        <v>fill_in</v>
      </c>
      <c r="N413" t="str">
        <f>IF(ISBLANK('Funde-Observations-Osservazioni'!M426),"fill_in",('Funde-Observations-Osservazioni'!M426-1000000))</f>
        <v>fill_in</v>
      </c>
      <c r="O413" s="53" t="str">
        <f>IF(ISBLANK('Funde-Observations-Osservazioni'!N426),"",'Funde-Observations-Osservazioni'!N426)</f>
        <v/>
      </c>
      <c r="R413" t="s">
        <v>102</v>
      </c>
      <c r="T413" t="str">
        <f>IFERROR(VLOOKUP('Funde-Observations-Osservazioni'!AA426,Substrat_Liste!$E$5:$F$342,2,FALSE),"")</f>
        <v/>
      </c>
      <c r="U413" t="str">
        <f>IF(ISBLANK('Funde-Observations-Osservazioni'!Y426),"",'Funde-Observations-Osservazioni'!Y426)</f>
        <v/>
      </c>
      <c r="Z413" t="str">
        <f>IFERROR(VLOOKUP('Funde-Observations-Osservazioni'!T426,Status_Liste!$E$5:$F$16,2,FALSE),"fill_in")</f>
        <v>fill_in</v>
      </c>
      <c r="AH413" t="str">
        <f>IFERROR(VLOOKUP('Funde-Observations-Osservazioni'!$G$7,Datenschutzbestimmungen_Liste!$E$10:$F$11,2,FALSE),"fill_in")</f>
        <v>fill_in</v>
      </c>
      <c r="AI413" t="str">
        <f>IFERROR(VLOOKUP('Funde-Observations-Osservazioni'!$G$6,Datenschutzbestimmungen_Liste!$E$4:$F$5,2,FALSE),"fill_in")</f>
        <v>fill_in</v>
      </c>
      <c r="AK413" t="str">
        <f>IFERROR(VLOOKUP('Funde-Observations-Osservazioni'!V426,Herbar_Liste!$E$5:$F$113,2,FALSE),"")</f>
        <v/>
      </c>
      <c r="AL413" t="str">
        <f>IF(ISBLANK('Funde-Observations-Osservazioni'!U426),"",'Funde-Observations-Osservazioni'!U426)</f>
        <v/>
      </c>
      <c r="AM413">
        <f>'Funde-Observations-Osservazioni'!AJ426</f>
        <v>0</v>
      </c>
      <c r="AO413">
        <f>'Funde-Observations-Osservazioni'!AK426</f>
        <v>0</v>
      </c>
      <c r="AQ413" t="str">
        <f>IF(ISBLANK('Funde-Observations-Osservazioni'!AL426),"",'Funde-Observations-Osservazioni'!AL426)</f>
        <v/>
      </c>
      <c r="AY413" t="str">
        <f>IF(AND(ISBLANK('Funde-Observations-Osservazioni'!K426),ISBLANK('Funde-Observations-Osservazioni'!X426)),"",(IF((AND(NOT(ISBLANK('Funde-Observations-Osservazioni'!K426)),(NOT(ISBLANK('Funde-Observations-Osservazioni'!X426))))),'Funde-Observations-Osservazioni'!K426&amp;"; "&amp;'Funde-Observations-Osservazioni'!X426,IF(ISBLANK('Funde-Observations-Osservazioni'!K426),'Funde-Observations-Osservazioni'!X426,'Funde-Observations-Osservazioni'!K426))))</f>
        <v/>
      </c>
      <c r="BA413" t="str">
        <f>IF(ISBLANK('Funde-Observations-Osservazioni'!AC426),"",'Funde-Observations-Osservazioni'!AC426)</f>
        <v/>
      </c>
      <c r="BH413" t="str">
        <f>IFERROR(VLOOKUP('Funde-Observations-Osservazioni'!Z426,Lebensraum_Liste!$E$5:$F$322,2,FALSE),"")</f>
        <v/>
      </c>
      <c r="BJ413" t="str">
        <f>IFERROR(VLOOKUP('Funde-Observations-Osservazioni'!AB426,Landschaftsstruktur_Liste!$E$5:$F$157,2,FALSE),"")</f>
        <v/>
      </c>
      <c r="BK413" t="str">
        <f>IFERROR(VLOOKUP('Funde-Observations-Osservazioni'!AD426,Mikrohabitat_Liste!$E$5:$F$63,2,FALSE),"")</f>
        <v/>
      </c>
      <c r="BL413" t="str">
        <f>IFERROR(VLOOKUP('Funde-Observations-Osservazioni'!AE426,Spezialstandort_Liste!$E$5:$F$14,2,FALSE),"")</f>
        <v/>
      </c>
      <c r="BN413" t="str">
        <f>IFERROR(VLOOKUP('Funde-Observations-Osservazioni'!AG426,Auf_Moos_HolzlebBaumes_Liste!E$5:F$5,2,FALSE),"")</f>
        <v/>
      </c>
      <c r="BO413" t="str">
        <f>IFERROR(VLOOKUP('Funde-Observations-Osservazioni'!AH426,Auf_Moos_HolzlebBaumes_Liste!E$11:F$11,2,FALSE),"")</f>
        <v/>
      </c>
      <c r="BQ413" t="str">
        <f>IFERROR(VLOOKUP('Funde-Observations-Osservazioni'!AF426,Populationsgrösse_Liste!$E$5:$F$11,2,FALSE),"")</f>
        <v/>
      </c>
      <c r="CA413" t="str">
        <f>IFERROR(VLOOKUP('Funde-Observations-Osservazioni'!S426,Präzision_Datum_Liste!$E$5:$F$9,2,FALSE),"")</f>
        <v/>
      </c>
      <c r="CC413" t="s">
        <v>4199</v>
      </c>
    </row>
    <row r="414" spans="1:81" x14ac:dyDescent="0.25">
      <c r="A414" s="47">
        <f>'Funde-Observations-Osservazioni'!A427</f>
        <v>413</v>
      </c>
      <c r="E414">
        <v>18</v>
      </c>
      <c r="G414" t="str">
        <f>IFERROR(VLOOKUP(TRIM('Funde-Observations-Osservazioni'!B427&amp;" "&amp;'Funde-Observations-Osservazioni'!C427&amp;" "&amp;'Funde-Observations-Osservazioni'!D427&amp;" "&amp;'Funde-Observations-Osservazioni'!E427&amp;" "&amp;'Funde-Observations-Osservazioni'!F427&amp;" "&amp;'Funde-Observations-Osservazioni'!G427&amp;" "&amp;'Funde-Observations-Osservazioni'!H427&amp;" "&amp;'Funde-Observations-Osservazioni'!I427&amp;" "&amp;'Funde-Observations-Osservazioni'!J427),Artenliste!$A$5:$B$2819,2,FALSE),"fill_in")</f>
        <v>fill_in</v>
      </c>
      <c r="I414" s="52" t="str">
        <f>IF(ISBLANK('Funde-Observations-Osservazioni'!R427),"fill_in",'Funde-Observations-Osservazioni'!R427)</f>
        <v>fill_in</v>
      </c>
      <c r="L414" t="str">
        <f>IF(ISBLANK('Funde-Observations-Osservazioni'!Q427),"",'Funde-Observations-Osservazioni'!Q427)</f>
        <v/>
      </c>
      <c r="M414" t="str">
        <f>IF(ISBLANK('Funde-Observations-Osservazioni'!L427),"fill_in",('Funde-Observations-Osservazioni'!L427-2000000))</f>
        <v>fill_in</v>
      </c>
      <c r="N414" t="str">
        <f>IF(ISBLANK('Funde-Observations-Osservazioni'!M427),"fill_in",('Funde-Observations-Osservazioni'!M427-1000000))</f>
        <v>fill_in</v>
      </c>
      <c r="O414" s="53" t="str">
        <f>IF(ISBLANK('Funde-Observations-Osservazioni'!N427),"",'Funde-Observations-Osservazioni'!N427)</f>
        <v/>
      </c>
      <c r="R414" t="s">
        <v>102</v>
      </c>
      <c r="T414" t="str">
        <f>IFERROR(VLOOKUP('Funde-Observations-Osservazioni'!AA427,Substrat_Liste!$E$5:$F$342,2,FALSE),"")</f>
        <v/>
      </c>
      <c r="U414" t="str">
        <f>IF(ISBLANK('Funde-Observations-Osservazioni'!Y427),"",'Funde-Observations-Osservazioni'!Y427)</f>
        <v/>
      </c>
      <c r="Z414" t="str">
        <f>IFERROR(VLOOKUP('Funde-Observations-Osservazioni'!T427,Status_Liste!$E$5:$F$16,2,FALSE),"fill_in")</f>
        <v>fill_in</v>
      </c>
      <c r="AH414" t="str">
        <f>IFERROR(VLOOKUP('Funde-Observations-Osservazioni'!$G$7,Datenschutzbestimmungen_Liste!$E$10:$F$11,2,FALSE),"fill_in")</f>
        <v>fill_in</v>
      </c>
      <c r="AI414" t="str">
        <f>IFERROR(VLOOKUP('Funde-Observations-Osservazioni'!$G$6,Datenschutzbestimmungen_Liste!$E$4:$F$5,2,FALSE),"fill_in")</f>
        <v>fill_in</v>
      </c>
      <c r="AK414" t="str">
        <f>IFERROR(VLOOKUP('Funde-Observations-Osservazioni'!V427,Herbar_Liste!$E$5:$F$113,2,FALSE),"")</f>
        <v/>
      </c>
      <c r="AL414" t="str">
        <f>IF(ISBLANK('Funde-Observations-Osservazioni'!U427),"",'Funde-Observations-Osservazioni'!U427)</f>
        <v/>
      </c>
      <c r="AM414">
        <f>'Funde-Observations-Osservazioni'!AJ427</f>
        <v>0</v>
      </c>
      <c r="AO414">
        <f>'Funde-Observations-Osservazioni'!AK427</f>
        <v>0</v>
      </c>
      <c r="AQ414" t="str">
        <f>IF(ISBLANK('Funde-Observations-Osservazioni'!AL427),"",'Funde-Observations-Osservazioni'!AL427)</f>
        <v/>
      </c>
      <c r="AY414" t="str">
        <f>IF(AND(ISBLANK('Funde-Observations-Osservazioni'!K427),ISBLANK('Funde-Observations-Osservazioni'!X427)),"",(IF((AND(NOT(ISBLANK('Funde-Observations-Osservazioni'!K427)),(NOT(ISBLANK('Funde-Observations-Osservazioni'!X427))))),'Funde-Observations-Osservazioni'!K427&amp;"; "&amp;'Funde-Observations-Osservazioni'!X427,IF(ISBLANK('Funde-Observations-Osservazioni'!K427),'Funde-Observations-Osservazioni'!X427,'Funde-Observations-Osservazioni'!K427))))</f>
        <v/>
      </c>
      <c r="BA414" t="str">
        <f>IF(ISBLANK('Funde-Observations-Osservazioni'!AC427),"",'Funde-Observations-Osservazioni'!AC427)</f>
        <v/>
      </c>
      <c r="BH414" t="str">
        <f>IFERROR(VLOOKUP('Funde-Observations-Osservazioni'!Z427,Lebensraum_Liste!$E$5:$F$322,2,FALSE),"")</f>
        <v/>
      </c>
      <c r="BJ414" t="str">
        <f>IFERROR(VLOOKUP('Funde-Observations-Osservazioni'!AB427,Landschaftsstruktur_Liste!$E$5:$F$157,2,FALSE),"")</f>
        <v/>
      </c>
      <c r="BK414" t="str">
        <f>IFERROR(VLOOKUP('Funde-Observations-Osservazioni'!AD427,Mikrohabitat_Liste!$E$5:$F$63,2,FALSE),"")</f>
        <v/>
      </c>
      <c r="BL414" t="str">
        <f>IFERROR(VLOOKUP('Funde-Observations-Osservazioni'!AE427,Spezialstandort_Liste!$E$5:$F$14,2,FALSE),"")</f>
        <v/>
      </c>
      <c r="BN414" t="str">
        <f>IFERROR(VLOOKUP('Funde-Observations-Osservazioni'!AG427,Auf_Moos_HolzlebBaumes_Liste!E$5:F$5,2,FALSE),"")</f>
        <v/>
      </c>
      <c r="BO414" t="str">
        <f>IFERROR(VLOOKUP('Funde-Observations-Osservazioni'!AH427,Auf_Moos_HolzlebBaumes_Liste!E$11:F$11,2,FALSE),"")</f>
        <v/>
      </c>
      <c r="BQ414" t="str">
        <f>IFERROR(VLOOKUP('Funde-Observations-Osservazioni'!AF427,Populationsgrösse_Liste!$E$5:$F$11,2,FALSE),"")</f>
        <v/>
      </c>
      <c r="CA414" t="str">
        <f>IFERROR(VLOOKUP('Funde-Observations-Osservazioni'!S427,Präzision_Datum_Liste!$E$5:$F$9,2,FALSE),"")</f>
        <v/>
      </c>
      <c r="CC414" t="s">
        <v>4199</v>
      </c>
    </row>
    <row r="415" spans="1:81" x14ac:dyDescent="0.25">
      <c r="A415" s="47">
        <f>'Funde-Observations-Osservazioni'!A428</f>
        <v>414</v>
      </c>
      <c r="E415">
        <v>18</v>
      </c>
      <c r="G415" t="str">
        <f>IFERROR(VLOOKUP(TRIM('Funde-Observations-Osservazioni'!B428&amp;" "&amp;'Funde-Observations-Osservazioni'!C428&amp;" "&amp;'Funde-Observations-Osservazioni'!D428&amp;" "&amp;'Funde-Observations-Osservazioni'!E428&amp;" "&amp;'Funde-Observations-Osservazioni'!F428&amp;" "&amp;'Funde-Observations-Osservazioni'!G428&amp;" "&amp;'Funde-Observations-Osservazioni'!H428&amp;" "&amp;'Funde-Observations-Osservazioni'!I428&amp;" "&amp;'Funde-Observations-Osservazioni'!J428),Artenliste!$A$5:$B$2819,2,FALSE),"fill_in")</f>
        <v>fill_in</v>
      </c>
      <c r="I415" s="52" t="str">
        <f>IF(ISBLANK('Funde-Observations-Osservazioni'!R428),"fill_in",'Funde-Observations-Osservazioni'!R428)</f>
        <v>fill_in</v>
      </c>
      <c r="L415" t="str">
        <f>IF(ISBLANK('Funde-Observations-Osservazioni'!Q428),"",'Funde-Observations-Osservazioni'!Q428)</f>
        <v/>
      </c>
      <c r="M415" t="str">
        <f>IF(ISBLANK('Funde-Observations-Osservazioni'!L428),"fill_in",('Funde-Observations-Osservazioni'!L428-2000000))</f>
        <v>fill_in</v>
      </c>
      <c r="N415" t="str">
        <f>IF(ISBLANK('Funde-Observations-Osservazioni'!M428),"fill_in",('Funde-Observations-Osservazioni'!M428-1000000))</f>
        <v>fill_in</v>
      </c>
      <c r="O415" s="53" t="str">
        <f>IF(ISBLANK('Funde-Observations-Osservazioni'!N428),"",'Funde-Observations-Osservazioni'!N428)</f>
        <v/>
      </c>
      <c r="R415" t="s">
        <v>102</v>
      </c>
      <c r="T415" t="str">
        <f>IFERROR(VLOOKUP('Funde-Observations-Osservazioni'!AA428,Substrat_Liste!$E$5:$F$342,2,FALSE),"")</f>
        <v/>
      </c>
      <c r="U415" t="str">
        <f>IF(ISBLANK('Funde-Observations-Osservazioni'!Y428),"",'Funde-Observations-Osservazioni'!Y428)</f>
        <v/>
      </c>
      <c r="Z415" t="str">
        <f>IFERROR(VLOOKUP('Funde-Observations-Osservazioni'!T428,Status_Liste!$E$5:$F$16,2,FALSE),"fill_in")</f>
        <v>fill_in</v>
      </c>
      <c r="AH415" t="str">
        <f>IFERROR(VLOOKUP('Funde-Observations-Osservazioni'!$G$7,Datenschutzbestimmungen_Liste!$E$10:$F$11,2,FALSE),"fill_in")</f>
        <v>fill_in</v>
      </c>
      <c r="AI415" t="str">
        <f>IFERROR(VLOOKUP('Funde-Observations-Osservazioni'!$G$6,Datenschutzbestimmungen_Liste!$E$4:$F$5,2,FALSE),"fill_in")</f>
        <v>fill_in</v>
      </c>
      <c r="AK415" t="str">
        <f>IFERROR(VLOOKUP('Funde-Observations-Osservazioni'!V428,Herbar_Liste!$E$5:$F$113,2,FALSE),"")</f>
        <v/>
      </c>
      <c r="AL415" t="str">
        <f>IF(ISBLANK('Funde-Observations-Osservazioni'!U428),"",'Funde-Observations-Osservazioni'!U428)</f>
        <v/>
      </c>
      <c r="AM415">
        <f>'Funde-Observations-Osservazioni'!AJ428</f>
        <v>0</v>
      </c>
      <c r="AO415">
        <f>'Funde-Observations-Osservazioni'!AK428</f>
        <v>0</v>
      </c>
      <c r="AQ415" t="str">
        <f>IF(ISBLANK('Funde-Observations-Osservazioni'!AL428),"",'Funde-Observations-Osservazioni'!AL428)</f>
        <v/>
      </c>
      <c r="AY415" t="str">
        <f>IF(AND(ISBLANK('Funde-Observations-Osservazioni'!K428),ISBLANK('Funde-Observations-Osservazioni'!X428)),"",(IF((AND(NOT(ISBLANK('Funde-Observations-Osservazioni'!K428)),(NOT(ISBLANK('Funde-Observations-Osservazioni'!X428))))),'Funde-Observations-Osservazioni'!K428&amp;"; "&amp;'Funde-Observations-Osservazioni'!X428,IF(ISBLANK('Funde-Observations-Osservazioni'!K428),'Funde-Observations-Osservazioni'!X428,'Funde-Observations-Osservazioni'!K428))))</f>
        <v/>
      </c>
      <c r="BA415" t="str">
        <f>IF(ISBLANK('Funde-Observations-Osservazioni'!AC428),"",'Funde-Observations-Osservazioni'!AC428)</f>
        <v/>
      </c>
      <c r="BH415" t="str">
        <f>IFERROR(VLOOKUP('Funde-Observations-Osservazioni'!Z428,Lebensraum_Liste!$E$5:$F$322,2,FALSE),"")</f>
        <v/>
      </c>
      <c r="BJ415" t="str">
        <f>IFERROR(VLOOKUP('Funde-Observations-Osservazioni'!AB428,Landschaftsstruktur_Liste!$E$5:$F$157,2,FALSE),"")</f>
        <v/>
      </c>
      <c r="BK415" t="str">
        <f>IFERROR(VLOOKUP('Funde-Observations-Osservazioni'!AD428,Mikrohabitat_Liste!$E$5:$F$63,2,FALSE),"")</f>
        <v/>
      </c>
      <c r="BL415" t="str">
        <f>IFERROR(VLOOKUP('Funde-Observations-Osservazioni'!AE428,Spezialstandort_Liste!$E$5:$F$14,2,FALSE),"")</f>
        <v/>
      </c>
      <c r="BN415" t="str">
        <f>IFERROR(VLOOKUP('Funde-Observations-Osservazioni'!AG428,Auf_Moos_HolzlebBaumes_Liste!E$5:F$5,2,FALSE),"")</f>
        <v/>
      </c>
      <c r="BO415" t="str">
        <f>IFERROR(VLOOKUP('Funde-Observations-Osservazioni'!AH428,Auf_Moos_HolzlebBaumes_Liste!E$11:F$11,2,FALSE),"")</f>
        <v/>
      </c>
      <c r="BQ415" t="str">
        <f>IFERROR(VLOOKUP('Funde-Observations-Osservazioni'!AF428,Populationsgrösse_Liste!$E$5:$F$11,2,FALSE),"")</f>
        <v/>
      </c>
      <c r="CA415" t="str">
        <f>IFERROR(VLOOKUP('Funde-Observations-Osservazioni'!S428,Präzision_Datum_Liste!$E$5:$F$9,2,FALSE),"")</f>
        <v/>
      </c>
      <c r="CC415" t="s">
        <v>4199</v>
      </c>
    </row>
    <row r="416" spans="1:81" x14ac:dyDescent="0.25">
      <c r="A416" s="47">
        <f>'Funde-Observations-Osservazioni'!A429</f>
        <v>415</v>
      </c>
      <c r="E416">
        <v>18</v>
      </c>
      <c r="G416" t="str">
        <f>IFERROR(VLOOKUP(TRIM('Funde-Observations-Osservazioni'!B429&amp;" "&amp;'Funde-Observations-Osservazioni'!C429&amp;" "&amp;'Funde-Observations-Osservazioni'!D429&amp;" "&amp;'Funde-Observations-Osservazioni'!E429&amp;" "&amp;'Funde-Observations-Osservazioni'!F429&amp;" "&amp;'Funde-Observations-Osservazioni'!G429&amp;" "&amp;'Funde-Observations-Osservazioni'!H429&amp;" "&amp;'Funde-Observations-Osservazioni'!I429&amp;" "&amp;'Funde-Observations-Osservazioni'!J429),Artenliste!$A$5:$B$2819,2,FALSE),"fill_in")</f>
        <v>fill_in</v>
      </c>
      <c r="I416" s="52" t="str">
        <f>IF(ISBLANK('Funde-Observations-Osservazioni'!R429),"fill_in",'Funde-Observations-Osservazioni'!R429)</f>
        <v>fill_in</v>
      </c>
      <c r="L416" t="str">
        <f>IF(ISBLANK('Funde-Observations-Osservazioni'!Q429),"",'Funde-Observations-Osservazioni'!Q429)</f>
        <v/>
      </c>
      <c r="M416" t="str">
        <f>IF(ISBLANK('Funde-Observations-Osservazioni'!L429),"fill_in",('Funde-Observations-Osservazioni'!L429-2000000))</f>
        <v>fill_in</v>
      </c>
      <c r="N416" t="str">
        <f>IF(ISBLANK('Funde-Observations-Osservazioni'!M429),"fill_in",('Funde-Observations-Osservazioni'!M429-1000000))</f>
        <v>fill_in</v>
      </c>
      <c r="O416" s="53" t="str">
        <f>IF(ISBLANK('Funde-Observations-Osservazioni'!N429),"",'Funde-Observations-Osservazioni'!N429)</f>
        <v/>
      </c>
      <c r="R416" t="s">
        <v>102</v>
      </c>
      <c r="T416" t="str">
        <f>IFERROR(VLOOKUP('Funde-Observations-Osservazioni'!AA429,Substrat_Liste!$E$5:$F$342,2,FALSE),"")</f>
        <v/>
      </c>
      <c r="U416" t="str">
        <f>IF(ISBLANK('Funde-Observations-Osservazioni'!Y429),"",'Funde-Observations-Osservazioni'!Y429)</f>
        <v/>
      </c>
      <c r="Z416" t="str">
        <f>IFERROR(VLOOKUP('Funde-Observations-Osservazioni'!T429,Status_Liste!$E$5:$F$16,2,FALSE),"fill_in")</f>
        <v>fill_in</v>
      </c>
      <c r="AH416" t="str">
        <f>IFERROR(VLOOKUP('Funde-Observations-Osservazioni'!$G$7,Datenschutzbestimmungen_Liste!$E$10:$F$11,2,FALSE),"fill_in")</f>
        <v>fill_in</v>
      </c>
      <c r="AI416" t="str">
        <f>IFERROR(VLOOKUP('Funde-Observations-Osservazioni'!$G$6,Datenschutzbestimmungen_Liste!$E$4:$F$5,2,FALSE),"fill_in")</f>
        <v>fill_in</v>
      </c>
      <c r="AK416" t="str">
        <f>IFERROR(VLOOKUP('Funde-Observations-Osservazioni'!V429,Herbar_Liste!$E$5:$F$113,2,FALSE),"")</f>
        <v/>
      </c>
      <c r="AL416" t="str">
        <f>IF(ISBLANK('Funde-Observations-Osservazioni'!U429),"",'Funde-Observations-Osservazioni'!U429)</f>
        <v/>
      </c>
      <c r="AM416">
        <f>'Funde-Observations-Osservazioni'!AJ429</f>
        <v>0</v>
      </c>
      <c r="AO416">
        <f>'Funde-Observations-Osservazioni'!AK429</f>
        <v>0</v>
      </c>
      <c r="AQ416" t="str">
        <f>IF(ISBLANK('Funde-Observations-Osservazioni'!AL429),"",'Funde-Observations-Osservazioni'!AL429)</f>
        <v/>
      </c>
      <c r="AY416" t="str">
        <f>IF(AND(ISBLANK('Funde-Observations-Osservazioni'!K429),ISBLANK('Funde-Observations-Osservazioni'!X429)),"",(IF((AND(NOT(ISBLANK('Funde-Observations-Osservazioni'!K429)),(NOT(ISBLANK('Funde-Observations-Osservazioni'!X429))))),'Funde-Observations-Osservazioni'!K429&amp;"; "&amp;'Funde-Observations-Osservazioni'!X429,IF(ISBLANK('Funde-Observations-Osservazioni'!K429),'Funde-Observations-Osservazioni'!X429,'Funde-Observations-Osservazioni'!K429))))</f>
        <v/>
      </c>
      <c r="BA416" t="str">
        <f>IF(ISBLANK('Funde-Observations-Osservazioni'!AC429),"",'Funde-Observations-Osservazioni'!AC429)</f>
        <v/>
      </c>
      <c r="BH416" t="str">
        <f>IFERROR(VLOOKUP('Funde-Observations-Osservazioni'!Z429,Lebensraum_Liste!$E$5:$F$322,2,FALSE),"")</f>
        <v/>
      </c>
      <c r="BJ416" t="str">
        <f>IFERROR(VLOOKUP('Funde-Observations-Osservazioni'!AB429,Landschaftsstruktur_Liste!$E$5:$F$157,2,FALSE),"")</f>
        <v/>
      </c>
      <c r="BK416" t="str">
        <f>IFERROR(VLOOKUP('Funde-Observations-Osservazioni'!AD429,Mikrohabitat_Liste!$E$5:$F$63,2,FALSE),"")</f>
        <v/>
      </c>
      <c r="BL416" t="str">
        <f>IFERROR(VLOOKUP('Funde-Observations-Osservazioni'!AE429,Spezialstandort_Liste!$E$5:$F$14,2,FALSE),"")</f>
        <v/>
      </c>
      <c r="BN416" t="str">
        <f>IFERROR(VLOOKUP('Funde-Observations-Osservazioni'!AG429,Auf_Moos_HolzlebBaumes_Liste!E$5:F$5,2,FALSE),"")</f>
        <v/>
      </c>
      <c r="BO416" t="str">
        <f>IFERROR(VLOOKUP('Funde-Observations-Osservazioni'!AH429,Auf_Moos_HolzlebBaumes_Liste!E$11:F$11,2,FALSE),"")</f>
        <v/>
      </c>
      <c r="BQ416" t="str">
        <f>IFERROR(VLOOKUP('Funde-Observations-Osservazioni'!AF429,Populationsgrösse_Liste!$E$5:$F$11,2,FALSE),"")</f>
        <v/>
      </c>
      <c r="CA416" t="str">
        <f>IFERROR(VLOOKUP('Funde-Observations-Osservazioni'!S429,Präzision_Datum_Liste!$E$5:$F$9,2,FALSE),"")</f>
        <v/>
      </c>
      <c r="CC416" t="s">
        <v>4199</v>
      </c>
    </row>
    <row r="417" spans="1:81" x14ac:dyDescent="0.25">
      <c r="A417" s="47">
        <f>'Funde-Observations-Osservazioni'!A430</f>
        <v>416</v>
      </c>
      <c r="E417">
        <v>18</v>
      </c>
      <c r="G417" t="str">
        <f>IFERROR(VLOOKUP(TRIM('Funde-Observations-Osservazioni'!B430&amp;" "&amp;'Funde-Observations-Osservazioni'!C430&amp;" "&amp;'Funde-Observations-Osservazioni'!D430&amp;" "&amp;'Funde-Observations-Osservazioni'!E430&amp;" "&amp;'Funde-Observations-Osservazioni'!F430&amp;" "&amp;'Funde-Observations-Osservazioni'!G430&amp;" "&amp;'Funde-Observations-Osservazioni'!H430&amp;" "&amp;'Funde-Observations-Osservazioni'!I430&amp;" "&amp;'Funde-Observations-Osservazioni'!J430),Artenliste!$A$5:$B$2819,2,FALSE),"fill_in")</f>
        <v>fill_in</v>
      </c>
      <c r="I417" s="52" t="str">
        <f>IF(ISBLANK('Funde-Observations-Osservazioni'!R430),"fill_in",'Funde-Observations-Osservazioni'!R430)</f>
        <v>fill_in</v>
      </c>
      <c r="L417" t="str">
        <f>IF(ISBLANK('Funde-Observations-Osservazioni'!Q430),"",'Funde-Observations-Osservazioni'!Q430)</f>
        <v/>
      </c>
      <c r="M417" t="str">
        <f>IF(ISBLANK('Funde-Observations-Osservazioni'!L430),"fill_in",('Funde-Observations-Osservazioni'!L430-2000000))</f>
        <v>fill_in</v>
      </c>
      <c r="N417" t="str">
        <f>IF(ISBLANK('Funde-Observations-Osservazioni'!M430),"fill_in",('Funde-Observations-Osservazioni'!M430-1000000))</f>
        <v>fill_in</v>
      </c>
      <c r="O417" s="53" t="str">
        <f>IF(ISBLANK('Funde-Observations-Osservazioni'!N430),"",'Funde-Observations-Osservazioni'!N430)</f>
        <v/>
      </c>
      <c r="R417" t="s">
        <v>102</v>
      </c>
      <c r="T417" t="str">
        <f>IFERROR(VLOOKUP('Funde-Observations-Osservazioni'!AA430,Substrat_Liste!$E$5:$F$342,2,FALSE),"")</f>
        <v/>
      </c>
      <c r="U417" t="str">
        <f>IF(ISBLANK('Funde-Observations-Osservazioni'!Y430),"",'Funde-Observations-Osservazioni'!Y430)</f>
        <v/>
      </c>
      <c r="Z417" t="str">
        <f>IFERROR(VLOOKUP('Funde-Observations-Osservazioni'!T430,Status_Liste!$E$5:$F$16,2,FALSE),"fill_in")</f>
        <v>fill_in</v>
      </c>
      <c r="AH417" t="str">
        <f>IFERROR(VLOOKUP('Funde-Observations-Osservazioni'!$G$7,Datenschutzbestimmungen_Liste!$E$10:$F$11,2,FALSE),"fill_in")</f>
        <v>fill_in</v>
      </c>
      <c r="AI417" t="str">
        <f>IFERROR(VLOOKUP('Funde-Observations-Osservazioni'!$G$6,Datenschutzbestimmungen_Liste!$E$4:$F$5,2,FALSE),"fill_in")</f>
        <v>fill_in</v>
      </c>
      <c r="AK417" t="str">
        <f>IFERROR(VLOOKUP('Funde-Observations-Osservazioni'!V430,Herbar_Liste!$E$5:$F$113,2,FALSE),"")</f>
        <v/>
      </c>
      <c r="AL417" t="str">
        <f>IF(ISBLANK('Funde-Observations-Osservazioni'!U430),"",'Funde-Observations-Osservazioni'!U430)</f>
        <v/>
      </c>
      <c r="AM417">
        <f>'Funde-Observations-Osservazioni'!AJ430</f>
        <v>0</v>
      </c>
      <c r="AO417">
        <f>'Funde-Observations-Osservazioni'!AK430</f>
        <v>0</v>
      </c>
      <c r="AQ417" t="str">
        <f>IF(ISBLANK('Funde-Observations-Osservazioni'!AL430),"",'Funde-Observations-Osservazioni'!AL430)</f>
        <v/>
      </c>
      <c r="AY417" t="str">
        <f>IF(AND(ISBLANK('Funde-Observations-Osservazioni'!K430),ISBLANK('Funde-Observations-Osservazioni'!X430)),"",(IF((AND(NOT(ISBLANK('Funde-Observations-Osservazioni'!K430)),(NOT(ISBLANK('Funde-Observations-Osservazioni'!X430))))),'Funde-Observations-Osservazioni'!K430&amp;"; "&amp;'Funde-Observations-Osservazioni'!X430,IF(ISBLANK('Funde-Observations-Osservazioni'!K430),'Funde-Observations-Osservazioni'!X430,'Funde-Observations-Osservazioni'!K430))))</f>
        <v/>
      </c>
      <c r="BA417" t="str">
        <f>IF(ISBLANK('Funde-Observations-Osservazioni'!AC430),"",'Funde-Observations-Osservazioni'!AC430)</f>
        <v/>
      </c>
      <c r="BH417" t="str">
        <f>IFERROR(VLOOKUP('Funde-Observations-Osservazioni'!Z430,Lebensraum_Liste!$E$5:$F$322,2,FALSE),"")</f>
        <v/>
      </c>
      <c r="BJ417" t="str">
        <f>IFERROR(VLOOKUP('Funde-Observations-Osservazioni'!AB430,Landschaftsstruktur_Liste!$E$5:$F$157,2,FALSE),"")</f>
        <v/>
      </c>
      <c r="BK417" t="str">
        <f>IFERROR(VLOOKUP('Funde-Observations-Osservazioni'!AD430,Mikrohabitat_Liste!$E$5:$F$63,2,FALSE),"")</f>
        <v/>
      </c>
      <c r="BL417" t="str">
        <f>IFERROR(VLOOKUP('Funde-Observations-Osservazioni'!AE430,Spezialstandort_Liste!$E$5:$F$14,2,FALSE),"")</f>
        <v/>
      </c>
      <c r="BN417" t="str">
        <f>IFERROR(VLOOKUP('Funde-Observations-Osservazioni'!AG430,Auf_Moos_HolzlebBaumes_Liste!E$5:F$5,2,FALSE),"")</f>
        <v/>
      </c>
      <c r="BO417" t="str">
        <f>IFERROR(VLOOKUP('Funde-Observations-Osservazioni'!AH430,Auf_Moos_HolzlebBaumes_Liste!E$11:F$11,2,FALSE),"")</f>
        <v/>
      </c>
      <c r="BQ417" t="str">
        <f>IFERROR(VLOOKUP('Funde-Observations-Osservazioni'!AF430,Populationsgrösse_Liste!$E$5:$F$11,2,FALSE),"")</f>
        <v/>
      </c>
      <c r="CA417" t="str">
        <f>IFERROR(VLOOKUP('Funde-Observations-Osservazioni'!S430,Präzision_Datum_Liste!$E$5:$F$9,2,FALSE),"")</f>
        <v/>
      </c>
      <c r="CC417" t="s">
        <v>4199</v>
      </c>
    </row>
    <row r="418" spans="1:81" x14ac:dyDescent="0.25">
      <c r="A418" s="47">
        <f>'Funde-Observations-Osservazioni'!A431</f>
        <v>417</v>
      </c>
      <c r="E418">
        <v>18</v>
      </c>
      <c r="G418" t="str">
        <f>IFERROR(VLOOKUP(TRIM('Funde-Observations-Osservazioni'!B431&amp;" "&amp;'Funde-Observations-Osservazioni'!C431&amp;" "&amp;'Funde-Observations-Osservazioni'!D431&amp;" "&amp;'Funde-Observations-Osservazioni'!E431&amp;" "&amp;'Funde-Observations-Osservazioni'!F431&amp;" "&amp;'Funde-Observations-Osservazioni'!G431&amp;" "&amp;'Funde-Observations-Osservazioni'!H431&amp;" "&amp;'Funde-Observations-Osservazioni'!I431&amp;" "&amp;'Funde-Observations-Osservazioni'!J431),Artenliste!$A$5:$B$2819,2,FALSE),"fill_in")</f>
        <v>fill_in</v>
      </c>
      <c r="I418" s="52" t="str">
        <f>IF(ISBLANK('Funde-Observations-Osservazioni'!R431),"fill_in",'Funde-Observations-Osservazioni'!R431)</f>
        <v>fill_in</v>
      </c>
      <c r="L418" t="str">
        <f>IF(ISBLANK('Funde-Observations-Osservazioni'!Q431),"",'Funde-Observations-Osservazioni'!Q431)</f>
        <v/>
      </c>
      <c r="M418" t="str">
        <f>IF(ISBLANK('Funde-Observations-Osservazioni'!L431),"fill_in",('Funde-Observations-Osservazioni'!L431-2000000))</f>
        <v>fill_in</v>
      </c>
      <c r="N418" t="str">
        <f>IF(ISBLANK('Funde-Observations-Osservazioni'!M431),"fill_in",('Funde-Observations-Osservazioni'!M431-1000000))</f>
        <v>fill_in</v>
      </c>
      <c r="O418" s="53" t="str">
        <f>IF(ISBLANK('Funde-Observations-Osservazioni'!N431),"",'Funde-Observations-Osservazioni'!N431)</f>
        <v/>
      </c>
      <c r="R418" t="s">
        <v>102</v>
      </c>
      <c r="T418" t="str">
        <f>IFERROR(VLOOKUP('Funde-Observations-Osservazioni'!AA431,Substrat_Liste!$E$5:$F$342,2,FALSE),"")</f>
        <v/>
      </c>
      <c r="U418" t="str">
        <f>IF(ISBLANK('Funde-Observations-Osservazioni'!Y431),"",'Funde-Observations-Osservazioni'!Y431)</f>
        <v/>
      </c>
      <c r="Z418" t="str">
        <f>IFERROR(VLOOKUP('Funde-Observations-Osservazioni'!T431,Status_Liste!$E$5:$F$16,2,FALSE),"fill_in")</f>
        <v>fill_in</v>
      </c>
      <c r="AH418" t="str">
        <f>IFERROR(VLOOKUP('Funde-Observations-Osservazioni'!$G$7,Datenschutzbestimmungen_Liste!$E$10:$F$11,2,FALSE),"fill_in")</f>
        <v>fill_in</v>
      </c>
      <c r="AI418" t="str">
        <f>IFERROR(VLOOKUP('Funde-Observations-Osservazioni'!$G$6,Datenschutzbestimmungen_Liste!$E$4:$F$5,2,FALSE),"fill_in")</f>
        <v>fill_in</v>
      </c>
      <c r="AK418" t="str">
        <f>IFERROR(VLOOKUP('Funde-Observations-Osservazioni'!V431,Herbar_Liste!$E$5:$F$113,2,FALSE),"")</f>
        <v/>
      </c>
      <c r="AL418" t="str">
        <f>IF(ISBLANK('Funde-Observations-Osservazioni'!U431),"",'Funde-Observations-Osservazioni'!U431)</f>
        <v/>
      </c>
      <c r="AM418">
        <f>'Funde-Observations-Osservazioni'!AJ431</f>
        <v>0</v>
      </c>
      <c r="AO418">
        <f>'Funde-Observations-Osservazioni'!AK431</f>
        <v>0</v>
      </c>
      <c r="AQ418" t="str">
        <f>IF(ISBLANK('Funde-Observations-Osservazioni'!AL431),"",'Funde-Observations-Osservazioni'!AL431)</f>
        <v/>
      </c>
      <c r="AY418" t="str">
        <f>IF(AND(ISBLANK('Funde-Observations-Osservazioni'!K431),ISBLANK('Funde-Observations-Osservazioni'!X431)),"",(IF((AND(NOT(ISBLANK('Funde-Observations-Osservazioni'!K431)),(NOT(ISBLANK('Funde-Observations-Osservazioni'!X431))))),'Funde-Observations-Osservazioni'!K431&amp;"; "&amp;'Funde-Observations-Osservazioni'!X431,IF(ISBLANK('Funde-Observations-Osservazioni'!K431),'Funde-Observations-Osservazioni'!X431,'Funde-Observations-Osservazioni'!K431))))</f>
        <v/>
      </c>
      <c r="BA418" t="str">
        <f>IF(ISBLANK('Funde-Observations-Osservazioni'!AC431),"",'Funde-Observations-Osservazioni'!AC431)</f>
        <v/>
      </c>
      <c r="BH418" t="str">
        <f>IFERROR(VLOOKUP('Funde-Observations-Osservazioni'!Z431,Lebensraum_Liste!$E$5:$F$322,2,FALSE),"")</f>
        <v/>
      </c>
      <c r="BJ418" t="str">
        <f>IFERROR(VLOOKUP('Funde-Observations-Osservazioni'!AB431,Landschaftsstruktur_Liste!$E$5:$F$157,2,FALSE),"")</f>
        <v/>
      </c>
      <c r="BK418" t="str">
        <f>IFERROR(VLOOKUP('Funde-Observations-Osservazioni'!AD431,Mikrohabitat_Liste!$E$5:$F$63,2,FALSE),"")</f>
        <v/>
      </c>
      <c r="BL418" t="str">
        <f>IFERROR(VLOOKUP('Funde-Observations-Osservazioni'!AE431,Spezialstandort_Liste!$E$5:$F$14,2,FALSE),"")</f>
        <v/>
      </c>
      <c r="BN418" t="str">
        <f>IFERROR(VLOOKUP('Funde-Observations-Osservazioni'!AG431,Auf_Moos_HolzlebBaumes_Liste!E$5:F$5,2,FALSE),"")</f>
        <v/>
      </c>
      <c r="BO418" t="str">
        <f>IFERROR(VLOOKUP('Funde-Observations-Osservazioni'!AH431,Auf_Moos_HolzlebBaumes_Liste!E$11:F$11,2,FALSE),"")</f>
        <v/>
      </c>
      <c r="BQ418" t="str">
        <f>IFERROR(VLOOKUP('Funde-Observations-Osservazioni'!AF431,Populationsgrösse_Liste!$E$5:$F$11,2,FALSE),"")</f>
        <v/>
      </c>
      <c r="CA418" t="str">
        <f>IFERROR(VLOOKUP('Funde-Observations-Osservazioni'!S431,Präzision_Datum_Liste!$E$5:$F$9,2,FALSE),"")</f>
        <v/>
      </c>
      <c r="CC418" t="s">
        <v>4199</v>
      </c>
    </row>
    <row r="419" spans="1:81" x14ac:dyDescent="0.25">
      <c r="A419" s="47">
        <f>'Funde-Observations-Osservazioni'!A432</f>
        <v>418</v>
      </c>
      <c r="E419">
        <v>18</v>
      </c>
      <c r="G419" t="str">
        <f>IFERROR(VLOOKUP(TRIM('Funde-Observations-Osservazioni'!B432&amp;" "&amp;'Funde-Observations-Osservazioni'!C432&amp;" "&amp;'Funde-Observations-Osservazioni'!D432&amp;" "&amp;'Funde-Observations-Osservazioni'!E432&amp;" "&amp;'Funde-Observations-Osservazioni'!F432&amp;" "&amp;'Funde-Observations-Osservazioni'!G432&amp;" "&amp;'Funde-Observations-Osservazioni'!H432&amp;" "&amp;'Funde-Observations-Osservazioni'!I432&amp;" "&amp;'Funde-Observations-Osservazioni'!J432),Artenliste!$A$5:$B$2819,2,FALSE),"fill_in")</f>
        <v>fill_in</v>
      </c>
      <c r="I419" s="52" t="str">
        <f>IF(ISBLANK('Funde-Observations-Osservazioni'!R432),"fill_in",'Funde-Observations-Osservazioni'!R432)</f>
        <v>fill_in</v>
      </c>
      <c r="L419" t="str">
        <f>IF(ISBLANK('Funde-Observations-Osservazioni'!Q432),"",'Funde-Observations-Osservazioni'!Q432)</f>
        <v/>
      </c>
      <c r="M419" t="str">
        <f>IF(ISBLANK('Funde-Observations-Osservazioni'!L432),"fill_in",('Funde-Observations-Osservazioni'!L432-2000000))</f>
        <v>fill_in</v>
      </c>
      <c r="N419" t="str">
        <f>IF(ISBLANK('Funde-Observations-Osservazioni'!M432),"fill_in",('Funde-Observations-Osservazioni'!M432-1000000))</f>
        <v>fill_in</v>
      </c>
      <c r="O419" s="53" t="str">
        <f>IF(ISBLANK('Funde-Observations-Osservazioni'!N432),"",'Funde-Observations-Osservazioni'!N432)</f>
        <v/>
      </c>
      <c r="R419" t="s">
        <v>102</v>
      </c>
      <c r="T419" t="str">
        <f>IFERROR(VLOOKUP('Funde-Observations-Osservazioni'!AA432,Substrat_Liste!$E$5:$F$342,2,FALSE),"")</f>
        <v/>
      </c>
      <c r="U419" t="str">
        <f>IF(ISBLANK('Funde-Observations-Osservazioni'!Y432),"",'Funde-Observations-Osservazioni'!Y432)</f>
        <v/>
      </c>
      <c r="Z419" t="str">
        <f>IFERROR(VLOOKUP('Funde-Observations-Osservazioni'!T432,Status_Liste!$E$5:$F$16,2,FALSE),"fill_in")</f>
        <v>fill_in</v>
      </c>
      <c r="AH419" t="str">
        <f>IFERROR(VLOOKUP('Funde-Observations-Osservazioni'!$G$7,Datenschutzbestimmungen_Liste!$E$10:$F$11,2,FALSE),"fill_in")</f>
        <v>fill_in</v>
      </c>
      <c r="AI419" t="str">
        <f>IFERROR(VLOOKUP('Funde-Observations-Osservazioni'!$G$6,Datenschutzbestimmungen_Liste!$E$4:$F$5,2,FALSE),"fill_in")</f>
        <v>fill_in</v>
      </c>
      <c r="AK419" t="str">
        <f>IFERROR(VLOOKUP('Funde-Observations-Osservazioni'!V432,Herbar_Liste!$E$5:$F$113,2,FALSE),"")</f>
        <v/>
      </c>
      <c r="AL419" t="str">
        <f>IF(ISBLANK('Funde-Observations-Osservazioni'!U432),"",'Funde-Observations-Osservazioni'!U432)</f>
        <v/>
      </c>
      <c r="AM419">
        <f>'Funde-Observations-Osservazioni'!AJ432</f>
        <v>0</v>
      </c>
      <c r="AO419">
        <f>'Funde-Observations-Osservazioni'!AK432</f>
        <v>0</v>
      </c>
      <c r="AQ419" t="str">
        <f>IF(ISBLANK('Funde-Observations-Osservazioni'!AL432),"",'Funde-Observations-Osservazioni'!AL432)</f>
        <v/>
      </c>
      <c r="AY419" t="str">
        <f>IF(AND(ISBLANK('Funde-Observations-Osservazioni'!K432),ISBLANK('Funde-Observations-Osservazioni'!X432)),"",(IF((AND(NOT(ISBLANK('Funde-Observations-Osservazioni'!K432)),(NOT(ISBLANK('Funde-Observations-Osservazioni'!X432))))),'Funde-Observations-Osservazioni'!K432&amp;"; "&amp;'Funde-Observations-Osservazioni'!X432,IF(ISBLANK('Funde-Observations-Osservazioni'!K432),'Funde-Observations-Osservazioni'!X432,'Funde-Observations-Osservazioni'!K432))))</f>
        <v/>
      </c>
      <c r="BA419" t="str">
        <f>IF(ISBLANK('Funde-Observations-Osservazioni'!AC432),"",'Funde-Observations-Osservazioni'!AC432)</f>
        <v/>
      </c>
      <c r="BH419" t="str">
        <f>IFERROR(VLOOKUP('Funde-Observations-Osservazioni'!Z432,Lebensraum_Liste!$E$5:$F$322,2,FALSE),"")</f>
        <v/>
      </c>
      <c r="BJ419" t="str">
        <f>IFERROR(VLOOKUP('Funde-Observations-Osservazioni'!AB432,Landschaftsstruktur_Liste!$E$5:$F$157,2,FALSE),"")</f>
        <v/>
      </c>
      <c r="BK419" t="str">
        <f>IFERROR(VLOOKUP('Funde-Observations-Osservazioni'!AD432,Mikrohabitat_Liste!$E$5:$F$63,2,FALSE),"")</f>
        <v/>
      </c>
      <c r="BL419" t="str">
        <f>IFERROR(VLOOKUP('Funde-Observations-Osservazioni'!AE432,Spezialstandort_Liste!$E$5:$F$14,2,FALSE),"")</f>
        <v/>
      </c>
      <c r="BN419" t="str">
        <f>IFERROR(VLOOKUP('Funde-Observations-Osservazioni'!AG432,Auf_Moos_HolzlebBaumes_Liste!E$5:F$5,2,FALSE),"")</f>
        <v/>
      </c>
      <c r="BO419" t="str">
        <f>IFERROR(VLOOKUP('Funde-Observations-Osservazioni'!AH432,Auf_Moos_HolzlebBaumes_Liste!E$11:F$11,2,FALSE),"")</f>
        <v/>
      </c>
      <c r="BQ419" t="str">
        <f>IFERROR(VLOOKUP('Funde-Observations-Osservazioni'!AF432,Populationsgrösse_Liste!$E$5:$F$11,2,FALSE),"")</f>
        <v/>
      </c>
      <c r="CA419" t="str">
        <f>IFERROR(VLOOKUP('Funde-Observations-Osservazioni'!S432,Präzision_Datum_Liste!$E$5:$F$9,2,FALSE),"")</f>
        <v/>
      </c>
      <c r="CC419" t="s">
        <v>4199</v>
      </c>
    </row>
    <row r="420" spans="1:81" x14ac:dyDescent="0.25">
      <c r="A420" s="47">
        <f>'Funde-Observations-Osservazioni'!A433</f>
        <v>419</v>
      </c>
      <c r="E420">
        <v>18</v>
      </c>
      <c r="G420" t="str">
        <f>IFERROR(VLOOKUP(TRIM('Funde-Observations-Osservazioni'!B433&amp;" "&amp;'Funde-Observations-Osservazioni'!C433&amp;" "&amp;'Funde-Observations-Osservazioni'!D433&amp;" "&amp;'Funde-Observations-Osservazioni'!E433&amp;" "&amp;'Funde-Observations-Osservazioni'!F433&amp;" "&amp;'Funde-Observations-Osservazioni'!G433&amp;" "&amp;'Funde-Observations-Osservazioni'!H433&amp;" "&amp;'Funde-Observations-Osservazioni'!I433&amp;" "&amp;'Funde-Observations-Osservazioni'!J433),Artenliste!$A$5:$B$2819,2,FALSE),"fill_in")</f>
        <v>fill_in</v>
      </c>
      <c r="I420" s="52" t="str">
        <f>IF(ISBLANK('Funde-Observations-Osservazioni'!R433),"fill_in",'Funde-Observations-Osservazioni'!R433)</f>
        <v>fill_in</v>
      </c>
      <c r="L420" t="str">
        <f>IF(ISBLANK('Funde-Observations-Osservazioni'!Q433),"",'Funde-Observations-Osservazioni'!Q433)</f>
        <v/>
      </c>
      <c r="M420" t="str">
        <f>IF(ISBLANK('Funde-Observations-Osservazioni'!L433),"fill_in",('Funde-Observations-Osservazioni'!L433-2000000))</f>
        <v>fill_in</v>
      </c>
      <c r="N420" t="str">
        <f>IF(ISBLANK('Funde-Observations-Osservazioni'!M433),"fill_in",('Funde-Observations-Osservazioni'!M433-1000000))</f>
        <v>fill_in</v>
      </c>
      <c r="O420" s="53" t="str">
        <f>IF(ISBLANK('Funde-Observations-Osservazioni'!N433),"",'Funde-Observations-Osservazioni'!N433)</f>
        <v/>
      </c>
      <c r="R420" t="s">
        <v>102</v>
      </c>
      <c r="T420" t="str">
        <f>IFERROR(VLOOKUP('Funde-Observations-Osservazioni'!AA433,Substrat_Liste!$E$5:$F$342,2,FALSE),"")</f>
        <v/>
      </c>
      <c r="U420" t="str">
        <f>IF(ISBLANK('Funde-Observations-Osservazioni'!Y433),"",'Funde-Observations-Osservazioni'!Y433)</f>
        <v/>
      </c>
      <c r="Z420" t="str">
        <f>IFERROR(VLOOKUP('Funde-Observations-Osservazioni'!T433,Status_Liste!$E$5:$F$16,2,FALSE),"fill_in")</f>
        <v>fill_in</v>
      </c>
      <c r="AH420" t="str">
        <f>IFERROR(VLOOKUP('Funde-Observations-Osservazioni'!$G$7,Datenschutzbestimmungen_Liste!$E$10:$F$11,2,FALSE),"fill_in")</f>
        <v>fill_in</v>
      </c>
      <c r="AI420" t="str">
        <f>IFERROR(VLOOKUP('Funde-Observations-Osservazioni'!$G$6,Datenschutzbestimmungen_Liste!$E$4:$F$5,2,FALSE),"fill_in")</f>
        <v>fill_in</v>
      </c>
      <c r="AK420" t="str">
        <f>IFERROR(VLOOKUP('Funde-Observations-Osservazioni'!V433,Herbar_Liste!$E$5:$F$113,2,FALSE),"")</f>
        <v/>
      </c>
      <c r="AL420" t="str">
        <f>IF(ISBLANK('Funde-Observations-Osservazioni'!U433),"",'Funde-Observations-Osservazioni'!U433)</f>
        <v/>
      </c>
      <c r="AM420">
        <f>'Funde-Observations-Osservazioni'!AJ433</f>
        <v>0</v>
      </c>
      <c r="AO420">
        <f>'Funde-Observations-Osservazioni'!AK433</f>
        <v>0</v>
      </c>
      <c r="AQ420" t="str">
        <f>IF(ISBLANK('Funde-Observations-Osservazioni'!AL433),"",'Funde-Observations-Osservazioni'!AL433)</f>
        <v/>
      </c>
      <c r="AY420" t="str">
        <f>IF(AND(ISBLANK('Funde-Observations-Osservazioni'!K433),ISBLANK('Funde-Observations-Osservazioni'!X433)),"",(IF((AND(NOT(ISBLANK('Funde-Observations-Osservazioni'!K433)),(NOT(ISBLANK('Funde-Observations-Osservazioni'!X433))))),'Funde-Observations-Osservazioni'!K433&amp;"; "&amp;'Funde-Observations-Osservazioni'!X433,IF(ISBLANK('Funde-Observations-Osservazioni'!K433),'Funde-Observations-Osservazioni'!X433,'Funde-Observations-Osservazioni'!K433))))</f>
        <v/>
      </c>
      <c r="BA420" t="str">
        <f>IF(ISBLANK('Funde-Observations-Osservazioni'!AC433),"",'Funde-Observations-Osservazioni'!AC433)</f>
        <v/>
      </c>
      <c r="BH420" t="str">
        <f>IFERROR(VLOOKUP('Funde-Observations-Osservazioni'!Z433,Lebensraum_Liste!$E$5:$F$322,2,FALSE),"")</f>
        <v/>
      </c>
      <c r="BJ420" t="str">
        <f>IFERROR(VLOOKUP('Funde-Observations-Osservazioni'!AB433,Landschaftsstruktur_Liste!$E$5:$F$157,2,FALSE),"")</f>
        <v/>
      </c>
      <c r="BK420" t="str">
        <f>IFERROR(VLOOKUP('Funde-Observations-Osservazioni'!AD433,Mikrohabitat_Liste!$E$5:$F$63,2,FALSE),"")</f>
        <v/>
      </c>
      <c r="BL420" t="str">
        <f>IFERROR(VLOOKUP('Funde-Observations-Osservazioni'!AE433,Spezialstandort_Liste!$E$5:$F$14,2,FALSE),"")</f>
        <v/>
      </c>
      <c r="BN420" t="str">
        <f>IFERROR(VLOOKUP('Funde-Observations-Osservazioni'!AG433,Auf_Moos_HolzlebBaumes_Liste!E$5:F$5,2,FALSE),"")</f>
        <v/>
      </c>
      <c r="BO420" t="str">
        <f>IFERROR(VLOOKUP('Funde-Observations-Osservazioni'!AH433,Auf_Moos_HolzlebBaumes_Liste!E$11:F$11,2,FALSE),"")</f>
        <v/>
      </c>
      <c r="BQ420" t="str">
        <f>IFERROR(VLOOKUP('Funde-Observations-Osservazioni'!AF433,Populationsgrösse_Liste!$E$5:$F$11,2,FALSE),"")</f>
        <v/>
      </c>
      <c r="CA420" t="str">
        <f>IFERROR(VLOOKUP('Funde-Observations-Osservazioni'!S433,Präzision_Datum_Liste!$E$5:$F$9,2,FALSE),"")</f>
        <v/>
      </c>
      <c r="CC420" t="s">
        <v>4199</v>
      </c>
    </row>
    <row r="421" spans="1:81" x14ac:dyDescent="0.25">
      <c r="A421" s="47">
        <f>'Funde-Observations-Osservazioni'!A434</f>
        <v>420</v>
      </c>
      <c r="E421">
        <v>18</v>
      </c>
      <c r="G421" t="str">
        <f>IFERROR(VLOOKUP(TRIM('Funde-Observations-Osservazioni'!B434&amp;" "&amp;'Funde-Observations-Osservazioni'!C434&amp;" "&amp;'Funde-Observations-Osservazioni'!D434&amp;" "&amp;'Funde-Observations-Osservazioni'!E434&amp;" "&amp;'Funde-Observations-Osservazioni'!F434&amp;" "&amp;'Funde-Observations-Osservazioni'!G434&amp;" "&amp;'Funde-Observations-Osservazioni'!H434&amp;" "&amp;'Funde-Observations-Osservazioni'!I434&amp;" "&amp;'Funde-Observations-Osservazioni'!J434),Artenliste!$A$5:$B$2819,2,FALSE),"fill_in")</f>
        <v>fill_in</v>
      </c>
      <c r="I421" s="52" t="str">
        <f>IF(ISBLANK('Funde-Observations-Osservazioni'!R434),"fill_in",'Funde-Observations-Osservazioni'!R434)</f>
        <v>fill_in</v>
      </c>
      <c r="L421" t="str">
        <f>IF(ISBLANK('Funde-Observations-Osservazioni'!Q434),"",'Funde-Observations-Osservazioni'!Q434)</f>
        <v/>
      </c>
      <c r="M421" t="str">
        <f>IF(ISBLANK('Funde-Observations-Osservazioni'!L434),"fill_in",('Funde-Observations-Osservazioni'!L434-2000000))</f>
        <v>fill_in</v>
      </c>
      <c r="N421" t="str">
        <f>IF(ISBLANK('Funde-Observations-Osservazioni'!M434),"fill_in",('Funde-Observations-Osservazioni'!M434-1000000))</f>
        <v>fill_in</v>
      </c>
      <c r="O421" s="53" t="str">
        <f>IF(ISBLANK('Funde-Observations-Osservazioni'!N434),"",'Funde-Observations-Osservazioni'!N434)</f>
        <v/>
      </c>
      <c r="R421" t="s">
        <v>102</v>
      </c>
      <c r="T421" t="str">
        <f>IFERROR(VLOOKUP('Funde-Observations-Osservazioni'!AA434,Substrat_Liste!$E$5:$F$342,2,FALSE),"")</f>
        <v/>
      </c>
      <c r="U421" t="str">
        <f>IF(ISBLANK('Funde-Observations-Osservazioni'!Y434),"",'Funde-Observations-Osservazioni'!Y434)</f>
        <v/>
      </c>
      <c r="Z421" t="str">
        <f>IFERROR(VLOOKUP('Funde-Observations-Osservazioni'!T434,Status_Liste!$E$5:$F$16,2,FALSE),"fill_in")</f>
        <v>fill_in</v>
      </c>
      <c r="AH421" t="str">
        <f>IFERROR(VLOOKUP('Funde-Observations-Osservazioni'!$G$7,Datenschutzbestimmungen_Liste!$E$10:$F$11,2,FALSE),"fill_in")</f>
        <v>fill_in</v>
      </c>
      <c r="AI421" t="str">
        <f>IFERROR(VLOOKUP('Funde-Observations-Osservazioni'!$G$6,Datenschutzbestimmungen_Liste!$E$4:$F$5,2,FALSE),"fill_in")</f>
        <v>fill_in</v>
      </c>
      <c r="AK421" t="str">
        <f>IFERROR(VLOOKUP('Funde-Observations-Osservazioni'!V434,Herbar_Liste!$E$5:$F$113,2,FALSE),"")</f>
        <v/>
      </c>
      <c r="AL421" t="str">
        <f>IF(ISBLANK('Funde-Observations-Osservazioni'!U434),"",'Funde-Observations-Osservazioni'!U434)</f>
        <v/>
      </c>
      <c r="AM421">
        <f>'Funde-Observations-Osservazioni'!AJ434</f>
        <v>0</v>
      </c>
      <c r="AO421">
        <f>'Funde-Observations-Osservazioni'!AK434</f>
        <v>0</v>
      </c>
      <c r="AQ421" t="str">
        <f>IF(ISBLANK('Funde-Observations-Osservazioni'!AL434),"",'Funde-Observations-Osservazioni'!AL434)</f>
        <v/>
      </c>
      <c r="AY421" t="str">
        <f>IF(AND(ISBLANK('Funde-Observations-Osservazioni'!K434),ISBLANK('Funde-Observations-Osservazioni'!X434)),"",(IF((AND(NOT(ISBLANK('Funde-Observations-Osservazioni'!K434)),(NOT(ISBLANK('Funde-Observations-Osservazioni'!X434))))),'Funde-Observations-Osservazioni'!K434&amp;"; "&amp;'Funde-Observations-Osservazioni'!X434,IF(ISBLANK('Funde-Observations-Osservazioni'!K434),'Funde-Observations-Osservazioni'!X434,'Funde-Observations-Osservazioni'!K434))))</f>
        <v/>
      </c>
      <c r="BA421" t="str">
        <f>IF(ISBLANK('Funde-Observations-Osservazioni'!AC434),"",'Funde-Observations-Osservazioni'!AC434)</f>
        <v/>
      </c>
      <c r="BH421" t="str">
        <f>IFERROR(VLOOKUP('Funde-Observations-Osservazioni'!Z434,Lebensraum_Liste!$E$5:$F$322,2,FALSE),"")</f>
        <v/>
      </c>
      <c r="BJ421" t="str">
        <f>IFERROR(VLOOKUP('Funde-Observations-Osservazioni'!AB434,Landschaftsstruktur_Liste!$E$5:$F$157,2,FALSE),"")</f>
        <v/>
      </c>
      <c r="BK421" t="str">
        <f>IFERROR(VLOOKUP('Funde-Observations-Osservazioni'!AD434,Mikrohabitat_Liste!$E$5:$F$63,2,FALSE),"")</f>
        <v/>
      </c>
      <c r="BL421" t="str">
        <f>IFERROR(VLOOKUP('Funde-Observations-Osservazioni'!AE434,Spezialstandort_Liste!$E$5:$F$14,2,FALSE),"")</f>
        <v/>
      </c>
      <c r="BN421" t="str">
        <f>IFERROR(VLOOKUP('Funde-Observations-Osservazioni'!AG434,Auf_Moos_HolzlebBaumes_Liste!E$5:F$5,2,FALSE),"")</f>
        <v/>
      </c>
      <c r="BO421" t="str">
        <f>IFERROR(VLOOKUP('Funde-Observations-Osservazioni'!AH434,Auf_Moos_HolzlebBaumes_Liste!E$11:F$11,2,FALSE),"")</f>
        <v/>
      </c>
      <c r="BQ421" t="str">
        <f>IFERROR(VLOOKUP('Funde-Observations-Osservazioni'!AF434,Populationsgrösse_Liste!$E$5:$F$11,2,FALSE),"")</f>
        <v/>
      </c>
      <c r="CA421" t="str">
        <f>IFERROR(VLOOKUP('Funde-Observations-Osservazioni'!S434,Präzision_Datum_Liste!$E$5:$F$9,2,FALSE),"")</f>
        <v/>
      </c>
      <c r="CC421" t="s">
        <v>4199</v>
      </c>
    </row>
    <row r="422" spans="1:81" x14ac:dyDescent="0.25">
      <c r="A422" s="47">
        <f>'Funde-Observations-Osservazioni'!A435</f>
        <v>421</v>
      </c>
      <c r="E422">
        <v>18</v>
      </c>
      <c r="G422" t="str">
        <f>IFERROR(VLOOKUP(TRIM('Funde-Observations-Osservazioni'!B435&amp;" "&amp;'Funde-Observations-Osservazioni'!C435&amp;" "&amp;'Funde-Observations-Osservazioni'!D435&amp;" "&amp;'Funde-Observations-Osservazioni'!E435&amp;" "&amp;'Funde-Observations-Osservazioni'!F435&amp;" "&amp;'Funde-Observations-Osservazioni'!G435&amp;" "&amp;'Funde-Observations-Osservazioni'!H435&amp;" "&amp;'Funde-Observations-Osservazioni'!I435&amp;" "&amp;'Funde-Observations-Osservazioni'!J435),Artenliste!$A$5:$B$2819,2,FALSE),"fill_in")</f>
        <v>fill_in</v>
      </c>
      <c r="I422" s="52" t="str">
        <f>IF(ISBLANK('Funde-Observations-Osservazioni'!R435),"fill_in",'Funde-Observations-Osservazioni'!R435)</f>
        <v>fill_in</v>
      </c>
      <c r="L422" t="str">
        <f>IF(ISBLANK('Funde-Observations-Osservazioni'!Q435),"",'Funde-Observations-Osservazioni'!Q435)</f>
        <v/>
      </c>
      <c r="M422" t="str">
        <f>IF(ISBLANK('Funde-Observations-Osservazioni'!L435),"fill_in",('Funde-Observations-Osservazioni'!L435-2000000))</f>
        <v>fill_in</v>
      </c>
      <c r="N422" t="str">
        <f>IF(ISBLANK('Funde-Observations-Osservazioni'!M435),"fill_in",('Funde-Observations-Osservazioni'!M435-1000000))</f>
        <v>fill_in</v>
      </c>
      <c r="O422" s="53" t="str">
        <f>IF(ISBLANK('Funde-Observations-Osservazioni'!N435),"",'Funde-Observations-Osservazioni'!N435)</f>
        <v/>
      </c>
      <c r="R422" t="s">
        <v>102</v>
      </c>
      <c r="T422" t="str">
        <f>IFERROR(VLOOKUP('Funde-Observations-Osservazioni'!AA435,Substrat_Liste!$E$5:$F$342,2,FALSE),"")</f>
        <v/>
      </c>
      <c r="U422" t="str">
        <f>IF(ISBLANK('Funde-Observations-Osservazioni'!Y435),"",'Funde-Observations-Osservazioni'!Y435)</f>
        <v/>
      </c>
      <c r="Z422" t="str">
        <f>IFERROR(VLOOKUP('Funde-Observations-Osservazioni'!T435,Status_Liste!$E$5:$F$16,2,FALSE),"fill_in")</f>
        <v>fill_in</v>
      </c>
      <c r="AH422" t="str">
        <f>IFERROR(VLOOKUP('Funde-Observations-Osservazioni'!$G$7,Datenschutzbestimmungen_Liste!$E$10:$F$11,2,FALSE),"fill_in")</f>
        <v>fill_in</v>
      </c>
      <c r="AI422" t="str">
        <f>IFERROR(VLOOKUP('Funde-Observations-Osservazioni'!$G$6,Datenschutzbestimmungen_Liste!$E$4:$F$5,2,FALSE),"fill_in")</f>
        <v>fill_in</v>
      </c>
      <c r="AK422" t="str">
        <f>IFERROR(VLOOKUP('Funde-Observations-Osservazioni'!V435,Herbar_Liste!$E$5:$F$113,2,FALSE),"")</f>
        <v/>
      </c>
      <c r="AL422" t="str">
        <f>IF(ISBLANK('Funde-Observations-Osservazioni'!U435),"",'Funde-Observations-Osservazioni'!U435)</f>
        <v/>
      </c>
      <c r="AM422">
        <f>'Funde-Observations-Osservazioni'!AJ435</f>
        <v>0</v>
      </c>
      <c r="AO422">
        <f>'Funde-Observations-Osservazioni'!AK435</f>
        <v>0</v>
      </c>
      <c r="AQ422" t="str">
        <f>IF(ISBLANK('Funde-Observations-Osservazioni'!AL435),"",'Funde-Observations-Osservazioni'!AL435)</f>
        <v/>
      </c>
      <c r="AY422" t="str">
        <f>IF(AND(ISBLANK('Funde-Observations-Osservazioni'!K435),ISBLANK('Funde-Observations-Osservazioni'!X435)),"",(IF((AND(NOT(ISBLANK('Funde-Observations-Osservazioni'!K435)),(NOT(ISBLANK('Funde-Observations-Osservazioni'!X435))))),'Funde-Observations-Osservazioni'!K435&amp;"; "&amp;'Funde-Observations-Osservazioni'!X435,IF(ISBLANK('Funde-Observations-Osservazioni'!K435),'Funde-Observations-Osservazioni'!X435,'Funde-Observations-Osservazioni'!K435))))</f>
        <v/>
      </c>
      <c r="BA422" t="str">
        <f>IF(ISBLANK('Funde-Observations-Osservazioni'!AC435),"",'Funde-Observations-Osservazioni'!AC435)</f>
        <v/>
      </c>
      <c r="BH422" t="str">
        <f>IFERROR(VLOOKUP('Funde-Observations-Osservazioni'!Z435,Lebensraum_Liste!$E$5:$F$322,2,FALSE),"")</f>
        <v/>
      </c>
      <c r="BJ422" t="str">
        <f>IFERROR(VLOOKUP('Funde-Observations-Osservazioni'!AB435,Landschaftsstruktur_Liste!$E$5:$F$157,2,FALSE),"")</f>
        <v/>
      </c>
      <c r="BK422" t="str">
        <f>IFERROR(VLOOKUP('Funde-Observations-Osservazioni'!AD435,Mikrohabitat_Liste!$E$5:$F$63,2,FALSE),"")</f>
        <v/>
      </c>
      <c r="BL422" t="str">
        <f>IFERROR(VLOOKUP('Funde-Observations-Osservazioni'!AE435,Spezialstandort_Liste!$E$5:$F$14,2,FALSE),"")</f>
        <v/>
      </c>
      <c r="BN422" t="str">
        <f>IFERROR(VLOOKUP('Funde-Observations-Osservazioni'!AG435,Auf_Moos_HolzlebBaumes_Liste!E$5:F$5,2,FALSE),"")</f>
        <v/>
      </c>
      <c r="BO422" t="str">
        <f>IFERROR(VLOOKUP('Funde-Observations-Osservazioni'!AH435,Auf_Moos_HolzlebBaumes_Liste!E$11:F$11,2,FALSE),"")</f>
        <v/>
      </c>
      <c r="BQ422" t="str">
        <f>IFERROR(VLOOKUP('Funde-Observations-Osservazioni'!AF435,Populationsgrösse_Liste!$E$5:$F$11,2,FALSE),"")</f>
        <v/>
      </c>
      <c r="CA422" t="str">
        <f>IFERROR(VLOOKUP('Funde-Observations-Osservazioni'!S435,Präzision_Datum_Liste!$E$5:$F$9,2,FALSE),"")</f>
        <v/>
      </c>
      <c r="CC422" t="s">
        <v>4199</v>
      </c>
    </row>
    <row r="423" spans="1:81" x14ac:dyDescent="0.25">
      <c r="A423" s="47">
        <f>'Funde-Observations-Osservazioni'!A436</f>
        <v>422</v>
      </c>
      <c r="E423">
        <v>18</v>
      </c>
      <c r="G423" t="str">
        <f>IFERROR(VLOOKUP(TRIM('Funde-Observations-Osservazioni'!B436&amp;" "&amp;'Funde-Observations-Osservazioni'!C436&amp;" "&amp;'Funde-Observations-Osservazioni'!D436&amp;" "&amp;'Funde-Observations-Osservazioni'!E436&amp;" "&amp;'Funde-Observations-Osservazioni'!F436&amp;" "&amp;'Funde-Observations-Osservazioni'!G436&amp;" "&amp;'Funde-Observations-Osservazioni'!H436&amp;" "&amp;'Funde-Observations-Osservazioni'!I436&amp;" "&amp;'Funde-Observations-Osservazioni'!J436),Artenliste!$A$5:$B$2819,2,FALSE),"fill_in")</f>
        <v>fill_in</v>
      </c>
      <c r="I423" s="52" t="str">
        <f>IF(ISBLANK('Funde-Observations-Osservazioni'!R436),"fill_in",'Funde-Observations-Osservazioni'!R436)</f>
        <v>fill_in</v>
      </c>
      <c r="L423" t="str">
        <f>IF(ISBLANK('Funde-Observations-Osservazioni'!Q436),"",'Funde-Observations-Osservazioni'!Q436)</f>
        <v/>
      </c>
      <c r="M423" t="str">
        <f>IF(ISBLANK('Funde-Observations-Osservazioni'!L436),"fill_in",('Funde-Observations-Osservazioni'!L436-2000000))</f>
        <v>fill_in</v>
      </c>
      <c r="N423" t="str">
        <f>IF(ISBLANK('Funde-Observations-Osservazioni'!M436),"fill_in",('Funde-Observations-Osservazioni'!M436-1000000))</f>
        <v>fill_in</v>
      </c>
      <c r="O423" s="53" t="str">
        <f>IF(ISBLANK('Funde-Observations-Osservazioni'!N436),"",'Funde-Observations-Osservazioni'!N436)</f>
        <v/>
      </c>
      <c r="R423" t="s">
        <v>102</v>
      </c>
      <c r="T423" t="str">
        <f>IFERROR(VLOOKUP('Funde-Observations-Osservazioni'!AA436,Substrat_Liste!$E$5:$F$342,2,FALSE),"")</f>
        <v/>
      </c>
      <c r="U423" t="str">
        <f>IF(ISBLANK('Funde-Observations-Osservazioni'!Y436),"",'Funde-Observations-Osservazioni'!Y436)</f>
        <v/>
      </c>
      <c r="Z423" t="str">
        <f>IFERROR(VLOOKUP('Funde-Observations-Osservazioni'!T436,Status_Liste!$E$5:$F$16,2,FALSE),"fill_in")</f>
        <v>fill_in</v>
      </c>
      <c r="AH423" t="str">
        <f>IFERROR(VLOOKUP('Funde-Observations-Osservazioni'!$G$7,Datenschutzbestimmungen_Liste!$E$10:$F$11,2,FALSE),"fill_in")</f>
        <v>fill_in</v>
      </c>
      <c r="AI423" t="str">
        <f>IFERROR(VLOOKUP('Funde-Observations-Osservazioni'!$G$6,Datenschutzbestimmungen_Liste!$E$4:$F$5,2,FALSE),"fill_in")</f>
        <v>fill_in</v>
      </c>
      <c r="AK423" t="str">
        <f>IFERROR(VLOOKUP('Funde-Observations-Osservazioni'!V436,Herbar_Liste!$E$5:$F$113,2,FALSE),"")</f>
        <v/>
      </c>
      <c r="AL423" t="str">
        <f>IF(ISBLANK('Funde-Observations-Osservazioni'!U436),"",'Funde-Observations-Osservazioni'!U436)</f>
        <v/>
      </c>
      <c r="AM423">
        <f>'Funde-Observations-Osservazioni'!AJ436</f>
        <v>0</v>
      </c>
      <c r="AO423">
        <f>'Funde-Observations-Osservazioni'!AK436</f>
        <v>0</v>
      </c>
      <c r="AQ423" t="str">
        <f>IF(ISBLANK('Funde-Observations-Osservazioni'!AL436),"",'Funde-Observations-Osservazioni'!AL436)</f>
        <v/>
      </c>
      <c r="AY423" t="str">
        <f>IF(AND(ISBLANK('Funde-Observations-Osservazioni'!K436),ISBLANK('Funde-Observations-Osservazioni'!X436)),"",(IF((AND(NOT(ISBLANK('Funde-Observations-Osservazioni'!K436)),(NOT(ISBLANK('Funde-Observations-Osservazioni'!X436))))),'Funde-Observations-Osservazioni'!K436&amp;"; "&amp;'Funde-Observations-Osservazioni'!X436,IF(ISBLANK('Funde-Observations-Osservazioni'!K436),'Funde-Observations-Osservazioni'!X436,'Funde-Observations-Osservazioni'!K436))))</f>
        <v/>
      </c>
      <c r="BA423" t="str">
        <f>IF(ISBLANK('Funde-Observations-Osservazioni'!AC436),"",'Funde-Observations-Osservazioni'!AC436)</f>
        <v/>
      </c>
      <c r="BH423" t="str">
        <f>IFERROR(VLOOKUP('Funde-Observations-Osservazioni'!Z436,Lebensraum_Liste!$E$5:$F$322,2,FALSE),"")</f>
        <v/>
      </c>
      <c r="BJ423" t="str">
        <f>IFERROR(VLOOKUP('Funde-Observations-Osservazioni'!AB436,Landschaftsstruktur_Liste!$E$5:$F$157,2,FALSE),"")</f>
        <v/>
      </c>
      <c r="BK423" t="str">
        <f>IFERROR(VLOOKUP('Funde-Observations-Osservazioni'!AD436,Mikrohabitat_Liste!$E$5:$F$63,2,FALSE),"")</f>
        <v/>
      </c>
      <c r="BL423" t="str">
        <f>IFERROR(VLOOKUP('Funde-Observations-Osservazioni'!AE436,Spezialstandort_Liste!$E$5:$F$14,2,FALSE),"")</f>
        <v/>
      </c>
      <c r="BN423" t="str">
        <f>IFERROR(VLOOKUP('Funde-Observations-Osservazioni'!AG436,Auf_Moos_HolzlebBaumes_Liste!E$5:F$5,2,FALSE),"")</f>
        <v/>
      </c>
      <c r="BO423" t="str">
        <f>IFERROR(VLOOKUP('Funde-Observations-Osservazioni'!AH436,Auf_Moos_HolzlebBaumes_Liste!E$11:F$11,2,FALSE),"")</f>
        <v/>
      </c>
      <c r="BQ423" t="str">
        <f>IFERROR(VLOOKUP('Funde-Observations-Osservazioni'!AF436,Populationsgrösse_Liste!$E$5:$F$11,2,FALSE),"")</f>
        <v/>
      </c>
      <c r="CA423" t="str">
        <f>IFERROR(VLOOKUP('Funde-Observations-Osservazioni'!S436,Präzision_Datum_Liste!$E$5:$F$9,2,FALSE),"")</f>
        <v/>
      </c>
      <c r="CC423" t="s">
        <v>4199</v>
      </c>
    </row>
    <row r="424" spans="1:81" x14ac:dyDescent="0.25">
      <c r="A424" s="47">
        <f>'Funde-Observations-Osservazioni'!A437</f>
        <v>423</v>
      </c>
      <c r="E424">
        <v>18</v>
      </c>
      <c r="G424" t="str">
        <f>IFERROR(VLOOKUP(TRIM('Funde-Observations-Osservazioni'!B437&amp;" "&amp;'Funde-Observations-Osservazioni'!C437&amp;" "&amp;'Funde-Observations-Osservazioni'!D437&amp;" "&amp;'Funde-Observations-Osservazioni'!E437&amp;" "&amp;'Funde-Observations-Osservazioni'!F437&amp;" "&amp;'Funde-Observations-Osservazioni'!G437&amp;" "&amp;'Funde-Observations-Osservazioni'!H437&amp;" "&amp;'Funde-Observations-Osservazioni'!I437&amp;" "&amp;'Funde-Observations-Osservazioni'!J437),Artenliste!$A$5:$B$2819,2,FALSE),"fill_in")</f>
        <v>fill_in</v>
      </c>
      <c r="I424" s="52" t="str">
        <f>IF(ISBLANK('Funde-Observations-Osservazioni'!R437),"fill_in",'Funde-Observations-Osservazioni'!R437)</f>
        <v>fill_in</v>
      </c>
      <c r="L424" t="str">
        <f>IF(ISBLANK('Funde-Observations-Osservazioni'!Q437),"",'Funde-Observations-Osservazioni'!Q437)</f>
        <v/>
      </c>
      <c r="M424" t="str">
        <f>IF(ISBLANK('Funde-Observations-Osservazioni'!L437),"fill_in",('Funde-Observations-Osservazioni'!L437-2000000))</f>
        <v>fill_in</v>
      </c>
      <c r="N424" t="str">
        <f>IF(ISBLANK('Funde-Observations-Osservazioni'!M437),"fill_in",('Funde-Observations-Osservazioni'!M437-1000000))</f>
        <v>fill_in</v>
      </c>
      <c r="O424" s="53" t="str">
        <f>IF(ISBLANK('Funde-Observations-Osservazioni'!N437),"",'Funde-Observations-Osservazioni'!N437)</f>
        <v/>
      </c>
      <c r="R424" t="s">
        <v>102</v>
      </c>
      <c r="T424" t="str">
        <f>IFERROR(VLOOKUP('Funde-Observations-Osservazioni'!AA437,Substrat_Liste!$E$5:$F$342,2,FALSE),"")</f>
        <v/>
      </c>
      <c r="U424" t="str">
        <f>IF(ISBLANK('Funde-Observations-Osservazioni'!Y437),"",'Funde-Observations-Osservazioni'!Y437)</f>
        <v/>
      </c>
      <c r="Z424" t="str">
        <f>IFERROR(VLOOKUP('Funde-Observations-Osservazioni'!T437,Status_Liste!$E$5:$F$16,2,FALSE),"fill_in")</f>
        <v>fill_in</v>
      </c>
      <c r="AH424" t="str">
        <f>IFERROR(VLOOKUP('Funde-Observations-Osservazioni'!$G$7,Datenschutzbestimmungen_Liste!$E$10:$F$11,2,FALSE),"fill_in")</f>
        <v>fill_in</v>
      </c>
      <c r="AI424" t="str">
        <f>IFERROR(VLOOKUP('Funde-Observations-Osservazioni'!$G$6,Datenschutzbestimmungen_Liste!$E$4:$F$5,2,FALSE),"fill_in")</f>
        <v>fill_in</v>
      </c>
      <c r="AK424" t="str">
        <f>IFERROR(VLOOKUP('Funde-Observations-Osservazioni'!V437,Herbar_Liste!$E$5:$F$113,2,FALSE),"")</f>
        <v/>
      </c>
      <c r="AL424" t="str">
        <f>IF(ISBLANK('Funde-Observations-Osservazioni'!U437),"",'Funde-Observations-Osservazioni'!U437)</f>
        <v/>
      </c>
      <c r="AM424">
        <f>'Funde-Observations-Osservazioni'!AJ437</f>
        <v>0</v>
      </c>
      <c r="AO424">
        <f>'Funde-Observations-Osservazioni'!AK437</f>
        <v>0</v>
      </c>
      <c r="AQ424" t="str">
        <f>IF(ISBLANK('Funde-Observations-Osservazioni'!AL437),"",'Funde-Observations-Osservazioni'!AL437)</f>
        <v/>
      </c>
      <c r="AY424" t="str">
        <f>IF(AND(ISBLANK('Funde-Observations-Osservazioni'!K437),ISBLANK('Funde-Observations-Osservazioni'!X437)),"",(IF((AND(NOT(ISBLANK('Funde-Observations-Osservazioni'!K437)),(NOT(ISBLANK('Funde-Observations-Osservazioni'!X437))))),'Funde-Observations-Osservazioni'!K437&amp;"; "&amp;'Funde-Observations-Osservazioni'!X437,IF(ISBLANK('Funde-Observations-Osservazioni'!K437),'Funde-Observations-Osservazioni'!X437,'Funde-Observations-Osservazioni'!K437))))</f>
        <v/>
      </c>
      <c r="BA424" t="str">
        <f>IF(ISBLANK('Funde-Observations-Osservazioni'!AC437),"",'Funde-Observations-Osservazioni'!AC437)</f>
        <v/>
      </c>
      <c r="BH424" t="str">
        <f>IFERROR(VLOOKUP('Funde-Observations-Osservazioni'!Z437,Lebensraum_Liste!$E$5:$F$322,2,FALSE),"")</f>
        <v/>
      </c>
      <c r="BJ424" t="str">
        <f>IFERROR(VLOOKUP('Funde-Observations-Osservazioni'!AB437,Landschaftsstruktur_Liste!$E$5:$F$157,2,FALSE),"")</f>
        <v/>
      </c>
      <c r="BK424" t="str">
        <f>IFERROR(VLOOKUP('Funde-Observations-Osservazioni'!AD437,Mikrohabitat_Liste!$E$5:$F$63,2,FALSE),"")</f>
        <v/>
      </c>
      <c r="BL424" t="str">
        <f>IFERROR(VLOOKUP('Funde-Observations-Osservazioni'!AE437,Spezialstandort_Liste!$E$5:$F$14,2,FALSE),"")</f>
        <v/>
      </c>
      <c r="BN424" t="str">
        <f>IFERROR(VLOOKUP('Funde-Observations-Osservazioni'!AG437,Auf_Moos_HolzlebBaumes_Liste!E$5:F$5,2,FALSE),"")</f>
        <v/>
      </c>
      <c r="BO424" t="str">
        <f>IFERROR(VLOOKUP('Funde-Observations-Osservazioni'!AH437,Auf_Moos_HolzlebBaumes_Liste!E$11:F$11,2,FALSE),"")</f>
        <v/>
      </c>
      <c r="BQ424" t="str">
        <f>IFERROR(VLOOKUP('Funde-Observations-Osservazioni'!AF437,Populationsgrösse_Liste!$E$5:$F$11,2,FALSE),"")</f>
        <v/>
      </c>
      <c r="CA424" t="str">
        <f>IFERROR(VLOOKUP('Funde-Observations-Osservazioni'!S437,Präzision_Datum_Liste!$E$5:$F$9,2,FALSE),"")</f>
        <v/>
      </c>
      <c r="CC424" t="s">
        <v>4199</v>
      </c>
    </row>
    <row r="425" spans="1:81" x14ac:dyDescent="0.25">
      <c r="A425" s="47">
        <f>'Funde-Observations-Osservazioni'!A438</f>
        <v>424</v>
      </c>
      <c r="E425">
        <v>18</v>
      </c>
      <c r="G425" t="str">
        <f>IFERROR(VLOOKUP(TRIM('Funde-Observations-Osservazioni'!B438&amp;" "&amp;'Funde-Observations-Osservazioni'!C438&amp;" "&amp;'Funde-Observations-Osservazioni'!D438&amp;" "&amp;'Funde-Observations-Osservazioni'!E438&amp;" "&amp;'Funde-Observations-Osservazioni'!F438&amp;" "&amp;'Funde-Observations-Osservazioni'!G438&amp;" "&amp;'Funde-Observations-Osservazioni'!H438&amp;" "&amp;'Funde-Observations-Osservazioni'!I438&amp;" "&amp;'Funde-Observations-Osservazioni'!J438),Artenliste!$A$5:$B$2819,2,FALSE),"fill_in")</f>
        <v>fill_in</v>
      </c>
      <c r="I425" s="52" t="str">
        <f>IF(ISBLANK('Funde-Observations-Osservazioni'!R438),"fill_in",'Funde-Observations-Osservazioni'!R438)</f>
        <v>fill_in</v>
      </c>
      <c r="L425" t="str">
        <f>IF(ISBLANK('Funde-Observations-Osservazioni'!Q438),"",'Funde-Observations-Osservazioni'!Q438)</f>
        <v/>
      </c>
      <c r="M425" t="str">
        <f>IF(ISBLANK('Funde-Observations-Osservazioni'!L438),"fill_in",('Funde-Observations-Osservazioni'!L438-2000000))</f>
        <v>fill_in</v>
      </c>
      <c r="N425" t="str">
        <f>IF(ISBLANK('Funde-Observations-Osservazioni'!M438),"fill_in",('Funde-Observations-Osservazioni'!M438-1000000))</f>
        <v>fill_in</v>
      </c>
      <c r="O425" s="53" t="str">
        <f>IF(ISBLANK('Funde-Observations-Osservazioni'!N438),"",'Funde-Observations-Osservazioni'!N438)</f>
        <v/>
      </c>
      <c r="R425" t="s">
        <v>102</v>
      </c>
      <c r="T425" t="str">
        <f>IFERROR(VLOOKUP('Funde-Observations-Osservazioni'!AA438,Substrat_Liste!$E$5:$F$342,2,FALSE),"")</f>
        <v/>
      </c>
      <c r="U425" t="str">
        <f>IF(ISBLANK('Funde-Observations-Osservazioni'!Y438),"",'Funde-Observations-Osservazioni'!Y438)</f>
        <v/>
      </c>
      <c r="Z425" t="str">
        <f>IFERROR(VLOOKUP('Funde-Observations-Osservazioni'!T438,Status_Liste!$E$5:$F$16,2,FALSE),"fill_in")</f>
        <v>fill_in</v>
      </c>
      <c r="AH425" t="str">
        <f>IFERROR(VLOOKUP('Funde-Observations-Osservazioni'!$G$7,Datenschutzbestimmungen_Liste!$E$10:$F$11,2,FALSE),"fill_in")</f>
        <v>fill_in</v>
      </c>
      <c r="AI425" t="str">
        <f>IFERROR(VLOOKUP('Funde-Observations-Osservazioni'!$G$6,Datenschutzbestimmungen_Liste!$E$4:$F$5,2,FALSE),"fill_in")</f>
        <v>fill_in</v>
      </c>
      <c r="AK425" t="str">
        <f>IFERROR(VLOOKUP('Funde-Observations-Osservazioni'!V438,Herbar_Liste!$E$5:$F$113,2,FALSE),"")</f>
        <v/>
      </c>
      <c r="AL425" t="str">
        <f>IF(ISBLANK('Funde-Observations-Osservazioni'!U438),"",'Funde-Observations-Osservazioni'!U438)</f>
        <v/>
      </c>
      <c r="AM425">
        <f>'Funde-Observations-Osservazioni'!AJ438</f>
        <v>0</v>
      </c>
      <c r="AO425">
        <f>'Funde-Observations-Osservazioni'!AK438</f>
        <v>0</v>
      </c>
      <c r="AQ425" t="str">
        <f>IF(ISBLANK('Funde-Observations-Osservazioni'!AL438),"",'Funde-Observations-Osservazioni'!AL438)</f>
        <v/>
      </c>
      <c r="AY425" t="str">
        <f>IF(AND(ISBLANK('Funde-Observations-Osservazioni'!K438),ISBLANK('Funde-Observations-Osservazioni'!X438)),"",(IF((AND(NOT(ISBLANK('Funde-Observations-Osservazioni'!K438)),(NOT(ISBLANK('Funde-Observations-Osservazioni'!X438))))),'Funde-Observations-Osservazioni'!K438&amp;"; "&amp;'Funde-Observations-Osservazioni'!X438,IF(ISBLANK('Funde-Observations-Osservazioni'!K438),'Funde-Observations-Osservazioni'!X438,'Funde-Observations-Osservazioni'!K438))))</f>
        <v/>
      </c>
      <c r="BA425" t="str">
        <f>IF(ISBLANK('Funde-Observations-Osservazioni'!AC438),"",'Funde-Observations-Osservazioni'!AC438)</f>
        <v/>
      </c>
      <c r="BH425" t="str">
        <f>IFERROR(VLOOKUP('Funde-Observations-Osservazioni'!Z438,Lebensraum_Liste!$E$5:$F$322,2,FALSE),"")</f>
        <v/>
      </c>
      <c r="BJ425" t="str">
        <f>IFERROR(VLOOKUP('Funde-Observations-Osservazioni'!AB438,Landschaftsstruktur_Liste!$E$5:$F$157,2,FALSE),"")</f>
        <v/>
      </c>
      <c r="BK425" t="str">
        <f>IFERROR(VLOOKUP('Funde-Observations-Osservazioni'!AD438,Mikrohabitat_Liste!$E$5:$F$63,2,FALSE),"")</f>
        <v/>
      </c>
      <c r="BL425" t="str">
        <f>IFERROR(VLOOKUP('Funde-Observations-Osservazioni'!AE438,Spezialstandort_Liste!$E$5:$F$14,2,FALSE),"")</f>
        <v/>
      </c>
      <c r="BN425" t="str">
        <f>IFERROR(VLOOKUP('Funde-Observations-Osservazioni'!AG438,Auf_Moos_HolzlebBaumes_Liste!E$5:F$5,2,FALSE),"")</f>
        <v/>
      </c>
      <c r="BO425" t="str">
        <f>IFERROR(VLOOKUP('Funde-Observations-Osservazioni'!AH438,Auf_Moos_HolzlebBaumes_Liste!E$11:F$11,2,FALSE),"")</f>
        <v/>
      </c>
      <c r="BQ425" t="str">
        <f>IFERROR(VLOOKUP('Funde-Observations-Osservazioni'!AF438,Populationsgrösse_Liste!$E$5:$F$11,2,FALSE),"")</f>
        <v/>
      </c>
      <c r="CA425" t="str">
        <f>IFERROR(VLOOKUP('Funde-Observations-Osservazioni'!S438,Präzision_Datum_Liste!$E$5:$F$9,2,FALSE),"")</f>
        <v/>
      </c>
      <c r="CC425" t="s">
        <v>4199</v>
      </c>
    </row>
    <row r="426" spans="1:81" x14ac:dyDescent="0.25">
      <c r="A426" s="47">
        <f>'Funde-Observations-Osservazioni'!A439</f>
        <v>425</v>
      </c>
      <c r="E426">
        <v>18</v>
      </c>
      <c r="G426" t="str">
        <f>IFERROR(VLOOKUP(TRIM('Funde-Observations-Osservazioni'!B439&amp;" "&amp;'Funde-Observations-Osservazioni'!C439&amp;" "&amp;'Funde-Observations-Osservazioni'!D439&amp;" "&amp;'Funde-Observations-Osservazioni'!E439&amp;" "&amp;'Funde-Observations-Osservazioni'!F439&amp;" "&amp;'Funde-Observations-Osservazioni'!G439&amp;" "&amp;'Funde-Observations-Osservazioni'!H439&amp;" "&amp;'Funde-Observations-Osservazioni'!I439&amp;" "&amp;'Funde-Observations-Osservazioni'!J439),Artenliste!$A$5:$B$2819,2,FALSE),"fill_in")</f>
        <v>fill_in</v>
      </c>
      <c r="I426" s="52" t="str">
        <f>IF(ISBLANK('Funde-Observations-Osservazioni'!R439),"fill_in",'Funde-Observations-Osservazioni'!R439)</f>
        <v>fill_in</v>
      </c>
      <c r="L426" t="str">
        <f>IF(ISBLANK('Funde-Observations-Osservazioni'!Q439),"",'Funde-Observations-Osservazioni'!Q439)</f>
        <v/>
      </c>
      <c r="M426" t="str">
        <f>IF(ISBLANK('Funde-Observations-Osservazioni'!L439),"fill_in",('Funde-Observations-Osservazioni'!L439-2000000))</f>
        <v>fill_in</v>
      </c>
      <c r="N426" t="str">
        <f>IF(ISBLANK('Funde-Observations-Osservazioni'!M439),"fill_in",('Funde-Observations-Osservazioni'!M439-1000000))</f>
        <v>fill_in</v>
      </c>
      <c r="O426" s="53" t="str">
        <f>IF(ISBLANK('Funde-Observations-Osservazioni'!N439),"",'Funde-Observations-Osservazioni'!N439)</f>
        <v/>
      </c>
      <c r="R426" t="s">
        <v>102</v>
      </c>
      <c r="T426" t="str">
        <f>IFERROR(VLOOKUP('Funde-Observations-Osservazioni'!AA439,Substrat_Liste!$E$5:$F$342,2,FALSE),"")</f>
        <v/>
      </c>
      <c r="U426" t="str">
        <f>IF(ISBLANK('Funde-Observations-Osservazioni'!Y439),"",'Funde-Observations-Osservazioni'!Y439)</f>
        <v/>
      </c>
      <c r="Z426" t="str">
        <f>IFERROR(VLOOKUP('Funde-Observations-Osservazioni'!T439,Status_Liste!$E$5:$F$16,2,FALSE),"fill_in")</f>
        <v>fill_in</v>
      </c>
      <c r="AH426" t="str">
        <f>IFERROR(VLOOKUP('Funde-Observations-Osservazioni'!$G$7,Datenschutzbestimmungen_Liste!$E$10:$F$11,2,FALSE),"fill_in")</f>
        <v>fill_in</v>
      </c>
      <c r="AI426" t="str">
        <f>IFERROR(VLOOKUP('Funde-Observations-Osservazioni'!$G$6,Datenschutzbestimmungen_Liste!$E$4:$F$5,2,FALSE),"fill_in")</f>
        <v>fill_in</v>
      </c>
      <c r="AK426" t="str">
        <f>IFERROR(VLOOKUP('Funde-Observations-Osservazioni'!V439,Herbar_Liste!$E$5:$F$113,2,FALSE),"")</f>
        <v/>
      </c>
      <c r="AL426" t="str">
        <f>IF(ISBLANK('Funde-Observations-Osservazioni'!U439),"",'Funde-Observations-Osservazioni'!U439)</f>
        <v/>
      </c>
      <c r="AM426">
        <f>'Funde-Observations-Osservazioni'!AJ439</f>
        <v>0</v>
      </c>
      <c r="AO426">
        <f>'Funde-Observations-Osservazioni'!AK439</f>
        <v>0</v>
      </c>
      <c r="AQ426" t="str">
        <f>IF(ISBLANK('Funde-Observations-Osservazioni'!AL439),"",'Funde-Observations-Osservazioni'!AL439)</f>
        <v/>
      </c>
      <c r="AY426" t="str">
        <f>IF(AND(ISBLANK('Funde-Observations-Osservazioni'!K439),ISBLANK('Funde-Observations-Osservazioni'!X439)),"",(IF((AND(NOT(ISBLANK('Funde-Observations-Osservazioni'!K439)),(NOT(ISBLANK('Funde-Observations-Osservazioni'!X439))))),'Funde-Observations-Osservazioni'!K439&amp;"; "&amp;'Funde-Observations-Osservazioni'!X439,IF(ISBLANK('Funde-Observations-Osservazioni'!K439),'Funde-Observations-Osservazioni'!X439,'Funde-Observations-Osservazioni'!K439))))</f>
        <v/>
      </c>
      <c r="BA426" t="str">
        <f>IF(ISBLANK('Funde-Observations-Osservazioni'!AC439),"",'Funde-Observations-Osservazioni'!AC439)</f>
        <v/>
      </c>
      <c r="BH426" t="str">
        <f>IFERROR(VLOOKUP('Funde-Observations-Osservazioni'!Z439,Lebensraum_Liste!$E$5:$F$322,2,FALSE),"")</f>
        <v/>
      </c>
      <c r="BJ426" t="str">
        <f>IFERROR(VLOOKUP('Funde-Observations-Osservazioni'!AB439,Landschaftsstruktur_Liste!$E$5:$F$157,2,FALSE),"")</f>
        <v/>
      </c>
      <c r="BK426" t="str">
        <f>IFERROR(VLOOKUP('Funde-Observations-Osservazioni'!AD439,Mikrohabitat_Liste!$E$5:$F$63,2,FALSE),"")</f>
        <v/>
      </c>
      <c r="BL426" t="str">
        <f>IFERROR(VLOOKUP('Funde-Observations-Osservazioni'!AE439,Spezialstandort_Liste!$E$5:$F$14,2,FALSE),"")</f>
        <v/>
      </c>
      <c r="BN426" t="str">
        <f>IFERROR(VLOOKUP('Funde-Observations-Osservazioni'!AG439,Auf_Moos_HolzlebBaumes_Liste!E$5:F$5,2,FALSE),"")</f>
        <v/>
      </c>
      <c r="BO426" t="str">
        <f>IFERROR(VLOOKUP('Funde-Observations-Osservazioni'!AH439,Auf_Moos_HolzlebBaumes_Liste!E$11:F$11,2,FALSE),"")</f>
        <v/>
      </c>
      <c r="BQ426" t="str">
        <f>IFERROR(VLOOKUP('Funde-Observations-Osservazioni'!AF439,Populationsgrösse_Liste!$E$5:$F$11,2,FALSE),"")</f>
        <v/>
      </c>
      <c r="CA426" t="str">
        <f>IFERROR(VLOOKUP('Funde-Observations-Osservazioni'!S439,Präzision_Datum_Liste!$E$5:$F$9,2,FALSE),"")</f>
        <v/>
      </c>
      <c r="CC426" t="s">
        <v>4199</v>
      </c>
    </row>
    <row r="427" spans="1:81" x14ac:dyDescent="0.25">
      <c r="A427" s="47">
        <f>'Funde-Observations-Osservazioni'!A440</f>
        <v>426</v>
      </c>
      <c r="E427">
        <v>18</v>
      </c>
      <c r="G427" t="str">
        <f>IFERROR(VLOOKUP(TRIM('Funde-Observations-Osservazioni'!B440&amp;" "&amp;'Funde-Observations-Osservazioni'!C440&amp;" "&amp;'Funde-Observations-Osservazioni'!D440&amp;" "&amp;'Funde-Observations-Osservazioni'!E440&amp;" "&amp;'Funde-Observations-Osservazioni'!F440&amp;" "&amp;'Funde-Observations-Osservazioni'!G440&amp;" "&amp;'Funde-Observations-Osservazioni'!H440&amp;" "&amp;'Funde-Observations-Osservazioni'!I440&amp;" "&amp;'Funde-Observations-Osservazioni'!J440),Artenliste!$A$5:$B$2819,2,FALSE),"fill_in")</f>
        <v>fill_in</v>
      </c>
      <c r="I427" s="52" t="str">
        <f>IF(ISBLANK('Funde-Observations-Osservazioni'!R440),"fill_in",'Funde-Observations-Osservazioni'!R440)</f>
        <v>fill_in</v>
      </c>
      <c r="L427" t="str">
        <f>IF(ISBLANK('Funde-Observations-Osservazioni'!Q440),"",'Funde-Observations-Osservazioni'!Q440)</f>
        <v/>
      </c>
      <c r="M427" t="str">
        <f>IF(ISBLANK('Funde-Observations-Osservazioni'!L440),"fill_in",('Funde-Observations-Osservazioni'!L440-2000000))</f>
        <v>fill_in</v>
      </c>
      <c r="N427" t="str">
        <f>IF(ISBLANK('Funde-Observations-Osservazioni'!M440),"fill_in",('Funde-Observations-Osservazioni'!M440-1000000))</f>
        <v>fill_in</v>
      </c>
      <c r="O427" s="53" t="str">
        <f>IF(ISBLANK('Funde-Observations-Osservazioni'!N440),"",'Funde-Observations-Osservazioni'!N440)</f>
        <v/>
      </c>
      <c r="R427" t="s">
        <v>102</v>
      </c>
      <c r="T427" t="str">
        <f>IFERROR(VLOOKUP('Funde-Observations-Osservazioni'!AA440,Substrat_Liste!$E$5:$F$342,2,FALSE),"")</f>
        <v/>
      </c>
      <c r="U427" t="str">
        <f>IF(ISBLANK('Funde-Observations-Osservazioni'!Y440),"",'Funde-Observations-Osservazioni'!Y440)</f>
        <v/>
      </c>
      <c r="Z427" t="str">
        <f>IFERROR(VLOOKUP('Funde-Observations-Osservazioni'!T440,Status_Liste!$E$5:$F$16,2,FALSE),"fill_in")</f>
        <v>fill_in</v>
      </c>
      <c r="AH427" t="str">
        <f>IFERROR(VLOOKUP('Funde-Observations-Osservazioni'!$G$7,Datenschutzbestimmungen_Liste!$E$10:$F$11,2,FALSE),"fill_in")</f>
        <v>fill_in</v>
      </c>
      <c r="AI427" t="str">
        <f>IFERROR(VLOOKUP('Funde-Observations-Osservazioni'!$G$6,Datenschutzbestimmungen_Liste!$E$4:$F$5,2,FALSE),"fill_in")</f>
        <v>fill_in</v>
      </c>
      <c r="AK427" t="str">
        <f>IFERROR(VLOOKUP('Funde-Observations-Osservazioni'!V440,Herbar_Liste!$E$5:$F$113,2,FALSE),"")</f>
        <v/>
      </c>
      <c r="AL427" t="str">
        <f>IF(ISBLANK('Funde-Observations-Osservazioni'!U440),"",'Funde-Observations-Osservazioni'!U440)</f>
        <v/>
      </c>
      <c r="AM427">
        <f>'Funde-Observations-Osservazioni'!AJ440</f>
        <v>0</v>
      </c>
      <c r="AO427">
        <f>'Funde-Observations-Osservazioni'!AK440</f>
        <v>0</v>
      </c>
      <c r="AQ427" t="str">
        <f>IF(ISBLANK('Funde-Observations-Osservazioni'!AL440),"",'Funde-Observations-Osservazioni'!AL440)</f>
        <v/>
      </c>
      <c r="AY427" t="str">
        <f>IF(AND(ISBLANK('Funde-Observations-Osservazioni'!K440),ISBLANK('Funde-Observations-Osservazioni'!X440)),"",(IF((AND(NOT(ISBLANK('Funde-Observations-Osservazioni'!K440)),(NOT(ISBLANK('Funde-Observations-Osservazioni'!X440))))),'Funde-Observations-Osservazioni'!K440&amp;"; "&amp;'Funde-Observations-Osservazioni'!X440,IF(ISBLANK('Funde-Observations-Osservazioni'!K440),'Funde-Observations-Osservazioni'!X440,'Funde-Observations-Osservazioni'!K440))))</f>
        <v/>
      </c>
      <c r="BA427" t="str">
        <f>IF(ISBLANK('Funde-Observations-Osservazioni'!AC440),"",'Funde-Observations-Osservazioni'!AC440)</f>
        <v/>
      </c>
      <c r="BH427" t="str">
        <f>IFERROR(VLOOKUP('Funde-Observations-Osservazioni'!Z440,Lebensraum_Liste!$E$5:$F$322,2,FALSE),"")</f>
        <v/>
      </c>
      <c r="BJ427" t="str">
        <f>IFERROR(VLOOKUP('Funde-Observations-Osservazioni'!AB440,Landschaftsstruktur_Liste!$E$5:$F$157,2,FALSE),"")</f>
        <v/>
      </c>
      <c r="BK427" t="str">
        <f>IFERROR(VLOOKUP('Funde-Observations-Osservazioni'!AD440,Mikrohabitat_Liste!$E$5:$F$63,2,FALSE),"")</f>
        <v/>
      </c>
      <c r="BL427" t="str">
        <f>IFERROR(VLOOKUP('Funde-Observations-Osservazioni'!AE440,Spezialstandort_Liste!$E$5:$F$14,2,FALSE),"")</f>
        <v/>
      </c>
      <c r="BN427" t="str">
        <f>IFERROR(VLOOKUP('Funde-Observations-Osservazioni'!AG440,Auf_Moos_HolzlebBaumes_Liste!E$5:F$5,2,FALSE),"")</f>
        <v/>
      </c>
      <c r="BO427" t="str">
        <f>IFERROR(VLOOKUP('Funde-Observations-Osservazioni'!AH440,Auf_Moos_HolzlebBaumes_Liste!E$11:F$11,2,FALSE),"")</f>
        <v/>
      </c>
      <c r="BQ427" t="str">
        <f>IFERROR(VLOOKUP('Funde-Observations-Osservazioni'!AF440,Populationsgrösse_Liste!$E$5:$F$11,2,FALSE),"")</f>
        <v/>
      </c>
      <c r="CA427" t="str">
        <f>IFERROR(VLOOKUP('Funde-Observations-Osservazioni'!S440,Präzision_Datum_Liste!$E$5:$F$9,2,FALSE),"")</f>
        <v/>
      </c>
      <c r="CC427" t="s">
        <v>4199</v>
      </c>
    </row>
    <row r="428" spans="1:81" x14ac:dyDescent="0.25">
      <c r="A428" s="47">
        <f>'Funde-Observations-Osservazioni'!A441</f>
        <v>427</v>
      </c>
      <c r="E428">
        <v>18</v>
      </c>
      <c r="G428" t="str">
        <f>IFERROR(VLOOKUP(TRIM('Funde-Observations-Osservazioni'!B441&amp;" "&amp;'Funde-Observations-Osservazioni'!C441&amp;" "&amp;'Funde-Observations-Osservazioni'!D441&amp;" "&amp;'Funde-Observations-Osservazioni'!E441&amp;" "&amp;'Funde-Observations-Osservazioni'!F441&amp;" "&amp;'Funde-Observations-Osservazioni'!G441&amp;" "&amp;'Funde-Observations-Osservazioni'!H441&amp;" "&amp;'Funde-Observations-Osservazioni'!I441&amp;" "&amp;'Funde-Observations-Osservazioni'!J441),Artenliste!$A$5:$B$2819,2,FALSE),"fill_in")</f>
        <v>fill_in</v>
      </c>
      <c r="I428" s="52" t="str">
        <f>IF(ISBLANK('Funde-Observations-Osservazioni'!R441),"fill_in",'Funde-Observations-Osservazioni'!R441)</f>
        <v>fill_in</v>
      </c>
      <c r="L428" t="str">
        <f>IF(ISBLANK('Funde-Observations-Osservazioni'!Q441),"",'Funde-Observations-Osservazioni'!Q441)</f>
        <v/>
      </c>
      <c r="M428" t="str">
        <f>IF(ISBLANK('Funde-Observations-Osservazioni'!L441),"fill_in",('Funde-Observations-Osservazioni'!L441-2000000))</f>
        <v>fill_in</v>
      </c>
      <c r="N428" t="str">
        <f>IF(ISBLANK('Funde-Observations-Osservazioni'!M441),"fill_in",('Funde-Observations-Osservazioni'!M441-1000000))</f>
        <v>fill_in</v>
      </c>
      <c r="O428" s="53" t="str">
        <f>IF(ISBLANK('Funde-Observations-Osservazioni'!N441),"",'Funde-Observations-Osservazioni'!N441)</f>
        <v/>
      </c>
      <c r="R428" t="s">
        <v>102</v>
      </c>
      <c r="T428" t="str">
        <f>IFERROR(VLOOKUP('Funde-Observations-Osservazioni'!AA441,Substrat_Liste!$E$5:$F$342,2,FALSE),"")</f>
        <v/>
      </c>
      <c r="U428" t="str">
        <f>IF(ISBLANK('Funde-Observations-Osservazioni'!Y441),"",'Funde-Observations-Osservazioni'!Y441)</f>
        <v/>
      </c>
      <c r="Z428" t="str">
        <f>IFERROR(VLOOKUP('Funde-Observations-Osservazioni'!T441,Status_Liste!$E$5:$F$16,2,FALSE),"fill_in")</f>
        <v>fill_in</v>
      </c>
      <c r="AH428" t="str">
        <f>IFERROR(VLOOKUP('Funde-Observations-Osservazioni'!$G$7,Datenschutzbestimmungen_Liste!$E$10:$F$11,2,FALSE),"fill_in")</f>
        <v>fill_in</v>
      </c>
      <c r="AI428" t="str">
        <f>IFERROR(VLOOKUP('Funde-Observations-Osservazioni'!$G$6,Datenschutzbestimmungen_Liste!$E$4:$F$5,2,FALSE),"fill_in")</f>
        <v>fill_in</v>
      </c>
      <c r="AK428" t="str">
        <f>IFERROR(VLOOKUP('Funde-Observations-Osservazioni'!V441,Herbar_Liste!$E$5:$F$113,2,FALSE),"")</f>
        <v/>
      </c>
      <c r="AL428" t="str">
        <f>IF(ISBLANK('Funde-Observations-Osservazioni'!U441),"",'Funde-Observations-Osservazioni'!U441)</f>
        <v/>
      </c>
      <c r="AM428">
        <f>'Funde-Observations-Osservazioni'!AJ441</f>
        <v>0</v>
      </c>
      <c r="AO428">
        <f>'Funde-Observations-Osservazioni'!AK441</f>
        <v>0</v>
      </c>
      <c r="AQ428" t="str">
        <f>IF(ISBLANK('Funde-Observations-Osservazioni'!AL441),"",'Funde-Observations-Osservazioni'!AL441)</f>
        <v/>
      </c>
      <c r="AY428" t="str">
        <f>IF(AND(ISBLANK('Funde-Observations-Osservazioni'!K441),ISBLANK('Funde-Observations-Osservazioni'!X441)),"",(IF((AND(NOT(ISBLANK('Funde-Observations-Osservazioni'!K441)),(NOT(ISBLANK('Funde-Observations-Osservazioni'!X441))))),'Funde-Observations-Osservazioni'!K441&amp;"; "&amp;'Funde-Observations-Osservazioni'!X441,IF(ISBLANK('Funde-Observations-Osservazioni'!K441),'Funde-Observations-Osservazioni'!X441,'Funde-Observations-Osservazioni'!K441))))</f>
        <v/>
      </c>
      <c r="BA428" t="str">
        <f>IF(ISBLANK('Funde-Observations-Osservazioni'!AC441),"",'Funde-Observations-Osservazioni'!AC441)</f>
        <v/>
      </c>
      <c r="BH428" t="str">
        <f>IFERROR(VLOOKUP('Funde-Observations-Osservazioni'!Z441,Lebensraum_Liste!$E$5:$F$322,2,FALSE),"")</f>
        <v/>
      </c>
      <c r="BJ428" t="str">
        <f>IFERROR(VLOOKUP('Funde-Observations-Osservazioni'!AB441,Landschaftsstruktur_Liste!$E$5:$F$157,2,FALSE),"")</f>
        <v/>
      </c>
      <c r="BK428" t="str">
        <f>IFERROR(VLOOKUP('Funde-Observations-Osservazioni'!AD441,Mikrohabitat_Liste!$E$5:$F$63,2,FALSE),"")</f>
        <v/>
      </c>
      <c r="BL428" t="str">
        <f>IFERROR(VLOOKUP('Funde-Observations-Osservazioni'!AE441,Spezialstandort_Liste!$E$5:$F$14,2,FALSE),"")</f>
        <v/>
      </c>
      <c r="BN428" t="str">
        <f>IFERROR(VLOOKUP('Funde-Observations-Osservazioni'!AG441,Auf_Moos_HolzlebBaumes_Liste!E$5:F$5,2,FALSE),"")</f>
        <v/>
      </c>
      <c r="BO428" t="str">
        <f>IFERROR(VLOOKUP('Funde-Observations-Osservazioni'!AH441,Auf_Moos_HolzlebBaumes_Liste!E$11:F$11,2,FALSE),"")</f>
        <v/>
      </c>
      <c r="BQ428" t="str">
        <f>IFERROR(VLOOKUP('Funde-Observations-Osservazioni'!AF441,Populationsgrösse_Liste!$E$5:$F$11,2,FALSE),"")</f>
        <v/>
      </c>
      <c r="CA428" t="str">
        <f>IFERROR(VLOOKUP('Funde-Observations-Osservazioni'!S441,Präzision_Datum_Liste!$E$5:$F$9,2,FALSE),"")</f>
        <v/>
      </c>
      <c r="CC428" t="s">
        <v>4199</v>
      </c>
    </row>
    <row r="429" spans="1:81" x14ac:dyDescent="0.25">
      <c r="A429" s="47">
        <f>'Funde-Observations-Osservazioni'!A442</f>
        <v>428</v>
      </c>
      <c r="E429">
        <v>18</v>
      </c>
      <c r="G429" t="str">
        <f>IFERROR(VLOOKUP(TRIM('Funde-Observations-Osservazioni'!B442&amp;" "&amp;'Funde-Observations-Osservazioni'!C442&amp;" "&amp;'Funde-Observations-Osservazioni'!D442&amp;" "&amp;'Funde-Observations-Osservazioni'!E442&amp;" "&amp;'Funde-Observations-Osservazioni'!F442&amp;" "&amp;'Funde-Observations-Osservazioni'!G442&amp;" "&amp;'Funde-Observations-Osservazioni'!H442&amp;" "&amp;'Funde-Observations-Osservazioni'!I442&amp;" "&amp;'Funde-Observations-Osservazioni'!J442),Artenliste!$A$5:$B$2819,2,FALSE),"fill_in")</f>
        <v>fill_in</v>
      </c>
      <c r="I429" s="52" t="str">
        <f>IF(ISBLANK('Funde-Observations-Osservazioni'!R442),"fill_in",'Funde-Observations-Osservazioni'!R442)</f>
        <v>fill_in</v>
      </c>
      <c r="L429" t="str">
        <f>IF(ISBLANK('Funde-Observations-Osservazioni'!Q442),"",'Funde-Observations-Osservazioni'!Q442)</f>
        <v/>
      </c>
      <c r="M429" t="str">
        <f>IF(ISBLANK('Funde-Observations-Osservazioni'!L442),"fill_in",('Funde-Observations-Osservazioni'!L442-2000000))</f>
        <v>fill_in</v>
      </c>
      <c r="N429" t="str">
        <f>IF(ISBLANK('Funde-Observations-Osservazioni'!M442),"fill_in",('Funde-Observations-Osservazioni'!M442-1000000))</f>
        <v>fill_in</v>
      </c>
      <c r="O429" s="53" t="str">
        <f>IF(ISBLANK('Funde-Observations-Osservazioni'!N442),"",'Funde-Observations-Osservazioni'!N442)</f>
        <v/>
      </c>
      <c r="R429" t="s">
        <v>102</v>
      </c>
      <c r="T429" t="str">
        <f>IFERROR(VLOOKUP('Funde-Observations-Osservazioni'!AA442,Substrat_Liste!$E$5:$F$342,2,FALSE),"")</f>
        <v/>
      </c>
      <c r="U429" t="str">
        <f>IF(ISBLANK('Funde-Observations-Osservazioni'!Y442),"",'Funde-Observations-Osservazioni'!Y442)</f>
        <v/>
      </c>
      <c r="Z429" t="str">
        <f>IFERROR(VLOOKUP('Funde-Observations-Osservazioni'!T442,Status_Liste!$E$5:$F$16,2,FALSE),"fill_in")</f>
        <v>fill_in</v>
      </c>
      <c r="AH429" t="str">
        <f>IFERROR(VLOOKUP('Funde-Observations-Osservazioni'!$G$7,Datenschutzbestimmungen_Liste!$E$10:$F$11,2,FALSE),"fill_in")</f>
        <v>fill_in</v>
      </c>
      <c r="AI429" t="str">
        <f>IFERROR(VLOOKUP('Funde-Observations-Osservazioni'!$G$6,Datenschutzbestimmungen_Liste!$E$4:$F$5,2,FALSE),"fill_in")</f>
        <v>fill_in</v>
      </c>
      <c r="AK429" t="str">
        <f>IFERROR(VLOOKUP('Funde-Observations-Osservazioni'!V442,Herbar_Liste!$E$5:$F$113,2,FALSE),"")</f>
        <v/>
      </c>
      <c r="AL429" t="str">
        <f>IF(ISBLANK('Funde-Observations-Osservazioni'!U442),"",'Funde-Observations-Osservazioni'!U442)</f>
        <v/>
      </c>
      <c r="AM429">
        <f>'Funde-Observations-Osservazioni'!AJ442</f>
        <v>0</v>
      </c>
      <c r="AO429">
        <f>'Funde-Observations-Osservazioni'!AK442</f>
        <v>0</v>
      </c>
      <c r="AQ429" t="str">
        <f>IF(ISBLANK('Funde-Observations-Osservazioni'!AL442),"",'Funde-Observations-Osservazioni'!AL442)</f>
        <v/>
      </c>
      <c r="AY429" t="str">
        <f>IF(AND(ISBLANK('Funde-Observations-Osservazioni'!K442),ISBLANK('Funde-Observations-Osservazioni'!X442)),"",(IF((AND(NOT(ISBLANK('Funde-Observations-Osservazioni'!K442)),(NOT(ISBLANK('Funde-Observations-Osservazioni'!X442))))),'Funde-Observations-Osservazioni'!K442&amp;"; "&amp;'Funde-Observations-Osservazioni'!X442,IF(ISBLANK('Funde-Observations-Osservazioni'!K442),'Funde-Observations-Osservazioni'!X442,'Funde-Observations-Osservazioni'!K442))))</f>
        <v/>
      </c>
      <c r="BA429" t="str">
        <f>IF(ISBLANK('Funde-Observations-Osservazioni'!AC442),"",'Funde-Observations-Osservazioni'!AC442)</f>
        <v/>
      </c>
      <c r="BH429" t="str">
        <f>IFERROR(VLOOKUP('Funde-Observations-Osservazioni'!Z442,Lebensraum_Liste!$E$5:$F$322,2,FALSE),"")</f>
        <v/>
      </c>
      <c r="BJ429" t="str">
        <f>IFERROR(VLOOKUP('Funde-Observations-Osservazioni'!AB442,Landschaftsstruktur_Liste!$E$5:$F$157,2,FALSE),"")</f>
        <v/>
      </c>
      <c r="BK429" t="str">
        <f>IFERROR(VLOOKUP('Funde-Observations-Osservazioni'!AD442,Mikrohabitat_Liste!$E$5:$F$63,2,FALSE),"")</f>
        <v/>
      </c>
      <c r="BL429" t="str">
        <f>IFERROR(VLOOKUP('Funde-Observations-Osservazioni'!AE442,Spezialstandort_Liste!$E$5:$F$14,2,FALSE),"")</f>
        <v/>
      </c>
      <c r="BN429" t="str">
        <f>IFERROR(VLOOKUP('Funde-Observations-Osservazioni'!AG442,Auf_Moos_HolzlebBaumes_Liste!E$5:F$5,2,FALSE),"")</f>
        <v/>
      </c>
      <c r="BO429" t="str">
        <f>IFERROR(VLOOKUP('Funde-Observations-Osservazioni'!AH442,Auf_Moos_HolzlebBaumes_Liste!E$11:F$11,2,FALSE),"")</f>
        <v/>
      </c>
      <c r="BQ429" t="str">
        <f>IFERROR(VLOOKUP('Funde-Observations-Osservazioni'!AF442,Populationsgrösse_Liste!$E$5:$F$11,2,FALSE),"")</f>
        <v/>
      </c>
      <c r="CA429" t="str">
        <f>IFERROR(VLOOKUP('Funde-Observations-Osservazioni'!S442,Präzision_Datum_Liste!$E$5:$F$9,2,FALSE),"")</f>
        <v/>
      </c>
      <c r="CC429" t="s">
        <v>4199</v>
      </c>
    </row>
    <row r="430" spans="1:81" x14ac:dyDescent="0.25">
      <c r="A430" s="47">
        <f>'Funde-Observations-Osservazioni'!A443</f>
        <v>429</v>
      </c>
      <c r="E430">
        <v>18</v>
      </c>
      <c r="G430" t="str">
        <f>IFERROR(VLOOKUP(TRIM('Funde-Observations-Osservazioni'!B443&amp;" "&amp;'Funde-Observations-Osservazioni'!C443&amp;" "&amp;'Funde-Observations-Osservazioni'!D443&amp;" "&amp;'Funde-Observations-Osservazioni'!E443&amp;" "&amp;'Funde-Observations-Osservazioni'!F443&amp;" "&amp;'Funde-Observations-Osservazioni'!G443&amp;" "&amp;'Funde-Observations-Osservazioni'!H443&amp;" "&amp;'Funde-Observations-Osservazioni'!I443&amp;" "&amp;'Funde-Observations-Osservazioni'!J443),Artenliste!$A$5:$B$2819,2,FALSE),"fill_in")</f>
        <v>fill_in</v>
      </c>
      <c r="I430" s="52" t="str">
        <f>IF(ISBLANK('Funde-Observations-Osservazioni'!R443),"fill_in",'Funde-Observations-Osservazioni'!R443)</f>
        <v>fill_in</v>
      </c>
      <c r="L430" t="str">
        <f>IF(ISBLANK('Funde-Observations-Osservazioni'!Q443),"",'Funde-Observations-Osservazioni'!Q443)</f>
        <v/>
      </c>
      <c r="M430" t="str">
        <f>IF(ISBLANK('Funde-Observations-Osservazioni'!L443),"fill_in",('Funde-Observations-Osservazioni'!L443-2000000))</f>
        <v>fill_in</v>
      </c>
      <c r="N430" t="str">
        <f>IF(ISBLANK('Funde-Observations-Osservazioni'!M443),"fill_in",('Funde-Observations-Osservazioni'!M443-1000000))</f>
        <v>fill_in</v>
      </c>
      <c r="O430" s="53" t="str">
        <f>IF(ISBLANK('Funde-Observations-Osservazioni'!N443),"",'Funde-Observations-Osservazioni'!N443)</f>
        <v/>
      </c>
      <c r="R430" t="s">
        <v>102</v>
      </c>
      <c r="T430" t="str">
        <f>IFERROR(VLOOKUP('Funde-Observations-Osservazioni'!AA443,Substrat_Liste!$E$5:$F$342,2,FALSE),"")</f>
        <v/>
      </c>
      <c r="U430" t="str">
        <f>IF(ISBLANK('Funde-Observations-Osservazioni'!Y443),"",'Funde-Observations-Osservazioni'!Y443)</f>
        <v/>
      </c>
      <c r="Z430" t="str">
        <f>IFERROR(VLOOKUP('Funde-Observations-Osservazioni'!T443,Status_Liste!$E$5:$F$16,2,FALSE),"fill_in")</f>
        <v>fill_in</v>
      </c>
      <c r="AH430" t="str">
        <f>IFERROR(VLOOKUP('Funde-Observations-Osservazioni'!$G$7,Datenschutzbestimmungen_Liste!$E$10:$F$11,2,FALSE),"fill_in")</f>
        <v>fill_in</v>
      </c>
      <c r="AI430" t="str">
        <f>IFERROR(VLOOKUP('Funde-Observations-Osservazioni'!$G$6,Datenschutzbestimmungen_Liste!$E$4:$F$5,2,FALSE),"fill_in")</f>
        <v>fill_in</v>
      </c>
      <c r="AK430" t="str">
        <f>IFERROR(VLOOKUP('Funde-Observations-Osservazioni'!V443,Herbar_Liste!$E$5:$F$113,2,FALSE),"")</f>
        <v/>
      </c>
      <c r="AL430" t="str">
        <f>IF(ISBLANK('Funde-Observations-Osservazioni'!U443),"",'Funde-Observations-Osservazioni'!U443)</f>
        <v/>
      </c>
      <c r="AM430">
        <f>'Funde-Observations-Osservazioni'!AJ443</f>
        <v>0</v>
      </c>
      <c r="AO430">
        <f>'Funde-Observations-Osservazioni'!AK443</f>
        <v>0</v>
      </c>
      <c r="AQ430" t="str">
        <f>IF(ISBLANK('Funde-Observations-Osservazioni'!AL443),"",'Funde-Observations-Osservazioni'!AL443)</f>
        <v/>
      </c>
      <c r="AY430" t="str">
        <f>IF(AND(ISBLANK('Funde-Observations-Osservazioni'!K443),ISBLANK('Funde-Observations-Osservazioni'!X443)),"",(IF((AND(NOT(ISBLANK('Funde-Observations-Osservazioni'!K443)),(NOT(ISBLANK('Funde-Observations-Osservazioni'!X443))))),'Funde-Observations-Osservazioni'!K443&amp;"; "&amp;'Funde-Observations-Osservazioni'!X443,IF(ISBLANK('Funde-Observations-Osservazioni'!K443),'Funde-Observations-Osservazioni'!X443,'Funde-Observations-Osservazioni'!K443))))</f>
        <v/>
      </c>
      <c r="BA430" t="str">
        <f>IF(ISBLANK('Funde-Observations-Osservazioni'!AC443),"",'Funde-Observations-Osservazioni'!AC443)</f>
        <v/>
      </c>
      <c r="BH430" t="str">
        <f>IFERROR(VLOOKUP('Funde-Observations-Osservazioni'!Z443,Lebensraum_Liste!$E$5:$F$322,2,FALSE),"")</f>
        <v/>
      </c>
      <c r="BJ430" t="str">
        <f>IFERROR(VLOOKUP('Funde-Observations-Osservazioni'!AB443,Landschaftsstruktur_Liste!$E$5:$F$157,2,FALSE),"")</f>
        <v/>
      </c>
      <c r="BK430" t="str">
        <f>IFERROR(VLOOKUP('Funde-Observations-Osservazioni'!AD443,Mikrohabitat_Liste!$E$5:$F$63,2,FALSE),"")</f>
        <v/>
      </c>
      <c r="BL430" t="str">
        <f>IFERROR(VLOOKUP('Funde-Observations-Osservazioni'!AE443,Spezialstandort_Liste!$E$5:$F$14,2,FALSE),"")</f>
        <v/>
      </c>
      <c r="BN430" t="str">
        <f>IFERROR(VLOOKUP('Funde-Observations-Osservazioni'!AG443,Auf_Moos_HolzlebBaumes_Liste!E$5:F$5,2,FALSE),"")</f>
        <v/>
      </c>
      <c r="BO430" t="str">
        <f>IFERROR(VLOOKUP('Funde-Observations-Osservazioni'!AH443,Auf_Moos_HolzlebBaumes_Liste!E$11:F$11,2,FALSE),"")</f>
        <v/>
      </c>
      <c r="BQ430" t="str">
        <f>IFERROR(VLOOKUP('Funde-Observations-Osservazioni'!AF443,Populationsgrösse_Liste!$E$5:$F$11,2,FALSE),"")</f>
        <v/>
      </c>
      <c r="CA430" t="str">
        <f>IFERROR(VLOOKUP('Funde-Observations-Osservazioni'!S443,Präzision_Datum_Liste!$E$5:$F$9,2,FALSE),"")</f>
        <v/>
      </c>
      <c r="CC430" t="s">
        <v>4199</v>
      </c>
    </row>
    <row r="431" spans="1:81" x14ac:dyDescent="0.25">
      <c r="A431" s="47">
        <f>'Funde-Observations-Osservazioni'!A444</f>
        <v>430</v>
      </c>
      <c r="E431">
        <v>18</v>
      </c>
      <c r="G431" t="str">
        <f>IFERROR(VLOOKUP(TRIM('Funde-Observations-Osservazioni'!B444&amp;" "&amp;'Funde-Observations-Osservazioni'!C444&amp;" "&amp;'Funde-Observations-Osservazioni'!D444&amp;" "&amp;'Funde-Observations-Osservazioni'!E444&amp;" "&amp;'Funde-Observations-Osservazioni'!F444&amp;" "&amp;'Funde-Observations-Osservazioni'!G444&amp;" "&amp;'Funde-Observations-Osservazioni'!H444&amp;" "&amp;'Funde-Observations-Osservazioni'!I444&amp;" "&amp;'Funde-Observations-Osservazioni'!J444),Artenliste!$A$5:$B$2819,2,FALSE),"fill_in")</f>
        <v>fill_in</v>
      </c>
      <c r="I431" s="52" t="str">
        <f>IF(ISBLANK('Funde-Observations-Osservazioni'!R444),"fill_in",'Funde-Observations-Osservazioni'!R444)</f>
        <v>fill_in</v>
      </c>
      <c r="L431" t="str">
        <f>IF(ISBLANK('Funde-Observations-Osservazioni'!Q444),"",'Funde-Observations-Osservazioni'!Q444)</f>
        <v/>
      </c>
      <c r="M431" t="str">
        <f>IF(ISBLANK('Funde-Observations-Osservazioni'!L444),"fill_in",('Funde-Observations-Osservazioni'!L444-2000000))</f>
        <v>fill_in</v>
      </c>
      <c r="N431" t="str">
        <f>IF(ISBLANK('Funde-Observations-Osservazioni'!M444),"fill_in",('Funde-Observations-Osservazioni'!M444-1000000))</f>
        <v>fill_in</v>
      </c>
      <c r="O431" s="53" t="str">
        <f>IF(ISBLANK('Funde-Observations-Osservazioni'!N444),"",'Funde-Observations-Osservazioni'!N444)</f>
        <v/>
      </c>
      <c r="R431" t="s">
        <v>102</v>
      </c>
      <c r="T431" t="str">
        <f>IFERROR(VLOOKUP('Funde-Observations-Osservazioni'!AA444,Substrat_Liste!$E$5:$F$342,2,FALSE),"")</f>
        <v/>
      </c>
      <c r="U431" t="str">
        <f>IF(ISBLANK('Funde-Observations-Osservazioni'!Y444),"",'Funde-Observations-Osservazioni'!Y444)</f>
        <v/>
      </c>
      <c r="Z431" t="str">
        <f>IFERROR(VLOOKUP('Funde-Observations-Osservazioni'!T444,Status_Liste!$E$5:$F$16,2,FALSE),"fill_in")</f>
        <v>fill_in</v>
      </c>
      <c r="AH431" t="str">
        <f>IFERROR(VLOOKUP('Funde-Observations-Osservazioni'!$G$7,Datenschutzbestimmungen_Liste!$E$10:$F$11,2,FALSE),"fill_in")</f>
        <v>fill_in</v>
      </c>
      <c r="AI431" t="str">
        <f>IFERROR(VLOOKUP('Funde-Observations-Osservazioni'!$G$6,Datenschutzbestimmungen_Liste!$E$4:$F$5,2,FALSE),"fill_in")</f>
        <v>fill_in</v>
      </c>
      <c r="AK431" t="str">
        <f>IFERROR(VLOOKUP('Funde-Observations-Osservazioni'!V444,Herbar_Liste!$E$5:$F$113,2,FALSE),"")</f>
        <v/>
      </c>
      <c r="AL431" t="str">
        <f>IF(ISBLANK('Funde-Observations-Osservazioni'!U444),"",'Funde-Observations-Osservazioni'!U444)</f>
        <v/>
      </c>
      <c r="AM431">
        <f>'Funde-Observations-Osservazioni'!AJ444</f>
        <v>0</v>
      </c>
      <c r="AO431">
        <f>'Funde-Observations-Osservazioni'!AK444</f>
        <v>0</v>
      </c>
      <c r="AQ431" t="str">
        <f>IF(ISBLANK('Funde-Observations-Osservazioni'!AL444),"",'Funde-Observations-Osservazioni'!AL444)</f>
        <v/>
      </c>
      <c r="AY431" t="str">
        <f>IF(AND(ISBLANK('Funde-Observations-Osservazioni'!K444),ISBLANK('Funde-Observations-Osservazioni'!X444)),"",(IF((AND(NOT(ISBLANK('Funde-Observations-Osservazioni'!K444)),(NOT(ISBLANK('Funde-Observations-Osservazioni'!X444))))),'Funde-Observations-Osservazioni'!K444&amp;"; "&amp;'Funde-Observations-Osservazioni'!X444,IF(ISBLANK('Funde-Observations-Osservazioni'!K444),'Funde-Observations-Osservazioni'!X444,'Funde-Observations-Osservazioni'!K444))))</f>
        <v/>
      </c>
      <c r="BA431" t="str">
        <f>IF(ISBLANK('Funde-Observations-Osservazioni'!AC444),"",'Funde-Observations-Osservazioni'!AC444)</f>
        <v/>
      </c>
      <c r="BH431" t="str">
        <f>IFERROR(VLOOKUP('Funde-Observations-Osservazioni'!Z444,Lebensraum_Liste!$E$5:$F$322,2,FALSE),"")</f>
        <v/>
      </c>
      <c r="BJ431" t="str">
        <f>IFERROR(VLOOKUP('Funde-Observations-Osservazioni'!AB444,Landschaftsstruktur_Liste!$E$5:$F$157,2,FALSE),"")</f>
        <v/>
      </c>
      <c r="BK431" t="str">
        <f>IFERROR(VLOOKUP('Funde-Observations-Osservazioni'!AD444,Mikrohabitat_Liste!$E$5:$F$63,2,FALSE),"")</f>
        <v/>
      </c>
      <c r="BL431" t="str">
        <f>IFERROR(VLOOKUP('Funde-Observations-Osservazioni'!AE444,Spezialstandort_Liste!$E$5:$F$14,2,FALSE),"")</f>
        <v/>
      </c>
      <c r="BN431" t="str">
        <f>IFERROR(VLOOKUP('Funde-Observations-Osservazioni'!AG444,Auf_Moos_HolzlebBaumes_Liste!E$5:F$5,2,FALSE),"")</f>
        <v/>
      </c>
      <c r="BO431" t="str">
        <f>IFERROR(VLOOKUP('Funde-Observations-Osservazioni'!AH444,Auf_Moos_HolzlebBaumes_Liste!E$11:F$11,2,FALSE),"")</f>
        <v/>
      </c>
      <c r="BQ431" t="str">
        <f>IFERROR(VLOOKUP('Funde-Observations-Osservazioni'!AF444,Populationsgrösse_Liste!$E$5:$F$11,2,FALSE),"")</f>
        <v/>
      </c>
      <c r="CA431" t="str">
        <f>IFERROR(VLOOKUP('Funde-Observations-Osservazioni'!S444,Präzision_Datum_Liste!$E$5:$F$9,2,FALSE),"")</f>
        <v/>
      </c>
      <c r="CC431" t="s">
        <v>4199</v>
      </c>
    </row>
    <row r="432" spans="1:81" x14ac:dyDescent="0.25">
      <c r="A432" s="47">
        <f>'Funde-Observations-Osservazioni'!A445</f>
        <v>431</v>
      </c>
      <c r="E432">
        <v>18</v>
      </c>
      <c r="G432" t="str">
        <f>IFERROR(VLOOKUP(TRIM('Funde-Observations-Osservazioni'!B445&amp;" "&amp;'Funde-Observations-Osservazioni'!C445&amp;" "&amp;'Funde-Observations-Osservazioni'!D445&amp;" "&amp;'Funde-Observations-Osservazioni'!E445&amp;" "&amp;'Funde-Observations-Osservazioni'!F445&amp;" "&amp;'Funde-Observations-Osservazioni'!G445&amp;" "&amp;'Funde-Observations-Osservazioni'!H445&amp;" "&amp;'Funde-Observations-Osservazioni'!I445&amp;" "&amp;'Funde-Observations-Osservazioni'!J445),Artenliste!$A$5:$B$2819,2,FALSE),"fill_in")</f>
        <v>fill_in</v>
      </c>
      <c r="I432" s="52" t="str">
        <f>IF(ISBLANK('Funde-Observations-Osservazioni'!R445),"fill_in",'Funde-Observations-Osservazioni'!R445)</f>
        <v>fill_in</v>
      </c>
      <c r="L432" t="str">
        <f>IF(ISBLANK('Funde-Observations-Osservazioni'!Q445),"",'Funde-Observations-Osservazioni'!Q445)</f>
        <v/>
      </c>
      <c r="M432" t="str">
        <f>IF(ISBLANK('Funde-Observations-Osservazioni'!L445),"fill_in",('Funde-Observations-Osservazioni'!L445-2000000))</f>
        <v>fill_in</v>
      </c>
      <c r="N432" t="str">
        <f>IF(ISBLANK('Funde-Observations-Osservazioni'!M445),"fill_in",('Funde-Observations-Osservazioni'!M445-1000000))</f>
        <v>fill_in</v>
      </c>
      <c r="O432" s="53" t="str">
        <f>IF(ISBLANK('Funde-Observations-Osservazioni'!N445),"",'Funde-Observations-Osservazioni'!N445)</f>
        <v/>
      </c>
      <c r="R432" t="s">
        <v>102</v>
      </c>
      <c r="T432" t="str">
        <f>IFERROR(VLOOKUP('Funde-Observations-Osservazioni'!AA445,Substrat_Liste!$E$5:$F$342,2,FALSE),"")</f>
        <v/>
      </c>
      <c r="U432" t="str">
        <f>IF(ISBLANK('Funde-Observations-Osservazioni'!Y445),"",'Funde-Observations-Osservazioni'!Y445)</f>
        <v/>
      </c>
      <c r="Z432" t="str">
        <f>IFERROR(VLOOKUP('Funde-Observations-Osservazioni'!T445,Status_Liste!$E$5:$F$16,2,FALSE),"fill_in")</f>
        <v>fill_in</v>
      </c>
      <c r="AH432" t="str">
        <f>IFERROR(VLOOKUP('Funde-Observations-Osservazioni'!$G$7,Datenschutzbestimmungen_Liste!$E$10:$F$11,2,FALSE),"fill_in")</f>
        <v>fill_in</v>
      </c>
      <c r="AI432" t="str">
        <f>IFERROR(VLOOKUP('Funde-Observations-Osservazioni'!$G$6,Datenschutzbestimmungen_Liste!$E$4:$F$5,2,FALSE),"fill_in")</f>
        <v>fill_in</v>
      </c>
      <c r="AK432" t="str">
        <f>IFERROR(VLOOKUP('Funde-Observations-Osservazioni'!V445,Herbar_Liste!$E$5:$F$113,2,FALSE),"")</f>
        <v/>
      </c>
      <c r="AL432" t="str">
        <f>IF(ISBLANK('Funde-Observations-Osservazioni'!U445),"",'Funde-Observations-Osservazioni'!U445)</f>
        <v/>
      </c>
      <c r="AM432">
        <f>'Funde-Observations-Osservazioni'!AJ445</f>
        <v>0</v>
      </c>
      <c r="AO432">
        <f>'Funde-Observations-Osservazioni'!AK445</f>
        <v>0</v>
      </c>
      <c r="AQ432" t="str">
        <f>IF(ISBLANK('Funde-Observations-Osservazioni'!AL445),"",'Funde-Observations-Osservazioni'!AL445)</f>
        <v/>
      </c>
      <c r="AY432" t="str">
        <f>IF(AND(ISBLANK('Funde-Observations-Osservazioni'!K445),ISBLANK('Funde-Observations-Osservazioni'!X445)),"",(IF((AND(NOT(ISBLANK('Funde-Observations-Osservazioni'!K445)),(NOT(ISBLANK('Funde-Observations-Osservazioni'!X445))))),'Funde-Observations-Osservazioni'!K445&amp;"; "&amp;'Funde-Observations-Osservazioni'!X445,IF(ISBLANK('Funde-Observations-Osservazioni'!K445),'Funde-Observations-Osservazioni'!X445,'Funde-Observations-Osservazioni'!K445))))</f>
        <v/>
      </c>
      <c r="BA432" t="str">
        <f>IF(ISBLANK('Funde-Observations-Osservazioni'!AC445),"",'Funde-Observations-Osservazioni'!AC445)</f>
        <v/>
      </c>
      <c r="BH432" t="str">
        <f>IFERROR(VLOOKUP('Funde-Observations-Osservazioni'!Z445,Lebensraum_Liste!$E$5:$F$322,2,FALSE),"")</f>
        <v/>
      </c>
      <c r="BJ432" t="str">
        <f>IFERROR(VLOOKUP('Funde-Observations-Osservazioni'!AB445,Landschaftsstruktur_Liste!$E$5:$F$157,2,FALSE),"")</f>
        <v/>
      </c>
      <c r="BK432" t="str">
        <f>IFERROR(VLOOKUP('Funde-Observations-Osservazioni'!AD445,Mikrohabitat_Liste!$E$5:$F$63,2,FALSE),"")</f>
        <v/>
      </c>
      <c r="BL432" t="str">
        <f>IFERROR(VLOOKUP('Funde-Observations-Osservazioni'!AE445,Spezialstandort_Liste!$E$5:$F$14,2,FALSE),"")</f>
        <v/>
      </c>
      <c r="BN432" t="str">
        <f>IFERROR(VLOOKUP('Funde-Observations-Osservazioni'!AG445,Auf_Moos_HolzlebBaumes_Liste!E$5:F$5,2,FALSE),"")</f>
        <v/>
      </c>
      <c r="BO432" t="str">
        <f>IFERROR(VLOOKUP('Funde-Observations-Osservazioni'!AH445,Auf_Moos_HolzlebBaumes_Liste!E$11:F$11,2,FALSE),"")</f>
        <v/>
      </c>
      <c r="BQ432" t="str">
        <f>IFERROR(VLOOKUP('Funde-Observations-Osservazioni'!AF445,Populationsgrösse_Liste!$E$5:$F$11,2,FALSE),"")</f>
        <v/>
      </c>
      <c r="CA432" t="str">
        <f>IFERROR(VLOOKUP('Funde-Observations-Osservazioni'!S445,Präzision_Datum_Liste!$E$5:$F$9,2,FALSE),"")</f>
        <v/>
      </c>
      <c r="CC432" t="s">
        <v>4199</v>
      </c>
    </row>
    <row r="433" spans="1:81" x14ac:dyDescent="0.25">
      <c r="A433" s="47">
        <f>'Funde-Observations-Osservazioni'!A446</f>
        <v>432</v>
      </c>
      <c r="E433">
        <v>18</v>
      </c>
      <c r="G433" t="str">
        <f>IFERROR(VLOOKUP(TRIM('Funde-Observations-Osservazioni'!B446&amp;" "&amp;'Funde-Observations-Osservazioni'!C446&amp;" "&amp;'Funde-Observations-Osservazioni'!D446&amp;" "&amp;'Funde-Observations-Osservazioni'!E446&amp;" "&amp;'Funde-Observations-Osservazioni'!F446&amp;" "&amp;'Funde-Observations-Osservazioni'!G446&amp;" "&amp;'Funde-Observations-Osservazioni'!H446&amp;" "&amp;'Funde-Observations-Osservazioni'!I446&amp;" "&amp;'Funde-Observations-Osservazioni'!J446),Artenliste!$A$5:$B$2819,2,FALSE),"fill_in")</f>
        <v>fill_in</v>
      </c>
      <c r="I433" s="52" t="str">
        <f>IF(ISBLANK('Funde-Observations-Osservazioni'!R446),"fill_in",'Funde-Observations-Osservazioni'!R446)</f>
        <v>fill_in</v>
      </c>
      <c r="L433" t="str">
        <f>IF(ISBLANK('Funde-Observations-Osservazioni'!Q446),"",'Funde-Observations-Osservazioni'!Q446)</f>
        <v/>
      </c>
      <c r="M433" t="str">
        <f>IF(ISBLANK('Funde-Observations-Osservazioni'!L446),"fill_in",('Funde-Observations-Osservazioni'!L446-2000000))</f>
        <v>fill_in</v>
      </c>
      <c r="N433" t="str">
        <f>IF(ISBLANK('Funde-Observations-Osservazioni'!M446),"fill_in",('Funde-Observations-Osservazioni'!M446-1000000))</f>
        <v>fill_in</v>
      </c>
      <c r="O433" s="53" t="str">
        <f>IF(ISBLANK('Funde-Observations-Osservazioni'!N446),"",'Funde-Observations-Osservazioni'!N446)</f>
        <v/>
      </c>
      <c r="R433" t="s">
        <v>102</v>
      </c>
      <c r="T433" t="str">
        <f>IFERROR(VLOOKUP('Funde-Observations-Osservazioni'!AA446,Substrat_Liste!$E$5:$F$342,2,FALSE),"")</f>
        <v/>
      </c>
      <c r="U433" t="str">
        <f>IF(ISBLANK('Funde-Observations-Osservazioni'!Y446),"",'Funde-Observations-Osservazioni'!Y446)</f>
        <v/>
      </c>
      <c r="Z433" t="str">
        <f>IFERROR(VLOOKUP('Funde-Observations-Osservazioni'!T446,Status_Liste!$E$5:$F$16,2,FALSE),"fill_in")</f>
        <v>fill_in</v>
      </c>
      <c r="AH433" t="str">
        <f>IFERROR(VLOOKUP('Funde-Observations-Osservazioni'!$G$7,Datenschutzbestimmungen_Liste!$E$10:$F$11,2,FALSE),"fill_in")</f>
        <v>fill_in</v>
      </c>
      <c r="AI433" t="str">
        <f>IFERROR(VLOOKUP('Funde-Observations-Osservazioni'!$G$6,Datenschutzbestimmungen_Liste!$E$4:$F$5,2,FALSE),"fill_in")</f>
        <v>fill_in</v>
      </c>
      <c r="AK433" t="str">
        <f>IFERROR(VLOOKUP('Funde-Observations-Osservazioni'!V446,Herbar_Liste!$E$5:$F$113,2,FALSE),"")</f>
        <v/>
      </c>
      <c r="AL433" t="str">
        <f>IF(ISBLANK('Funde-Observations-Osservazioni'!U446),"",'Funde-Observations-Osservazioni'!U446)</f>
        <v/>
      </c>
      <c r="AM433">
        <f>'Funde-Observations-Osservazioni'!AJ446</f>
        <v>0</v>
      </c>
      <c r="AO433">
        <f>'Funde-Observations-Osservazioni'!AK446</f>
        <v>0</v>
      </c>
      <c r="AQ433" t="str">
        <f>IF(ISBLANK('Funde-Observations-Osservazioni'!AL446),"",'Funde-Observations-Osservazioni'!AL446)</f>
        <v/>
      </c>
      <c r="AY433" t="str">
        <f>IF(AND(ISBLANK('Funde-Observations-Osservazioni'!K446),ISBLANK('Funde-Observations-Osservazioni'!X446)),"",(IF((AND(NOT(ISBLANK('Funde-Observations-Osservazioni'!K446)),(NOT(ISBLANK('Funde-Observations-Osservazioni'!X446))))),'Funde-Observations-Osservazioni'!K446&amp;"; "&amp;'Funde-Observations-Osservazioni'!X446,IF(ISBLANK('Funde-Observations-Osservazioni'!K446),'Funde-Observations-Osservazioni'!X446,'Funde-Observations-Osservazioni'!K446))))</f>
        <v/>
      </c>
      <c r="BA433" t="str">
        <f>IF(ISBLANK('Funde-Observations-Osservazioni'!AC446),"",'Funde-Observations-Osservazioni'!AC446)</f>
        <v/>
      </c>
      <c r="BH433" t="str">
        <f>IFERROR(VLOOKUP('Funde-Observations-Osservazioni'!Z446,Lebensraum_Liste!$E$5:$F$322,2,FALSE),"")</f>
        <v/>
      </c>
      <c r="BJ433" t="str">
        <f>IFERROR(VLOOKUP('Funde-Observations-Osservazioni'!AB446,Landschaftsstruktur_Liste!$E$5:$F$157,2,FALSE),"")</f>
        <v/>
      </c>
      <c r="BK433" t="str">
        <f>IFERROR(VLOOKUP('Funde-Observations-Osservazioni'!AD446,Mikrohabitat_Liste!$E$5:$F$63,2,FALSE),"")</f>
        <v/>
      </c>
      <c r="BL433" t="str">
        <f>IFERROR(VLOOKUP('Funde-Observations-Osservazioni'!AE446,Spezialstandort_Liste!$E$5:$F$14,2,FALSE),"")</f>
        <v/>
      </c>
      <c r="BN433" t="str">
        <f>IFERROR(VLOOKUP('Funde-Observations-Osservazioni'!AG446,Auf_Moos_HolzlebBaumes_Liste!E$5:F$5,2,FALSE),"")</f>
        <v/>
      </c>
      <c r="BO433" t="str">
        <f>IFERROR(VLOOKUP('Funde-Observations-Osservazioni'!AH446,Auf_Moos_HolzlebBaumes_Liste!E$11:F$11,2,FALSE),"")</f>
        <v/>
      </c>
      <c r="BQ433" t="str">
        <f>IFERROR(VLOOKUP('Funde-Observations-Osservazioni'!AF446,Populationsgrösse_Liste!$E$5:$F$11,2,FALSE),"")</f>
        <v/>
      </c>
      <c r="CA433" t="str">
        <f>IFERROR(VLOOKUP('Funde-Observations-Osservazioni'!S446,Präzision_Datum_Liste!$E$5:$F$9,2,FALSE),"")</f>
        <v/>
      </c>
      <c r="CC433" t="s">
        <v>4199</v>
      </c>
    </row>
    <row r="434" spans="1:81" x14ac:dyDescent="0.25">
      <c r="A434" s="47">
        <f>'Funde-Observations-Osservazioni'!A447</f>
        <v>433</v>
      </c>
      <c r="E434">
        <v>18</v>
      </c>
      <c r="G434" t="str">
        <f>IFERROR(VLOOKUP(TRIM('Funde-Observations-Osservazioni'!B447&amp;" "&amp;'Funde-Observations-Osservazioni'!C447&amp;" "&amp;'Funde-Observations-Osservazioni'!D447&amp;" "&amp;'Funde-Observations-Osservazioni'!E447&amp;" "&amp;'Funde-Observations-Osservazioni'!F447&amp;" "&amp;'Funde-Observations-Osservazioni'!G447&amp;" "&amp;'Funde-Observations-Osservazioni'!H447&amp;" "&amp;'Funde-Observations-Osservazioni'!I447&amp;" "&amp;'Funde-Observations-Osservazioni'!J447),Artenliste!$A$5:$B$2819,2,FALSE),"fill_in")</f>
        <v>fill_in</v>
      </c>
      <c r="I434" s="52" t="str">
        <f>IF(ISBLANK('Funde-Observations-Osservazioni'!R447),"fill_in",'Funde-Observations-Osservazioni'!R447)</f>
        <v>fill_in</v>
      </c>
      <c r="L434" t="str">
        <f>IF(ISBLANK('Funde-Observations-Osservazioni'!Q447),"",'Funde-Observations-Osservazioni'!Q447)</f>
        <v/>
      </c>
      <c r="M434" t="str">
        <f>IF(ISBLANK('Funde-Observations-Osservazioni'!L447),"fill_in",('Funde-Observations-Osservazioni'!L447-2000000))</f>
        <v>fill_in</v>
      </c>
      <c r="N434" t="str">
        <f>IF(ISBLANK('Funde-Observations-Osservazioni'!M447),"fill_in",('Funde-Observations-Osservazioni'!M447-1000000))</f>
        <v>fill_in</v>
      </c>
      <c r="O434" s="53" t="str">
        <f>IF(ISBLANK('Funde-Observations-Osservazioni'!N447),"",'Funde-Observations-Osservazioni'!N447)</f>
        <v/>
      </c>
      <c r="R434" t="s">
        <v>102</v>
      </c>
      <c r="T434" t="str">
        <f>IFERROR(VLOOKUP('Funde-Observations-Osservazioni'!AA447,Substrat_Liste!$E$5:$F$342,2,FALSE),"")</f>
        <v/>
      </c>
      <c r="U434" t="str">
        <f>IF(ISBLANK('Funde-Observations-Osservazioni'!Y447),"",'Funde-Observations-Osservazioni'!Y447)</f>
        <v/>
      </c>
      <c r="Z434" t="str">
        <f>IFERROR(VLOOKUP('Funde-Observations-Osservazioni'!T447,Status_Liste!$E$5:$F$16,2,FALSE),"fill_in")</f>
        <v>fill_in</v>
      </c>
      <c r="AH434" t="str">
        <f>IFERROR(VLOOKUP('Funde-Observations-Osservazioni'!$G$7,Datenschutzbestimmungen_Liste!$E$10:$F$11,2,FALSE),"fill_in")</f>
        <v>fill_in</v>
      </c>
      <c r="AI434" t="str">
        <f>IFERROR(VLOOKUP('Funde-Observations-Osservazioni'!$G$6,Datenschutzbestimmungen_Liste!$E$4:$F$5,2,FALSE),"fill_in")</f>
        <v>fill_in</v>
      </c>
      <c r="AK434" t="str">
        <f>IFERROR(VLOOKUP('Funde-Observations-Osservazioni'!V447,Herbar_Liste!$E$5:$F$113,2,FALSE),"")</f>
        <v/>
      </c>
      <c r="AL434" t="str">
        <f>IF(ISBLANK('Funde-Observations-Osservazioni'!U447),"",'Funde-Observations-Osservazioni'!U447)</f>
        <v/>
      </c>
      <c r="AM434">
        <f>'Funde-Observations-Osservazioni'!AJ447</f>
        <v>0</v>
      </c>
      <c r="AO434">
        <f>'Funde-Observations-Osservazioni'!AK447</f>
        <v>0</v>
      </c>
      <c r="AQ434" t="str">
        <f>IF(ISBLANK('Funde-Observations-Osservazioni'!AL447),"",'Funde-Observations-Osservazioni'!AL447)</f>
        <v/>
      </c>
      <c r="AY434" t="str">
        <f>IF(AND(ISBLANK('Funde-Observations-Osservazioni'!K447),ISBLANK('Funde-Observations-Osservazioni'!X447)),"",(IF((AND(NOT(ISBLANK('Funde-Observations-Osservazioni'!K447)),(NOT(ISBLANK('Funde-Observations-Osservazioni'!X447))))),'Funde-Observations-Osservazioni'!K447&amp;"; "&amp;'Funde-Observations-Osservazioni'!X447,IF(ISBLANK('Funde-Observations-Osservazioni'!K447),'Funde-Observations-Osservazioni'!X447,'Funde-Observations-Osservazioni'!K447))))</f>
        <v/>
      </c>
      <c r="BA434" t="str">
        <f>IF(ISBLANK('Funde-Observations-Osservazioni'!AC447),"",'Funde-Observations-Osservazioni'!AC447)</f>
        <v/>
      </c>
      <c r="BH434" t="str">
        <f>IFERROR(VLOOKUP('Funde-Observations-Osservazioni'!Z447,Lebensraum_Liste!$E$5:$F$322,2,FALSE),"")</f>
        <v/>
      </c>
      <c r="BJ434" t="str">
        <f>IFERROR(VLOOKUP('Funde-Observations-Osservazioni'!AB447,Landschaftsstruktur_Liste!$E$5:$F$157,2,FALSE),"")</f>
        <v/>
      </c>
      <c r="BK434" t="str">
        <f>IFERROR(VLOOKUP('Funde-Observations-Osservazioni'!AD447,Mikrohabitat_Liste!$E$5:$F$63,2,FALSE),"")</f>
        <v/>
      </c>
      <c r="BL434" t="str">
        <f>IFERROR(VLOOKUP('Funde-Observations-Osservazioni'!AE447,Spezialstandort_Liste!$E$5:$F$14,2,FALSE),"")</f>
        <v/>
      </c>
      <c r="BN434" t="str">
        <f>IFERROR(VLOOKUP('Funde-Observations-Osservazioni'!AG447,Auf_Moos_HolzlebBaumes_Liste!E$5:F$5,2,FALSE),"")</f>
        <v/>
      </c>
      <c r="BO434" t="str">
        <f>IFERROR(VLOOKUP('Funde-Observations-Osservazioni'!AH447,Auf_Moos_HolzlebBaumes_Liste!E$11:F$11,2,FALSE),"")</f>
        <v/>
      </c>
      <c r="BQ434" t="str">
        <f>IFERROR(VLOOKUP('Funde-Observations-Osservazioni'!AF447,Populationsgrösse_Liste!$E$5:$F$11,2,FALSE),"")</f>
        <v/>
      </c>
      <c r="CA434" t="str">
        <f>IFERROR(VLOOKUP('Funde-Observations-Osservazioni'!S447,Präzision_Datum_Liste!$E$5:$F$9,2,FALSE),"")</f>
        <v/>
      </c>
      <c r="CC434" t="s">
        <v>4199</v>
      </c>
    </row>
    <row r="435" spans="1:81" x14ac:dyDescent="0.25">
      <c r="A435" s="47">
        <f>'Funde-Observations-Osservazioni'!A448</f>
        <v>434</v>
      </c>
      <c r="E435">
        <v>18</v>
      </c>
      <c r="G435" t="str">
        <f>IFERROR(VLOOKUP(TRIM('Funde-Observations-Osservazioni'!B448&amp;" "&amp;'Funde-Observations-Osservazioni'!C448&amp;" "&amp;'Funde-Observations-Osservazioni'!D448&amp;" "&amp;'Funde-Observations-Osservazioni'!E448&amp;" "&amp;'Funde-Observations-Osservazioni'!F448&amp;" "&amp;'Funde-Observations-Osservazioni'!G448&amp;" "&amp;'Funde-Observations-Osservazioni'!H448&amp;" "&amp;'Funde-Observations-Osservazioni'!I448&amp;" "&amp;'Funde-Observations-Osservazioni'!J448),Artenliste!$A$5:$B$2819,2,FALSE),"fill_in")</f>
        <v>fill_in</v>
      </c>
      <c r="I435" s="52" t="str">
        <f>IF(ISBLANK('Funde-Observations-Osservazioni'!R448),"fill_in",'Funde-Observations-Osservazioni'!R448)</f>
        <v>fill_in</v>
      </c>
      <c r="L435" t="str">
        <f>IF(ISBLANK('Funde-Observations-Osservazioni'!Q448),"",'Funde-Observations-Osservazioni'!Q448)</f>
        <v/>
      </c>
      <c r="M435" t="str">
        <f>IF(ISBLANK('Funde-Observations-Osservazioni'!L448),"fill_in",('Funde-Observations-Osservazioni'!L448-2000000))</f>
        <v>fill_in</v>
      </c>
      <c r="N435" t="str">
        <f>IF(ISBLANK('Funde-Observations-Osservazioni'!M448),"fill_in",('Funde-Observations-Osservazioni'!M448-1000000))</f>
        <v>fill_in</v>
      </c>
      <c r="O435" s="53" t="str">
        <f>IF(ISBLANK('Funde-Observations-Osservazioni'!N448),"",'Funde-Observations-Osservazioni'!N448)</f>
        <v/>
      </c>
      <c r="R435" t="s">
        <v>102</v>
      </c>
      <c r="T435" t="str">
        <f>IFERROR(VLOOKUP('Funde-Observations-Osservazioni'!AA448,Substrat_Liste!$E$5:$F$342,2,FALSE),"")</f>
        <v/>
      </c>
      <c r="U435" t="str">
        <f>IF(ISBLANK('Funde-Observations-Osservazioni'!Y448),"",'Funde-Observations-Osservazioni'!Y448)</f>
        <v/>
      </c>
      <c r="Z435" t="str">
        <f>IFERROR(VLOOKUP('Funde-Observations-Osservazioni'!T448,Status_Liste!$E$5:$F$16,2,FALSE),"fill_in")</f>
        <v>fill_in</v>
      </c>
      <c r="AH435" t="str">
        <f>IFERROR(VLOOKUP('Funde-Observations-Osservazioni'!$G$7,Datenschutzbestimmungen_Liste!$E$10:$F$11,2,FALSE),"fill_in")</f>
        <v>fill_in</v>
      </c>
      <c r="AI435" t="str">
        <f>IFERROR(VLOOKUP('Funde-Observations-Osservazioni'!$G$6,Datenschutzbestimmungen_Liste!$E$4:$F$5,2,FALSE),"fill_in")</f>
        <v>fill_in</v>
      </c>
      <c r="AK435" t="str">
        <f>IFERROR(VLOOKUP('Funde-Observations-Osservazioni'!V448,Herbar_Liste!$E$5:$F$113,2,FALSE),"")</f>
        <v/>
      </c>
      <c r="AL435" t="str">
        <f>IF(ISBLANK('Funde-Observations-Osservazioni'!U448),"",'Funde-Observations-Osservazioni'!U448)</f>
        <v/>
      </c>
      <c r="AM435">
        <f>'Funde-Observations-Osservazioni'!AJ448</f>
        <v>0</v>
      </c>
      <c r="AO435">
        <f>'Funde-Observations-Osservazioni'!AK448</f>
        <v>0</v>
      </c>
      <c r="AQ435" t="str">
        <f>IF(ISBLANK('Funde-Observations-Osservazioni'!AL448),"",'Funde-Observations-Osservazioni'!AL448)</f>
        <v/>
      </c>
      <c r="AY435" t="str">
        <f>IF(AND(ISBLANK('Funde-Observations-Osservazioni'!K448),ISBLANK('Funde-Observations-Osservazioni'!X448)),"",(IF((AND(NOT(ISBLANK('Funde-Observations-Osservazioni'!K448)),(NOT(ISBLANK('Funde-Observations-Osservazioni'!X448))))),'Funde-Observations-Osservazioni'!K448&amp;"; "&amp;'Funde-Observations-Osservazioni'!X448,IF(ISBLANK('Funde-Observations-Osservazioni'!K448),'Funde-Observations-Osservazioni'!X448,'Funde-Observations-Osservazioni'!K448))))</f>
        <v/>
      </c>
      <c r="BA435" t="str">
        <f>IF(ISBLANK('Funde-Observations-Osservazioni'!AC448),"",'Funde-Observations-Osservazioni'!AC448)</f>
        <v/>
      </c>
      <c r="BH435" t="str">
        <f>IFERROR(VLOOKUP('Funde-Observations-Osservazioni'!Z448,Lebensraum_Liste!$E$5:$F$322,2,FALSE),"")</f>
        <v/>
      </c>
      <c r="BJ435" t="str">
        <f>IFERROR(VLOOKUP('Funde-Observations-Osservazioni'!AB448,Landschaftsstruktur_Liste!$E$5:$F$157,2,FALSE),"")</f>
        <v/>
      </c>
      <c r="BK435" t="str">
        <f>IFERROR(VLOOKUP('Funde-Observations-Osservazioni'!AD448,Mikrohabitat_Liste!$E$5:$F$63,2,FALSE),"")</f>
        <v/>
      </c>
      <c r="BL435" t="str">
        <f>IFERROR(VLOOKUP('Funde-Observations-Osservazioni'!AE448,Spezialstandort_Liste!$E$5:$F$14,2,FALSE),"")</f>
        <v/>
      </c>
      <c r="BN435" t="str">
        <f>IFERROR(VLOOKUP('Funde-Observations-Osservazioni'!AG448,Auf_Moos_HolzlebBaumes_Liste!E$5:F$5,2,FALSE),"")</f>
        <v/>
      </c>
      <c r="BO435" t="str">
        <f>IFERROR(VLOOKUP('Funde-Observations-Osservazioni'!AH448,Auf_Moos_HolzlebBaumes_Liste!E$11:F$11,2,FALSE),"")</f>
        <v/>
      </c>
      <c r="BQ435" t="str">
        <f>IFERROR(VLOOKUP('Funde-Observations-Osservazioni'!AF448,Populationsgrösse_Liste!$E$5:$F$11,2,FALSE),"")</f>
        <v/>
      </c>
      <c r="CA435" t="str">
        <f>IFERROR(VLOOKUP('Funde-Observations-Osservazioni'!S448,Präzision_Datum_Liste!$E$5:$F$9,2,FALSE),"")</f>
        <v/>
      </c>
      <c r="CC435" t="s">
        <v>4199</v>
      </c>
    </row>
    <row r="436" spans="1:81" x14ac:dyDescent="0.25">
      <c r="A436" s="47">
        <f>'Funde-Observations-Osservazioni'!A449</f>
        <v>435</v>
      </c>
      <c r="E436">
        <v>18</v>
      </c>
      <c r="G436" t="str">
        <f>IFERROR(VLOOKUP(TRIM('Funde-Observations-Osservazioni'!B449&amp;" "&amp;'Funde-Observations-Osservazioni'!C449&amp;" "&amp;'Funde-Observations-Osservazioni'!D449&amp;" "&amp;'Funde-Observations-Osservazioni'!E449&amp;" "&amp;'Funde-Observations-Osservazioni'!F449&amp;" "&amp;'Funde-Observations-Osservazioni'!G449&amp;" "&amp;'Funde-Observations-Osservazioni'!H449&amp;" "&amp;'Funde-Observations-Osservazioni'!I449&amp;" "&amp;'Funde-Observations-Osservazioni'!J449),Artenliste!$A$5:$B$2819,2,FALSE),"fill_in")</f>
        <v>fill_in</v>
      </c>
      <c r="I436" s="52" t="str">
        <f>IF(ISBLANK('Funde-Observations-Osservazioni'!R449),"fill_in",'Funde-Observations-Osservazioni'!R449)</f>
        <v>fill_in</v>
      </c>
      <c r="L436" t="str">
        <f>IF(ISBLANK('Funde-Observations-Osservazioni'!Q449),"",'Funde-Observations-Osservazioni'!Q449)</f>
        <v/>
      </c>
      <c r="M436" t="str">
        <f>IF(ISBLANK('Funde-Observations-Osservazioni'!L449),"fill_in",('Funde-Observations-Osservazioni'!L449-2000000))</f>
        <v>fill_in</v>
      </c>
      <c r="N436" t="str">
        <f>IF(ISBLANK('Funde-Observations-Osservazioni'!M449),"fill_in",('Funde-Observations-Osservazioni'!M449-1000000))</f>
        <v>fill_in</v>
      </c>
      <c r="O436" s="53" t="str">
        <f>IF(ISBLANK('Funde-Observations-Osservazioni'!N449),"",'Funde-Observations-Osservazioni'!N449)</f>
        <v/>
      </c>
      <c r="R436" t="s">
        <v>102</v>
      </c>
      <c r="T436" t="str">
        <f>IFERROR(VLOOKUP('Funde-Observations-Osservazioni'!AA449,Substrat_Liste!$E$5:$F$342,2,FALSE),"")</f>
        <v/>
      </c>
      <c r="U436" t="str">
        <f>IF(ISBLANK('Funde-Observations-Osservazioni'!Y449),"",'Funde-Observations-Osservazioni'!Y449)</f>
        <v/>
      </c>
      <c r="Z436" t="str">
        <f>IFERROR(VLOOKUP('Funde-Observations-Osservazioni'!T449,Status_Liste!$E$5:$F$16,2,FALSE),"fill_in")</f>
        <v>fill_in</v>
      </c>
      <c r="AH436" t="str">
        <f>IFERROR(VLOOKUP('Funde-Observations-Osservazioni'!$G$7,Datenschutzbestimmungen_Liste!$E$10:$F$11,2,FALSE),"fill_in")</f>
        <v>fill_in</v>
      </c>
      <c r="AI436" t="str">
        <f>IFERROR(VLOOKUP('Funde-Observations-Osservazioni'!$G$6,Datenschutzbestimmungen_Liste!$E$4:$F$5,2,FALSE),"fill_in")</f>
        <v>fill_in</v>
      </c>
      <c r="AK436" t="str">
        <f>IFERROR(VLOOKUP('Funde-Observations-Osservazioni'!V449,Herbar_Liste!$E$5:$F$113,2,FALSE),"")</f>
        <v/>
      </c>
      <c r="AL436" t="str">
        <f>IF(ISBLANK('Funde-Observations-Osservazioni'!U449),"",'Funde-Observations-Osservazioni'!U449)</f>
        <v/>
      </c>
      <c r="AM436">
        <f>'Funde-Observations-Osservazioni'!AJ449</f>
        <v>0</v>
      </c>
      <c r="AO436">
        <f>'Funde-Observations-Osservazioni'!AK449</f>
        <v>0</v>
      </c>
      <c r="AQ436" t="str">
        <f>IF(ISBLANK('Funde-Observations-Osservazioni'!AL449),"",'Funde-Observations-Osservazioni'!AL449)</f>
        <v/>
      </c>
      <c r="AY436" t="str">
        <f>IF(AND(ISBLANK('Funde-Observations-Osservazioni'!K449),ISBLANK('Funde-Observations-Osservazioni'!X449)),"",(IF((AND(NOT(ISBLANK('Funde-Observations-Osservazioni'!K449)),(NOT(ISBLANK('Funde-Observations-Osservazioni'!X449))))),'Funde-Observations-Osservazioni'!K449&amp;"; "&amp;'Funde-Observations-Osservazioni'!X449,IF(ISBLANK('Funde-Observations-Osservazioni'!K449),'Funde-Observations-Osservazioni'!X449,'Funde-Observations-Osservazioni'!K449))))</f>
        <v/>
      </c>
      <c r="BA436" t="str">
        <f>IF(ISBLANK('Funde-Observations-Osservazioni'!AC449),"",'Funde-Observations-Osservazioni'!AC449)</f>
        <v/>
      </c>
      <c r="BH436" t="str">
        <f>IFERROR(VLOOKUP('Funde-Observations-Osservazioni'!Z449,Lebensraum_Liste!$E$5:$F$322,2,FALSE),"")</f>
        <v/>
      </c>
      <c r="BJ436" t="str">
        <f>IFERROR(VLOOKUP('Funde-Observations-Osservazioni'!AB449,Landschaftsstruktur_Liste!$E$5:$F$157,2,FALSE),"")</f>
        <v/>
      </c>
      <c r="BK436" t="str">
        <f>IFERROR(VLOOKUP('Funde-Observations-Osservazioni'!AD449,Mikrohabitat_Liste!$E$5:$F$63,2,FALSE),"")</f>
        <v/>
      </c>
      <c r="BL436" t="str">
        <f>IFERROR(VLOOKUP('Funde-Observations-Osservazioni'!AE449,Spezialstandort_Liste!$E$5:$F$14,2,FALSE),"")</f>
        <v/>
      </c>
      <c r="BN436" t="str">
        <f>IFERROR(VLOOKUP('Funde-Observations-Osservazioni'!AG449,Auf_Moos_HolzlebBaumes_Liste!E$5:F$5,2,FALSE),"")</f>
        <v/>
      </c>
      <c r="BO436" t="str">
        <f>IFERROR(VLOOKUP('Funde-Observations-Osservazioni'!AH449,Auf_Moos_HolzlebBaumes_Liste!E$11:F$11,2,FALSE),"")</f>
        <v/>
      </c>
      <c r="BQ436" t="str">
        <f>IFERROR(VLOOKUP('Funde-Observations-Osservazioni'!AF449,Populationsgrösse_Liste!$E$5:$F$11,2,FALSE),"")</f>
        <v/>
      </c>
      <c r="CA436" t="str">
        <f>IFERROR(VLOOKUP('Funde-Observations-Osservazioni'!S449,Präzision_Datum_Liste!$E$5:$F$9,2,FALSE),"")</f>
        <v/>
      </c>
      <c r="CC436" t="s">
        <v>4199</v>
      </c>
    </row>
    <row r="437" spans="1:81" x14ac:dyDescent="0.25">
      <c r="A437" s="47">
        <f>'Funde-Observations-Osservazioni'!A450</f>
        <v>436</v>
      </c>
      <c r="E437">
        <v>18</v>
      </c>
      <c r="G437" t="str">
        <f>IFERROR(VLOOKUP(TRIM('Funde-Observations-Osservazioni'!B450&amp;" "&amp;'Funde-Observations-Osservazioni'!C450&amp;" "&amp;'Funde-Observations-Osservazioni'!D450&amp;" "&amp;'Funde-Observations-Osservazioni'!E450&amp;" "&amp;'Funde-Observations-Osservazioni'!F450&amp;" "&amp;'Funde-Observations-Osservazioni'!G450&amp;" "&amp;'Funde-Observations-Osservazioni'!H450&amp;" "&amp;'Funde-Observations-Osservazioni'!I450&amp;" "&amp;'Funde-Observations-Osservazioni'!J450),Artenliste!$A$5:$B$2819,2,FALSE),"fill_in")</f>
        <v>fill_in</v>
      </c>
      <c r="I437" s="52" t="str">
        <f>IF(ISBLANK('Funde-Observations-Osservazioni'!R450),"fill_in",'Funde-Observations-Osservazioni'!R450)</f>
        <v>fill_in</v>
      </c>
      <c r="L437" t="str">
        <f>IF(ISBLANK('Funde-Observations-Osservazioni'!Q450),"",'Funde-Observations-Osservazioni'!Q450)</f>
        <v/>
      </c>
      <c r="M437" t="str">
        <f>IF(ISBLANK('Funde-Observations-Osservazioni'!L450),"fill_in",('Funde-Observations-Osservazioni'!L450-2000000))</f>
        <v>fill_in</v>
      </c>
      <c r="N437" t="str">
        <f>IF(ISBLANK('Funde-Observations-Osservazioni'!M450),"fill_in",('Funde-Observations-Osservazioni'!M450-1000000))</f>
        <v>fill_in</v>
      </c>
      <c r="O437" s="53" t="str">
        <f>IF(ISBLANK('Funde-Observations-Osservazioni'!N450),"",'Funde-Observations-Osservazioni'!N450)</f>
        <v/>
      </c>
      <c r="R437" t="s">
        <v>102</v>
      </c>
      <c r="T437" t="str">
        <f>IFERROR(VLOOKUP('Funde-Observations-Osservazioni'!AA450,Substrat_Liste!$E$5:$F$342,2,FALSE),"")</f>
        <v/>
      </c>
      <c r="U437" t="str">
        <f>IF(ISBLANK('Funde-Observations-Osservazioni'!Y450),"",'Funde-Observations-Osservazioni'!Y450)</f>
        <v/>
      </c>
      <c r="Z437" t="str">
        <f>IFERROR(VLOOKUP('Funde-Observations-Osservazioni'!T450,Status_Liste!$E$5:$F$16,2,FALSE),"fill_in")</f>
        <v>fill_in</v>
      </c>
      <c r="AH437" t="str">
        <f>IFERROR(VLOOKUP('Funde-Observations-Osservazioni'!$G$7,Datenschutzbestimmungen_Liste!$E$10:$F$11,2,FALSE),"fill_in")</f>
        <v>fill_in</v>
      </c>
      <c r="AI437" t="str">
        <f>IFERROR(VLOOKUP('Funde-Observations-Osservazioni'!$G$6,Datenschutzbestimmungen_Liste!$E$4:$F$5,2,FALSE),"fill_in")</f>
        <v>fill_in</v>
      </c>
      <c r="AK437" t="str">
        <f>IFERROR(VLOOKUP('Funde-Observations-Osservazioni'!V450,Herbar_Liste!$E$5:$F$113,2,FALSE),"")</f>
        <v/>
      </c>
      <c r="AL437" t="str">
        <f>IF(ISBLANK('Funde-Observations-Osservazioni'!U450),"",'Funde-Observations-Osservazioni'!U450)</f>
        <v/>
      </c>
      <c r="AM437">
        <f>'Funde-Observations-Osservazioni'!AJ450</f>
        <v>0</v>
      </c>
      <c r="AO437">
        <f>'Funde-Observations-Osservazioni'!AK450</f>
        <v>0</v>
      </c>
      <c r="AQ437" t="str">
        <f>IF(ISBLANK('Funde-Observations-Osservazioni'!AL450),"",'Funde-Observations-Osservazioni'!AL450)</f>
        <v/>
      </c>
      <c r="AY437" t="str">
        <f>IF(AND(ISBLANK('Funde-Observations-Osservazioni'!K450),ISBLANK('Funde-Observations-Osservazioni'!X450)),"",(IF((AND(NOT(ISBLANK('Funde-Observations-Osservazioni'!K450)),(NOT(ISBLANK('Funde-Observations-Osservazioni'!X450))))),'Funde-Observations-Osservazioni'!K450&amp;"; "&amp;'Funde-Observations-Osservazioni'!X450,IF(ISBLANK('Funde-Observations-Osservazioni'!K450),'Funde-Observations-Osservazioni'!X450,'Funde-Observations-Osservazioni'!K450))))</f>
        <v/>
      </c>
      <c r="BA437" t="str">
        <f>IF(ISBLANK('Funde-Observations-Osservazioni'!AC450),"",'Funde-Observations-Osservazioni'!AC450)</f>
        <v/>
      </c>
      <c r="BH437" t="str">
        <f>IFERROR(VLOOKUP('Funde-Observations-Osservazioni'!Z450,Lebensraum_Liste!$E$5:$F$322,2,FALSE),"")</f>
        <v/>
      </c>
      <c r="BJ437" t="str">
        <f>IFERROR(VLOOKUP('Funde-Observations-Osservazioni'!AB450,Landschaftsstruktur_Liste!$E$5:$F$157,2,FALSE),"")</f>
        <v/>
      </c>
      <c r="BK437" t="str">
        <f>IFERROR(VLOOKUP('Funde-Observations-Osservazioni'!AD450,Mikrohabitat_Liste!$E$5:$F$63,2,FALSE),"")</f>
        <v/>
      </c>
      <c r="BL437" t="str">
        <f>IFERROR(VLOOKUP('Funde-Observations-Osservazioni'!AE450,Spezialstandort_Liste!$E$5:$F$14,2,FALSE),"")</f>
        <v/>
      </c>
      <c r="BN437" t="str">
        <f>IFERROR(VLOOKUP('Funde-Observations-Osservazioni'!AG450,Auf_Moos_HolzlebBaumes_Liste!E$5:F$5,2,FALSE),"")</f>
        <v/>
      </c>
      <c r="BO437" t="str">
        <f>IFERROR(VLOOKUP('Funde-Observations-Osservazioni'!AH450,Auf_Moos_HolzlebBaumes_Liste!E$11:F$11,2,FALSE),"")</f>
        <v/>
      </c>
      <c r="BQ437" t="str">
        <f>IFERROR(VLOOKUP('Funde-Observations-Osservazioni'!AF450,Populationsgrösse_Liste!$E$5:$F$11,2,FALSE),"")</f>
        <v/>
      </c>
      <c r="CA437" t="str">
        <f>IFERROR(VLOOKUP('Funde-Observations-Osservazioni'!S450,Präzision_Datum_Liste!$E$5:$F$9,2,FALSE),"")</f>
        <v/>
      </c>
      <c r="CC437" t="s">
        <v>4199</v>
      </c>
    </row>
    <row r="438" spans="1:81" x14ac:dyDescent="0.25">
      <c r="A438" s="47">
        <f>'Funde-Observations-Osservazioni'!A451</f>
        <v>437</v>
      </c>
      <c r="E438">
        <v>18</v>
      </c>
      <c r="G438" t="str">
        <f>IFERROR(VLOOKUP(TRIM('Funde-Observations-Osservazioni'!B451&amp;" "&amp;'Funde-Observations-Osservazioni'!C451&amp;" "&amp;'Funde-Observations-Osservazioni'!D451&amp;" "&amp;'Funde-Observations-Osservazioni'!E451&amp;" "&amp;'Funde-Observations-Osservazioni'!F451&amp;" "&amp;'Funde-Observations-Osservazioni'!G451&amp;" "&amp;'Funde-Observations-Osservazioni'!H451&amp;" "&amp;'Funde-Observations-Osservazioni'!I451&amp;" "&amp;'Funde-Observations-Osservazioni'!J451),Artenliste!$A$5:$B$2819,2,FALSE),"fill_in")</f>
        <v>fill_in</v>
      </c>
      <c r="I438" s="52" t="str">
        <f>IF(ISBLANK('Funde-Observations-Osservazioni'!R451),"fill_in",'Funde-Observations-Osservazioni'!R451)</f>
        <v>fill_in</v>
      </c>
      <c r="L438" t="str">
        <f>IF(ISBLANK('Funde-Observations-Osservazioni'!Q451),"",'Funde-Observations-Osservazioni'!Q451)</f>
        <v/>
      </c>
      <c r="M438" t="str">
        <f>IF(ISBLANK('Funde-Observations-Osservazioni'!L451),"fill_in",('Funde-Observations-Osservazioni'!L451-2000000))</f>
        <v>fill_in</v>
      </c>
      <c r="N438" t="str">
        <f>IF(ISBLANK('Funde-Observations-Osservazioni'!M451),"fill_in",('Funde-Observations-Osservazioni'!M451-1000000))</f>
        <v>fill_in</v>
      </c>
      <c r="O438" s="53" t="str">
        <f>IF(ISBLANK('Funde-Observations-Osservazioni'!N451),"",'Funde-Observations-Osservazioni'!N451)</f>
        <v/>
      </c>
      <c r="R438" t="s">
        <v>102</v>
      </c>
      <c r="T438" t="str">
        <f>IFERROR(VLOOKUP('Funde-Observations-Osservazioni'!AA451,Substrat_Liste!$E$5:$F$342,2,FALSE),"")</f>
        <v/>
      </c>
      <c r="U438" t="str">
        <f>IF(ISBLANK('Funde-Observations-Osservazioni'!Y451),"",'Funde-Observations-Osservazioni'!Y451)</f>
        <v/>
      </c>
      <c r="Z438" t="str">
        <f>IFERROR(VLOOKUP('Funde-Observations-Osservazioni'!T451,Status_Liste!$E$5:$F$16,2,FALSE),"fill_in")</f>
        <v>fill_in</v>
      </c>
      <c r="AH438" t="str">
        <f>IFERROR(VLOOKUP('Funde-Observations-Osservazioni'!$G$7,Datenschutzbestimmungen_Liste!$E$10:$F$11,2,FALSE),"fill_in")</f>
        <v>fill_in</v>
      </c>
      <c r="AI438" t="str">
        <f>IFERROR(VLOOKUP('Funde-Observations-Osservazioni'!$G$6,Datenschutzbestimmungen_Liste!$E$4:$F$5,2,FALSE),"fill_in")</f>
        <v>fill_in</v>
      </c>
      <c r="AK438" t="str">
        <f>IFERROR(VLOOKUP('Funde-Observations-Osservazioni'!V451,Herbar_Liste!$E$5:$F$113,2,FALSE),"")</f>
        <v/>
      </c>
      <c r="AL438" t="str">
        <f>IF(ISBLANK('Funde-Observations-Osservazioni'!U451),"",'Funde-Observations-Osservazioni'!U451)</f>
        <v/>
      </c>
      <c r="AM438">
        <f>'Funde-Observations-Osservazioni'!AJ451</f>
        <v>0</v>
      </c>
      <c r="AO438">
        <f>'Funde-Observations-Osservazioni'!AK451</f>
        <v>0</v>
      </c>
      <c r="AQ438" t="str">
        <f>IF(ISBLANK('Funde-Observations-Osservazioni'!AL451),"",'Funde-Observations-Osservazioni'!AL451)</f>
        <v/>
      </c>
      <c r="AY438" t="str">
        <f>IF(AND(ISBLANK('Funde-Observations-Osservazioni'!K451),ISBLANK('Funde-Observations-Osservazioni'!X451)),"",(IF((AND(NOT(ISBLANK('Funde-Observations-Osservazioni'!K451)),(NOT(ISBLANK('Funde-Observations-Osservazioni'!X451))))),'Funde-Observations-Osservazioni'!K451&amp;"; "&amp;'Funde-Observations-Osservazioni'!X451,IF(ISBLANK('Funde-Observations-Osservazioni'!K451),'Funde-Observations-Osservazioni'!X451,'Funde-Observations-Osservazioni'!K451))))</f>
        <v/>
      </c>
      <c r="BA438" t="str">
        <f>IF(ISBLANK('Funde-Observations-Osservazioni'!AC451),"",'Funde-Observations-Osservazioni'!AC451)</f>
        <v/>
      </c>
      <c r="BH438" t="str">
        <f>IFERROR(VLOOKUP('Funde-Observations-Osservazioni'!Z451,Lebensraum_Liste!$E$5:$F$322,2,FALSE),"")</f>
        <v/>
      </c>
      <c r="BJ438" t="str">
        <f>IFERROR(VLOOKUP('Funde-Observations-Osservazioni'!AB451,Landschaftsstruktur_Liste!$E$5:$F$157,2,FALSE),"")</f>
        <v/>
      </c>
      <c r="BK438" t="str">
        <f>IFERROR(VLOOKUP('Funde-Observations-Osservazioni'!AD451,Mikrohabitat_Liste!$E$5:$F$63,2,FALSE),"")</f>
        <v/>
      </c>
      <c r="BL438" t="str">
        <f>IFERROR(VLOOKUP('Funde-Observations-Osservazioni'!AE451,Spezialstandort_Liste!$E$5:$F$14,2,FALSE),"")</f>
        <v/>
      </c>
      <c r="BN438" t="str">
        <f>IFERROR(VLOOKUP('Funde-Observations-Osservazioni'!AG451,Auf_Moos_HolzlebBaumes_Liste!E$5:F$5,2,FALSE),"")</f>
        <v/>
      </c>
      <c r="BO438" t="str">
        <f>IFERROR(VLOOKUP('Funde-Observations-Osservazioni'!AH451,Auf_Moos_HolzlebBaumes_Liste!E$11:F$11,2,FALSE),"")</f>
        <v/>
      </c>
      <c r="BQ438" t="str">
        <f>IFERROR(VLOOKUP('Funde-Observations-Osservazioni'!AF451,Populationsgrösse_Liste!$E$5:$F$11,2,FALSE),"")</f>
        <v/>
      </c>
      <c r="CA438" t="str">
        <f>IFERROR(VLOOKUP('Funde-Observations-Osservazioni'!S451,Präzision_Datum_Liste!$E$5:$F$9,2,FALSE),"")</f>
        <v/>
      </c>
      <c r="CC438" t="s">
        <v>4199</v>
      </c>
    </row>
    <row r="439" spans="1:81" x14ac:dyDescent="0.25">
      <c r="A439" s="47">
        <f>'Funde-Observations-Osservazioni'!A452</f>
        <v>438</v>
      </c>
      <c r="E439">
        <v>18</v>
      </c>
      <c r="G439" t="str">
        <f>IFERROR(VLOOKUP(TRIM('Funde-Observations-Osservazioni'!B452&amp;" "&amp;'Funde-Observations-Osservazioni'!C452&amp;" "&amp;'Funde-Observations-Osservazioni'!D452&amp;" "&amp;'Funde-Observations-Osservazioni'!E452&amp;" "&amp;'Funde-Observations-Osservazioni'!F452&amp;" "&amp;'Funde-Observations-Osservazioni'!G452&amp;" "&amp;'Funde-Observations-Osservazioni'!H452&amp;" "&amp;'Funde-Observations-Osservazioni'!I452&amp;" "&amp;'Funde-Observations-Osservazioni'!J452),Artenliste!$A$5:$B$2819,2,FALSE),"fill_in")</f>
        <v>fill_in</v>
      </c>
      <c r="I439" s="52" t="str">
        <f>IF(ISBLANK('Funde-Observations-Osservazioni'!R452),"fill_in",'Funde-Observations-Osservazioni'!R452)</f>
        <v>fill_in</v>
      </c>
      <c r="L439" t="str">
        <f>IF(ISBLANK('Funde-Observations-Osservazioni'!Q452),"",'Funde-Observations-Osservazioni'!Q452)</f>
        <v/>
      </c>
      <c r="M439" t="str">
        <f>IF(ISBLANK('Funde-Observations-Osservazioni'!L452),"fill_in",('Funde-Observations-Osservazioni'!L452-2000000))</f>
        <v>fill_in</v>
      </c>
      <c r="N439" t="str">
        <f>IF(ISBLANK('Funde-Observations-Osservazioni'!M452),"fill_in",('Funde-Observations-Osservazioni'!M452-1000000))</f>
        <v>fill_in</v>
      </c>
      <c r="O439" s="53" t="str">
        <f>IF(ISBLANK('Funde-Observations-Osservazioni'!N452),"",'Funde-Observations-Osservazioni'!N452)</f>
        <v/>
      </c>
      <c r="R439" t="s">
        <v>102</v>
      </c>
      <c r="T439" t="str">
        <f>IFERROR(VLOOKUP('Funde-Observations-Osservazioni'!AA452,Substrat_Liste!$E$5:$F$342,2,FALSE),"")</f>
        <v/>
      </c>
      <c r="U439" t="str">
        <f>IF(ISBLANK('Funde-Observations-Osservazioni'!Y452),"",'Funde-Observations-Osservazioni'!Y452)</f>
        <v/>
      </c>
      <c r="Z439" t="str">
        <f>IFERROR(VLOOKUP('Funde-Observations-Osservazioni'!T452,Status_Liste!$E$5:$F$16,2,FALSE),"fill_in")</f>
        <v>fill_in</v>
      </c>
      <c r="AH439" t="str">
        <f>IFERROR(VLOOKUP('Funde-Observations-Osservazioni'!$G$7,Datenschutzbestimmungen_Liste!$E$10:$F$11,2,FALSE),"fill_in")</f>
        <v>fill_in</v>
      </c>
      <c r="AI439" t="str">
        <f>IFERROR(VLOOKUP('Funde-Observations-Osservazioni'!$G$6,Datenschutzbestimmungen_Liste!$E$4:$F$5,2,FALSE),"fill_in")</f>
        <v>fill_in</v>
      </c>
      <c r="AK439" t="str">
        <f>IFERROR(VLOOKUP('Funde-Observations-Osservazioni'!V452,Herbar_Liste!$E$5:$F$113,2,FALSE),"")</f>
        <v/>
      </c>
      <c r="AL439" t="str">
        <f>IF(ISBLANK('Funde-Observations-Osservazioni'!U452),"",'Funde-Observations-Osservazioni'!U452)</f>
        <v/>
      </c>
      <c r="AM439">
        <f>'Funde-Observations-Osservazioni'!AJ452</f>
        <v>0</v>
      </c>
      <c r="AO439">
        <f>'Funde-Observations-Osservazioni'!AK452</f>
        <v>0</v>
      </c>
      <c r="AQ439" t="str">
        <f>IF(ISBLANK('Funde-Observations-Osservazioni'!AL452),"",'Funde-Observations-Osservazioni'!AL452)</f>
        <v/>
      </c>
      <c r="AY439" t="str">
        <f>IF(AND(ISBLANK('Funde-Observations-Osservazioni'!K452),ISBLANK('Funde-Observations-Osservazioni'!X452)),"",(IF((AND(NOT(ISBLANK('Funde-Observations-Osservazioni'!K452)),(NOT(ISBLANK('Funde-Observations-Osservazioni'!X452))))),'Funde-Observations-Osservazioni'!K452&amp;"; "&amp;'Funde-Observations-Osservazioni'!X452,IF(ISBLANK('Funde-Observations-Osservazioni'!K452),'Funde-Observations-Osservazioni'!X452,'Funde-Observations-Osservazioni'!K452))))</f>
        <v/>
      </c>
      <c r="BA439" t="str">
        <f>IF(ISBLANK('Funde-Observations-Osservazioni'!AC452),"",'Funde-Observations-Osservazioni'!AC452)</f>
        <v/>
      </c>
      <c r="BH439" t="str">
        <f>IFERROR(VLOOKUP('Funde-Observations-Osservazioni'!Z452,Lebensraum_Liste!$E$5:$F$322,2,FALSE),"")</f>
        <v/>
      </c>
      <c r="BJ439" t="str">
        <f>IFERROR(VLOOKUP('Funde-Observations-Osservazioni'!AB452,Landschaftsstruktur_Liste!$E$5:$F$157,2,FALSE),"")</f>
        <v/>
      </c>
      <c r="BK439" t="str">
        <f>IFERROR(VLOOKUP('Funde-Observations-Osservazioni'!AD452,Mikrohabitat_Liste!$E$5:$F$63,2,FALSE),"")</f>
        <v/>
      </c>
      <c r="BL439" t="str">
        <f>IFERROR(VLOOKUP('Funde-Observations-Osservazioni'!AE452,Spezialstandort_Liste!$E$5:$F$14,2,FALSE),"")</f>
        <v/>
      </c>
      <c r="BN439" t="str">
        <f>IFERROR(VLOOKUP('Funde-Observations-Osservazioni'!AG452,Auf_Moos_HolzlebBaumes_Liste!E$5:F$5,2,FALSE),"")</f>
        <v/>
      </c>
      <c r="BO439" t="str">
        <f>IFERROR(VLOOKUP('Funde-Observations-Osservazioni'!AH452,Auf_Moos_HolzlebBaumes_Liste!E$11:F$11,2,FALSE),"")</f>
        <v/>
      </c>
      <c r="BQ439" t="str">
        <f>IFERROR(VLOOKUP('Funde-Observations-Osservazioni'!AF452,Populationsgrösse_Liste!$E$5:$F$11,2,FALSE),"")</f>
        <v/>
      </c>
      <c r="CA439" t="str">
        <f>IFERROR(VLOOKUP('Funde-Observations-Osservazioni'!S452,Präzision_Datum_Liste!$E$5:$F$9,2,FALSE),"")</f>
        <v/>
      </c>
      <c r="CC439" t="s">
        <v>4199</v>
      </c>
    </row>
    <row r="440" spans="1:81" x14ac:dyDescent="0.25">
      <c r="A440" s="47">
        <f>'Funde-Observations-Osservazioni'!A453</f>
        <v>439</v>
      </c>
      <c r="E440">
        <v>18</v>
      </c>
      <c r="G440" t="str">
        <f>IFERROR(VLOOKUP(TRIM('Funde-Observations-Osservazioni'!B453&amp;" "&amp;'Funde-Observations-Osservazioni'!C453&amp;" "&amp;'Funde-Observations-Osservazioni'!D453&amp;" "&amp;'Funde-Observations-Osservazioni'!E453&amp;" "&amp;'Funde-Observations-Osservazioni'!F453&amp;" "&amp;'Funde-Observations-Osservazioni'!G453&amp;" "&amp;'Funde-Observations-Osservazioni'!H453&amp;" "&amp;'Funde-Observations-Osservazioni'!I453&amp;" "&amp;'Funde-Observations-Osservazioni'!J453),Artenliste!$A$5:$B$2819,2,FALSE),"fill_in")</f>
        <v>fill_in</v>
      </c>
      <c r="I440" s="52" t="str">
        <f>IF(ISBLANK('Funde-Observations-Osservazioni'!R453),"fill_in",'Funde-Observations-Osservazioni'!R453)</f>
        <v>fill_in</v>
      </c>
      <c r="L440" t="str">
        <f>IF(ISBLANK('Funde-Observations-Osservazioni'!Q453),"",'Funde-Observations-Osservazioni'!Q453)</f>
        <v/>
      </c>
      <c r="M440" t="str">
        <f>IF(ISBLANK('Funde-Observations-Osservazioni'!L453),"fill_in",('Funde-Observations-Osservazioni'!L453-2000000))</f>
        <v>fill_in</v>
      </c>
      <c r="N440" t="str">
        <f>IF(ISBLANK('Funde-Observations-Osservazioni'!M453),"fill_in",('Funde-Observations-Osservazioni'!M453-1000000))</f>
        <v>fill_in</v>
      </c>
      <c r="O440" s="53" t="str">
        <f>IF(ISBLANK('Funde-Observations-Osservazioni'!N453),"",'Funde-Observations-Osservazioni'!N453)</f>
        <v/>
      </c>
      <c r="R440" t="s">
        <v>102</v>
      </c>
      <c r="T440" t="str">
        <f>IFERROR(VLOOKUP('Funde-Observations-Osservazioni'!AA453,Substrat_Liste!$E$5:$F$342,2,FALSE),"")</f>
        <v/>
      </c>
      <c r="U440" t="str">
        <f>IF(ISBLANK('Funde-Observations-Osservazioni'!Y453),"",'Funde-Observations-Osservazioni'!Y453)</f>
        <v/>
      </c>
      <c r="Z440" t="str">
        <f>IFERROR(VLOOKUP('Funde-Observations-Osservazioni'!T453,Status_Liste!$E$5:$F$16,2,FALSE),"fill_in")</f>
        <v>fill_in</v>
      </c>
      <c r="AH440" t="str">
        <f>IFERROR(VLOOKUP('Funde-Observations-Osservazioni'!$G$7,Datenschutzbestimmungen_Liste!$E$10:$F$11,2,FALSE),"fill_in")</f>
        <v>fill_in</v>
      </c>
      <c r="AI440" t="str">
        <f>IFERROR(VLOOKUP('Funde-Observations-Osservazioni'!$G$6,Datenschutzbestimmungen_Liste!$E$4:$F$5,2,FALSE),"fill_in")</f>
        <v>fill_in</v>
      </c>
      <c r="AK440" t="str">
        <f>IFERROR(VLOOKUP('Funde-Observations-Osservazioni'!V453,Herbar_Liste!$E$5:$F$113,2,FALSE),"")</f>
        <v/>
      </c>
      <c r="AL440" t="str">
        <f>IF(ISBLANK('Funde-Observations-Osservazioni'!U453),"",'Funde-Observations-Osservazioni'!U453)</f>
        <v/>
      </c>
      <c r="AM440">
        <f>'Funde-Observations-Osservazioni'!AJ453</f>
        <v>0</v>
      </c>
      <c r="AO440">
        <f>'Funde-Observations-Osservazioni'!AK453</f>
        <v>0</v>
      </c>
      <c r="AQ440" t="str">
        <f>IF(ISBLANK('Funde-Observations-Osservazioni'!AL453),"",'Funde-Observations-Osservazioni'!AL453)</f>
        <v/>
      </c>
      <c r="AY440" t="str">
        <f>IF(AND(ISBLANK('Funde-Observations-Osservazioni'!K453),ISBLANK('Funde-Observations-Osservazioni'!X453)),"",(IF((AND(NOT(ISBLANK('Funde-Observations-Osservazioni'!K453)),(NOT(ISBLANK('Funde-Observations-Osservazioni'!X453))))),'Funde-Observations-Osservazioni'!K453&amp;"; "&amp;'Funde-Observations-Osservazioni'!X453,IF(ISBLANK('Funde-Observations-Osservazioni'!K453),'Funde-Observations-Osservazioni'!X453,'Funde-Observations-Osservazioni'!K453))))</f>
        <v/>
      </c>
      <c r="BA440" t="str">
        <f>IF(ISBLANK('Funde-Observations-Osservazioni'!AC453),"",'Funde-Observations-Osservazioni'!AC453)</f>
        <v/>
      </c>
      <c r="BH440" t="str">
        <f>IFERROR(VLOOKUP('Funde-Observations-Osservazioni'!Z453,Lebensraum_Liste!$E$5:$F$322,2,FALSE),"")</f>
        <v/>
      </c>
      <c r="BJ440" t="str">
        <f>IFERROR(VLOOKUP('Funde-Observations-Osservazioni'!AB453,Landschaftsstruktur_Liste!$E$5:$F$157,2,FALSE),"")</f>
        <v/>
      </c>
      <c r="BK440" t="str">
        <f>IFERROR(VLOOKUP('Funde-Observations-Osservazioni'!AD453,Mikrohabitat_Liste!$E$5:$F$63,2,FALSE),"")</f>
        <v/>
      </c>
      <c r="BL440" t="str">
        <f>IFERROR(VLOOKUP('Funde-Observations-Osservazioni'!AE453,Spezialstandort_Liste!$E$5:$F$14,2,FALSE),"")</f>
        <v/>
      </c>
      <c r="BN440" t="str">
        <f>IFERROR(VLOOKUP('Funde-Observations-Osservazioni'!AG453,Auf_Moos_HolzlebBaumes_Liste!E$5:F$5,2,FALSE),"")</f>
        <v/>
      </c>
      <c r="BO440" t="str">
        <f>IFERROR(VLOOKUP('Funde-Observations-Osservazioni'!AH453,Auf_Moos_HolzlebBaumes_Liste!E$11:F$11,2,FALSE),"")</f>
        <v/>
      </c>
      <c r="BQ440" t="str">
        <f>IFERROR(VLOOKUP('Funde-Observations-Osservazioni'!AF453,Populationsgrösse_Liste!$E$5:$F$11,2,FALSE),"")</f>
        <v/>
      </c>
      <c r="CA440" t="str">
        <f>IFERROR(VLOOKUP('Funde-Observations-Osservazioni'!S453,Präzision_Datum_Liste!$E$5:$F$9,2,FALSE),"")</f>
        <v/>
      </c>
      <c r="CC440" t="s">
        <v>4199</v>
      </c>
    </row>
    <row r="441" spans="1:81" x14ac:dyDescent="0.25">
      <c r="A441" s="47">
        <f>'Funde-Observations-Osservazioni'!A454</f>
        <v>440</v>
      </c>
      <c r="E441">
        <v>18</v>
      </c>
      <c r="G441" t="str">
        <f>IFERROR(VLOOKUP(TRIM('Funde-Observations-Osservazioni'!B454&amp;" "&amp;'Funde-Observations-Osservazioni'!C454&amp;" "&amp;'Funde-Observations-Osservazioni'!D454&amp;" "&amp;'Funde-Observations-Osservazioni'!E454&amp;" "&amp;'Funde-Observations-Osservazioni'!F454&amp;" "&amp;'Funde-Observations-Osservazioni'!G454&amp;" "&amp;'Funde-Observations-Osservazioni'!H454&amp;" "&amp;'Funde-Observations-Osservazioni'!I454&amp;" "&amp;'Funde-Observations-Osservazioni'!J454),Artenliste!$A$5:$B$2819,2,FALSE),"fill_in")</f>
        <v>fill_in</v>
      </c>
      <c r="I441" s="52" t="str">
        <f>IF(ISBLANK('Funde-Observations-Osservazioni'!R454),"fill_in",'Funde-Observations-Osservazioni'!R454)</f>
        <v>fill_in</v>
      </c>
      <c r="L441" t="str">
        <f>IF(ISBLANK('Funde-Observations-Osservazioni'!Q454),"",'Funde-Observations-Osservazioni'!Q454)</f>
        <v/>
      </c>
      <c r="M441" t="str">
        <f>IF(ISBLANK('Funde-Observations-Osservazioni'!L454),"fill_in",('Funde-Observations-Osservazioni'!L454-2000000))</f>
        <v>fill_in</v>
      </c>
      <c r="N441" t="str">
        <f>IF(ISBLANK('Funde-Observations-Osservazioni'!M454),"fill_in",('Funde-Observations-Osservazioni'!M454-1000000))</f>
        <v>fill_in</v>
      </c>
      <c r="O441" s="53" t="str">
        <f>IF(ISBLANK('Funde-Observations-Osservazioni'!N454),"",'Funde-Observations-Osservazioni'!N454)</f>
        <v/>
      </c>
      <c r="R441" t="s">
        <v>102</v>
      </c>
      <c r="T441" t="str">
        <f>IFERROR(VLOOKUP('Funde-Observations-Osservazioni'!AA454,Substrat_Liste!$E$5:$F$342,2,FALSE),"")</f>
        <v/>
      </c>
      <c r="U441" t="str">
        <f>IF(ISBLANK('Funde-Observations-Osservazioni'!Y454),"",'Funde-Observations-Osservazioni'!Y454)</f>
        <v/>
      </c>
      <c r="Z441" t="str">
        <f>IFERROR(VLOOKUP('Funde-Observations-Osservazioni'!T454,Status_Liste!$E$5:$F$16,2,FALSE),"fill_in")</f>
        <v>fill_in</v>
      </c>
      <c r="AH441" t="str">
        <f>IFERROR(VLOOKUP('Funde-Observations-Osservazioni'!$G$7,Datenschutzbestimmungen_Liste!$E$10:$F$11,2,FALSE),"fill_in")</f>
        <v>fill_in</v>
      </c>
      <c r="AI441" t="str">
        <f>IFERROR(VLOOKUP('Funde-Observations-Osservazioni'!$G$6,Datenschutzbestimmungen_Liste!$E$4:$F$5,2,FALSE),"fill_in")</f>
        <v>fill_in</v>
      </c>
      <c r="AK441" t="str">
        <f>IFERROR(VLOOKUP('Funde-Observations-Osservazioni'!V454,Herbar_Liste!$E$5:$F$113,2,FALSE),"")</f>
        <v/>
      </c>
      <c r="AL441" t="str">
        <f>IF(ISBLANK('Funde-Observations-Osservazioni'!U454),"",'Funde-Observations-Osservazioni'!U454)</f>
        <v/>
      </c>
      <c r="AM441">
        <f>'Funde-Observations-Osservazioni'!AJ454</f>
        <v>0</v>
      </c>
      <c r="AO441">
        <f>'Funde-Observations-Osservazioni'!AK454</f>
        <v>0</v>
      </c>
      <c r="AQ441" t="str">
        <f>IF(ISBLANK('Funde-Observations-Osservazioni'!AL454),"",'Funde-Observations-Osservazioni'!AL454)</f>
        <v/>
      </c>
      <c r="AY441" t="str">
        <f>IF(AND(ISBLANK('Funde-Observations-Osservazioni'!K454),ISBLANK('Funde-Observations-Osservazioni'!X454)),"",(IF((AND(NOT(ISBLANK('Funde-Observations-Osservazioni'!K454)),(NOT(ISBLANK('Funde-Observations-Osservazioni'!X454))))),'Funde-Observations-Osservazioni'!K454&amp;"; "&amp;'Funde-Observations-Osservazioni'!X454,IF(ISBLANK('Funde-Observations-Osservazioni'!K454),'Funde-Observations-Osservazioni'!X454,'Funde-Observations-Osservazioni'!K454))))</f>
        <v/>
      </c>
      <c r="BA441" t="str">
        <f>IF(ISBLANK('Funde-Observations-Osservazioni'!AC454),"",'Funde-Observations-Osservazioni'!AC454)</f>
        <v/>
      </c>
      <c r="BH441" t="str">
        <f>IFERROR(VLOOKUP('Funde-Observations-Osservazioni'!Z454,Lebensraum_Liste!$E$5:$F$322,2,FALSE),"")</f>
        <v/>
      </c>
      <c r="BJ441" t="str">
        <f>IFERROR(VLOOKUP('Funde-Observations-Osservazioni'!AB454,Landschaftsstruktur_Liste!$E$5:$F$157,2,FALSE),"")</f>
        <v/>
      </c>
      <c r="BK441" t="str">
        <f>IFERROR(VLOOKUP('Funde-Observations-Osservazioni'!AD454,Mikrohabitat_Liste!$E$5:$F$63,2,FALSE),"")</f>
        <v/>
      </c>
      <c r="BL441" t="str">
        <f>IFERROR(VLOOKUP('Funde-Observations-Osservazioni'!AE454,Spezialstandort_Liste!$E$5:$F$14,2,FALSE),"")</f>
        <v/>
      </c>
      <c r="BN441" t="str">
        <f>IFERROR(VLOOKUP('Funde-Observations-Osservazioni'!AG454,Auf_Moos_HolzlebBaumes_Liste!E$5:F$5,2,FALSE),"")</f>
        <v/>
      </c>
      <c r="BO441" t="str">
        <f>IFERROR(VLOOKUP('Funde-Observations-Osservazioni'!AH454,Auf_Moos_HolzlebBaumes_Liste!E$11:F$11,2,FALSE),"")</f>
        <v/>
      </c>
      <c r="BQ441" t="str">
        <f>IFERROR(VLOOKUP('Funde-Observations-Osservazioni'!AF454,Populationsgrösse_Liste!$E$5:$F$11,2,FALSE),"")</f>
        <v/>
      </c>
      <c r="CA441" t="str">
        <f>IFERROR(VLOOKUP('Funde-Observations-Osservazioni'!S454,Präzision_Datum_Liste!$E$5:$F$9,2,FALSE),"")</f>
        <v/>
      </c>
      <c r="CC441" t="s">
        <v>4199</v>
      </c>
    </row>
    <row r="442" spans="1:81" x14ac:dyDescent="0.25">
      <c r="A442" s="47">
        <f>'Funde-Observations-Osservazioni'!A455</f>
        <v>441</v>
      </c>
      <c r="E442">
        <v>18</v>
      </c>
      <c r="G442" t="str">
        <f>IFERROR(VLOOKUP(TRIM('Funde-Observations-Osservazioni'!B455&amp;" "&amp;'Funde-Observations-Osservazioni'!C455&amp;" "&amp;'Funde-Observations-Osservazioni'!D455&amp;" "&amp;'Funde-Observations-Osservazioni'!E455&amp;" "&amp;'Funde-Observations-Osservazioni'!F455&amp;" "&amp;'Funde-Observations-Osservazioni'!G455&amp;" "&amp;'Funde-Observations-Osservazioni'!H455&amp;" "&amp;'Funde-Observations-Osservazioni'!I455&amp;" "&amp;'Funde-Observations-Osservazioni'!J455),Artenliste!$A$5:$B$2819,2,FALSE),"fill_in")</f>
        <v>fill_in</v>
      </c>
      <c r="I442" s="52" t="str">
        <f>IF(ISBLANK('Funde-Observations-Osservazioni'!R455),"fill_in",'Funde-Observations-Osservazioni'!R455)</f>
        <v>fill_in</v>
      </c>
      <c r="L442" t="str">
        <f>IF(ISBLANK('Funde-Observations-Osservazioni'!Q455),"",'Funde-Observations-Osservazioni'!Q455)</f>
        <v/>
      </c>
      <c r="M442" t="str">
        <f>IF(ISBLANK('Funde-Observations-Osservazioni'!L455),"fill_in",('Funde-Observations-Osservazioni'!L455-2000000))</f>
        <v>fill_in</v>
      </c>
      <c r="N442" t="str">
        <f>IF(ISBLANK('Funde-Observations-Osservazioni'!M455),"fill_in",('Funde-Observations-Osservazioni'!M455-1000000))</f>
        <v>fill_in</v>
      </c>
      <c r="O442" s="53" t="str">
        <f>IF(ISBLANK('Funde-Observations-Osservazioni'!N455),"",'Funde-Observations-Osservazioni'!N455)</f>
        <v/>
      </c>
      <c r="R442" t="s">
        <v>102</v>
      </c>
      <c r="T442" t="str">
        <f>IFERROR(VLOOKUP('Funde-Observations-Osservazioni'!AA455,Substrat_Liste!$E$5:$F$342,2,FALSE),"")</f>
        <v/>
      </c>
      <c r="U442" t="str">
        <f>IF(ISBLANK('Funde-Observations-Osservazioni'!Y455),"",'Funde-Observations-Osservazioni'!Y455)</f>
        <v/>
      </c>
      <c r="Z442" t="str">
        <f>IFERROR(VLOOKUP('Funde-Observations-Osservazioni'!T455,Status_Liste!$E$5:$F$16,2,FALSE),"fill_in")</f>
        <v>fill_in</v>
      </c>
      <c r="AH442" t="str">
        <f>IFERROR(VLOOKUP('Funde-Observations-Osservazioni'!$G$7,Datenschutzbestimmungen_Liste!$E$10:$F$11,2,FALSE),"fill_in")</f>
        <v>fill_in</v>
      </c>
      <c r="AI442" t="str">
        <f>IFERROR(VLOOKUP('Funde-Observations-Osservazioni'!$G$6,Datenschutzbestimmungen_Liste!$E$4:$F$5,2,FALSE),"fill_in")</f>
        <v>fill_in</v>
      </c>
      <c r="AK442" t="str">
        <f>IFERROR(VLOOKUP('Funde-Observations-Osservazioni'!V455,Herbar_Liste!$E$5:$F$113,2,FALSE),"")</f>
        <v/>
      </c>
      <c r="AL442" t="str">
        <f>IF(ISBLANK('Funde-Observations-Osservazioni'!U455),"",'Funde-Observations-Osservazioni'!U455)</f>
        <v/>
      </c>
      <c r="AM442">
        <f>'Funde-Observations-Osservazioni'!AJ455</f>
        <v>0</v>
      </c>
      <c r="AO442">
        <f>'Funde-Observations-Osservazioni'!AK455</f>
        <v>0</v>
      </c>
      <c r="AQ442" t="str">
        <f>IF(ISBLANK('Funde-Observations-Osservazioni'!AL455),"",'Funde-Observations-Osservazioni'!AL455)</f>
        <v/>
      </c>
      <c r="AY442" t="str">
        <f>IF(AND(ISBLANK('Funde-Observations-Osservazioni'!K455),ISBLANK('Funde-Observations-Osservazioni'!X455)),"",(IF((AND(NOT(ISBLANK('Funde-Observations-Osservazioni'!K455)),(NOT(ISBLANK('Funde-Observations-Osservazioni'!X455))))),'Funde-Observations-Osservazioni'!K455&amp;"; "&amp;'Funde-Observations-Osservazioni'!X455,IF(ISBLANK('Funde-Observations-Osservazioni'!K455),'Funde-Observations-Osservazioni'!X455,'Funde-Observations-Osservazioni'!K455))))</f>
        <v/>
      </c>
      <c r="BA442" t="str">
        <f>IF(ISBLANK('Funde-Observations-Osservazioni'!AC455),"",'Funde-Observations-Osservazioni'!AC455)</f>
        <v/>
      </c>
      <c r="BH442" t="str">
        <f>IFERROR(VLOOKUP('Funde-Observations-Osservazioni'!Z455,Lebensraum_Liste!$E$5:$F$322,2,FALSE),"")</f>
        <v/>
      </c>
      <c r="BJ442" t="str">
        <f>IFERROR(VLOOKUP('Funde-Observations-Osservazioni'!AB455,Landschaftsstruktur_Liste!$E$5:$F$157,2,FALSE),"")</f>
        <v/>
      </c>
      <c r="BK442" t="str">
        <f>IFERROR(VLOOKUP('Funde-Observations-Osservazioni'!AD455,Mikrohabitat_Liste!$E$5:$F$63,2,FALSE),"")</f>
        <v/>
      </c>
      <c r="BL442" t="str">
        <f>IFERROR(VLOOKUP('Funde-Observations-Osservazioni'!AE455,Spezialstandort_Liste!$E$5:$F$14,2,FALSE),"")</f>
        <v/>
      </c>
      <c r="BN442" t="str">
        <f>IFERROR(VLOOKUP('Funde-Observations-Osservazioni'!AG455,Auf_Moos_HolzlebBaumes_Liste!E$5:F$5,2,FALSE),"")</f>
        <v/>
      </c>
      <c r="BO442" t="str">
        <f>IFERROR(VLOOKUP('Funde-Observations-Osservazioni'!AH455,Auf_Moos_HolzlebBaumes_Liste!E$11:F$11,2,FALSE),"")</f>
        <v/>
      </c>
      <c r="BQ442" t="str">
        <f>IFERROR(VLOOKUP('Funde-Observations-Osservazioni'!AF455,Populationsgrösse_Liste!$E$5:$F$11,2,FALSE),"")</f>
        <v/>
      </c>
      <c r="CA442" t="str">
        <f>IFERROR(VLOOKUP('Funde-Observations-Osservazioni'!S455,Präzision_Datum_Liste!$E$5:$F$9,2,FALSE),"")</f>
        <v/>
      </c>
      <c r="CC442" t="s">
        <v>4199</v>
      </c>
    </row>
    <row r="443" spans="1:81" x14ac:dyDescent="0.25">
      <c r="A443" s="47">
        <f>'Funde-Observations-Osservazioni'!A456</f>
        <v>442</v>
      </c>
      <c r="E443">
        <v>18</v>
      </c>
      <c r="G443" t="str">
        <f>IFERROR(VLOOKUP(TRIM('Funde-Observations-Osservazioni'!B456&amp;" "&amp;'Funde-Observations-Osservazioni'!C456&amp;" "&amp;'Funde-Observations-Osservazioni'!D456&amp;" "&amp;'Funde-Observations-Osservazioni'!E456&amp;" "&amp;'Funde-Observations-Osservazioni'!F456&amp;" "&amp;'Funde-Observations-Osservazioni'!G456&amp;" "&amp;'Funde-Observations-Osservazioni'!H456&amp;" "&amp;'Funde-Observations-Osservazioni'!I456&amp;" "&amp;'Funde-Observations-Osservazioni'!J456),Artenliste!$A$5:$B$2819,2,FALSE),"fill_in")</f>
        <v>fill_in</v>
      </c>
      <c r="I443" s="52" t="str">
        <f>IF(ISBLANK('Funde-Observations-Osservazioni'!R456),"fill_in",'Funde-Observations-Osservazioni'!R456)</f>
        <v>fill_in</v>
      </c>
      <c r="L443" t="str">
        <f>IF(ISBLANK('Funde-Observations-Osservazioni'!Q456),"",'Funde-Observations-Osservazioni'!Q456)</f>
        <v/>
      </c>
      <c r="M443" t="str">
        <f>IF(ISBLANK('Funde-Observations-Osservazioni'!L456),"fill_in",('Funde-Observations-Osservazioni'!L456-2000000))</f>
        <v>fill_in</v>
      </c>
      <c r="N443" t="str">
        <f>IF(ISBLANK('Funde-Observations-Osservazioni'!M456),"fill_in",('Funde-Observations-Osservazioni'!M456-1000000))</f>
        <v>fill_in</v>
      </c>
      <c r="O443" s="53" t="str">
        <f>IF(ISBLANK('Funde-Observations-Osservazioni'!N456),"",'Funde-Observations-Osservazioni'!N456)</f>
        <v/>
      </c>
      <c r="R443" t="s">
        <v>102</v>
      </c>
      <c r="T443" t="str">
        <f>IFERROR(VLOOKUP('Funde-Observations-Osservazioni'!AA456,Substrat_Liste!$E$5:$F$342,2,FALSE),"")</f>
        <v/>
      </c>
      <c r="U443" t="str">
        <f>IF(ISBLANK('Funde-Observations-Osservazioni'!Y456),"",'Funde-Observations-Osservazioni'!Y456)</f>
        <v/>
      </c>
      <c r="Z443" t="str">
        <f>IFERROR(VLOOKUP('Funde-Observations-Osservazioni'!T456,Status_Liste!$E$5:$F$16,2,FALSE),"fill_in")</f>
        <v>fill_in</v>
      </c>
      <c r="AH443" t="str">
        <f>IFERROR(VLOOKUP('Funde-Observations-Osservazioni'!$G$7,Datenschutzbestimmungen_Liste!$E$10:$F$11,2,FALSE),"fill_in")</f>
        <v>fill_in</v>
      </c>
      <c r="AI443" t="str">
        <f>IFERROR(VLOOKUP('Funde-Observations-Osservazioni'!$G$6,Datenschutzbestimmungen_Liste!$E$4:$F$5,2,FALSE),"fill_in")</f>
        <v>fill_in</v>
      </c>
      <c r="AK443" t="str">
        <f>IFERROR(VLOOKUP('Funde-Observations-Osservazioni'!V456,Herbar_Liste!$E$5:$F$113,2,FALSE),"")</f>
        <v/>
      </c>
      <c r="AL443" t="str">
        <f>IF(ISBLANK('Funde-Observations-Osservazioni'!U456),"",'Funde-Observations-Osservazioni'!U456)</f>
        <v/>
      </c>
      <c r="AM443">
        <f>'Funde-Observations-Osservazioni'!AJ456</f>
        <v>0</v>
      </c>
      <c r="AO443">
        <f>'Funde-Observations-Osservazioni'!AK456</f>
        <v>0</v>
      </c>
      <c r="AQ443" t="str">
        <f>IF(ISBLANK('Funde-Observations-Osservazioni'!AL456),"",'Funde-Observations-Osservazioni'!AL456)</f>
        <v/>
      </c>
      <c r="AY443" t="str">
        <f>IF(AND(ISBLANK('Funde-Observations-Osservazioni'!K456),ISBLANK('Funde-Observations-Osservazioni'!X456)),"",(IF((AND(NOT(ISBLANK('Funde-Observations-Osservazioni'!K456)),(NOT(ISBLANK('Funde-Observations-Osservazioni'!X456))))),'Funde-Observations-Osservazioni'!K456&amp;"; "&amp;'Funde-Observations-Osservazioni'!X456,IF(ISBLANK('Funde-Observations-Osservazioni'!K456),'Funde-Observations-Osservazioni'!X456,'Funde-Observations-Osservazioni'!K456))))</f>
        <v/>
      </c>
      <c r="BA443" t="str">
        <f>IF(ISBLANK('Funde-Observations-Osservazioni'!AC456),"",'Funde-Observations-Osservazioni'!AC456)</f>
        <v/>
      </c>
      <c r="BH443" t="str">
        <f>IFERROR(VLOOKUP('Funde-Observations-Osservazioni'!Z456,Lebensraum_Liste!$E$5:$F$322,2,FALSE),"")</f>
        <v/>
      </c>
      <c r="BJ443" t="str">
        <f>IFERROR(VLOOKUP('Funde-Observations-Osservazioni'!AB456,Landschaftsstruktur_Liste!$E$5:$F$157,2,FALSE),"")</f>
        <v/>
      </c>
      <c r="BK443" t="str">
        <f>IFERROR(VLOOKUP('Funde-Observations-Osservazioni'!AD456,Mikrohabitat_Liste!$E$5:$F$63,2,FALSE),"")</f>
        <v/>
      </c>
      <c r="BL443" t="str">
        <f>IFERROR(VLOOKUP('Funde-Observations-Osservazioni'!AE456,Spezialstandort_Liste!$E$5:$F$14,2,FALSE),"")</f>
        <v/>
      </c>
      <c r="BN443" t="str">
        <f>IFERROR(VLOOKUP('Funde-Observations-Osservazioni'!AG456,Auf_Moos_HolzlebBaumes_Liste!E$5:F$5,2,FALSE),"")</f>
        <v/>
      </c>
      <c r="BO443" t="str">
        <f>IFERROR(VLOOKUP('Funde-Observations-Osservazioni'!AH456,Auf_Moos_HolzlebBaumes_Liste!E$11:F$11,2,FALSE),"")</f>
        <v/>
      </c>
      <c r="BQ443" t="str">
        <f>IFERROR(VLOOKUP('Funde-Observations-Osservazioni'!AF456,Populationsgrösse_Liste!$E$5:$F$11,2,FALSE),"")</f>
        <v/>
      </c>
      <c r="CA443" t="str">
        <f>IFERROR(VLOOKUP('Funde-Observations-Osservazioni'!S456,Präzision_Datum_Liste!$E$5:$F$9,2,FALSE),"")</f>
        <v/>
      </c>
      <c r="CC443" t="s">
        <v>4199</v>
      </c>
    </row>
    <row r="444" spans="1:81" x14ac:dyDescent="0.25">
      <c r="A444" s="47">
        <f>'Funde-Observations-Osservazioni'!A457</f>
        <v>443</v>
      </c>
      <c r="E444">
        <v>18</v>
      </c>
      <c r="G444" t="str">
        <f>IFERROR(VLOOKUP(TRIM('Funde-Observations-Osservazioni'!B457&amp;" "&amp;'Funde-Observations-Osservazioni'!C457&amp;" "&amp;'Funde-Observations-Osservazioni'!D457&amp;" "&amp;'Funde-Observations-Osservazioni'!E457&amp;" "&amp;'Funde-Observations-Osservazioni'!F457&amp;" "&amp;'Funde-Observations-Osservazioni'!G457&amp;" "&amp;'Funde-Observations-Osservazioni'!H457&amp;" "&amp;'Funde-Observations-Osservazioni'!I457&amp;" "&amp;'Funde-Observations-Osservazioni'!J457),Artenliste!$A$5:$B$2819,2,FALSE),"fill_in")</f>
        <v>fill_in</v>
      </c>
      <c r="I444" s="52" t="str">
        <f>IF(ISBLANK('Funde-Observations-Osservazioni'!R457),"fill_in",'Funde-Observations-Osservazioni'!R457)</f>
        <v>fill_in</v>
      </c>
      <c r="L444" t="str">
        <f>IF(ISBLANK('Funde-Observations-Osservazioni'!Q457),"",'Funde-Observations-Osservazioni'!Q457)</f>
        <v/>
      </c>
      <c r="M444" t="str">
        <f>IF(ISBLANK('Funde-Observations-Osservazioni'!L457),"fill_in",('Funde-Observations-Osservazioni'!L457-2000000))</f>
        <v>fill_in</v>
      </c>
      <c r="N444" t="str">
        <f>IF(ISBLANK('Funde-Observations-Osservazioni'!M457),"fill_in",('Funde-Observations-Osservazioni'!M457-1000000))</f>
        <v>fill_in</v>
      </c>
      <c r="O444" s="53" t="str">
        <f>IF(ISBLANK('Funde-Observations-Osservazioni'!N457),"",'Funde-Observations-Osservazioni'!N457)</f>
        <v/>
      </c>
      <c r="R444" t="s">
        <v>102</v>
      </c>
      <c r="T444" t="str">
        <f>IFERROR(VLOOKUP('Funde-Observations-Osservazioni'!AA457,Substrat_Liste!$E$5:$F$342,2,FALSE),"")</f>
        <v/>
      </c>
      <c r="U444" t="str">
        <f>IF(ISBLANK('Funde-Observations-Osservazioni'!Y457),"",'Funde-Observations-Osservazioni'!Y457)</f>
        <v/>
      </c>
      <c r="Z444" t="str">
        <f>IFERROR(VLOOKUP('Funde-Observations-Osservazioni'!T457,Status_Liste!$E$5:$F$16,2,FALSE),"fill_in")</f>
        <v>fill_in</v>
      </c>
      <c r="AH444" t="str">
        <f>IFERROR(VLOOKUP('Funde-Observations-Osservazioni'!$G$7,Datenschutzbestimmungen_Liste!$E$10:$F$11,2,FALSE),"fill_in")</f>
        <v>fill_in</v>
      </c>
      <c r="AI444" t="str">
        <f>IFERROR(VLOOKUP('Funde-Observations-Osservazioni'!$G$6,Datenschutzbestimmungen_Liste!$E$4:$F$5,2,FALSE),"fill_in")</f>
        <v>fill_in</v>
      </c>
      <c r="AK444" t="str">
        <f>IFERROR(VLOOKUP('Funde-Observations-Osservazioni'!V457,Herbar_Liste!$E$5:$F$113,2,FALSE),"")</f>
        <v/>
      </c>
      <c r="AL444" t="str">
        <f>IF(ISBLANK('Funde-Observations-Osservazioni'!U457),"",'Funde-Observations-Osservazioni'!U457)</f>
        <v/>
      </c>
      <c r="AM444">
        <f>'Funde-Observations-Osservazioni'!AJ457</f>
        <v>0</v>
      </c>
      <c r="AO444">
        <f>'Funde-Observations-Osservazioni'!AK457</f>
        <v>0</v>
      </c>
      <c r="AQ444" t="str">
        <f>IF(ISBLANK('Funde-Observations-Osservazioni'!AL457),"",'Funde-Observations-Osservazioni'!AL457)</f>
        <v/>
      </c>
      <c r="AY444" t="str">
        <f>IF(AND(ISBLANK('Funde-Observations-Osservazioni'!K457),ISBLANK('Funde-Observations-Osservazioni'!X457)),"",(IF((AND(NOT(ISBLANK('Funde-Observations-Osservazioni'!K457)),(NOT(ISBLANK('Funde-Observations-Osservazioni'!X457))))),'Funde-Observations-Osservazioni'!K457&amp;"; "&amp;'Funde-Observations-Osservazioni'!X457,IF(ISBLANK('Funde-Observations-Osservazioni'!K457),'Funde-Observations-Osservazioni'!X457,'Funde-Observations-Osservazioni'!K457))))</f>
        <v/>
      </c>
      <c r="BA444" t="str">
        <f>IF(ISBLANK('Funde-Observations-Osservazioni'!AC457),"",'Funde-Observations-Osservazioni'!AC457)</f>
        <v/>
      </c>
      <c r="BH444" t="str">
        <f>IFERROR(VLOOKUP('Funde-Observations-Osservazioni'!Z457,Lebensraum_Liste!$E$5:$F$322,2,FALSE),"")</f>
        <v/>
      </c>
      <c r="BJ444" t="str">
        <f>IFERROR(VLOOKUP('Funde-Observations-Osservazioni'!AB457,Landschaftsstruktur_Liste!$E$5:$F$157,2,FALSE),"")</f>
        <v/>
      </c>
      <c r="BK444" t="str">
        <f>IFERROR(VLOOKUP('Funde-Observations-Osservazioni'!AD457,Mikrohabitat_Liste!$E$5:$F$63,2,FALSE),"")</f>
        <v/>
      </c>
      <c r="BL444" t="str">
        <f>IFERROR(VLOOKUP('Funde-Observations-Osservazioni'!AE457,Spezialstandort_Liste!$E$5:$F$14,2,FALSE),"")</f>
        <v/>
      </c>
      <c r="BN444" t="str">
        <f>IFERROR(VLOOKUP('Funde-Observations-Osservazioni'!AG457,Auf_Moos_HolzlebBaumes_Liste!E$5:F$5,2,FALSE),"")</f>
        <v/>
      </c>
      <c r="BO444" t="str">
        <f>IFERROR(VLOOKUP('Funde-Observations-Osservazioni'!AH457,Auf_Moos_HolzlebBaumes_Liste!E$11:F$11,2,FALSE),"")</f>
        <v/>
      </c>
      <c r="BQ444" t="str">
        <f>IFERROR(VLOOKUP('Funde-Observations-Osservazioni'!AF457,Populationsgrösse_Liste!$E$5:$F$11,2,FALSE),"")</f>
        <v/>
      </c>
      <c r="CA444" t="str">
        <f>IFERROR(VLOOKUP('Funde-Observations-Osservazioni'!S457,Präzision_Datum_Liste!$E$5:$F$9,2,FALSE),"")</f>
        <v/>
      </c>
      <c r="CC444" t="s">
        <v>4199</v>
      </c>
    </row>
    <row r="445" spans="1:81" x14ac:dyDescent="0.25">
      <c r="A445" s="47">
        <f>'Funde-Observations-Osservazioni'!A458</f>
        <v>444</v>
      </c>
      <c r="E445">
        <v>18</v>
      </c>
      <c r="G445" t="str">
        <f>IFERROR(VLOOKUP(TRIM('Funde-Observations-Osservazioni'!B458&amp;" "&amp;'Funde-Observations-Osservazioni'!C458&amp;" "&amp;'Funde-Observations-Osservazioni'!D458&amp;" "&amp;'Funde-Observations-Osservazioni'!E458&amp;" "&amp;'Funde-Observations-Osservazioni'!F458&amp;" "&amp;'Funde-Observations-Osservazioni'!G458&amp;" "&amp;'Funde-Observations-Osservazioni'!H458&amp;" "&amp;'Funde-Observations-Osservazioni'!I458&amp;" "&amp;'Funde-Observations-Osservazioni'!J458),Artenliste!$A$5:$B$2819,2,FALSE),"fill_in")</f>
        <v>fill_in</v>
      </c>
      <c r="I445" s="52" t="str">
        <f>IF(ISBLANK('Funde-Observations-Osservazioni'!R458),"fill_in",'Funde-Observations-Osservazioni'!R458)</f>
        <v>fill_in</v>
      </c>
      <c r="L445" t="str">
        <f>IF(ISBLANK('Funde-Observations-Osservazioni'!Q458),"",'Funde-Observations-Osservazioni'!Q458)</f>
        <v/>
      </c>
      <c r="M445" t="str">
        <f>IF(ISBLANK('Funde-Observations-Osservazioni'!L458),"fill_in",('Funde-Observations-Osservazioni'!L458-2000000))</f>
        <v>fill_in</v>
      </c>
      <c r="N445" t="str">
        <f>IF(ISBLANK('Funde-Observations-Osservazioni'!M458),"fill_in",('Funde-Observations-Osservazioni'!M458-1000000))</f>
        <v>fill_in</v>
      </c>
      <c r="O445" s="53" t="str">
        <f>IF(ISBLANK('Funde-Observations-Osservazioni'!N458),"",'Funde-Observations-Osservazioni'!N458)</f>
        <v/>
      </c>
      <c r="R445" t="s">
        <v>102</v>
      </c>
      <c r="T445" t="str">
        <f>IFERROR(VLOOKUP('Funde-Observations-Osservazioni'!AA458,Substrat_Liste!$E$5:$F$342,2,FALSE),"")</f>
        <v/>
      </c>
      <c r="U445" t="str">
        <f>IF(ISBLANK('Funde-Observations-Osservazioni'!Y458),"",'Funde-Observations-Osservazioni'!Y458)</f>
        <v/>
      </c>
      <c r="Z445" t="str">
        <f>IFERROR(VLOOKUP('Funde-Observations-Osservazioni'!T458,Status_Liste!$E$5:$F$16,2,FALSE),"fill_in")</f>
        <v>fill_in</v>
      </c>
      <c r="AH445" t="str">
        <f>IFERROR(VLOOKUP('Funde-Observations-Osservazioni'!$G$7,Datenschutzbestimmungen_Liste!$E$10:$F$11,2,FALSE),"fill_in")</f>
        <v>fill_in</v>
      </c>
      <c r="AI445" t="str">
        <f>IFERROR(VLOOKUP('Funde-Observations-Osservazioni'!$G$6,Datenschutzbestimmungen_Liste!$E$4:$F$5,2,FALSE),"fill_in")</f>
        <v>fill_in</v>
      </c>
      <c r="AK445" t="str">
        <f>IFERROR(VLOOKUP('Funde-Observations-Osservazioni'!V458,Herbar_Liste!$E$5:$F$113,2,FALSE),"")</f>
        <v/>
      </c>
      <c r="AL445" t="str">
        <f>IF(ISBLANK('Funde-Observations-Osservazioni'!U458),"",'Funde-Observations-Osservazioni'!U458)</f>
        <v/>
      </c>
      <c r="AM445">
        <f>'Funde-Observations-Osservazioni'!AJ458</f>
        <v>0</v>
      </c>
      <c r="AO445">
        <f>'Funde-Observations-Osservazioni'!AK458</f>
        <v>0</v>
      </c>
      <c r="AQ445" t="str">
        <f>IF(ISBLANK('Funde-Observations-Osservazioni'!AL458),"",'Funde-Observations-Osservazioni'!AL458)</f>
        <v/>
      </c>
      <c r="AY445" t="str">
        <f>IF(AND(ISBLANK('Funde-Observations-Osservazioni'!K458),ISBLANK('Funde-Observations-Osservazioni'!X458)),"",(IF((AND(NOT(ISBLANK('Funde-Observations-Osservazioni'!K458)),(NOT(ISBLANK('Funde-Observations-Osservazioni'!X458))))),'Funde-Observations-Osservazioni'!K458&amp;"; "&amp;'Funde-Observations-Osservazioni'!X458,IF(ISBLANK('Funde-Observations-Osservazioni'!K458),'Funde-Observations-Osservazioni'!X458,'Funde-Observations-Osservazioni'!K458))))</f>
        <v/>
      </c>
      <c r="BA445" t="str">
        <f>IF(ISBLANK('Funde-Observations-Osservazioni'!AC458),"",'Funde-Observations-Osservazioni'!AC458)</f>
        <v/>
      </c>
      <c r="BH445" t="str">
        <f>IFERROR(VLOOKUP('Funde-Observations-Osservazioni'!Z458,Lebensraum_Liste!$E$5:$F$322,2,FALSE),"")</f>
        <v/>
      </c>
      <c r="BJ445" t="str">
        <f>IFERROR(VLOOKUP('Funde-Observations-Osservazioni'!AB458,Landschaftsstruktur_Liste!$E$5:$F$157,2,FALSE),"")</f>
        <v/>
      </c>
      <c r="BK445" t="str">
        <f>IFERROR(VLOOKUP('Funde-Observations-Osservazioni'!AD458,Mikrohabitat_Liste!$E$5:$F$63,2,FALSE),"")</f>
        <v/>
      </c>
      <c r="BL445" t="str">
        <f>IFERROR(VLOOKUP('Funde-Observations-Osservazioni'!AE458,Spezialstandort_Liste!$E$5:$F$14,2,FALSE),"")</f>
        <v/>
      </c>
      <c r="BN445" t="str">
        <f>IFERROR(VLOOKUP('Funde-Observations-Osservazioni'!AG458,Auf_Moos_HolzlebBaumes_Liste!E$5:F$5,2,FALSE),"")</f>
        <v/>
      </c>
      <c r="BO445" t="str">
        <f>IFERROR(VLOOKUP('Funde-Observations-Osservazioni'!AH458,Auf_Moos_HolzlebBaumes_Liste!E$11:F$11,2,FALSE),"")</f>
        <v/>
      </c>
      <c r="BQ445" t="str">
        <f>IFERROR(VLOOKUP('Funde-Observations-Osservazioni'!AF458,Populationsgrösse_Liste!$E$5:$F$11,2,FALSE),"")</f>
        <v/>
      </c>
      <c r="CA445" t="str">
        <f>IFERROR(VLOOKUP('Funde-Observations-Osservazioni'!S458,Präzision_Datum_Liste!$E$5:$F$9,2,FALSE),"")</f>
        <v/>
      </c>
      <c r="CC445" t="s">
        <v>4199</v>
      </c>
    </row>
    <row r="446" spans="1:81" x14ac:dyDescent="0.25">
      <c r="A446" s="47">
        <f>'Funde-Observations-Osservazioni'!A459</f>
        <v>445</v>
      </c>
      <c r="E446">
        <v>18</v>
      </c>
      <c r="G446" t="str">
        <f>IFERROR(VLOOKUP(TRIM('Funde-Observations-Osservazioni'!B459&amp;" "&amp;'Funde-Observations-Osservazioni'!C459&amp;" "&amp;'Funde-Observations-Osservazioni'!D459&amp;" "&amp;'Funde-Observations-Osservazioni'!E459&amp;" "&amp;'Funde-Observations-Osservazioni'!F459&amp;" "&amp;'Funde-Observations-Osservazioni'!G459&amp;" "&amp;'Funde-Observations-Osservazioni'!H459&amp;" "&amp;'Funde-Observations-Osservazioni'!I459&amp;" "&amp;'Funde-Observations-Osservazioni'!J459),Artenliste!$A$5:$B$2819,2,FALSE),"fill_in")</f>
        <v>fill_in</v>
      </c>
      <c r="I446" s="52" t="str">
        <f>IF(ISBLANK('Funde-Observations-Osservazioni'!R459),"fill_in",'Funde-Observations-Osservazioni'!R459)</f>
        <v>fill_in</v>
      </c>
      <c r="L446" t="str">
        <f>IF(ISBLANK('Funde-Observations-Osservazioni'!Q459),"",'Funde-Observations-Osservazioni'!Q459)</f>
        <v/>
      </c>
      <c r="M446" t="str">
        <f>IF(ISBLANK('Funde-Observations-Osservazioni'!L459),"fill_in",('Funde-Observations-Osservazioni'!L459-2000000))</f>
        <v>fill_in</v>
      </c>
      <c r="N446" t="str">
        <f>IF(ISBLANK('Funde-Observations-Osservazioni'!M459),"fill_in",('Funde-Observations-Osservazioni'!M459-1000000))</f>
        <v>fill_in</v>
      </c>
      <c r="O446" s="53" t="str">
        <f>IF(ISBLANK('Funde-Observations-Osservazioni'!N459),"",'Funde-Observations-Osservazioni'!N459)</f>
        <v/>
      </c>
      <c r="R446" t="s">
        <v>102</v>
      </c>
      <c r="T446" t="str">
        <f>IFERROR(VLOOKUP('Funde-Observations-Osservazioni'!AA459,Substrat_Liste!$E$5:$F$342,2,FALSE),"")</f>
        <v/>
      </c>
      <c r="U446" t="str">
        <f>IF(ISBLANK('Funde-Observations-Osservazioni'!Y459),"",'Funde-Observations-Osservazioni'!Y459)</f>
        <v/>
      </c>
      <c r="Z446" t="str">
        <f>IFERROR(VLOOKUP('Funde-Observations-Osservazioni'!T459,Status_Liste!$E$5:$F$16,2,FALSE),"fill_in")</f>
        <v>fill_in</v>
      </c>
      <c r="AH446" t="str">
        <f>IFERROR(VLOOKUP('Funde-Observations-Osservazioni'!$G$7,Datenschutzbestimmungen_Liste!$E$10:$F$11,2,FALSE),"fill_in")</f>
        <v>fill_in</v>
      </c>
      <c r="AI446" t="str">
        <f>IFERROR(VLOOKUP('Funde-Observations-Osservazioni'!$G$6,Datenschutzbestimmungen_Liste!$E$4:$F$5,2,FALSE),"fill_in")</f>
        <v>fill_in</v>
      </c>
      <c r="AK446" t="str">
        <f>IFERROR(VLOOKUP('Funde-Observations-Osservazioni'!V459,Herbar_Liste!$E$5:$F$113,2,FALSE),"")</f>
        <v/>
      </c>
      <c r="AL446" t="str">
        <f>IF(ISBLANK('Funde-Observations-Osservazioni'!U459),"",'Funde-Observations-Osservazioni'!U459)</f>
        <v/>
      </c>
      <c r="AM446">
        <f>'Funde-Observations-Osservazioni'!AJ459</f>
        <v>0</v>
      </c>
      <c r="AO446">
        <f>'Funde-Observations-Osservazioni'!AK459</f>
        <v>0</v>
      </c>
      <c r="AQ446" t="str">
        <f>IF(ISBLANK('Funde-Observations-Osservazioni'!AL459),"",'Funde-Observations-Osservazioni'!AL459)</f>
        <v/>
      </c>
      <c r="AY446" t="str">
        <f>IF(AND(ISBLANK('Funde-Observations-Osservazioni'!K459),ISBLANK('Funde-Observations-Osservazioni'!X459)),"",(IF((AND(NOT(ISBLANK('Funde-Observations-Osservazioni'!K459)),(NOT(ISBLANK('Funde-Observations-Osservazioni'!X459))))),'Funde-Observations-Osservazioni'!K459&amp;"; "&amp;'Funde-Observations-Osservazioni'!X459,IF(ISBLANK('Funde-Observations-Osservazioni'!K459),'Funde-Observations-Osservazioni'!X459,'Funde-Observations-Osservazioni'!K459))))</f>
        <v/>
      </c>
      <c r="BA446" t="str">
        <f>IF(ISBLANK('Funde-Observations-Osservazioni'!AC459),"",'Funde-Observations-Osservazioni'!AC459)</f>
        <v/>
      </c>
      <c r="BH446" t="str">
        <f>IFERROR(VLOOKUP('Funde-Observations-Osservazioni'!Z459,Lebensraum_Liste!$E$5:$F$322,2,FALSE),"")</f>
        <v/>
      </c>
      <c r="BJ446" t="str">
        <f>IFERROR(VLOOKUP('Funde-Observations-Osservazioni'!AB459,Landschaftsstruktur_Liste!$E$5:$F$157,2,FALSE),"")</f>
        <v/>
      </c>
      <c r="BK446" t="str">
        <f>IFERROR(VLOOKUP('Funde-Observations-Osservazioni'!AD459,Mikrohabitat_Liste!$E$5:$F$63,2,FALSE),"")</f>
        <v/>
      </c>
      <c r="BL446" t="str">
        <f>IFERROR(VLOOKUP('Funde-Observations-Osservazioni'!AE459,Spezialstandort_Liste!$E$5:$F$14,2,FALSE),"")</f>
        <v/>
      </c>
      <c r="BN446" t="str">
        <f>IFERROR(VLOOKUP('Funde-Observations-Osservazioni'!AG459,Auf_Moos_HolzlebBaumes_Liste!E$5:F$5,2,FALSE),"")</f>
        <v/>
      </c>
      <c r="BO446" t="str">
        <f>IFERROR(VLOOKUP('Funde-Observations-Osservazioni'!AH459,Auf_Moos_HolzlebBaumes_Liste!E$11:F$11,2,FALSE),"")</f>
        <v/>
      </c>
      <c r="BQ446" t="str">
        <f>IFERROR(VLOOKUP('Funde-Observations-Osservazioni'!AF459,Populationsgrösse_Liste!$E$5:$F$11,2,FALSE),"")</f>
        <v/>
      </c>
      <c r="CA446" t="str">
        <f>IFERROR(VLOOKUP('Funde-Observations-Osservazioni'!S459,Präzision_Datum_Liste!$E$5:$F$9,2,FALSE),"")</f>
        <v/>
      </c>
      <c r="CC446" t="s">
        <v>4199</v>
      </c>
    </row>
    <row r="447" spans="1:81" x14ac:dyDescent="0.25">
      <c r="A447" s="47">
        <f>'Funde-Observations-Osservazioni'!A460</f>
        <v>446</v>
      </c>
      <c r="E447">
        <v>18</v>
      </c>
      <c r="G447" t="str">
        <f>IFERROR(VLOOKUP(TRIM('Funde-Observations-Osservazioni'!B460&amp;" "&amp;'Funde-Observations-Osservazioni'!C460&amp;" "&amp;'Funde-Observations-Osservazioni'!D460&amp;" "&amp;'Funde-Observations-Osservazioni'!E460&amp;" "&amp;'Funde-Observations-Osservazioni'!F460&amp;" "&amp;'Funde-Observations-Osservazioni'!G460&amp;" "&amp;'Funde-Observations-Osservazioni'!H460&amp;" "&amp;'Funde-Observations-Osservazioni'!I460&amp;" "&amp;'Funde-Observations-Osservazioni'!J460),Artenliste!$A$5:$B$2819,2,FALSE),"fill_in")</f>
        <v>fill_in</v>
      </c>
      <c r="I447" s="52" t="str">
        <f>IF(ISBLANK('Funde-Observations-Osservazioni'!R460),"fill_in",'Funde-Observations-Osservazioni'!R460)</f>
        <v>fill_in</v>
      </c>
      <c r="L447" t="str">
        <f>IF(ISBLANK('Funde-Observations-Osservazioni'!Q460),"",'Funde-Observations-Osservazioni'!Q460)</f>
        <v/>
      </c>
      <c r="M447" t="str">
        <f>IF(ISBLANK('Funde-Observations-Osservazioni'!L460),"fill_in",('Funde-Observations-Osservazioni'!L460-2000000))</f>
        <v>fill_in</v>
      </c>
      <c r="N447" t="str">
        <f>IF(ISBLANK('Funde-Observations-Osservazioni'!M460),"fill_in",('Funde-Observations-Osservazioni'!M460-1000000))</f>
        <v>fill_in</v>
      </c>
      <c r="O447" s="53" t="str">
        <f>IF(ISBLANK('Funde-Observations-Osservazioni'!N460),"",'Funde-Observations-Osservazioni'!N460)</f>
        <v/>
      </c>
      <c r="R447" t="s">
        <v>102</v>
      </c>
      <c r="T447" t="str">
        <f>IFERROR(VLOOKUP('Funde-Observations-Osservazioni'!AA460,Substrat_Liste!$E$5:$F$342,2,FALSE),"")</f>
        <v/>
      </c>
      <c r="U447" t="str">
        <f>IF(ISBLANK('Funde-Observations-Osservazioni'!Y460),"",'Funde-Observations-Osservazioni'!Y460)</f>
        <v/>
      </c>
      <c r="Z447" t="str">
        <f>IFERROR(VLOOKUP('Funde-Observations-Osservazioni'!T460,Status_Liste!$E$5:$F$16,2,FALSE),"fill_in")</f>
        <v>fill_in</v>
      </c>
      <c r="AH447" t="str">
        <f>IFERROR(VLOOKUP('Funde-Observations-Osservazioni'!$G$7,Datenschutzbestimmungen_Liste!$E$10:$F$11,2,FALSE),"fill_in")</f>
        <v>fill_in</v>
      </c>
      <c r="AI447" t="str">
        <f>IFERROR(VLOOKUP('Funde-Observations-Osservazioni'!$G$6,Datenschutzbestimmungen_Liste!$E$4:$F$5,2,FALSE),"fill_in")</f>
        <v>fill_in</v>
      </c>
      <c r="AK447" t="str">
        <f>IFERROR(VLOOKUP('Funde-Observations-Osservazioni'!V460,Herbar_Liste!$E$5:$F$113,2,FALSE),"")</f>
        <v/>
      </c>
      <c r="AL447" t="str">
        <f>IF(ISBLANK('Funde-Observations-Osservazioni'!U460),"",'Funde-Observations-Osservazioni'!U460)</f>
        <v/>
      </c>
      <c r="AM447">
        <f>'Funde-Observations-Osservazioni'!AJ460</f>
        <v>0</v>
      </c>
      <c r="AO447">
        <f>'Funde-Observations-Osservazioni'!AK460</f>
        <v>0</v>
      </c>
      <c r="AQ447" t="str">
        <f>IF(ISBLANK('Funde-Observations-Osservazioni'!AL460),"",'Funde-Observations-Osservazioni'!AL460)</f>
        <v/>
      </c>
      <c r="AY447" t="str">
        <f>IF(AND(ISBLANK('Funde-Observations-Osservazioni'!K460),ISBLANK('Funde-Observations-Osservazioni'!X460)),"",(IF((AND(NOT(ISBLANK('Funde-Observations-Osservazioni'!K460)),(NOT(ISBLANK('Funde-Observations-Osservazioni'!X460))))),'Funde-Observations-Osservazioni'!K460&amp;"; "&amp;'Funde-Observations-Osservazioni'!X460,IF(ISBLANK('Funde-Observations-Osservazioni'!K460),'Funde-Observations-Osservazioni'!X460,'Funde-Observations-Osservazioni'!K460))))</f>
        <v/>
      </c>
      <c r="BA447" t="str">
        <f>IF(ISBLANK('Funde-Observations-Osservazioni'!AC460),"",'Funde-Observations-Osservazioni'!AC460)</f>
        <v/>
      </c>
      <c r="BH447" t="str">
        <f>IFERROR(VLOOKUP('Funde-Observations-Osservazioni'!Z460,Lebensraum_Liste!$E$5:$F$322,2,FALSE),"")</f>
        <v/>
      </c>
      <c r="BJ447" t="str">
        <f>IFERROR(VLOOKUP('Funde-Observations-Osservazioni'!AB460,Landschaftsstruktur_Liste!$E$5:$F$157,2,FALSE),"")</f>
        <v/>
      </c>
      <c r="BK447" t="str">
        <f>IFERROR(VLOOKUP('Funde-Observations-Osservazioni'!AD460,Mikrohabitat_Liste!$E$5:$F$63,2,FALSE),"")</f>
        <v/>
      </c>
      <c r="BL447" t="str">
        <f>IFERROR(VLOOKUP('Funde-Observations-Osservazioni'!AE460,Spezialstandort_Liste!$E$5:$F$14,2,FALSE),"")</f>
        <v/>
      </c>
      <c r="BN447" t="str">
        <f>IFERROR(VLOOKUP('Funde-Observations-Osservazioni'!AG460,Auf_Moos_HolzlebBaumes_Liste!E$5:F$5,2,FALSE),"")</f>
        <v/>
      </c>
      <c r="BO447" t="str">
        <f>IFERROR(VLOOKUP('Funde-Observations-Osservazioni'!AH460,Auf_Moos_HolzlebBaumes_Liste!E$11:F$11,2,FALSE),"")</f>
        <v/>
      </c>
      <c r="BQ447" t="str">
        <f>IFERROR(VLOOKUP('Funde-Observations-Osservazioni'!AF460,Populationsgrösse_Liste!$E$5:$F$11,2,FALSE),"")</f>
        <v/>
      </c>
      <c r="CA447" t="str">
        <f>IFERROR(VLOOKUP('Funde-Observations-Osservazioni'!S460,Präzision_Datum_Liste!$E$5:$F$9,2,FALSE),"")</f>
        <v/>
      </c>
      <c r="CC447" t="s">
        <v>4199</v>
      </c>
    </row>
    <row r="448" spans="1:81" x14ac:dyDescent="0.25">
      <c r="A448" s="47">
        <f>'Funde-Observations-Osservazioni'!A461</f>
        <v>447</v>
      </c>
      <c r="E448">
        <v>18</v>
      </c>
      <c r="G448" t="str">
        <f>IFERROR(VLOOKUP(TRIM('Funde-Observations-Osservazioni'!B461&amp;" "&amp;'Funde-Observations-Osservazioni'!C461&amp;" "&amp;'Funde-Observations-Osservazioni'!D461&amp;" "&amp;'Funde-Observations-Osservazioni'!E461&amp;" "&amp;'Funde-Observations-Osservazioni'!F461&amp;" "&amp;'Funde-Observations-Osservazioni'!G461&amp;" "&amp;'Funde-Observations-Osservazioni'!H461&amp;" "&amp;'Funde-Observations-Osservazioni'!I461&amp;" "&amp;'Funde-Observations-Osservazioni'!J461),Artenliste!$A$5:$B$2819,2,FALSE),"fill_in")</f>
        <v>fill_in</v>
      </c>
      <c r="I448" s="52" t="str">
        <f>IF(ISBLANK('Funde-Observations-Osservazioni'!R461),"fill_in",'Funde-Observations-Osservazioni'!R461)</f>
        <v>fill_in</v>
      </c>
      <c r="L448" t="str">
        <f>IF(ISBLANK('Funde-Observations-Osservazioni'!Q461),"",'Funde-Observations-Osservazioni'!Q461)</f>
        <v/>
      </c>
      <c r="M448" t="str">
        <f>IF(ISBLANK('Funde-Observations-Osservazioni'!L461),"fill_in",('Funde-Observations-Osservazioni'!L461-2000000))</f>
        <v>fill_in</v>
      </c>
      <c r="N448" t="str">
        <f>IF(ISBLANK('Funde-Observations-Osservazioni'!M461),"fill_in",('Funde-Observations-Osservazioni'!M461-1000000))</f>
        <v>fill_in</v>
      </c>
      <c r="O448" s="53" t="str">
        <f>IF(ISBLANK('Funde-Observations-Osservazioni'!N461),"",'Funde-Observations-Osservazioni'!N461)</f>
        <v/>
      </c>
      <c r="R448" t="s">
        <v>102</v>
      </c>
      <c r="T448" t="str">
        <f>IFERROR(VLOOKUP('Funde-Observations-Osservazioni'!AA461,Substrat_Liste!$E$5:$F$342,2,FALSE),"")</f>
        <v/>
      </c>
      <c r="U448" t="str">
        <f>IF(ISBLANK('Funde-Observations-Osservazioni'!Y461),"",'Funde-Observations-Osservazioni'!Y461)</f>
        <v/>
      </c>
      <c r="Z448" t="str">
        <f>IFERROR(VLOOKUP('Funde-Observations-Osservazioni'!T461,Status_Liste!$E$5:$F$16,2,FALSE),"fill_in")</f>
        <v>fill_in</v>
      </c>
      <c r="AH448" t="str">
        <f>IFERROR(VLOOKUP('Funde-Observations-Osservazioni'!$G$7,Datenschutzbestimmungen_Liste!$E$10:$F$11,2,FALSE),"fill_in")</f>
        <v>fill_in</v>
      </c>
      <c r="AI448" t="str">
        <f>IFERROR(VLOOKUP('Funde-Observations-Osservazioni'!$G$6,Datenschutzbestimmungen_Liste!$E$4:$F$5,2,FALSE),"fill_in")</f>
        <v>fill_in</v>
      </c>
      <c r="AK448" t="str">
        <f>IFERROR(VLOOKUP('Funde-Observations-Osservazioni'!V461,Herbar_Liste!$E$5:$F$113,2,FALSE),"")</f>
        <v/>
      </c>
      <c r="AL448" t="str">
        <f>IF(ISBLANK('Funde-Observations-Osservazioni'!U461),"",'Funde-Observations-Osservazioni'!U461)</f>
        <v/>
      </c>
      <c r="AM448">
        <f>'Funde-Observations-Osservazioni'!AJ461</f>
        <v>0</v>
      </c>
      <c r="AO448">
        <f>'Funde-Observations-Osservazioni'!AK461</f>
        <v>0</v>
      </c>
      <c r="AQ448" t="str">
        <f>IF(ISBLANK('Funde-Observations-Osservazioni'!AL461),"",'Funde-Observations-Osservazioni'!AL461)</f>
        <v/>
      </c>
      <c r="AY448" t="str">
        <f>IF(AND(ISBLANK('Funde-Observations-Osservazioni'!K461),ISBLANK('Funde-Observations-Osservazioni'!X461)),"",(IF((AND(NOT(ISBLANK('Funde-Observations-Osservazioni'!K461)),(NOT(ISBLANK('Funde-Observations-Osservazioni'!X461))))),'Funde-Observations-Osservazioni'!K461&amp;"; "&amp;'Funde-Observations-Osservazioni'!X461,IF(ISBLANK('Funde-Observations-Osservazioni'!K461),'Funde-Observations-Osservazioni'!X461,'Funde-Observations-Osservazioni'!K461))))</f>
        <v/>
      </c>
      <c r="BA448" t="str">
        <f>IF(ISBLANK('Funde-Observations-Osservazioni'!AC461),"",'Funde-Observations-Osservazioni'!AC461)</f>
        <v/>
      </c>
      <c r="BH448" t="str">
        <f>IFERROR(VLOOKUP('Funde-Observations-Osservazioni'!Z461,Lebensraum_Liste!$E$5:$F$322,2,FALSE),"")</f>
        <v/>
      </c>
      <c r="BJ448" t="str">
        <f>IFERROR(VLOOKUP('Funde-Observations-Osservazioni'!AB461,Landschaftsstruktur_Liste!$E$5:$F$157,2,FALSE),"")</f>
        <v/>
      </c>
      <c r="BK448" t="str">
        <f>IFERROR(VLOOKUP('Funde-Observations-Osservazioni'!AD461,Mikrohabitat_Liste!$E$5:$F$63,2,FALSE),"")</f>
        <v/>
      </c>
      <c r="BL448" t="str">
        <f>IFERROR(VLOOKUP('Funde-Observations-Osservazioni'!AE461,Spezialstandort_Liste!$E$5:$F$14,2,FALSE),"")</f>
        <v/>
      </c>
      <c r="BN448" t="str">
        <f>IFERROR(VLOOKUP('Funde-Observations-Osservazioni'!AG461,Auf_Moos_HolzlebBaumes_Liste!E$5:F$5,2,FALSE),"")</f>
        <v/>
      </c>
      <c r="BO448" t="str">
        <f>IFERROR(VLOOKUP('Funde-Observations-Osservazioni'!AH461,Auf_Moos_HolzlebBaumes_Liste!E$11:F$11,2,FALSE),"")</f>
        <v/>
      </c>
      <c r="BQ448" t="str">
        <f>IFERROR(VLOOKUP('Funde-Observations-Osservazioni'!AF461,Populationsgrösse_Liste!$E$5:$F$11,2,FALSE),"")</f>
        <v/>
      </c>
      <c r="CA448" t="str">
        <f>IFERROR(VLOOKUP('Funde-Observations-Osservazioni'!S461,Präzision_Datum_Liste!$E$5:$F$9,2,FALSE),"")</f>
        <v/>
      </c>
      <c r="CC448" t="s">
        <v>4199</v>
      </c>
    </row>
    <row r="449" spans="1:81" x14ac:dyDescent="0.25">
      <c r="A449" s="47">
        <f>'Funde-Observations-Osservazioni'!A462</f>
        <v>448</v>
      </c>
      <c r="E449">
        <v>18</v>
      </c>
      <c r="G449" t="str">
        <f>IFERROR(VLOOKUP(TRIM('Funde-Observations-Osservazioni'!B462&amp;" "&amp;'Funde-Observations-Osservazioni'!C462&amp;" "&amp;'Funde-Observations-Osservazioni'!D462&amp;" "&amp;'Funde-Observations-Osservazioni'!E462&amp;" "&amp;'Funde-Observations-Osservazioni'!F462&amp;" "&amp;'Funde-Observations-Osservazioni'!G462&amp;" "&amp;'Funde-Observations-Osservazioni'!H462&amp;" "&amp;'Funde-Observations-Osservazioni'!I462&amp;" "&amp;'Funde-Observations-Osservazioni'!J462),Artenliste!$A$5:$B$2819,2,FALSE),"fill_in")</f>
        <v>fill_in</v>
      </c>
      <c r="I449" s="52" t="str">
        <f>IF(ISBLANK('Funde-Observations-Osservazioni'!R462),"fill_in",'Funde-Observations-Osservazioni'!R462)</f>
        <v>fill_in</v>
      </c>
      <c r="L449" t="str">
        <f>IF(ISBLANK('Funde-Observations-Osservazioni'!Q462),"",'Funde-Observations-Osservazioni'!Q462)</f>
        <v/>
      </c>
      <c r="M449" t="str">
        <f>IF(ISBLANK('Funde-Observations-Osservazioni'!L462),"fill_in",('Funde-Observations-Osservazioni'!L462-2000000))</f>
        <v>fill_in</v>
      </c>
      <c r="N449" t="str">
        <f>IF(ISBLANK('Funde-Observations-Osservazioni'!M462),"fill_in",('Funde-Observations-Osservazioni'!M462-1000000))</f>
        <v>fill_in</v>
      </c>
      <c r="O449" s="53" t="str">
        <f>IF(ISBLANK('Funde-Observations-Osservazioni'!N462),"",'Funde-Observations-Osservazioni'!N462)</f>
        <v/>
      </c>
      <c r="R449" t="s">
        <v>102</v>
      </c>
      <c r="T449" t="str">
        <f>IFERROR(VLOOKUP('Funde-Observations-Osservazioni'!AA462,Substrat_Liste!$E$5:$F$342,2,FALSE),"")</f>
        <v/>
      </c>
      <c r="U449" t="str">
        <f>IF(ISBLANK('Funde-Observations-Osservazioni'!Y462),"",'Funde-Observations-Osservazioni'!Y462)</f>
        <v/>
      </c>
      <c r="Z449" t="str">
        <f>IFERROR(VLOOKUP('Funde-Observations-Osservazioni'!T462,Status_Liste!$E$5:$F$16,2,FALSE),"fill_in")</f>
        <v>fill_in</v>
      </c>
      <c r="AH449" t="str">
        <f>IFERROR(VLOOKUP('Funde-Observations-Osservazioni'!$G$7,Datenschutzbestimmungen_Liste!$E$10:$F$11,2,FALSE),"fill_in")</f>
        <v>fill_in</v>
      </c>
      <c r="AI449" t="str">
        <f>IFERROR(VLOOKUP('Funde-Observations-Osservazioni'!$G$6,Datenschutzbestimmungen_Liste!$E$4:$F$5,2,FALSE),"fill_in")</f>
        <v>fill_in</v>
      </c>
      <c r="AK449" t="str">
        <f>IFERROR(VLOOKUP('Funde-Observations-Osservazioni'!V462,Herbar_Liste!$E$5:$F$113,2,FALSE),"")</f>
        <v/>
      </c>
      <c r="AL449" t="str">
        <f>IF(ISBLANK('Funde-Observations-Osservazioni'!U462),"",'Funde-Observations-Osservazioni'!U462)</f>
        <v/>
      </c>
      <c r="AM449">
        <f>'Funde-Observations-Osservazioni'!AJ462</f>
        <v>0</v>
      </c>
      <c r="AO449">
        <f>'Funde-Observations-Osservazioni'!AK462</f>
        <v>0</v>
      </c>
      <c r="AQ449" t="str">
        <f>IF(ISBLANK('Funde-Observations-Osservazioni'!AL462),"",'Funde-Observations-Osservazioni'!AL462)</f>
        <v/>
      </c>
      <c r="AY449" t="str">
        <f>IF(AND(ISBLANK('Funde-Observations-Osservazioni'!K462),ISBLANK('Funde-Observations-Osservazioni'!X462)),"",(IF((AND(NOT(ISBLANK('Funde-Observations-Osservazioni'!K462)),(NOT(ISBLANK('Funde-Observations-Osservazioni'!X462))))),'Funde-Observations-Osservazioni'!K462&amp;"; "&amp;'Funde-Observations-Osservazioni'!X462,IF(ISBLANK('Funde-Observations-Osservazioni'!K462),'Funde-Observations-Osservazioni'!X462,'Funde-Observations-Osservazioni'!K462))))</f>
        <v/>
      </c>
      <c r="BA449" t="str">
        <f>IF(ISBLANK('Funde-Observations-Osservazioni'!AC462),"",'Funde-Observations-Osservazioni'!AC462)</f>
        <v/>
      </c>
      <c r="BH449" t="str">
        <f>IFERROR(VLOOKUP('Funde-Observations-Osservazioni'!Z462,Lebensraum_Liste!$E$5:$F$322,2,FALSE),"")</f>
        <v/>
      </c>
      <c r="BJ449" t="str">
        <f>IFERROR(VLOOKUP('Funde-Observations-Osservazioni'!AB462,Landschaftsstruktur_Liste!$E$5:$F$157,2,FALSE),"")</f>
        <v/>
      </c>
      <c r="BK449" t="str">
        <f>IFERROR(VLOOKUP('Funde-Observations-Osservazioni'!AD462,Mikrohabitat_Liste!$E$5:$F$63,2,FALSE),"")</f>
        <v/>
      </c>
      <c r="BL449" t="str">
        <f>IFERROR(VLOOKUP('Funde-Observations-Osservazioni'!AE462,Spezialstandort_Liste!$E$5:$F$14,2,FALSE),"")</f>
        <v/>
      </c>
      <c r="BN449" t="str">
        <f>IFERROR(VLOOKUP('Funde-Observations-Osservazioni'!AG462,Auf_Moos_HolzlebBaumes_Liste!E$5:F$5,2,FALSE),"")</f>
        <v/>
      </c>
      <c r="BO449" t="str">
        <f>IFERROR(VLOOKUP('Funde-Observations-Osservazioni'!AH462,Auf_Moos_HolzlebBaumes_Liste!E$11:F$11,2,FALSE),"")</f>
        <v/>
      </c>
      <c r="BQ449" t="str">
        <f>IFERROR(VLOOKUP('Funde-Observations-Osservazioni'!AF462,Populationsgrösse_Liste!$E$5:$F$11,2,FALSE),"")</f>
        <v/>
      </c>
      <c r="CA449" t="str">
        <f>IFERROR(VLOOKUP('Funde-Observations-Osservazioni'!S462,Präzision_Datum_Liste!$E$5:$F$9,2,FALSE),"")</f>
        <v/>
      </c>
      <c r="CC449" t="s">
        <v>4199</v>
      </c>
    </row>
    <row r="450" spans="1:81" x14ac:dyDescent="0.25">
      <c r="A450" s="47">
        <f>'Funde-Observations-Osservazioni'!A463</f>
        <v>449</v>
      </c>
      <c r="E450">
        <v>18</v>
      </c>
      <c r="G450" t="str">
        <f>IFERROR(VLOOKUP(TRIM('Funde-Observations-Osservazioni'!B463&amp;" "&amp;'Funde-Observations-Osservazioni'!C463&amp;" "&amp;'Funde-Observations-Osservazioni'!D463&amp;" "&amp;'Funde-Observations-Osservazioni'!E463&amp;" "&amp;'Funde-Observations-Osservazioni'!F463&amp;" "&amp;'Funde-Observations-Osservazioni'!G463&amp;" "&amp;'Funde-Observations-Osservazioni'!H463&amp;" "&amp;'Funde-Observations-Osservazioni'!I463&amp;" "&amp;'Funde-Observations-Osservazioni'!J463),Artenliste!$A$5:$B$2819,2,FALSE),"fill_in")</f>
        <v>fill_in</v>
      </c>
      <c r="I450" s="52" t="str">
        <f>IF(ISBLANK('Funde-Observations-Osservazioni'!R463),"fill_in",'Funde-Observations-Osservazioni'!R463)</f>
        <v>fill_in</v>
      </c>
      <c r="L450" t="str">
        <f>IF(ISBLANK('Funde-Observations-Osservazioni'!Q463),"",'Funde-Observations-Osservazioni'!Q463)</f>
        <v/>
      </c>
      <c r="M450" t="str">
        <f>IF(ISBLANK('Funde-Observations-Osservazioni'!L463),"fill_in",('Funde-Observations-Osservazioni'!L463-2000000))</f>
        <v>fill_in</v>
      </c>
      <c r="N450" t="str">
        <f>IF(ISBLANK('Funde-Observations-Osservazioni'!M463),"fill_in",('Funde-Observations-Osservazioni'!M463-1000000))</f>
        <v>fill_in</v>
      </c>
      <c r="O450" s="53" t="str">
        <f>IF(ISBLANK('Funde-Observations-Osservazioni'!N463),"",'Funde-Observations-Osservazioni'!N463)</f>
        <v/>
      </c>
      <c r="R450" t="s">
        <v>102</v>
      </c>
      <c r="T450" t="str">
        <f>IFERROR(VLOOKUP('Funde-Observations-Osservazioni'!AA463,Substrat_Liste!$E$5:$F$342,2,FALSE),"")</f>
        <v/>
      </c>
      <c r="U450" t="str">
        <f>IF(ISBLANK('Funde-Observations-Osservazioni'!Y463),"",'Funde-Observations-Osservazioni'!Y463)</f>
        <v/>
      </c>
      <c r="Z450" t="str">
        <f>IFERROR(VLOOKUP('Funde-Observations-Osservazioni'!T463,Status_Liste!$E$5:$F$16,2,FALSE),"fill_in")</f>
        <v>fill_in</v>
      </c>
      <c r="AH450" t="str">
        <f>IFERROR(VLOOKUP('Funde-Observations-Osservazioni'!$G$7,Datenschutzbestimmungen_Liste!$E$10:$F$11,2,FALSE),"fill_in")</f>
        <v>fill_in</v>
      </c>
      <c r="AI450" t="str">
        <f>IFERROR(VLOOKUP('Funde-Observations-Osservazioni'!$G$6,Datenschutzbestimmungen_Liste!$E$4:$F$5,2,FALSE),"fill_in")</f>
        <v>fill_in</v>
      </c>
      <c r="AK450" t="str">
        <f>IFERROR(VLOOKUP('Funde-Observations-Osservazioni'!V463,Herbar_Liste!$E$5:$F$113,2,FALSE),"")</f>
        <v/>
      </c>
      <c r="AL450" t="str">
        <f>IF(ISBLANK('Funde-Observations-Osservazioni'!U463),"",'Funde-Observations-Osservazioni'!U463)</f>
        <v/>
      </c>
      <c r="AM450">
        <f>'Funde-Observations-Osservazioni'!AJ463</f>
        <v>0</v>
      </c>
      <c r="AO450">
        <f>'Funde-Observations-Osservazioni'!AK463</f>
        <v>0</v>
      </c>
      <c r="AQ450" t="str">
        <f>IF(ISBLANK('Funde-Observations-Osservazioni'!AL463),"",'Funde-Observations-Osservazioni'!AL463)</f>
        <v/>
      </c>
      <c r="AY450" t="str">
        <f>IF(AND(ISBLANK('Funde-Observations-Osservazioni'!K463),ISBLANK('Funde-Observations-Osservazioni'!X463)),"",(IF((AND(NOT(ISBLANK('Funde-Observations-Osservazioni'!K463)),(NOT(ISBLANK('Funde-Observations-Osservazioni'!X463))))),'Funde-Observations-Osservazioni'!K463&amp;"; "&amp;'Funde-Observations-Osservazioni'!X463,IF(ISBLANK('Funde-Observations-Osservazioni'!K463),'Funde-Observations-Osservazioni'!X463,'Funde-Observations-Osservazioni'!K463))))</f>
        <v/>
      </c>
      <c r="BA450" t="str">
        <f>IF(ISBLANK('Funde-Observations-Osservazioni'!AC463),"",'Funde-Observations-Osservazioni'!AC463)</f>
        <v/>
      </c>
      <c r="BH450" t="str">
        <f>IFERROR(VLOOKUP('Funde-Observations-Osservazioni'!Z463,Lebensraum_Liste!$E$5:$F$322,2,FALSE),"")</f>
        <v/>
      </c>
      <c r="BJ450" t="str">
        <f>IFERROR(VLOOKUP('Funde-Observations-Osservazioni'!AB463,Landschaftsstruktur_Liste!$E$5:$F$157,2,FALSE),"")</f>
        <v/>
      </c>
      <c r="BK450" t="str">
        <f>IFERROR(VLOOKUP('Funde-Observations-Osservazioni'!AD463,Mikrohabitat_Liste!$E$5:$F$63,2,FALSE),"")</f>
        <v/>
      </c>
      <c r="BL450" t="str">
        <f>IFERROR(VLOOKUP('Funde-Observations-Osservazioni'!AE463,Spezialstandort_Liste!$E$5:$F$14,2,FALSE),"")</f>
        <v/>
      </c>
      <c r="BN450" t="str">
        <f>IFERROR(VLOOKUP('Funde-Observations-Osservazioni'!AG463,Auf_Moos_HolzlebBaumes_Liste!E$5:F$5,2,FALSE),"")</f>
        <v/>
      </c>
      <c r="BO450" t="str">
        <f>IFERROR(VLOOKUP('Funde-Observations-Osservazioni'!AH463,Auf_Moos_HolzlebBaumes_Liste!E$11:F$11,2,FALSE),"")</f>
        <v/>
      </c>
      <c r="BQ450" t="str">
        <f>IFERROR(VLOOKUP('Funde-Observations-Osservazioni'!AF463,Populationsgrösse_Liste!$E$5:$F$11,2,FALSE),"")</f>
        <v/>
      </c>
      <c r="CA450" t="str">
        <f>IFERROR(VLOOKUP('Funde-Observations-Osservazioni'!S463,Präzision_Datum_Liste!$E$5:$F$9,2,FALSE),"")</f>
        <v/>
      </c>
      <c r="CC450" t="s">
        <v>4199</v>
      </c>
    </row>
    <row r="451" spans="1:81" x14ac:dyDescent="0.25">
      <c r="A451" s="47">
        <f>'Funde-Observations-Osservazioni'!A464</f>
        <v>450</v>
      </c>
      <c r="E451">
        <v>18</v>
      </c>
      <c r="G451" t="str">
        <f>IFERROR(VLOOKUP(TRIM('Funde-Observations-Osservazioni'!B464&amp;" "&amp;'Funde-Observations-Osservazioni'!C464&amp;" "&amp;'Funde-Observations-Osservazioni'!D464&amp;" "&amp;'Funde-Observations-Osservazioni'!E464&amp;" "&amp;'Funde-Observations-Osservazioni'!F464&amp;" "&amp;'Funde-Observations-Osservazioni'!G464&amp;" "&amp;'Funde-Observations-Osservazioni'!H464&amp;" "&amp;'Funde-Observations-Osservazioni'!I464&amp;" "&amp;'Funde-Observations-Osservazioni'!J464),Artenliste!$A$5:$B$2819,2,FALSE),"fill_in")</f>
        <v>fill_in</v>
      </c>
      <c r="I451" s="52" t="str">
        <f>IF(ISBLANK('Funde-Observations-Osservazioni'!R464),"fill_in",'Funde-Observations-Osservazioni'!R464)</f>
        <v>fill_in</v>
      </c>
      <c r="L451" t="str">
        <f>IF(ISBLANK('Funde-Observations-Osservazioni'!Q464),"",'Funde-Observations-Osservazioni'!Q464)</f>
        <v/>
      </c>
      <c r="M451" t="str">
        <f>IF(ISBLANK('Funde-Observations-Osservazioni'!L464),"fill_in",('Funde-Observations-Osservazioni'!L464-2000000))</f>
        <v>fill_in</v>
      </c>
      <c r="N451" t="str">
        <f>IF(ISBLANK('Funde-Observations-Osservazioni'!M464),"fill_in",('Funde-Observations-Osservazioni'!M464-1000000))</f>
        <v>fill_in</v>
      </c>
      <c r="O451" s="53" t="str">
        <f>IF(ISBLANK('Funde-Observations-Osservazioni'!N464),"",'Funde-Observations-Osservazioni'!N464)</f>
        <v/>
      </c>
      <c r="R451" t="s">
        <v>102</v>
      </c>
      <c r="T451" t="str">
        <f>IFERROR(VLOOKUP('Funde-Observations-Osservazioni'!AA464,Substrat_Liste!$E$5:$F$342,2,FALSE),"")</f>
        <v/>
      </c>
      <c r="U451" t="str">
        <f>IF(ISBLANK('Funde-Observations-Osservazioni'!Y464),"",'Funde-Observations-Osservazioni'!Y464)</f>
        <v/>
      </c>
      <c r="Z451" t="str">
        <f>IFERROR(VLOOKUP('Funde-Observations-Osservazioni'!T464,Status_Liste!$E$5:$F$16,2,FALSE),"fill_in")</f>
        <v>fill_in</v>
      </c>
      <c r="AH451" t="str">
        <f>IFERROR(VLOOKUP('Funde-Observations-Osservazioni'!$G$7,Datenschutzbestimmungen_Liste!$E$10:$F$11,2,FALSE),"fill_in")</f>
        <v>fill_in</v>
      </c>
      <c r="AI451" t="str">
        <f>IFERROR(VLOOKUP('Funde-Observations-Osservazioni'!$G$6,Datenschutzbestimmungen_Liste!$E$4:$F$5,2,FALSE),"fill_in")</f>
        <v>fill_in</v>
      </c>
      <c r="AK451" t="str">
        <f>IFERROR(VLOOKUP('Funde-Observations-Osservazioni'!V464,Herbar_Liste!$E$5:$F$113,2,FALSE),"")</f>
        <v/>
      </c>
      <c r="AL451" t="str">
        <f>IF(ISBLANK('Funde-Observations-Osservazioni'!U464),"",'Funde-Observations-Osservazioni'!U464)</f>
        <v/>
      </c>
      <c r="AM451">
        <f>'Funde-Observations-Osservazioni'!AJ464</f>
        <v>0</v>
      </c>
      <c r="AO451">
        <f>'Funde-Observations-Osservazioni'!AK464</f>
        <v>0</v>
      </c>
      <c r="AQ451" t="str">
        <f>IF(ISBLANK('Funde-Observations-Osservazioni'!AL464),"",'Funde-Observations-Osservazioni'!AL464)</f>
        <v/>
      </c>
      <c r="AY451" t="str">
        <f>IF(AND(ISBLANK('Funde-Observations-Osservazioni'!K464),ISBLANK('Funde-Observations-Osservazioni'!X464)),"",(IF((AND(NOT(ISBLANK('Funde-Observations-Osservazioni'!K464)),(NOT(ISBLANK('Funde-Observations-Osservazioni'!X464))))),'Funde-Observations-Osservazioni'!K464&amp;"; "&amp;'Funde-Observations-Osservazioni'!X464,IF(ISBLANK('Funde-Observations-Osservazioni'!K464),'Funde-Observations-Osservazioni'!X464,'Funde-Observations-Osservazioni'!K464))))</f>
        <v/>
      </c>
      <c r="BA451" t="str">
        <f>IF(ISBLANK('Funde-Observations-Osservazioni'!AC464),"",'Funde-Observations-Osservazioni'!AC464)</f>
        <v/>
      </c>
      <c r="BH451" t="str">
        <f>IFERROR(VLOOKUP('Funde-Observations-Osservazioni'!Z464,Lebensraum_Liste!$E$5:$F$322,2,FALSE),"")</f>
        <v/>
      </c>
      <c r="BJ451" t="str">
        <f>IFERROR(VLOOKUP('Funde-Observations-Osservazioni'!AB464,Landschaftsstruktur_Liste!$E$5:$F$157,2,FALSE),"")</f>
        <v/>
      </c>
      <c r="BK451" t="str">
        <f>IFERROR(VLOOKUP('Funde-Observations-Osservazioni'!AD464,Mikrohabitat_Liste!$E$5:$F$63,2,FALSE),"")</f>
        <v/>
      </c>
      <c r="BL451" t="str">
        <f>IFERROR(VLOOKUP('Funde-Observations-Osservazioni'!AE464,Spezialstandort_Liste!$E$5:$F$14,2,FALSE),"")</f>
        <v/>
      </c>
      <c r="BN451" t="str">
        <f>IFERROR(VLOOKUP('Funde-Observations-Osservazioni'!AG464,Auf_Moos_HolzlebBaumes_Liste!E$5:F$5,2,FALSE),"")</f>
        <v/>
      </c>
      <c r="BO451" t="str">
        <f>IFERROR(VLOOKUP('Funde-Observations-Osservazioni'!AH464,Auf_Moos_HolzlebBaumes_Liste!E$11:F$11,2,FALSE),"")</f>
        <v/>
      </c>
      <c r="BQ451" t="str">
        <f>IFERROR(VLOOKUP('Funde-Observations-Osservazioni'!AF464,Populationsgrösse_Liste!$E$5:$F$11,2,FALSE),"")</f>
        <v/>
      </c>
      <c r="CA451" t="str">
        <f>IFERROR(VLOOKUP('Funde-Observations-Osservazioni'!S464,Präzision_Datum_Liste!$E$5:$F$9,2,FALSE),"")</f>
        <v/>
      </c>
      <c r="CC451" t="s">
        <v>4199</v>
      </c>
    </row>
    <row r="452" spans="1:81" x14ac:dyDescent="0.25">
      <c r="A452" s="47">
        <f>'Funde-Observations-Osservazioni'!A465</f>
        <v>451</v>
      </c>
      <c r="E452">
        <v>18</v>
      </c>
      <c r="G452" t="str">
        <f>IFERROR(VLOOKUP(TRIM('Funde-Observations-Osservazioni'!B465&amp;" "&amp;'Funde-Observations-Osservazioni'!C465&amp;" "&amp;'Funde-Observations-Osservazioni'!D465&amp;" "&amp;'Funde-Observations-Osservazioni'!E465&amp;" "&amp;'Funde-Observations-Osservazioni'!F465&amp;" "&amp;'Funde-Observations-Osservazioni'!G465&amp;" "&amp;'Funde-Observations-Osservazioni'!H465&amp;" "&amp;'Funde-Observations-Osservazioni'!I465&amp;" "&amp;'Funde-Observations-Osservazioni'!J465),Artenliste!$A$5:$B$2819,2,FALSE),"fill_in")</f>
        <v>fill_in</v>
      </c>
      <c r="I452" s="52" t="str">
        <f>IF(ISBLANK('Funde-Observations-Osservazioni'!R465),"fill_in",'Funde-Observations-Osservazioni'!R465)</f>
        <v>fill_in</v>
      </c>
      <c r="L452" t="str">
        <f>IF(ISBLANK('Funde-Observations-Osservazioni'!Q465),"",'Funde-Observations-Osservazioni'!Q465)</f>
        <v/>
      </c>
      <c r="M452" t="str">
        <f>IF(ISBLANK('Funde-Observations-Osservazioni'!L465),"fill_in",('Funde-Observations-Osservazioni'!L465-2000000))</f>
        <v>fill_in</v>
      </c>
      <c r="N452" t="str">
        <f>IF(ISBLANK('Funde-Observations-Osservazioni'!M465),"fill_in",('Funde-Observations-Osservazioni'!M465-1000000))</f>
        <v>fill_in</v>
      </c>
      <c r="O452" s="53" t="str">
        <f>IF(ISBLANK('Funde-Observations-Osservazioni'!N465),"",'Funde-Observations-Osservazioni'!N465)</f>
        <v/>
      </c>
      <c r="R452" t="s">
        <v>102</v>
      </c>
      <c r="T452" t="str">
        <f>IFERROR(VLOOKUP('Funde-Observations-Osservazioni'!AA465,Substrat_Liste!$E$5:$F$342,2,FALSE),"")</f>
        <v/>
      </c>
      <c r="U452" t="str">
        <f>IF(ISBLANK('Funde-Observations-Osservazioni'!Y465),"",'Funde-Observations-Osservazioni'!Y465)</f>
        <v/>
      </c>
      <c r="Z452" t="str">
        <f>IFERROR(VLOOKUP('Funde-Observations-Osservazioni'!T465,Status_Liste!$E$5:$F$16,2,FALSE),"fill_in")</f>
        <v>fill_in</v>
      </c>
      <c r="AH452" t="str">
        <f>IFERROR(VLOOKUP('Funde-Observations-Osservazioni'!$G$7,Datenschutzbestimmungen_Liste!$E$10:$F$11,2,FALSE),"fill_in")</f>
        <v>fill_in</v>
      </c>
      <c r="AI452" t="str">
        <f>IFERROR(VLOOKUP('Funde-Observations-Osservazioni'!$G$6,Datenschutzbestimmungen_Liste!$E$4:$F$5,2,FALSE),"fill_in")</f>
        <v>fill_in</v>
      </c>
      <c r="AK452" t="str">
        <f>IFERROR(VLOOKUP('Funde-Observations-Osservazioni'!V465,Herbar_Liste!$E$5:$F$113,2,FALSE),"")</f>
        <v/>
      </c>
      <c r="AL452" t="str">
        <f>IF(ISBLANK('Funde-Observations-Osservazioni'!U465),"",'Funde-Observations-Osservazioni'!U465)</f>
        <v/>
      </c>
      <c r="AM452">
        <f>'Funde-Observations-Osservazioni'!AJ465</f>
        <v>0</v>
      </c>
      <c r="AO452">
        <f>'Funde-Observations-Osservazioni'!AK465</f>
        <v>0</v>
      </c>
      <c r="AQ452" t="str">
        <f>IF(ISBLANK('Funde-Observations-Osservazioni'!AL465),"",'Funde-Observations-Osservazioni'!AL465)</f>
        <v/>
      </c>
      <c r="AY452" t="str">
        <f>IF(AND(ISBLANK('Funde-Observations-Osservazioni'!K465),ISBLANK('Funde-Observations-Osservazioni'!X465)),"",(IF((AND(NOT(ISBLANK('Funde-Observations-Osservazioni'!K465)),(NOT(ISBLANK('Funde-Observations-Osservazioni'!X465))))),'Funde-Observations-Osservazioni'!K465&amp;"; "&amp;'Funde-Observations-Osservazioni'!X465,IF(ISBLANK('Funde-Observations-Osservazioni'!K465),'Funde-Observations-Osservazioni'!X465,'Funde-Observations-Osservazioni'!K465))))</f>
        <v/>
      </c>
      <c r="BA452" t="str">
        <f>IF(ISBLANK('Funde-Observations-Osservazioni'!AC465),"",'Funde-Observations-Osservazioni'!AC465)</f>
        <v/>
      </c>
      <c r="BH452" t="str">
        <f>IFERROR(VLOOKUP('Funde-Observations-Osservazioni'!Z465,Lebensraum_Liste!$E$5:$F$322,2,FALSE),"")</f>
        <v/>
      </c>
      <c r="BJ452" t="str">
        <f>IFERROR(VLOOKUP('Funde-Observations-Osservazioni'!AB465,Landschaftsstruktur_Liste!$E$5:$F$157,2,FALSE),"")</f>
        <v/>
      </c>
      <c r="BK452" t="str">
        <f>IFERROR(VLOOKUP('Funde-Observations-Osservazioni'!AD465,Mikrohabitat_Liste!$E$5:$F$63,2,FALSE),"")</f>
        <v/>
      </c>
      <c r="BL452" t="str">
        <f>IFERROR(VLOOKUP('Funde-Observations-Osservazioni'!AE465,Spezialstandort_Liste!$E$5:$F$14,2,FALSE),"")</f>
        <v/>
      </c>
      <c r="BN452" t="str">
        <f>IFERROR(VLOOKUP('Funde-Observations-Osservazioni'!AG465,Auf_Moos_HolzlebBaumes_Liste!E$5:F$5,2,FALSE),"")</f>
        <v/>
      </c>
      <c r="BO452" t="str">
        <f>IFERROR(VLOOKUP('Funde-Observations-Osservazioni'!AH465,Auf_Moos_HolzlebBaumes_Liste!E$11:F$11,2,FALSE),"")</f>
        <v/>
      </c>
      <c r="BQ452" t="str">
        <f>IFERROR(VLOOKUP('Funde-Observations-Osservazioni'!AF465,Populationsgrösse_Liste!$E$5:$F$11,2,FALSE),"")</f>
        <v/>
      </c>
      <c r="CA452" t="str">
        <f>IFERROR(VLOOKUP('Funde-Observations-Osservazioni'!S465,Präzision_Datum_Liste!$E$5:$F$9,2,FALSE),"")</f>
        <v/>
      </c>
      <c r="CC452" t="s">
        <v>4199</v>
      </c>
    </row>
    <row r="453" spans="1:81" x14ac:dyDescent="0.25">
      <c r="A453" s="47">
        <f>'Funde-Observations-Osservazioni'!A466</f>
        <v>452</v>
      </c>
      <c r="E453">
        <v>18</v>
      </c>
      <c r="G453" t="str">
        <f>IFERROR(VLOOKUP(TRIM('Funde-Observations-Osservazioni'!B466&amp;" "&amp;'Funde-Observations-Osservazioni'!C466&amp;" "&amp;'Funde-Observations-Osservazioni'!D466&amp;" "&amp;'Funde-Observations-Osservazioni'!E466&amp;" "&amp;'Funde-Observations-Osservazioni'!F466&amp;" "&amp;'Funde-Observations-Osservazioni'!G466&amp;" "&amp;'Funde-Observations-Osservazioni'!H466&amp;" "&amp;'Funde-Observations-Osservazioni'!I466&amp;" "&amp;'Funde-Observations-Osservazioni'!J466),Artenliste!$A$5:$B$2819,2,FALSE),"fill_in")</f>
        <v>fill_in</v>
      </c>
      <c r="I453" s="52" t="str">
        <f>IF(ISBLANK('Funde-Observations-Osservazioni'!R466),"fill_in",'Funde-Observations-Osservazioni'!R466)</f>
        <v>fill_in</v>
      </c>
      <c r="L453" t="str">
        <f>IF(ISBLANK('Funde-Observations-Osservazioni'!Q466),"",'Funde-Observations-Osservazioni'!Q466)</f>
        <v/>
      </c>
      <c r="M453" t="str">
        <f>IF(ISBLANK('Funde-Observations-Osservazioni'!L466),"fill_in",('Funde-Observations-Osservazioni'!L466-2000000))</f>
        <v>fill_in</v>
      </c>
      <c r="N453" t="str">
        <f>IF(ISBLANK('Funde-Observations-Osservazioni'!M466),"fill_in",('Funde-Observations-Osservazioni'!M466-1000000))</f>
        <v>fill_in</v>
      </c>
      <c r="O453" s="53" t="str">
        <f>IF(ISBLANK('Funde-Observations-Osservazioni'!N466),"",'Funde-Observations-Osservazioni'!N466)</f>
        <v/>
      </c>
      <c r="R453" t="s">
        <v>102</v>
      </c>
      <c r="T453" t="str">
        <f>IFERROR(VLOOKUP('Funde-Observations-Osservazioni'!AA466,Substrat_Liste!$E$5:$F$342,2,FALSE),"")</f>
        <v/>
      </c>
      <c r="U453" t="str">
        <f>IF(ISBLANK('Funde-Observations-Osservazioni'!Y466),"",'Funde-Observations-Osservazioni'!Y466)</f>
        <v/>
      </c>
      <c r="Z453" t="str">
        <f>IFERROR(VLOOKUP('Funde-Observations-Osservazioni'!T466,Status_Liste!$E$5:$F$16,2,FALSE),"fill_in")</f>
        <v>fill_in</v>
      </c>
      <c r="AH453" t="str">
        <f>IFERROR(VLOOKUP('Funde-Observations-Osservazioni'!$G$7,Datenschutzbestimmungen_Liste!$E$10:$F$11,2,FALSE),"fill_in")</f>
        <v>fill_in</v>
      </c>
      <c r="AI453" t="str">
        <f>IFERROR(VLOOKUP('Funde-Observations-Osservazioni'!$G$6,Datenschutzbestimmungen_Liste!$E$4:$F$5,2,FALSE),"fill_in")</f>
        <v>fill_in</v>
      </c>
      <c r="AK453" t="str">
        <f>IFERROR(VLOOKUP('Funde-Observations-Osservazioni'!V466,Herbar_Liste!$E$5:$F$113,2,FALSE),"")</f>
        <v/>
      </c>
      <c r="AL453" t="str">
        <f>IF(ISBLANK('Funde-Observations-Osservazioni'!U466),"",'Funde-Observations-Osservazioni'!U466)</f>
        <v/>
      </c>
      <c r="AM453">
        <f>'Funde-Observations-Osservazioni'!AJ466</f>
        <v>0</v>
      </c>
      <c r="AO453">
        <f>'Funde-Observations-Osservazioni'!AK466</f>
        <v>0</v>
      </c>
      <c r="AQ453" t="str">
        <f>IF(ISBLANK('Funde-Observations-Osservazioni'!AL466),"",'Funde-Observations-Osservazioni'!AL466)</f>
        <v/>
      </c>
      <c r="AY453" t="str">
        <f>IF(AND(ISBLANK('Funde-Observations-Osservazioni'!K466),ISBLANK('Funde-Observations-Osservazioni'!X466)),"",(IF((AND(NOT(ISBLANK('Funde-Observations-Osservazioni'!K466)),(NOT(ISBLANK('Funde-Observations-Osservazioni'!X466))))),'Funde-Observations-Osservazioni'!K466&amp;"; "&amp;'Funde-Observations-Osservazioni'!X466,IF(ISBLANK('Funde-Observations-Osservazioni'!K466),'Funde-Observations-Osservazioni'!X466,'Funde-Observations-Osservazioni'!K466))))</f>
        <v/>
      </c>
      <c r="BA453" t="str">
        <f>IF(ISBLANK('Funde-Observations-Osservazioni'!AC466),"",'Funde-Observations-Osservazioni'!AC466)</f>
        <v/>
      </c>
      <c r="BH453" t="str">
        <f>IFERROR(VLOOKUP('Funde-Observations-Osservazioni'!Z466,Lebensraum_Liste!$E$5:$F$322,2,FALSE),"")</f>
        <v/>
      </c>
      <c r="BJ453" t="str">
        <f>IFERROR(VLOOKUP('Funde-Observations-Osservazioni'!AB466,Landschaftsstruktur_Liste!$E$5:$F$157,2,FALSE),"")</f>
        <v/>
      </c>
      <c r="BK453" t="str">
        <f>IFERROR(VLOOKUP('Funde-Observations-Osservazioni'!AD466,Mikrohabitat_Liste!$E$5:$F$63,2,FALSE),"")</f>
        <v/>
      </c>
      <c r="BL453" t="str">
        <f>IFERROR(VLOOKUP('Funde-Observations-Osservazioni'!AE466,Spezialstandort_Liste!$E$5:$F$14,2,FALSE),"")</f>
        <v/>
      </c>
      <c r="BN453" t="str">
        <f>IFERROR(VLOOKUP('Funde-Observations-Osservazioni'!AG466,Auf_Moos_HolzlebBaumes_Liste!E$5:F$5,2,FALSE),"")</f>
        <v/>
      </c>
      <c r="BO453" t="str">
        <f>IFERROR(VLOOKUP('Funde-Observations-Osservazioni'!AH466,Auf_Moos_HolzlebBaumes_Liste!E$11:F$11,2,FALSE),"")</f>
        <v/>
      </c>
      <c r="BQ453" t="str">
        <f>IFERROR(VLOOKUP('Funde-Observations-Osservazioni'!AF466,Populationsgrösse_Liste!$E$5:$F$11,2,FALSE),"")</f>
        <v/>
      </c>
      <c r="CA453" t="str">
        <f>IFERROR(VLOOKUP('Funde-Observations-Osservazioni'!S466,Präzision_Datum_Liste!$E$5:$F$9,2,FALSE),"")</f>
        <v/>
      </c>
      <c r="CC453" t="s">
        <v>4199</v>
      </c>
    </row>
    <row r="454" spans="1:81" x14ac:dyDescent="0.25">
      <c r="A454" s="47">
        <f>'Funde-Observations-Osservazioni'!A467</f>
        <v>453</v>
      </c>
      <c r="E454">
        <v>18</v>
      </c>
      <c r="G454" t="str">
        <f>IFERROR(VLOOKUP(TRIM('Funde-Observations-Osservazioni'!B467&amp;" "&amp;'Funde-Observations-Osservazioni'!C467&amp;" "&amp;'Funde-Observations-Osservazioni'!D467&amp;" "&amp;'Funde-Observations-Osservazioni'!E467&amp;" "&amp;'Funde-Observations-Osservazioni'!F467&amp;" "&amp;'Funde-Observations-Osservazioni'!G467&amp;" "&amp;'Funde-Observations-Osservazioni'!H467&amp;" "&amp;'Funde-Observations-Osservazioni'!I467&amp;" "&amp;'Funde-Observations-Osservazioni'!J467),Artenliste!$A$5:$B$2819,2,FALSE),"fill_in")</f>
        <v>fill_in</v>
      </c>
      <c r="I454" s="52" t="str">
        <f>IF(ISBLANK('Funde-Observations-Osservazioni'!R467),"fill_in",'Funde-Observations-Osservazioni'!R467)</f>
        <v>fill_in</v>
      </c>
      <c r="L454" t="str">
        <f>IF(ISBLANK('Funde-Observations-Osservazioni'!Q467),"",'Funde-Observations-Osservazioni'!Q467)</f>
        <v/>
      </c>
      <c r="M454" t="str">
        <f>IF(ISBLANK('Funde-Observations-Osservazioni'!L467),"fill_in",('Funde-Observations-Osservazioni'!L467-2000000))</f>
        <v>fill_in</v>
      </c>
      <c r="N454" t="str">
        <f>IF(ISBLANK('Funde-Observations-Osservazioni'!M467),"fill_in",('Funde-Observations-Osservazioni'!M467-1000000))</f>
        <v>fill_in</v>
      </c>
      <c r="O454" s="53" t="str">
        <f>IF(ISBLANK('Funde-Observations-Osservazioni'!N467),"",'Funde-Observations-Osservazioni'!N467)</f>
        <v/>
      </c>
      <c r="R454" t="s">
        <v>102</v>
      </c>
      <c r="T454" t="str">
        <f>IFERROR(VLOOKUP('Funde-Observations-Osservazioni'!AA467,Substrat_Liste!$E$5:$F$342,2,FALSE),"")</f>
        <v/>
      </c>
      <c r="U454" t="str">
        <f>IF(ISBLANK('Funde-Observations-Osservazioni'!Y467),"",'Funde-Observations-Osservazioni'!Y467)</f>
        <v/>
      </c>
      <c r="Z454" t="str">
        <f>IFERROR(VLOOKUP('Funde-Observations-Osservazioni'!T467,Status_Liste!$E$5:$F$16,2,FALSE),"fill_in")</f>
        <v>fill_in</v>
      </c>
      <c r="AH454" t="str">
        <f>IFERROR(VLOOKUP('Funde-Observations-Osservazioni'!$G$7,Datenschutzbestimmungen_Liste!$E$10:$F$11,2,FALSE),"fill_in")</f>
        <v>fill_in</v>
      </c>
      <c r="AI454" t="str">
        <f>IFERROR(VLOOKUP('Funde-Observations-Osservazioni'!$G$6,Datenschutzbestimmungen_Liste!$E$4:$F$5,2,FALSE),"fill_in")</f>
        <v>fill_in</v>
      </c>
      <c r="AK454" t="str">
        <f>IFERROR(VLOOKUP('Funde-Observations-Osservazioni'!V467,Herbar_Liste!$E$5:$F$113,2,FALSE),"")</f>
        <v/>
      </c>
      <c r="AL454" t="str">
        <f>IF(ISBLANK('Funde-Observations-Osservazioni'!U467),"",'Funde-Observations-Osservazioni'!U467)</f>
        <v/>
      </c>
      <c r="AM454">
        <f>'Funde-Observations-Osservazioni'!AJ467</f>
        <v>0</v>
      </c>
      <c r="AO454">
        <f>'Funde-Observations-Osservazioni'!AK467</f>
        <v>0</v>
      </c>
      <c r="AQ454" t="str">
        <f>IF(ISBLANK('Funde-Observations-Osservazioni'!AL467),"",'Funde-Observations-Osservazioni'!AL467)</f>
        <v/>
      </c>
      <c r="AY454" t="str">
        <f>IF(AND(ISBLANK('Funde-Observations-Osservazioni'!K467),ISBLANK('Funde-Observations-Osservazioni'!X467)),"",(IF((AND(NOT(ISBLANK('Funde-Observations-Osservazioni'!K467)),(NOT(ISBLANK('Funde-Observations-Osservazioni'!X467))))),'Funde-Observations-Osservazioni'!K467&amp;"; "&amp;'Funde-Observations-Osservazioni'!X467,IF(ISBLANK('Funde-Observations-Osservazioni'!K467),'Funde-Observations-Osservazioni'!X467,'Funde-Observations-Osservazioni'!K467))))</f>
        <v/>
      </c>
      <c r="BA454" t="str">
        <f>IF(ISBLANK('Funde-Observations-Osservazioni'!AC467),"",'Funde-Observations-Osservazioni'!AC467)</f>
        <v/>
      </c>
      <c r="BH454" t="str">
        <f>IFERROR(VLOOKUP('Funde-Observations-Osservazioni'!Z467,Lebensraum_Liste!$E$5:$F$322,2,FALSE),"")</f>
        <v/>
      </c>
      <c r="BJ454" t="str">
        <f>IFERROR(VLOOKUP('Funde-Observations-Osservazioni'!AB467,Landschaftsstruktur_Liste!$E$5:$F$157,2,FALSE),"")</f>
        <v/>
      </c>
      <c r="BK454" t="str">
        <f>IFERROR(VLOOKUP('Funde-Observations-Osservazioni'!AD467,Mikrohabitat_Liste!$E$5:$F$63,2,FALSE),"")</f>
        <v/>
      </c>
      <c r="BL454" t="str">
        <f>IFERROR(VLOOKUP('Funde-Observations-Osservazioni'!AE467,Spezialstandort_Liste!$E$5:$F$14,2,FALSE),"")</f>
        <v/>
      </c>
      <c r="BN454" t="str">
        <f>IFERROR(VLOOKUP('Funde-Observations-Osservazioni'!AG467,Auf_Moos_HolzlebBaumes_Liste!E$5:F$5,2,FALSE),"")</f>
        <v/>
      </c>
      <c r="BO454" t="str">
        <f>IFERROR(VLOOKUP('Funde-Observations-Osservazioni'!AH467,Auf_Moos_HolzlebBaumes_Liste!E$11:F$11,2,FALSE),"")</f>
        <v/>
      </c>
      <c r="BQ454" t="str">
        <f>IFERROR(VLOOKUP('Funde-Observations-Osservazioni'!AF467,Populationsgrösse_Liste!$E$5:$F$11,2,FALSE),"")</f>
        <v/>
      </c>
      <c r="CA454" t="str">
        <f>IFERROR(VLOOKUP('Funde-Observations-Osservazioni'!S467,Präzision_Datum_Liste!$E$5:$F$9,2,FALSE),"")</f>
        <v/>
      </c>
      <c r="CC454" t="s">
        <v>4199</v>
      </c>
    </row>
    <row r="455" spans="1:81" x14ac:dyDescent="0.25">
      <c r="A455" s="47">
        <f>'Funde-Observations-Osservazioni'!A468</f>
        <v>454</v>
      </c>
      <c r="E455">
        <v>18</v>
      </c>
      <c r="G455" t="str">
        <f>IFERROR(VLOOKUP(TRIM('Funde-Observations-Osservazioni'!B468&amp;" "&amp;'Funde-Observations-Osservazioni'!C468&amp;" "&amp;'Funde-Observations-Osservazioni'!D468&amp;" "&amp;'Funde-Observations-Osservazioni'!E468&amp;" "&amp;'Funde-Observations-Osservazioni'!F468&amp;" "&amp;'Funde-Observations-Osservazioni'!G468&amp;" "&amp;'Funde-Observations-Osservazioni'!H468&amp;" "&amp;'Funde-Observations-Osservazioni'!I468&amp;" "&amp;'Funde-Observations-Osservazioni'!J468),Artenliste!$A$5:$B$2819,2,FALSE),"fill_in")</f>
        <v>fill_in</v>
      </c>
      <c r="I455" s="52" t="str">
        <f>IF(ISBLANK('Funde-Observations-Osservazioni'!R468),"fill_in",'Funde-Observations-Osservazioni'!R468)</f>
        <v>fill_in</v>
      </c>
      <c r="L455" t="str">
        <f>IF(ISBLANK('Funde-Observations-Osservazioni'!Q468),"",'Funde-Observations-Osservazioni'!Q468)</f>
        <v/>
      </c>
      <c r="M455" t="str">
        <f>IF(ISBLANK('Funde-Observations-Osservazioni'!L468),"fill_in",('Funde-Observations-Osservazioni'!L468-2000000))</f>
        <v>fill_in</v>
      </c>
      <c r="N455" t="str">
        <f>IF(ISBLANK('Funde-Observations-Osservazioni'!M468),"fill_in",('Funde-Observations-Osservazioni'!M468-1000000))</f>
        <v>fill_in</v>
      </c>
      <c r="O455" s="53" t="str">
        <f>IF(ISBLANK('Funde-Observations-Osservazioni'!N468),"",'Funde-Observations-Osservazioni'!N468)</f>
        <v/>
      </c>
      <c r="R455" t="s">
        <v>102</v>
      </c>
      <c r="T455" t="str">
        <f>IFERROR(VLOOKUP('Funde-Observations-Osservazioni'!AA468,Substrat_Liste!$E$5:$F$342,2,FALSE),"")</f>
        <v/>
      </c>
      <c r="U455" t="str">
        <f>IF(ISBLANK('Funde-Observations-Osservazioni'!Y468),"",'Funde-Observations-Osservazioni'!Y468)</f>
        <v/>
      </c>
      <c r="Z455" t="str">
        <f>IFERROR(VLOOKUP('Funde-Observations-Osservazioni'!T468,Status_Liste!$E$5:$F$16,2,FALSE),"fill_in")</f>
        <v>fill_in</v>
      </c>
      <c r="AH455" t="str">
        <f>IFERROR(VLOOKUP('Funde-Observations-Osservazioni'!$G$7,Datenschutzbestimmungen_Liste!$E$10:$F$11,2,FALSE),"fill_in")</f>
        <v>fill_in</v>
      </c>
      <c r="AI455" t="str">
        <f>IFERROR(VLOOKUP('Funde-Observations-Osservazioni'!$G$6,Datenschutzbestimmungen_Liste!$E$4:$F$5,2,FALSE),"fill_in")</f>
        <v>fill_in</v>
      </c>
      <c r="AK455" t="str">
        <f>IFERROR(VLOOKUP('Funde-Observations-Osservazioni'!V468,Herbar_Liste!$E$5:$F$113,2,FALSE),"")</f>
        <v/>
      </c>
      <c r="AL455" t="str">
        <f>IF(ISBLANK('Funde-Observations-Osservazioni'!U468),"",'Funde-Observations-Osservazioni'!U468)</f>
        <v/>
      </c>
      <c r="AM455">
        <f>'Funde-Observations-Osservazioni'!AJ468</f>
        <v>0</v>
      </c>
      <c r="AO455">
        <f>'Funde-Observations-Osservazioni'!AK468</f>
        <v>0</v>
      </c>
      <c r="AQ455" t="str">
        <f>IF(ISBLANK('Funde-Observations-Osservazioni'!AL468),"",'Funde-Observations-Osservazioni'!AL468)</f>
        <v/>
      </c>
      <c r="AY455" t="str">
        <f>IF(AND(ISBLANK('Funde-Observations-Osservazioni'!K468),ISBLANK('Funde-Observations-Osservazioni'!X468)),"",(IF((AND(NOT(ISBLANK('Funde-Observations-Osservazioni'!K468)),(NOT(ISBLANK('Funde-Observations-Osservazioni'!X468))))),'Funde-Observations-Osservazioni'!K468&amp;"; "&amp;'Funde-Observations-Osservazioni'!X468,IF(ISBLANK('Funde-Observations-Osservazioni'!K468),'Funde-Observations-Osservazioni'!X468,'Funde-Observations-Osservazioni'!K468))))</f>
        <v/>
      </c>
      <c r="BA455" t="str">
        <f>IF(ISBLANK('Funde-Observations-Osservazioni'!AC468),"",'Funde-Observations-Osservazioni'!AC468)</f>
        <v/>
      </c>
      <c r="BH455" t="str">
        <f>IFERROR(VLOOKUP('Funde-Observations-Osservazioni'!Z468,Lebensraum_Liste!$E$5:$F$322,2,FALSE),"")</f>
        <v/>
      </c>
      <c r="BJ455" t="str">
        <f>IFERROR(VLOOKUP('Funde-Observations-Osservazioni'!AB468,Landschaftsstruktur_Liste!$E$5:$F$157,2,FALSE),"")</f>
        <v/>
      </c>
      <c r="BK455" t="str">
        <f>IFERROR(VLOOKUP('Funde-Observations-Osservazioni'!AD468,Mikrohabitat_Liste!$E$5:$F$63,2,FALSE),"")</f>
        <v/>
      </c>
      <c r="BL455" t="str">
        <f>IFERROR(VLOOKUP('Funde-Observations-Osservazioni'!AE468,Spezialstandort_Liste!$E$5:$F$14,2,FALSE),"")</f>
        <v/>
      </c>
      <c r="BN455" t="str">
        <f>IFERROR(VLOOKUP('Funde-Observations-Osservazioni'!AG468,Auf_Moos_HolzlebBaumes_Liste!E$5:F$5,2,FALSE),"")</f>
        <v/>
      </c>
      <c r="BO455" t="str">
        <f>IFERROR(VLOOKUP('Funde-Observations-Osservazioni'!AH468,Auf_Moos_HolzlebBaumes_Liste!E$11:F$11,2,FALSE),"")</f>
        <v/>
      </c>
      <c r="BQ455" t="str">
        <f>IFERROR(VLOOKUP('Funde-Observations-Osservazioni'!AF468,Populationsgrösse_Liste!$E$5:$F$11,2,FALSE),"")</f>
        <v/>
      </c>
      <c r="CA455" t="str">
        <f>IFERROR(VLOOKUP('Funde-Observations-Osservazioni'!S468,Präzision_Datum_Liste!$E$5:$F$9,2,FALSE),"")</f>
        <v/>
      </c>
      <c r="CC455" t="s">
        <v>4199</v>
      </c>
    </row>
    <row r="456" spans="1:81" x14ac:dyDescent="0.25">
      <c r="A456" s="47">
        <f>'Funde-Observations-Osservazioni'!A469</f>
        <v>455</v>
      </c>
      <c r="E456">
        <v>18</v>
      </c>
      <c r="G456" t="str">
        <f>IFERROR(VLOOKUP(TRIM('Funde-Observations-Osservazioni'!B469&amp;" "&amp;'Funde-Observations-Osservazioni'!C469&amp;" "&amp;'Funde-Observations-Osservazioni'!D469&amp;" "&amp;'Funde-Observations-Osservazioni'!E469&amp;" "&amp;'Funde-Observations-Osservazioni'!F469&amp;" "&amp;'Funde-Observations-Osservazioni'!G469&amp;" "&amp;'Funde-Observations-Osservazioni'!H469&amp;" "&amp;'Funde-Observations-Osservazioni'!I469&amp;" "&amp;'Funde-Observations-Osservazioni'!J469),Artenliste!$A$5:$B$2819,2,FALSE),"fill_in")</f>
        <v>fill_in</v>
      </c>
      <c r="I456" s="52" t="str">
        <f>IF(ISBLANK('Funde-Observations-Osservazioni'!R469),"fill_in",'Funde-Observations-Osservazioni'!R469)</f>
        <v>fill_in</v>
      </c>
      <c r="L456" t="str">
        <f>IF(ISBLANK('Funde-Observations-Osservazioni'!Q469),"",'Funde-Observations-Osservazioni'!Q469)</f>
        <v/>
      </c>
      <c r="M456" t="str">
        <f>IF(ISBLANK('Funde-Observations-Osservazioni'!L469),"fill_in",('Funde-Observations-Osservazioni'!L469-2000000))</f>
        <v>fill_in</v>
      </c>
      <c r="N456" t="str">
        <f>IF(ISBLANK('Funde-Observations-Osservazioni'!M469),"fill_in",('Funde-Observations-Osservazioni'!M469-1000000))</f>
        <v>fill_in</v>
      </c>
      <c r="O456" s="53" t="str">
        <f>IF(ISBLANK('Funde-Observations-Osservazioni'!N469),"",'Funde-Observations-Osservazioni'!N469)</f>
        <v/>
      </c>
      <c r="R456" t="s">
        <v>102</v>
      </c>
      <c r="T456" t="str">
        <f>IFERROR(VLOOKUP('Funde-Observations-Osservazioni'!AA469,Substrat_Liste!$E$5:$F$342,2,FALSE),"")</f>
        <v/>
      </c>
      <c r="U456" t="str">
        <f>IF(ISBLANK('Funde-Observations-Osservazioni'!Y469),"",'Funde-Observations-Osservazioni'!Y469)</f>
        <v/>
      </c>
      <c r="Z456" t="str">
        <f>IFERROR(VLOOKUP('Funde-Observations-Osservazioni'!T469,Status_Liste!$E$5:$F$16,2,FALSE),"fill_in")</f>
        <v>fill_in</v>
      </c>
      <c r="AH456" t="str">
        <f>IFERROR(VLOOKUP('Funde-Observations-Osservazioni'!$G$7,Datenschutzbestimmungen_Liste!$E$10:$F$11,2,FALSE),"fill_in")</f>
        <v>fill_in</v>
      </c>
      <c r="AI456" t="str">
        <f>IFERROR(VLOOKUP('Funde-Observations-Osservazioni'!$G$6,Datenschutzbestimmungen_Liste!$E$4:$F$5,2,FALSE),"fill_in")</f>
        <v>fill_in</v>
      </c>
      <c r="AK456" t="str">
        <f>IFERROR(VLOOKUP('Funde-Observations-Osservazioni'!V469,Herbar_Liste!$E$5:$F$113,2,FALSE),"")</f>
        <v/>
      </c>
      <c r="AL456" t="str">
        <f>IF(ISBLANK('Funde-Observations-Osservazioni'!U469),"",'Funde-Observations-Osservazioni'!U469)</f>
        <v/>
      </c>
      <c r="AM456">
        <f>'Funde-Observations-Osservazioni'!AJ469</f>
        <v>0</v>
      </c>
      <c r="AO456">
        <f>'Funde-Observations-Osservazioni'!AK469</f>
        <v>0</v>
      </c>
      <c r="AQ456" t="str">
        <f>IF(ISBLANK('Funde-Observations-Osservazioni'!AL469),"",'Funde-Observations-Osservazioni'!AL469)</f>
        <v/>
      </c>
      <c r="AY456" t="str">
        <f>IF(AND(ISBLANK('Funde-Observations-Osservazioni'!K469),ISBLANK('Funde-Observations-Osservazioni'!X469)),"",(IF((AND(NOT(ISBLANK('Funde-Observations-Osservazioni'!K469)),(NOT(ISBLANK('Funde-Observations-Osservazioni'!X469))))),'Funde-Observations-Osservazioni'!K469&amp;"; "&amp;'Funde-Observations-Osservazioni'!X469,IF(ISBLANK('Funde-Observations-Osservazioni'!K469),'Funde-Observations-Osservazioni'!X469,'Funde-Observations-Osservazioni'!K469))))</f>
        <v/>
      </c>
      <c r="BA456" t="str">
        <f>IF(ISBLANK('Funde-Observations-Osservazioni'!AC469),"",'Funde-Observations-Osservazioni'!AC469)</f>
        <v/>
      </c>
      <c r="BH456" t="str">
        <f>IFERROR(VLOOKUP('Funde-Observations-Osservazioni'!Z469,Lebensraum_Liste!$E$5:$F$322,2,FALSE),"")</f>
        <v/>
      </c>
      <c r="BJ456" t="str">
        <f>IFERROR(VLOOKUP('Funde-Observations-Osservazioni'!AB469,Landschaftsstruktur_Liste!$E$5:$F$157,2,FALSE),"")</f>
        <v/>
      </c>
      <c r="BK456" t="str">
        <f>IFERROR(VLOOKUP('Funde-Observations-Osservazioni'!AD469,Mikrohabitat_Liste!$E$5:$F$63,2,FALSE),"")</f>
        <v/>
      </c>
      <c r="BL456" t="str">
        <f>IFERROR(VLOOKUP('Funde-Observations-Osservazioni'!AE469,Spezialstandort_Liste!$E$5:$F$14,2,FALSE),"")</f>
        <v/>
      </c>
      <c r="BN456" t="str">
        <f>IFERROR(VLOOKUP('Funde-Observations-Osservazioni'!AG469,Auf_Moos_HolzlebBaumes_Liste!E$5:F$5,2,FALSE),"")</f>
        <v/>
      </c>
      <c r="BO456" t="str">
        <f>IFERROR(VLOOKUP('Funde-Observations-Osservazioni'!AH469,Auf_Moos_HolzlebBaumes_Liste!E$11:F$11,2,FALSE),"")</f>
        <v/>
      </c>
      <c r="BQ456" t="str">
        <f>IFERROR(VLOOKUP('Funde-Observations-Osservazioni'!AF469,Populationsgrösse_Liste!$E$5:$F$11,2,FALSE),"")</f>
        <v/>
      </c>
      <c r="CA456" t="str">
        <f>IFERROR(VLOOKUP('Funde-Observations-Osservazioni'!S469,Präzision_Datum_Liste!$E$5:$F$9,2,FALSE),"")</f>
        <v/>
      </c>
      <c r="CC456" t="s">
        <v>4199</v>
      </c>
    </row>
    <row r="457" spans="1:81" x14ac:dyDescent="0.25">
      <c r="A457" s="47">
        <f>'Funde-Observations-Osservazioni'!A470</f>
        <v>456</v>
      </c>
      <c r="E457">
        <v>18</v>
      </c>
      <c r="G457" t="str">
        <f>IFERROR(VLOOKUP(TRIM('Funde-Observations-Osservazioni'!B470&amp;" "&amp;'Funde-Observations-Osservazioni'!C470&amp;" "&amp;'Funde-Observations-Osservazioni'!D470&amp;" "&amp;'Funde-Observations-Osservazioni'!E470&amp;" "&amp;'Funde-Observations-Osservazioni'!F470&amp;" "&amp;'Funde-Observations-Osservazioni'!G470&amp;" "&amp;'Funde-Observations-Osservazioni'!H470&amp;" "&amp;'Funde-Observations-Osservazioni'!I470&amp;" "&amp;'Funde-Observations-Osservazioni'!J470),Artenliste!$A$5:$B$2819,2,FALSE),"fill_in")</f>
        <v>fill_in</v>
      </c>
      <c r="I457" s="52" t="str">
        <f>IF(ISBLANK('Funde-Observations-Osservazioni'!R470),"fill_in",'Funde-Observations-Osservazioni'!R470)</f>
        <v>fill_in</v>
      </c>
      <c r="L457" t="str">
        <f>IF(ISBLANK('Funde-Observations-Osservazioni'!Q470),"",'Funde-Observations-Osservazioni'!Q470)</f>
        <v/>
      </c>
      <c r="M457" t="str">
        <f>IF(ISBLANK('Funde-Observations-Osservazioni'!L470),"fill_in",('Funde-Observations-Osservazioni'!L470-2000000))</f>
        <v>fill_in</v>
      </c>
      <c r="N457" t="str">
        <f>IF(ISBLANK('Funde-Observations-Osservazioni'!M470),"fill_in",('Funde-Observations-Osservazioni'!M470-1000000))</f>
        <v>fill_in</v>
      </c>
      <c r="O457" s="53" t="str">
        <f>IF(ISBLANK('Funde-Observations-Osservazioni'!N470),"",'Funde-Observations-Osservazioni'!N470)</f>
        <v/>
      </c>
      <c r="R457" t="s">
        <v>102</v>
      </c>
      <c r="T457" t="str">
        <f>IFERROR(VLOOKUP('Funde-Observations-Osservazioni'!AA470,Substrat_Liste!$E$5:$F$342,2,FALSE),"")</f>
        <v/>
      </c>
      <c r="U457" t="str">
        <f>IF(ISBLANK('Funde-Observations-Osservazioni'!Y470),"",'Funde-Observations-Osservazioni'!Y470)</f>
        <v/>
      </c>
      <c r="Z457" t="str">
        <f>IFERROR(VLOOKUP('Funde-Observations-Osservazioni'!T470,Status_Liste!$E$5:$F$16,2,FALSE),"fill_in")</f>
        <v>fill_in</v>
      </c>
      <c r="AH457" t="str">
        <f>IFERROR(VLOOKUP('Funde-Observations-Osservazioni'!$G$7,Datenschutzbestimmungen_Liste!$E$10:$F$11,2,FALSE),"fill_in")</f>
        <v>fill_in</v>
      </c>
      <c r="AI457" t="str">
        <f>IFERROR(VLOOKUP('Funde-Observations-Osservazioni'!$G$6,Datenschutzbestimmungen_Liste!$E$4:$F$5,2,FALSE),"fill_in")</f>
        <v>fill_in</v>
      </c>
      <c r="AK457" t="str">
        <f>IFERROR(VLOOKUP('Funde-Observations-Osservazioni'!V470,Herbar_Liste!$E$5:$F$113,2,FALSE),"")</f>
        <v/>
      </c>
      <c r="AL457" t="str">
        <f>IF(ISBLANK('Funde-Observations-Osservazioni'!U470),"",'Funde-Observations-Osservazioni'!U470)</f>
        <v/>
      </c>
      <c r="AM457">
        <f>'Funde-Observations-Osservazioni'!AJ470</f>
        <v>0</v>
      </c>
      <c r="AO457">
        <f>'Funde-Observations-Osservazioni'!AK470</f>
        <v>0</v>
      </c>
      <c r="AQ457" t="str">
        <f>IF(ISBLANK('Funde-Observations-Osservazioni'!AL470),"",'Funde-Observations-Osservazioni'!AL470)</f>
        <v/>
      </c>
      <c r="AY457" t="str">
        <f>IF(AND(ISBLANK('Funde-Observations-Osservazioni'!K470),ISBLANK('Funde-Observations-Osservazioni'!X470)),"",(IF((AND(NOT(ISBLANK('Funde-Observations-Osservazioni'!K470)),(NOT(ISBLANK('Funde-Observations-Osservazioni'!X470))))),'Funde-Observations-Osservazioni'!K470&amp;"; "&amp;'Funde-Observations-Osservazioni'!X470,IF(ISBLANK('Funde-Observations-Osservazioni'!K470),'Funde-Observations-Osservazioni'!X470,'Funde-Observations-Osservazioni'!K470))))</f>
        <v/>
      </c>
      <c r="BA457" t="str">
        <f>IF(ISBLANK('Funde-Observations-Osservazioni'!AC470),"",'Funde-Observations-Osservazioni'!AC470)</f>
        <v/>
      </c>
      <c r="BH457" t="str">
        <f>IFERROR(VLOOKUP('Funde-Observations-Osservazioni'!Z470,Lebensraum_Liste!$E$5:$F$322,2,FALSE),"")</f>
        <v/>
      </c>
      <c r="BJ457" t="str">
        <f>IFERROR(VLOOKUP('Funde-Observations-Osservazioni'!AB470,Landschaftsstruktur_Liste!$E$5:$F$157,2,FALSE),"")</f>
        <v/>
      </c>
      <c r="BK457" t="str">
        <f>IFERROR(VLOOKUP('Funde-Observations-Osservazioni'!AD470,Mikrohabitat_Liste!$E$5:$F$63,2,FALSE),"")</f>
        <v/>
      </c>
      <c r="BL457" t="str">
        <f>IFERROR(VLOOKUP('Funde-Observations-Osservazioni'!AE470,Spezialstandort_Liste!$E$5:$F$14,2,FALSE),"")</f>
        <v/>
      </c>
      <c r="BN457" t="str">
        <f>IFERROR(VLOOKUP('Funde-Observations-Osservazioni'!AG470,Auf_Moos_HolzlebBaumes_Liste!E$5:F$5,2,FALSE),"")</f>
        <v/>
      </c>
      <c r="BO457" t="str">
        <f>IFERROR(VLOOKUP('Funde-Observations-Osservazioni'!AH470,Auf_Moos_HolzlebBaumes_Liste!E$11:F$11,2,FALSE),"")</f>
        <v/>
      </c>
      <c r="BQ457" t="str">
        <f>IFERROR(VLOOKUP('Funde-Observations-Osservazioni'!AF470,Populationsgrösse_Liste!$E$5:$F$11,2,FALSE),"")</f>
        <v/>
      </c>
      <c r="CA457" t="str">
        <f>IFERROR(VLOOKUP('Funde-Observations-Osservazioni'!S470,Präzision_Datum_Liste!$E$5:$F$9,2,FALSE),"")</f>
        <v/>
      </c>
      <c r="CC457" t="s">
        <v>4199</v>
      </c>
    </row>
    <row r="458" spans="1:81" x14ac:dyDescent="0.25">
      <c r="A458" s="47">
        <f>'Funde-Observations-Osservazioni'!A471</f>
        <v>457</v>
      </c>
      <c r="E458">
        <v>18</v>
      </c>
      <c r="G458" t="str">
        <f>IFERROR(VLOOKUP(TRIM('Funde-Observations-Osservazioni'!B471&amp;" "&amp;'Funde-Observations-Osservazioni'!C471&amp;" "&amp;'Funde-Observations-Osservazioni'!D471&amp;" "&amp;'Funde-Observations-Osservazioni'!E471&amp;" "&amp;'Funde-Observations-Osservazioni'!F471&amp;" "&amp;'Funde-Observations-Osservazioni'!G471&amp;" "&amp;'Funde-Observations-Osservazioni'!H471&amp;" "&amp;'Funde-Observations-Osservazioni'!I471&amp;" "&amp;'Funde-Observations-Osservazioni'!J471),Artenliste!$A$5:$B$2819,2,FALSE),"fill_in")</f>
        <v>fill_in</v>
      </c>
      <c r="I458" s="52" t="str">
        <f>IF(ISBLANK('Funde-Observations-Osservazioni'!R471),"fill_in",'Funde-Observations-Osservazioni'!R471)</f>
        <v>fill_in</v>
      </c>
      <c r="L458" t="str">
        <f>IF(ISBLANK('Funde-Observations-Osservazioni'!Q471),"",'Funde-Observations-Osservazioni'!Q471)</f>
        <v/>
      </c>
      <c r="M458" t="str">
        <f>IF(ISBLANK('Funde-Observations-Osservazioni'!L471),"fill_in",('Funde-Observations-Osservazioni'!L471-2000000))</f>
        <v>fill_in</v>
      </c>
      <c r="N458" t="str">
        <f>IF(ISBLANK('Funde-Observations-Osservazioni'!M471),"fill_in",('Funde-Observations-Osservazioni'!M471-1000000))</f>
        <v>fill_in</v>
      </c>
      <c r="O458" s="53" t="str">
        <f>IF(ISBLANK('Funde-Observations-Osservazioni'!N471),"",'Funde-Observations-Osservazioni'!N471)</f>
        <v/>
      </c>
      <c r="R458" t="s">
        <v>102</v>
      </c>
      <c r="T458" t="str">
        <f>IFERROR(VLOOKUP('Funde-Observations-Osservazioni'!AA471,Substrat_Liste!$E$5:$F$342,2,FALSE),"")</f>
        <v/>
      </c>
      <c r="U458" t="str">
        <f>IF(ISBLANK('Funde-Observations-Osservazioni'!Y471),"",'Funde-Observations-Osservazioni'!Y471)</f>
        <v/>
      </c>
      <c r="Z458" t="str">
        <f>IFERROR(VLOOKUP('Funde-Observations-Osservazioni'!T471,Status_Liste!$E$5:$F$16,2,FALSE),"fill_in")</f>
        <v>fill_in</v>
      </c>
      <c r="AH458" t="str">
        <f>IFERROR(VLOOKUP('Funde-Observations-Osservazioni'!$G$7,Datenschutzbestimmungen_Liste!$E$10:$F$11,2,FALSE),"fill_in")</f>
        <v>fill_in</v>
      </c>
      <c r="AI458" t="str">
        <f>IFERROR(VLOOKUP('Funde-Observations-Osservazioni'!$G$6,Datenschutzbestimmungen_Liste!$E$4:$F$5,2,FALSE),"fill_in")</f>
        <v>fill_in</v>
      </c>
      <c r="AK458" t="str">
        <f>IFERROR(VLOOKUP('Funde-Observations-Osservazioni'!V471,Herbar_Liste!$E$5:$F$113,2,FALSE),"")</f>
        <v/>
      </c>
      <c r="AL458" t="str">
        <f>IF(ISBLANK('Funde-Observations-Osservazioni'!U471),"",'Funde-Observations-Osservazioni'!U471)</f>
        <v/>
      </c>
      <c r="AM458">
        <f>'Funde-Observations-Osservazioni'!AJ471</f>
        <v>0</v>
      </c>
      <c r="AO458">
        <f>'Funde-Observations-Osservazioni'!AK471</f>
        <v>0</v>
      </c>
      <c r="AQ458" t="str">
        <f>IF(ISBLANK('Funde-Observations-Osservazioni'!AL471),"",'Funde-Observations-Osservazioni'!AL471)</f>
        <v/>
      </c>
      <c r="AY458" t="str">
        <f>IF(AND(ISBLANK('Funde-Observations-Osservazioni'!K471),ISBLANK('Funde-Observations-Osservazioni'!X471)),"",(IF((AND(NOT(ISBLANK('Funde-Observations-Osservazioni'!K471)),(NOT(ISBLANK('Funde-Observations-Osservazioni'!X471))))),'Funde-Observations-Osservazioni'!K471&amp;"; "&amp;'Funde-Observations-Osservazioni'!X471,IF(ISBLANK('Funde-Observations-Osservazioni'!K471),'Funde-Observations-Osservazioni'!X471,'Funde-Observations-Osservazioni'!K471))))</f>
        <v/>
      </c>
      <c r="BA458" t="str">
        <f>IF(ISBLANK('Funde-Observations-Osservazioni'!AC471),"",'Funde-Observations-Osservazioni'!AC471)</f>
        <v/>
      </c>
      <c r="BH458" t="str">
        <f>IFERROR(VLOOKUP('Funde-Observations-Osservazioni'!Z471,Lebensraum_Liste!$E$5:$F$322,2,FALSE),"")</f>
        <v/>
      </c>
      <c r="BJ458" t="str">
        <f>IFERROR(VLOOKUP('Funde-Observations-Osservazioni'!AB471,Landschaftsstruktur_Liste!$E$5:$F$157,2,FALSE),"")</f>
        <v/>
      </c>
      <c r="BK458" t="str">
        <f>IFERROR(VLOOKUP('Funde-Observations-Osservazioni'!AD471,Mikrohabitat_Liste!$E$5:$F$63,2,FALSE),"")</f>
        <v/>
      </c>
      <c r="BL458" t="str">
        <f>IFERROR(VLOOKUP('Funde-Observations-Osservazioni'!AE471,Spezialstandort_Liste!$E$5:$F$14,2,FALSE),"")</f>
        <v/>
      </c>
      <c r="BN458" t="str">
        <f>IFERROR(VLOOKUP('Funde-Observations-Osservazioni'!AG471,Auf_Moos_HolzlebBaumes_Liste!E$5:F$5,2,FALSE),"")</f>
        <v/>
      </c>
      <c r="BO458" t="str">
        <f>IFERROR(VLOOKUP('Funde-Observations-Osservazioni'!AH471,Auf_Moos_HolzlebBaumes_Liste!E$11:F$11,2,FALSE),"")</f>
        <v/>
      </c>
      <c r="BQ458" t="str">
        <f>IFERROR(VLOOKUP('Funde-Observations-Osservazioni'!AF471,Populationsgrösse_Liste!$E$5:$F$11,2,FALSE),"")</f>
        <v/>
      </c>
      <c r="CA458" t="str">
        <f>IFERROR(VLOOKUP('Funde-Observations-Osservazioni'!S471,Präzision_Datum_Liste!$E$5:$F$9,2,FALSE),"")</f>
        <v/>
      </c>
      <c r="CC458" t="s">
        <v>4199</v>
      </c>
    </row>
    <row r="459" spans="1:81" x14ac:dyDescent="0.25">
      <c r="A459" s="47">
        <f>'Funde-Observations-Osservazioni'!A472</f>
        <v>458</v>
      </c>
      <c r="E459">
        <v>18</v>
      </c>
      <c r="G459" t="str">
        <f>IFERROR(VLOOKUP(TRIM('Funde-Observations-Osservazioni'!B472&amp;" "&amp;'Funde-Observations-Osservazioni'!C472&amp;" "&amp;'Funde-Observations-Osservazioni'!D472&amp;" "&amp;'Funde-Observations-Osservazioni'!E472&amp;" "&amp;'Funde-Observations-Osservazioni'!F472&amp;" "&amp;'Funde-Observations-Osservazioni'!G472&amp;" "&amp;'Funde-Observations-Osservazioni'!H472&amp;" "&amp;'Funde-Observations-Osservazioni'!I472&amp;" "&amp;'Funde-Observations-Osservazioni'!J472),Artenliste!$A$5:$B$2819,2,FALSE),"fill_in")</f>
        <v>fill_in</v>
      </c>
      <c r="I459" s="52" t="str">
        <f>IF(ISBLANK('Funde-Observations-Osservazioni'!R472),"fill_in",'Funde-Observations-Osservazioni'!R472)</f>
        <v>fill_in</v>
      </c>
      <c r="L459" t="str">
        <f>IF(ISBLANK('Funde-Observations-Osservazioni'!Q472),"",'Funde-Observations-Osservazioni'!Q472)</f>
        <v/>
      </c>
      <c r="M459" t="str">
        <f>IF(ISBLANK('Funde-Observations-Osservazioni'!L472),"fill_in",('Funde-Observations-Osservazioni'!L472-2000000))</f>
        <v>fill_in</v>
      </c>
      <c r="N459" t="str">
        <f>IF(ISBLANK('Funde-Observations-Osservazioni'!M472),"fill_in",('Funde-Observations-Osservazioni'!M472-1000000))</f>
        <v>fill_in</v>
      </c>
      <c r="O459" s="53" t="str">
        <f>IF(ISBLANK('Funde-Observations-Osservazioni'!N472),"",'Funde-Observations-Osservazioni'!N472)</f>
        <v/>
      </c>
      <c r="R459" t="s">
        <v>102</v>
      </c>
      <c r="T459" t="str">
        <f>IFERROR(VLOOKUP('Funde-Observations-Osservazioni'!AA472,Substrat_Liste!$E$5:$F$342,2,FALSE),"")</f>
        <v/>
      </c>
      <c r="U459" t="str">
        <f>IF(ISBLANK('Funde-Observations-Osservazioni'!Y472),"",'Funde-Observations-Osservazioni'!Y472)</f>
        <v/>
      </c>
      <c r="Z459" t="str">
        <f>IFERROR(VLOOKUP('Funde-Observations-Osservazioni'!T472,Status_Liste!$E$5:$F$16,2,FALSE),"fill_in")</f>
        <v>fill_in</v>
      </c>
      <c r="AH459" t="str">
        <f>IFERROR(VLOOKUP('Funde-Observations-Osservazioni'!$G$7,Datenschutzbestimmungen_Liste!$E$10:$F$11,2,FALSE),"fill_in")</f>
        <v>fill_in</v>
      </c>
      <c r="AI459" t="str">
        <f>IFERROR(VLOOKUP('Funde-Observations-Osservazioni'!$G$6,Datenschutzbestimmungen_Liste!$E$4:$F$5,2,FALSE),"fill_in")</f>
        <v>fill_in</v>
      </c>
      <c r="AK459" t="str">
        <f>IFERROR(VLOOKUP('Funde-Observations-Osservazioni'!V472,Herbar_Liste!$E$5:$F$113,2,FALSE),"")</f>
        <v/>
      </c>
      <c r="AL459" t="str">
        <f>IF(ISBLANK('Funde-Observations-Osservazioni'!U472),"",'Funde-Observations-Osservazioni'!U472)</f>
        <v/>
      </c>
      <c r="AM459">
        <f>'Funde-Observations-Osservazioni'!AJ472</f>
        <v>0</v>
      </c>
      <c r="AO459">
        <f>'Funde-Observations-Osservazioni'!AK472</f>
        <v>0</v>
      </c>
      <c r="AQ459" t="str">
        <f>IF(ISBLANK('Funde-Observations-Osservazioni'!AL472),"",'Funde-Observations-Osservazioni'!AL472)</f>
        <v/>
      </c>
      <c r="AY459" t="str">
        <f>IF(AND(ISBLANK('Funde-Observations-Osservazioni'!K472),ISBLANK('Funde-Observations-Osservazioni'!X472)),"",(IF((AND(NOT(ISBLANK('Funde-Observations-Osservazioni'!K472)),(NOT(ISBLANK('Funde-Observations-Osservazioni'!X472))))),'Funde-Observations-Osservazioni'!K472&amp;"; "&amp;'Funde-Observations-Osservazioni'!X472,IF(ISBLANK('Funde-Observations-Osservazioni'!K472),'Funde-Observations-Osservazioni'!X472,'Funde-Observations-Osservazioni'!K472))))</f>
        <v/>
      </c>
      <c r="BA459" t="str">
        <f>IF(ISBLANK('Funde-Observations-Osservazioni'!AC472),"",'Funde-Observations-Osservazioni'!AC472)</f>
        <v/>
      </c>
      <c r="BH459" t="str">
        <f>IFERROR(VLOOKUP('Funde-Observations-Osservazioni'!Z472,Lebensraum_Liste!$E$5:$F$322,2,FALSE),"")</f>
        <v/>
      </c>
      <c r="BJ459" t="str">
        <f>IFERROR(VLOOKUP('Funde-Observations-Osservazioni'!AB472,Landschaftsstruktur_Liste!$E$5:$F$157,2,FALSE),"")</f>
        <v/>
      </c>
      <c r="BK459" t="str">
        <f>IFERROR(VLOOKUP('Funde-Observations-Osservazioni'!AD472,Mikrohabitat_Liste!$E$5:$F$63,2,FALSE),"")</f>
        <v/>
      </c>
      <c r="BL459" t="str">
        <f>IFERROR(VLOOKUP('Funde-Observations-Osservazioni'!AE472,Spezialstandort_Liste!$E$5:$F$14,2,FALSE),"")</f>
        <v/>
      </c>
      <c r="BN459" t="str">
        <f>IFERROR(VLOOKUP('Funde-Observations-Osservazioni'!AG472,Auf_Moos_HolzlebBaumes_Liste!E$5:F$5,2,FALSE),"")</f>
        <v/>
      </c>
      <c r="BO459" t="str">
        <f>IFERROR(VLOOKUP('Funde-Observations-Osservazioni'!AH472,Auf_Moos_HolzlebBaumes_Liste!E$11:F$11,2,FALSE),"")</f>
        <v/>
      </c>
      <c r="BQ459" t="str">
        <f>IFERROR(VLOOKUP('Funde-Observations-Osservazioni'!AF472,Populationsgrösse_Liste!$E$5:$F$11,2,FALSE),"")</f>
        <v/>
      </c>
      <c r="CA459" t="str">
        <f>IFERROR(VLOOKUP('Funde-Observations-Osservazioni'!S472,Präzision_Datum_Liste!$E$5:$F$9,2,FALSE),"")</f>
        <v/>
      </c>
      <c r="CC459" t="s">
        <v>4199</v>
      </c>
    </row>
    <row r="460" spans="1:81" x14ac:dyDescent="0.25">
      <c r="A460" s="47">
        <f>'Funde-Observations-Osservazioni'!A473</f>
        <v>459</v>
      </c>
      <c r="E460">
        <v>18</v>
      </c>
      <c r="G460" t="str">
        <f>IFERROR(VLOOKUP(TRIM('Funde-Observations-Osservazioni'!B473&amp;" "&amp;'Funde-Observations-Osservazioni'!C473&amp;" "&amp;'Funde-Observations-Osservazioni'!D473&amp;" "&amp;'Funde-Observations-Osservazioni'!E473&amp;" "&amp;'Funde-Observations-Osservazioni'!F473&amp;" "&amp;'Funde-Observations-Osservazioni'!G473&amp;" "&amp;'Funde-Observations-Osservazioni'!H473&amp;" "&amp;'Funde-Observations-Osservazioni'!I473&amp;" "&amp;'Funde-Observations-Osservazioni'!J473),Artenliste!$A$5:$B$2819,2,FALSE),"fill_in")</f>
        <v>fill_in</v>
      </c>
      <c r="I460" s="52" t="str">
        <f>IF(ISBLANK('Funde-Observations-Osservazioni'!R473),"fill_in",'Funde-Observations-Osservazioni'!R473)</f>
        <v>fill_in</v>
      </c>
      <c r="L460" t="str">
        <f>IF(ISBLANK('Funde-Observations-Osservazioni'!Q473),"",'Funde-Observations-Osservazioni'!Q473)</f>
        <v/>
      </c>
      <c r="M460" t="str">
        <f>IF(ISBLANK('Funde-Observations-Osservazioni'!L473),"fill_in",('Funde-Observations-Osservazioni'!L473-2000000))</f>
        <v>fill_in</v>
      </c>
      <c r="N460" t="str">
        <f>IF(ISBLANK('Funde-Observations-Osservazioni'!M473),"fill_in",('Funde-Observations-Osservazioni'!M473-1000000))</f>
        <v>fill_in</v>
      </c>
      <c r="O460" s="53" t="str">
        <f>IF(ISBLANK('Funde-Observations-Osservazioni'!N473),"",'Funde-Observations-Osservazioni'!N473)</f>
        <v/>
      </c>
      <c r="R460" t="s">
        <v>102</v>
      </c>
      <c r="T460" t="str">
        <f>IFERROR(VLOOKUP('Funde-Observations-Osservazioni'!AA473,Substrat_Liste!$E$5:$F$342,2,FALSE),"")</f>
        <v/>
      </c>
      <c r="U460" t="str">
        <f>IF(ISBLANK('Funde-Observations-Osservazioni'!Y473),"",'Funde-Observations-Osservazioni'!Y473)</f>
        <v/>
      </c>
      <c r="Z460" t="str">
        <f>IFERROR(VLOOKUP('Funde-Observations-Osservazioni'!T473,Status_Liste!$E$5:$F$16,2,FALSE),"fill_in")</f>
        <v>fill_in</v>
      </c>
      <c r="AH460" t="str">
        <f>IFERROR(VLOOKUP('Funde-Observations-Osservazioni'!$G$7,Datenschutzbestimmungen_Liste!$E$10:$F$11,2,FALSE),"fill_in")</f>
        <v>fill_in</v>
      </c>
      <c r="AI460" t="str">
        <f>IFERROR(VLOOKUP('Funde-Observations-Osservazioni'!$G$6,Datenschutzbestimmungen_Liste!$E$4:$F$5,2,FALSE),"fill_in")</f>
        <v>fill_in</v>
      </c>
      <c r="AK460" t="str">
        <f>IFERROR(VLOOKUP('Funde-Observations-Osservazioni'!V473,Herbar_Liste!$E$5:$F$113,2,FALSE),"")</f>
        <v/>
      </c>
      <c r="AL460" t="str">
        <f>IF(ISBLANK('Funde-Observations-Osservazioni'!U473),"",'Funde-Observations-Osservazioni'!U473)</f>
        <v/>
      </c>
      <c r="AM460">
        <f>'Funde-Observations-Osservazioni'!AJ473</f>
        <v>0</v>
      </c>
      <c r="AO460">
        <f>'Funde-Observations-Osservazioni'!AK473</f>
        <v>0</v>
      </c>
      <c r="AQ460" t="str">
        <f>IF(ISBLANK('Funde-Observations-Osservazioni'!AL473),"",'Funde-Observations-Osservazioni'!AL473)</f>
        <v/>
      </c>
      <c r="AY460" t="str">
        <f>IF(AND(ISBLANK('Funde-Observations-Osservazioni'!K473),ISBLANK('Funde-Observations-Osservazioni'!X473)),"",(IF((AND(NOT(ISBLANK('Funde-Observations-Osservazioni'!K473)),(NOT(ISBLANK('Funde-Observations-Osservazioni'!X473))))),'Funde-Observations-Osservazioni'!K473&amp;"; "&amp;'Funde-Observations-Osservazioni'!X473,IF(ISBLANK('Funde-Observations-Osservazioni'!K473),'Funde-Observations-Osservazioni'!X473,'Funde-Observations-Osservazioni'!K473))))</f>
        <v/>
      </c>
      <c r="BA460" t="str">
        <f>IF(ISBLANK('Funde-Observations-Osservazioni'!AC473),"",'Funde-Observations-Osservazioni'!AC473)</f>
        <v/>
      </c>
      <c r="BH460" t="str">
        <f>IFERROR(VLOOKUP('Funde-Observations-Osservazioni'!Z473,Lebensraum_Liste!$E$5:$F$322,2,FALSE),"")</f>
        <v/>
      </c>
      <c r="BJ460" t="str">
        <f>IFERROR(VLOOKUP('Funde-Observations-Osservazioni'!AB473,Landschaftsstruktur_Liste!$E$5:$F$157,2,FALSE),"")</f>
        <v/>
      </c>
      <c r="BK460" t="str">
        <f>IFERROR(VLOOKUP('Funde-Observations-Osservazioni'!AD473,Mikrohabitat_Liste!$E$5:$F$63,2,FALSE),"")</f>
        <v/>
      </c>
      <c r="BL460" t="str">
        <f>IFERROR(VLOOKUP('Funde-Observations-Osservazioni'!AE473,Spezialstandort_Liste!$E$5:$F$14,2,FALSE),"")</f>
        <v/>
      </c>
      <c r="BN460" t="str">
        <f>IFERROR(VLOOKUP('Funde-Observations-Osservazioni'!AG473,Auf_Moos_HolzlebBaumes_Liste!E$5:F$5,2,FALSE),"")</f>
        <v/>
      </c>
      <c r="BO460" t="str">
        <f>IFERROR(VLOOKUP('Funde-Observations-Osservazioni'!AH473,Auf_Moos_HolzlebBaumes_Liste!E$11:F$11,2,FALSE),"")</f>
        <v/>
      </c>
      <c r="BQ460" t="str">
        <f>IFERROR(VLOOKUP('Funde-Observations-Osservazioni'!AF473,Populationsgrösse_Liste!$E$5:$F$11,2,FALSE),"")</f>
        <v/>
      </c>
      <c r="CA460" t="str">
        <f>IFERROR(VLOOKUP('Funde-Observations-Osservazioni'!S473,Präzision_Datum_Liste!$E$5:$F$9,2,FALSE),"")</f>
        <v/>
      </c>
      <c r="CC460" t="s">
        <v>4199</v>
      </c>
    </row>
    <row r="461" spans="1:81" x14ac:dyDescent="0.25">
      <c r="A461" s="47">
        <f>'Funde-Observations-Osservazioni'!A474</f>
        <v>460</v>
      </c>
      <c r="E461">
        <v>18</v>
      </c>
      <c r="G461" t="str">
        <f>IFERROR(VLOOKUP(TRIM('Funde-Observations-Osservazioni'!B474&amp;" "&amp;'Funde-Observations-Osservazioni'!C474&amp;" "&amp;'Funde-Observations-Osservazioni'!D474&amp;" "&amp;'Funde-Observations-Osservazioni'!E474&amp;" "&amp;'Funde-Observations-Osservazioni'!F474&amp;" "&amp;'Funde-Observations-Osservazioni'!G474&amp;" "&amp;'Funde-Observations-Osservazioni'!H474&amp;" "&amp;'Funde-Observations-Osservazioni'!I474&amp;" "&amp;'Funde-Observations-Osservazioni'!J474),Artenliste!$A$5:$B$2819,2,FALSE),"fill_in")</f>
        <v>fill_in</v>
      </c>
      <c r="I461" s="52" t="str">
        <f>IF(ISBLANK('Funde-Observations-Osservazioni'!R474),"fill_in",'Funde-Observations-Osservazioni'!R474)</f>
        <v>fill_in</v>
      </c>
      <c r="L461" t="str">
        <f>IF(ISBLANK('Funde-Observations-Osservazioni'!Q474),"",'Funde-Observations-Osservazioni'!Q474)</f>
        <v/>
      </c>
      <c r="M461" t="str">
        <f>IF(ISBLANK('Funde-Observations-Osservazioni'!L474),"fill_in",('Funde-Observations-Osservazioni'!L474-2000000))</f>
        <v>fill_in</v>
      </c>
      <c r="N461" t="str">
        <f>IF(ISBLANK('Funde-Observations-Osservazioni'!M474),"fill_in",('Funde-Observations-Osservazioni'!M474-1000000))</f>
        <v>fill_in</v>
      </c>
      <c r="O461" s="53" t="str">
        <f>IF(ISBLANK('Funde-Observations-Osservazioni'!N474),"",'Funde-Observations-Osservazioni'!N474)</f>
        <v/>
      </c>
      <c r="R461" t="s">
        <v>102</v>
      </c>
      <c r="T461" t="str">
        <f>IFERROR(VLOOKUP('Funde-Observations-Osservazioni'!AA474,Substrat_Liste!$E$5:$F$342,2,FALSE),"")</f>
        <v/>
      </c>
      <c r="U461" t="str">
        <f>IF(ISBLANK('Funde-Observations-Osservazioni'!Y474),"",'Funde-Observations-Osservazioni'!Y474)</f>
        <v/>
      </c>
      <c r="Z461" t="str">
        <f>IFERROR(VLOOKUP('Funde-Observations-Osservazioni'!T474,Status_Liste!$E$5:$F$16,2,FALSE),"fill_in")</f>
        <v>fill_in</v>
      </c>
      <c r="AH461" t="str">
        <f>IFERROR(VLOOKUP('Funde-Observations-Osservazioni'!$G$7,Datenschutzbestimmungen_Liste!$E$10:$F$11,2,FALSE),"fill_in")</f>
        <v>fill_in</v>
      </c>
      <c r="AI461" t="str">
        <f>IFERROR(VLOOKUP('Funde-Observations-Osservazioni'!$G$6,Datenschutzbestimmungen_Liste!$E$4:$F$5,2,FALSE),"fill_in")</f>
        <v>fill_in</v>
      </c>
      <c r="AK461" t="str">
        <f>IFERROR(VLOOKUP('Funde-Observations-Osservazioni'!V474,Herbar_Liste!$E$5:$F$113,2,FALSE),"")</f>
        <v/>
      </c>
      <c r="AL461" t="str">
        <f>IF(ISBLANK('Funde-Observations-Osservazioni'!U474),"",'Funde-Observations-Osservazioni'!U474)</f>
        <v/>
      </c>
      <c r="AM461">
        <f>'Funde-Observations-Osservazioni'!AJ474</f>
        <v>0</v>
      </c>
      <c r="AO461">
        <f>'Funde-Observations-Osservazioni'!AK474</f>
        <v>0</v>
      </c>
      <c r="AQ461" t="str">
        <f>IF(ISBLANK('Funde-Observations-Osservazioni'!AL474),"",'Funde-Observations-Osservazioni'!AL474)</f>
        <v/>
      </c>
      <c r="AY461" t="str">
        <f>IF(AND(ISBLANK('Funde-Observations-Osservazioni'!K474),ISBLANK('Funde-Observations-Osservazioni'!X474)),"",(IF((AND(NOT(ISBLANK('Funde-Observations-Osservazioni'!K474)),(NOT(ISBLANK('Funde-Observations-Osservazioni'!X474))))),'Funde-Observations-Osservazioni'!K474&amp;"; "&amp;'Funde-Observations-Osservazioni'!X474,IF(ISBLANK('Funde-Observations-Osservazioni'!K474),'Funde-Observations-Osservazioni'!X474,'Funde-Observations-Osservazioni'!K474))))</f>
        <v/>
      </c>
      <c r="BA461" t="str">
        <f>IF(ISBLANK('Funde-Observations-Osservazioni'!AC474),"",'Funde-Observations-Osservazioni'!AC474)</f>
        <v/>
      </c>
      <c r="BH461" t="str">
        <f>IFERROR(VLOOKUP('Funde-Observations-Osservazioni'!Z474,Lebensraum_Liste!$E$5:$F$322,2,FALSE),"")</f>
        <v/>
      </c>
      <c r="BJ461" t="str">
        <f>IFERROR(VLOOKUP('Funde-Observations-Osservazioni'!AB474,Landschaftsstruktur_Liste!$E$5:$F$157,2,FALSE),"")</f>
        <v/>
      </c>
      <c r="BK461" t="str">
        <f>IFERROR(VLOOKUP('Funde-Observations-Osservazioni'!AD474,Mikrohabitat_Liste!$E$5:$F$63,2,FALSE),"")</f>
        <v/>
      </c>
      <c r="BL461" t="str">
        <f>IFERROR(VLOOKUP('Funde-Observations-Osservazioni'!AE474,Spezialstandort_Liste!$E$5:$F$14,2,FALSE),"")</f>
        <v/>
      </c>
      <c r="BN461" t="str">
        <f>IFERROR(VLOOKUP('Funde-Observations-Osservazioni'!AG474,Auf_Moos_HolzlebBaumes_Liste!E$5:F$5,2,FALSE),"")</f>
        <v/>
      </c>
      <c r="BO461" t="str">
        <f>IFERROR(VLOOKUP('Funde-Observations-Osservazioni'!AH474,Auf_Moos_HolzlebBaumes_Liste!E$11:F$11,2,FALSE),"")</f>
        <v/>
      </c>
      <c r="BQ461" t="str">
        <f>IFERROR(VLOOKUP('Funde-Observations-Osservazioni'!AF474,Populationsgrösse_Liste!$E$5:$F$11,2,FALSE),"")</f>
        <v/>
      </c>
      <c r="CA461" t="str">
        <f>IFERROR(VLOOKUP('Funde-Observations-Osservazioni'!S474,Präzision_Datum_Liste!$E$5:$F$9,2,FALSE),"")</f>
        <v/>
      </c>
      <c r="CC461" t="s">
        <v>4199</v>
      </c>
    </row>
    <row r="462" spans="1:81" x14ac:dyDescent="0.25">
      <c r="A462" s="47">
        <f>'Funde-Observations-Osservazioni'!A475</f>
        <v>461</v>
      </c>
      <c r="E462">
        <v>18</v>
      </c>
      <c r="G462" t="str">
        <f>IFERROR(VLOOKUP(TRIM('Funde-Observations-Osservazioni'!B475&amp;" "&amp;'Funde-Observations-Osservazioni'!C475&amp;" "&amp;'Funde-Observations-Osservazioni'!D475&amp;" "&amp;'Funde-Observations-Osservazioni'!E475&amp;" "&amp;'Funde-Observations-Osservazioni'!F475&amp;" "&amp;'Funde-Observations-Osservazioni'!G475&amp;" "&amp;'Funde-Observations-Osservazioni'!H475&amp;" "&amp;'Funde-Observations-Osservazioni'!I475&amp;" "&amp;'Funde-Observations-Osservazioni'!J475),Artenliste!$A$5:$B$2819,2,FALSE),"fill_in")</f>
        <v>fill_in</v>
      </c>
      <c r="I462" s="52" t="str">
        <f>IF(ISBLANK('Funde-Observations-Osservazioni'!R475),"fill_in",'Funde-Observations-Osservazioni'!R475)</f>
        <v>fill_in</v>
      </c>
      <c r="L462" t="str">
        <f>IF(ISBLANK('Funde-Observations-Osservazioni'!Q475),"",'Funde-Observations-Osservazioni'!Q475)</f>
        <v/>
      </c>
      <c r="M462" t="str">
        <f>IF(ISBLANK('Funde-Observations-Osservazioni'!L475),"fill_in",('Funde-Observations-Osservazioni'!L475-2000000))</f>
        <v>fill_in</v>
      </c>
      <c r="N462" t="str">
        <f>IF(ISBLANK('Funde-Observations-Osservazioni'!M475),"fill_in",('Funde-Observations-Osservazioni'!M475-1000000))</f>
        <v>fill_in</v>
      </c>
      <c r="O462" s="53" t="str">
        <f>IF(ISBLANK('Funde-Observations-Osservazioni'!N475),"",'Funde-Observations-Osservazioni'!N475)</f>
        <v/>
      </c>
      <c r="R462" t="s">
        <v>102</v>
      </c>
      <c r="T462" t="str">
        <f>IFERROR(VLOOKUP('Funde-Observations-Osservazioni'!AA475,Substrat_Liste!$E$5:$F$342,2,FALSE),"")</f>
        <v/>
      </c>
      <c r="U462" t="str">
        <f>IF(ISBLANK('Funde-Observations-Osservazioni'!Y475),"",'Funde-Observations-Osservazioni'!Y475)</f>
        <v/>
      </c>
      <c r="Z462" t="str">
        <f>IFERROR(VLOOKUP('Funde-Observations-Osservazioni'!T475,Status_Liste!$E$5:$F$16,2,FALSE),"fill_in")</f>
        <v>fill_in</v>
      </c>
      <c r="AH462" t="str">
        <f>IFERROR(VLOOKUP('Funde-Observations-Osservazioni'!$G$7,Datenschutzbestimmungen_Liste!$E$10:$F$11,2,FALSE),"fill_in")</f>
        <v>fill_in</v>
      </c>
      <c r="AI462" t="str">
        <f>IFERROR(VLOOKUP('Funde-Observations-Osservazioni'!$G$6,Datenschutzbestimmungen_Liste!$E$4:$F$5,2,FALSE),"fill_in")</f>
        <v>fill_in</v>
      </c>
      <c r="AK462" t="str">
        <f>IFERROR(VLOOKUP('Funde-Observations-Osservazioni'!V475,Herbar_Liste!$E$5:$F$113,2,FALSE),"")</f>
        <v/>
      </c>
      <c r="AL462" t="str">
        <f>IF(ISBLANK('Funde-Observations-Osservazioni'!U475),"",'Funde-Observations-Osservazioni'!U475)</f>
        <v/>
      </c>
      <c r="AM462">
        <f>'Funde-Observations-Osservazioni'!AJ475</f>
        <v>0</v>
      </c>
      <c r="AO462">
        <f>'Funde-Observations-Osservazioni'!AK475</f>
        <v>0</v>
      </c>
      <c r="AQ462" t="str">
        <f>IF(ISBLANK('Funde-Observations-Osservazioni'!AL475),"",'Funde-Observations-Osservazioni'!AL475)</f>
        <v/>
      </c>
      <c r="AY462" t="str">
        <f>IF(AND(ISBLANK('Funde-Observations-Osservazioni'!K475),ISBLANK('Funde-Observations-Osservazioni'!X475)),"",(IF((AND(NOT(ISBLANK('Funde-Observations-Osservazioni'!K475)),(NOT(ISBLANK('Funde-Observations-Osservazioni'!X475))))),'Funde-Observations-Osservazioni'!K475&amp;"; "&amp;'Funde-Observations-Osservazioni'!X475,IF(ISBLANK('Funde-Observations-Osservazioni'!K475),'Funde-Observations-Osservazioni'!X475,'Funde-Observations-Osservazioni'!K475))))</f>
        <v/>
      </c>
      <c r="BA462" t="str">
        <f>IF(ISBLANK('Funde-Observations-Osservazioni'!AC475),"",'Funde-Observations-Osservazioni'!AC475)</f>
        <v/>
      </c>
      <c r="BH462" t="str">
        <f>IFERROR(VLOOKUP('Funde-Observations-Osservazioni'!Z475,Lebensraum_Liste!$E$5:$F$322,2,FALSE),"")</f>
        <v/>
      </c>
      <c r="BJ462" t="str">
        <f>IFERROR(VLOOKUP('Funde-Observations-Osservazioni'!AB475,Landschaftsstruktur_Liste!$E$5:$F$157,2,FALSE),"")</f>
        <v/>
      </c>
      <c r="BK462" t="str">
        <f>IFERROR(VLOOKUP('Funde-Observations-Osservazioni'!AD475,Mikrohabitat_Liste!$E$5:$F$63,2,FALSE),"")</f>
        <v/>
      </c>
      <c r="BL462" t="str">
        <f>IFERROR(VLOOKUP('Funde-Observations-Osservazioni'!AE475,Spezialstandort_Liste!$E$5:$F$14,2,FALSE),"")</f>
        <v/>
      </c>
      <c r="BN462" t="str">
        <f>IFERROR(VLOOKUP('Funde-Observations-Osservazioni'!AG475,Auf_Moos_HolzlebBaumes_Liste!E$5:F$5,2,FALSE),"")</f>
        <v/>
      </c>
      <c r="BO462" t="str">
        <f>IFERROR(VLOOKUP('Funde-Observations-Osservazioni'!AH475,Auf_Moos_HolzlebBaumes_Liste!E$11:F$11,2,FALSE),"")</f>
        <v/>
      </c>
      <c r="BQ462" t="str">
        <f>IFERROR(VLOOKUP('Funde-Observations-Osservazioni'!AF475,Populationsgrösse_Liste!$E$5:$F$11,2,FALSE),"")</f>
        <v/>
      </c>
      <c r="CA462" t="str">
        <f>IFERROR(VLOOKUP('Funde-Observations-Osservazioni'!S475,Präzision_Datum_Liste!$E$5:$F$9,2,FALSE),"")</f>
        <v/>
      </c>
      <c r="CC462" t="s">
        <v>4199</v>
      </c>
    </row>
    <row r="463" spans="1:81" x14ac:dyDescent="0.25">
      <c r="A463" s="47">
        <f>'Funde-Observations-Osservazioni'!A476</f>
        <v>462</v>
      </c>
      <c r="E463">
        <v>18</v>
      </c>
      <c r="G463" t="str">
        <f>IFERROR(VLOOKUP(TRIM('Funde-Observations-Osservazioni'!B476&amp;" "&amp;'Funde-Observations-Osservazioni'!C476&amp;" "&amp;'Funde-Observations-Osservazioni'!D476&amp;" "&amp;'Funde-Observations-Osservazioni'!E476&amp;" "&amp;'Funde-Observations-Osservazioni'!F476&amp;" "&amp;'Funde-Observations-Osservazioni'!G476&amp;" "&amp;'Funde-Observations-Osservazioni'!H476&amp;" "&amp;'Funde-Observations-Osservazioni'!I476&amp;" "&amp;'Funde-Observations-Osservazioni'!J476),Artenliste!$A$5:$B$2819,2,FALSE),"fill_in")</f>
        <v>fill_in</v>
      </c>
      <c r="I463" s="52" t="str">
        <f>IF(ISBLANK('Funde-Observations-Osservazioni'!R476),"fill_in",'Funde-Observations-Osservazioni'!R476)</f>
        <v>fill_in</v>
      </c>
      <c r="L463" t="str">
        <f>IF(ISBLANK('Funde-Observations-Osservazioni'!Q476),"",'Funde-Observations-Osservazioni'!Q476)</f>
        <v/>
      </c>
      <c r="M463" t="str">
        <f>IF(ISBLANK('Funde-Observations-Osservazioni'!L476),"fill_in",('Funde-Observations-Osservazioni'!L476-2000000))</f>
        <v>fill_in</v>
      </c>
      <c r="N463" t="str">
        <f>IF(ISBLANK('Funde-Observations-Osservazioni'!M476),"fill_in",('Funde-Observations-Osservazioni'!M476-1000000))</f>
        <v>fill_in</v>
      </c>
      <c r="O463" s="53" t="str">
        <f>IF(ISBLANK('Funde-Observations-Osservazioni'!N476),"",'Funde-Observations-Osservazioni'!N476)</f>
        <v/>
      </c>
      <c r="R463" t="s">
        <v>102</v>
      </c>
      <c r="T463" t="str">
        <f>IFERROR(VLOOKUP('Funde-Observations-Osservazioni'!AA476,Substrat_Liste!$E$5:$F$342,2,FALSE),"")</f>
        <v/>
      </c>
      <c r="U463" t="str">
        <f>IF(ISBLANK('Funde-Observations-Osservazioni'!Y476),"",'Funde-Observations-Osservazioni'!Y476)</f>
        <v/>
      </c>
      <c r="Z463" t="str">
        <f>IFERROR(VLOOKUP('Funde-Observations-Osservazioni'!T476,Status_Liste!$E$5:$F$16,2,FALSE),"fill_in")</f>
        <v>fill_in</v>
      </c>
      <c r="AH463" t="str">
        <f>IFERROR(VLOOKUP('Funde-Observations-Osservazioni'!$G$7,Datenschutzbestimmungen_Liste!$E$10:$F$11,2,FALSE),"fill_in")</f>
        <v>fill_in</v>
      </c>
      <c r="AI463" t="str">
        <f>IFERROR(VLOOKUP('Funde-Observations-Osservazioni'!$G$6,Datenschutzbestimmungen_Liste!$E$4:$F$5,2,FALSE),"fill_in")</f>
        <v>fill_in</v>
      </c>
      <c r="AK463" t="str">
        <f>IFERROR(VLOOKUP('Funde-Observations-Osservazioni'!V476,Herbar_Liste!$E$5:$F$113,2,FALSE),"")</f>
        <v/>
      </c>
      <c r="AL463" t="str">
        <f>IF(ISBLANK('Funde-Observations-Osservazioni'!U476),"",'Funde-Observations-Osservazioni'!U476)</f>
        <v/>
      </c>
      <c r="AM463">
        <f>'Funde-Observations-Osservazioni'!AJ476</f>
        <v>0</v>
      </c>
      <c r="AO463">
        <f>'Funde-Observations-Osservazioni'!AK476</f>
        <v>0</v>
      </c>
      <c r="AQ463" t="str">
        <f>IF(ISBLANK('Funde-Observations-Osservazioni'!AL476),"",'Funde-Observations-Osservazioni'!AL476)</f>
        <v/>
      </c>
      <c r="AY463" t="str">
        <f>IF(AND(ISBLANK('Funde-Observations-Osservazioni'!K476),ISBLANK('Funde-Observations-Osservazioni'!X476)),"",(IF((AND(NOT(ISBLANK('Funde-Observations-Osservazioni'!K476)),(NOT(ISBLANK('Funde-Observations-Osservazioni'!X476))))),'Funde-Observations-Osservazioni'!K476&amp;"; "&amp;'Funde-Observations-Osservazioni'!X476,IF(ISBLANK('Funde-Observations-Osservazioni'!K476),'Funde-Observations-Osservazioni'!X476,'Funde-Observations-Osservazioni'!K476))))</f>
        <v/>
      </c>
      <c r="BA463" t="str">
        <f>IF(ISBLANK('Funde-Observations-Osservazioni'!AC476),"",'Funde-Observations-Osservazioni'!AC476)</f>
        <v/>
      </c>
      <c r="BH463" t="str">
        <f>IFERROR(VLOOKUP('Funde-Observations-Osservazioni'!Z476,Lebensraum_Liste!$E$5:$F$322,2,FALSE),"")</f>
        <v/>
      </c>
      <c r="BJ463" t="str">
        <f>IFERROR(VLOOKUP('Funde-Observations-Osservazioni'!AB476,Landschaftsstruktur_Liste!$E$5:$F$157,2,FALSE),"")</f>
        <v/>
      </c>
      <c r="BK463" t="str">
        <f>IFERROR(VLOOKUP('Funde-Observations-Osservazioni'!AD476,Mikrohabitat_Liste!$E$5:$F$63,2,FALSE),"")</f>
        <v/>
      </c>
      <c r="BL463" t="str">
        <f>IFERROR(VLOOKUP('Funde-Observations-Osservazioni'!AE476,Spezialstandort_Liste!$E$5:$F$14,2,FALSE),"")</f>
        <v/>
      </c>
      <c r="BN463" t="str">
        <f>IFERROR(VLOOKUP('Funde-Observations-Osservazioni'!AG476,Auf_Moos_HolzlebBaumes_Liste!E$5:F$5,2,FALSE),"")</f>
        <v/>
      </c>
      <c r="BO463" t="str">
        <f>IFERROR(VLOOKUP('Funde-Observations-Osservazioni'!AH476,Auf_Moos_HolzlebBaumes_Liste!E$11:F$11,2,FALSE),"")</f>
        <v/>
      </c>
      <c r="BQ463" t="str">
        <f>IFERROR(VLOOKUP('Funde-Observations-Osservazioni'!AF476,Populationsgrösse_Liste!$E$5:$F$11,2,FALSE),"")</f>
        <v/>
      </c>
      <c r="CA463" t="str">
        <f>IFERROR(VLOOKUP('Funde-Observations-Osservazioni'!S476,Präzision_Datum_Liste!$E$5:$F$9,2,FALSE),"")</f>
        <v/>
      </c>
      <c r="CC463" t="s">
        <v>4199</v>
      </c>
    </row>
    <row r="464" spans="1:81" x14ac:dyDescent="0.25">
      <c r="A464" s="47">
        <f>'Funde-Observations-Osservazioni'!A477</f>
        <v>463</v>
      </c>
      <c r="E464">
        <v>18</v>
      </c>
      <c r="G464" t="str">
        <f>IFERROR(VLOOKUP(TRIM('Funde-Observations-Osservazioni'!B477&amp;" "&amp;'Funde-Observations-Osservazioni'!C477&amp;" "&amp;'Funde-Observations-Osservazioni'!D477&amp;" "&amp;'Funde-Observations-Osservazioni'!E477&amp;" "&amp;'Funde-Observations-Osservazioni'!F477&amp;" "&amp;'Funde-Observations-Osservazioni'!G477&amp;" "&amp;'Funde-Observations-Osservazioni'!H477&amp;" "&amp;'Funde-Observations-Osservazioni'!I477&amp;" "&amp;'Funde-Observations-Osservazioni'!J477),Artenliste!$A$5:$B$2819,2,FALSE),"fill_in")</f>
        <v>fill_in</v>
      </c>
      <c r="I464" s="52" t="str">
        <f>IF(ISBLANK('Funde-Observations-Osservazioni'!R477),"fill_in",'Funde-Observations-Osservazioni'!R477)</f>
        <v>fill_in</v>
      </c>
      <c r="L464" t="str">
        <f>IF(ISBLANK('Funde-Observations-Osservazioni'!Q477),"",'Funde-Observations-Osservazioni'!Q477)</f>
        <v/>
      </c>
      <c r="M464" t="str">
        <f>IF(ISBLANK('Funde-Observations-Osservazioni'!L477),"fill_in",('Funde-Observations-Osservazioni'!L477-2000000))</f>
        <v>fill_in</v>
      </c>
      <c r="N464" t="str">
        <f>IF(ISBLANK('Funde-Observations-Osservazioni'!M477),"fill_in",('Funde-Observations-Osservazioni'!M477-1000000))</f>
        <v>fill_in</v>
      </c>
      <c r="O464" s="53" t="str">
        <f>IF(ISBLANK('Funde-Observations-Osservazioni'!N477),"",'Funde-Observations-Osservazioni'!N477)</f>
        <v/>
      </c>
      <c r="R464" t="s">
        <v>102</v>
      </c>
      <c r="T464" t="str">
        <f>IFERROR(VLOOKUP('Funde-Observations-Osservazioni'!AA477,Substrat_Liste!$E$5:$F$342,2,FALSE),"")</f>
        <v/>
      </c>
      <c r="U464" t="str">
        <f>IF(ISBLANK('Funde-Observations-Osservazioni'!Y477),"",'Funde-Observations-Osservazioni'!Y477)</f>
        <v/>
      </c>
      <c r="Z464" t="str">
        <f>IFERROR(VLOOKUP('Funde-Observations-Osservazioni'!T477,Status_Liste!$E$5:$F$16,2,FALSE),"fill_in")</f>
        <v>fill_in</v>
      </c>
      <c r="AH464" t="str">
        <f>IFERROR(VLOOKUP('Funde-Observations-Osservazioni'!$G$7,Datenschutzbestimmungen_Liste!$E$10:$F$11,2,FALSE),"fill_in")</f>
        <v>fill_in</v>
      </c>
      <c r="AI464" t="str">
        <f>IFERROR(VLOOKUP('Funde-Observations-Osservazioni'!$G$6,Datenschutzbestimmungen_Liste!$E$4:$F$5,2,FALSE),"fill_in")</f>
        <v>fill_in</v>
      </c>
      <c r="AK464" t="str">
        <f>IFERROR(VLOOKUP('Funde-Observations-Osservazioni'!V477,Herbar_Liste!$E$5:$F$113,2,FALSE),"")</f>
        <v/>
      </c>
      <c r="AL464" t="str">
        <f>IF(ISBLANK('Funde-Observations-Osservazioni'!U477),"",'Funde-Observations-Osservazioni'!U477)</f>
        <v/>
      </c>
      <c r="AM464">
        <f>'Funde-Observations-Osservazioni'!AJ477</f>
        <v>0</v>
      </c>
      <c r="AO464">
        <f>'Funde-Observations-Osservazioni'!AK477</f>
        <v>0</v>
      </c>
      <c r="AQ464" t="str">
        <f>IF(ISBLANK('Funde-Observations-Osservazioni'!AL477),"",'Funde-Observations-Osservazioni'!AL477)</f>
        <v/>
      </c>
      <c r="AY464" t="str">
        <f>IF(AND(ISBLANK('Funde-Observations-Osservazioni'!K477),ISBLANK('Funde-Observations-Osservazioni'!X477)),"",(IF((AND(NOT(ISBLANK('Funde-Observations-Osservazioni'!K477)),(NOT(ISBLANK('Funde-Observations-Osservazioni'!X477))))),'Funde-Observations-Osservazioni'!K477&amp;"; "&amp;'Funde-Observations-Osservazioni'!X477,IF(ISBLANK('Funde-Observations-Osservazioni'!K477),'Funde-Observations-Osservazioni'!X477,'Funde-Observations-Osservazioni'!K477))))</f>
        <v/>
      </c>
      <c r="BA464" t="str">
        <f>IF(ISBLANK('Funde-Observations-Osservazioni'!AC477),"",'Funde-Observations-Osservazioni'!AC477)</f>
        <v/>
      </c>
      <c r="BH464" t="str">
        <f>IFERROR(VLOOKUP('Funde-Observations-Osservazioni'!Z477,Lebensraum_Liste!$E$5:$F$322,2,FALSE),"")</f>
        <v/>
      </c>
      <c r="BJ464" t="str">
        <f>IFERROR(VLOOKUP('Funde-Observations-Osservazioni'!AB477,Landschaftsstruktur_Liste!$E$5:$F$157,2,FALSE),"")</f>
        <v/>
      </c>
      <c r="BK464" t="str">
        <f>IFERROR(VLOOKUP('Funde-Observations-Osservazioni'!AD477,Mikrohabitat_Liste!$E$5:$F$63,2,FALSE),"")</f>
        <v/>
      </c>
      <c r="BL464" t="str">
        <f>IFERROR(VLOOKUP('Funde-Observations-Osservazioni'!AE477,Spezialstandort_Liste!$E$5:$F$14,2,FALSE),"")</f>
        <v/>
      </c>
      <c r="BN464" t="str">
        <f>IFERROR(VLOOKUP('Funde-Observations-Osservazioni'!AG477,Auf_Moos_HolzlebBaumes_Liste!E$5:F$5,2,FALSE),"")</f>
        <v/>
      </c>
      <c r="BO464" t="str">
        <f>IFERROR(VLOOKUP('Funde-Observations-Osservazioni'!AH477,Auf_Moos_HolzlebBaumes_Liste!E$11:F$11,2,FALSE),"")</f>
        <v/>
      </c>
      <c r="BQ464" t="str">
        <f>IFERROR(VLOOKUP('Funde-Observations-Osservazioni'!AF477,Populationsgrösse_Liste!$E$5:$F$11,2,FALSE),"")</f>
        <v/>
      </c>
      <c r="CA464" t="str">
        <f>IFERROR(VLOOKUP('Funde-Observations-Osservazioni'!S477,Präzision_Datum_Liste!$E$5:$F$9,2,FALSE),"")</f>
        <v/>
      </c>
      <c r="CC464" t="s">
        <v>4199</v>
      </c>
    </row>
    <row r="465" spans="1:81" x14ac:dyDescent="0.25">
      <c r="A465" s="47">
        <f>'Funde-Observations-Osservazioni'!A478</f>
        <v>464</v>
      </c>
      <c r="E465">
        <v>18</v>
      </c>
      <c r="G465" t="str">
        <f>IFERROR(VLOOKUP(TRIM('Funde-Observations-Osservazioni'!B478&amp;" "&amp;'Funde-Observations-Osservazioni'!C478&amp;" "&amp;'Funde-Observations-Osservazioni'!D478&amp;" "&amp;'Funde-Observations-Osservazioni'!E478&amp;" "&amp;'Funde-Observations-Osservazioni'!F478&amp;" "&amp;'Funde-Observations-Osservazioni'!G478&amp;" "&amp;'Funde-Observations-Osservazioni'!H478&amp;" "&amp;'Funde-Observations-Osservazioni'!I478&amp;" "&amp;'Funde-Observations-Osservazioni'!J478),Artenliste!$A$5:$B$2819,2,FALSE),"fill_in")</f>
        <v>fill_in</v>
      </c>
      <c r="I465" s="52" t="str">
        <f>IF(ISBLANK('Funde-Observations-Osservazioni'!R478),"fill_in",'Funde-Observations-Osservazioni'!R478)</f>
        <v>fill_in</v>
      </c>
      <c r="L465" t="str">
        <f>IF(ISBLANK('Funde-Observations-Osservazioni'!Q478),"",'Funde-Observations-Osservazioni'!Q478)</f>
        <v/>
      </c>
      <c r="M465" t="str">
        <f>IF(ISBLANK('Funde-Observations-Osservazioni'!L478),"fill_in",('Funde-Observations-Osservazioni'!L478-2000000))</f>
        <v>fill_in</v>
      </c>
      <c r="N465" t="str">
        <f>IF(ISBLANK('Funde-Observations-Osservazioni'!M478),"fill_in",('Funde-Observations-Osservazioni'!M478-1000000))</f>
        <v>fill_in</v>
      </c>
      <c r="O465" s="53" t="str">
        <f>IF(ISBLANK('Funde-Observations-Osservazioni'!N478),"",'Funde-Observations-Osservazioni'!N478)</f>
        <v/>
      </c>
      <c r="R465" t="s">
        <v>102</v>
      </c>
      <c r="T465" t="str">
        <f>IFERROR(VLOOKUP('Funde-Observations-Osservazioni'!AA478,Substrat_Liste!$E$5:$F$342,2,FALSE),"")</f>
        <v/>
      </c>
      <c r="U465" t="str">
        <f>IF(ISBLANK('Funde-Observations-Osservazioni'!Y478),"",'Funde-Observations-Osservazioni'!Y478)</f>
        <v/>
      </c>
      <c r="Z465" t="str">
        <f>IFERROR(VLOOKUP('Funde-Observations-Osservazioni'!T478,Status_Liste!$E$5:$F$16,2,FALSE),"fill_in")</f>
        <v>fill_in</v>
      </c>
      <c r="AH465" t="str">
        <f>IFERROR(VLOOKUP('Funde-Observations-Osservazioni'!$G$7,Datenschutzbestimmungen_Liste!$E$10:$F$11,2,FALSE),"fill_in")</f>
        <v>fill_in</v>
      </c>
      <c r="AI465" t="str">
        <f>IFERROR(VLOOKUP('Funde-Observations-Osservazioni'!$G$6,Datenschutzbestimmungen_Liste!$E$4:$F$5,2,FALSE),"fill_in")</f>
        <v>fill_in</v>
      </c>
      <c r="AK465" t="str">
        <f>IFERROR(VLOOKUP('Funde-Observations-Osservazioni'!V478,Herbar_Liste!$E$5:$F$113,2,FALSE),"")</f>
        <v/>
      </c>
      <c r="AL465" t="str">
        <f>IF(ISBLANK('Funde-Observations-Osservazioni'!U478),"",'Funde-Observations-Osservazioni'!U478)</f>
        <v/>
      </c>
      <c r="AM465">
        <f>'Funde-Observations-Osservazioni'!AJ478</f>
        <v>0</v>
      </c>
      <c r="AO465">
        <f>'Funde-Observations-Osservazioni'!AK478</f>
        <v>0</v>
      </c>
      <c r="AQ465" t="str">
        <f>IF(ISBLANK('Funde-Observations-Osservazioni'!AL478),"",'Funde-Observations-Osservazioni'!AL478)</f>
        <v/>
      </c>
      <c r="AY465" t="str">
        <f>IF(AND(ISBLANK('Funde-Observations-Osservazioni'!K478),ISBLANK('Funde-Observations-Osservazioni'!X478)),"",(IF((AND(NOT(ISBLANK('Funde-Observations-Osservazioni'!K478)),(NOT(ISBLANK('Funde-Observations-Osservazioni'!X478))))),'Funde-Observations-Osservazioni'!K478&amp;"; "&amp;'Funde-Observations-Osservazioni'!X478,IF(ISBLANK('Funde-Observations-Osservazioni'!K478),'Funde-Observations-Osservazioni'!X478,'Funde-Observations-Osservazioni'!K478))))</f>
        <v/>
      </c>
      <c r="BA465" t="str">
        <f>IF(ISBLANK('Funde-Observations-Osservazioni'!AC478),"",'Funde-Observations-Osservazioni'!AC478)</f>
        <v/>
      </c>
      <c r="BH465" t="str">
        <f>IFERROR(VLOOKUP('Funde-Observations-Osservazioni'!Z478,Lebensraum_Liste!$E$5:$F$322,2,FALSE),"")</f>
        <v/>
      </c>
      <c r="BJ465" t="str">
        <f>IFERROR(VLOOKUP('Funde-Observations-Osservazioni'!AB478,Landschaftsstruktur_Liste!$E$5:$F$157,2,FALSE),"")</f>
        <v/>
      </c>
      <c r="BK465" t="str">
        <f>IFERROR(VLOOKUP('Funde-Observations-Osservazioni'!AD478,Mikrohabitat_Liste!$E$5:$F$63,2,FALSE),"")</f>
        <v/>
      </c>
      <c r="BL465" t="str">
        <f>IFERROR(VLOOKUP('Funde-Observations-Osservazioni'!AE478,Spezialstandort_Liste!$E$5:$F$14,2,FALSE),"")</f>
        <v/>
      </c>
      <c r="BN465" t="str">
        <f>IFERROR(VLOOKUP('Funde-Observations-Osservazioni'!AG478,Auf_Moos_HolzlebBaumes_Liste!E$5:F$5,2,FALSE),"")</f>
        <v/>
      </c>
      <c r="BO465" t="str">
        <f>IFERROR(VLOOKUP('Funde-Observations-Osservazioni'!AH478,Auf_Moos_HolzlebBaumes_Liste!E$11:F$11,2,FALSE),"")</f>
        <v/>
      </c>
      <c r="BQ465" t="str">
        <f>IFERROR(VLOOKUP('Funde-Observations-Osservazioni'!AF478,Populationsgrösse_Liste!$E$5:$F$11,2,FALSE),"")</f>
        <v/>
      </c>
      <c r="CA465" t="str">
        <f>IFERROR(VLOOKUP('Funde-Observations-Osservazioni'!S478,Präzision_Datum_Liste!$E$5:$F$9,2,FALSE),"")</f>
        <v/>
      </c>
      <c r="CC465" t="s">
        <v>4199</v>
      </c>
    </row>
    <row r="466" spans="1:81" x14ac:dyDescent="0.25">
      <c r="A466" s="47">
        <f>'Funde-Observations-Osservazioni'!A479</f>
        <v>465</v>
      </c>
      <c r="E466">
        <v>18</v>
      </c>
      <c r="G466" t="str">
        <f>IFERROR(VLOOKUP(TRIM('Funde-Observations-Osservazioni'!B479&amp;" "&amp;'Funde-Observations-Osservazioni'!C479&amp;" "&amp;'Funde-Observations-Osservazioni'!D479&amp;" "&amp;'Funde-Observations-Osservazioni'!E479&amp;" "&amp;'Funde-Observations-Osservazioni'!F479&amp;" "&amp;'Funde-Observations-Osservazioni'!G479&amp;" "&amp;'Funde-Observations-Osservazioni'!H479&amp;" "&amp;'Funde-Observations-Osservazioni'!I479&amp;" "&amp;'Funde-Observations-Osservazioni'!J479),Artenliste!$A$5:$B$2819,2,FALSE),"fill_in")</f>
        <v>fill_in</v>
      </c>
      <c r="I466" s="52" t="str">
        <f>IF(ISBLANK('Funde-Observations-Osservazioni'!R479),"fill_in",'Funde-Observations-Osservazioni'!R479)</f>
        <v>fill_in</v>
      </c>
      <c r="L466" t="str">
        <f>IF(ISBLANK('Funde-Observations-Osservazioni'!Q479),"",'Funde-Observations-Osservazioni'!Q479)</f>
        <v/>
      </c>
      <c r="M466" t="str">
        <f>IF(ISBLANK('Funde-Observations-Osservazioni'!L479),"fill_in",('Funde-Observations-Osservazioni'!L479-2000000))</f>
        <v>fill_in</v>
      </c>
      <c r="N466" t="str">
        <f>IF(ISBLANK('Funde-Observations-Osservazioni'!M479),"fill_in",('Funde-Observations-Osservazioni'!M479-1000000))</f>
        <v>fill_in</v>
      </c>
      <c r="O466" s="53" t="str">
        <f>IF(ISBLANK('Funde-Observations-Osservazioni'!N479),"",'Funde-Observations-Osservazioni'!N479)</f>
        <v/>
      </c>
      <c r="R466" t="s">
        <v>102</v>
      </c>
      <c r="T466" t="str">
        <f>IFERROR(VLOOKUP('Funde-Observations-Osservazioni'!AA479,Substrat_Liste!$E$5:$F$342,2,FALSE),"")</f>
        <v/>
      </c>
      <c r="U466" t="str">
        <f>IF(ISBLANK('Funde-Observations-Osservazioni'!Y479),"",'Funde-Observations-Osservazioni'!Y479)</f>
        <v/>
      </c>
      <c r="Z466" t="str">
        <f>IFERROR(VLOOKUP('Funde-Observations-Osservazioni'!T479,Status_Liste!$E$5:$F$16,2,FALSE),"fill_in")</f>
        <v>fill_in</v>
      </c>
      <c r="AH466" t="str">
        <f>IFERROR(VLOOKUP('Funde-Observations-Osservazioni'!$G$7,Datenschutzbestimmungen_Liste!$E$10:$F$11,2,FALSE),"fill_in")</f>
        <v>fill_in</v>
      </c>
      <c r="AI466" t="str">
        <f>IFERROR(VLOOKUP('Funde-Observations-Osservazioni'!$G$6,Datenschutzbestimmungen_Liste!$E$4:$F$5,2,FALSE),"fill_in")</f>
        <v>fill_in</v>
      </c>
      <c r="AK466" t="str">
        <f>IFERROR(VLOOKUP('Funde-Observations-Osservazioni'!V479,Herbar_Liste!$E$5:$F$113,2,FALSE),"")</f>
        <v/>
      </c>
      <c r="AL466" t="str">
        <f>IF(ISBLANK('Funde-Observations-Osservazioni'!U479),"",'Funde-Observations-Osservazioni'!U479)</f>
        <v/>
      </c>
      <c r="AM466">
        <f>'Funde-Observations-Osservazioni'!AJ479</f>
        <v>0</v>
      </c>
      <c r="AO466">
        <f>'Funde-Observations-Osservazioni'!AK479</f>
        <v>0</v>
      </c>
      <c r="AQ466" t="str">
        <f>IF(ISBLANK('Funde-Observations-Osservazioni'!AL479),"",'Funde-Observations-Osservazioni'!AL479)</f>
        <v/>
      </c>
      <c r="AY466" t="str">
        <f>IF(AND(ISBLANK('Funde-Observations-Osservazioni'!K479),ISBLANK('Funde-Observations-Osservazioni'!X479)),"",(IF((AND(NOT(ISBLANK('Funde-Observations-Osservazioni'!K479)),(NOT(ISBLANK('Funde-Observations-Osservazioni'!X479))))),'Funde-Observations-Osservazioni'!K479&amp;"; "&amp;'Funde-Observations-Osservazioni'!X479,IF(ISBLANK('Funde-Observations-Osservazioni'!K479),'Funde-Observations-Osservazioni'!X479,'Funde-Observations-Osservazioni'!K479))))</f>
        <v/>
      </c>
      <c r="BA466" t="str">
        <f>IF(ISBLANK('Funde-Observations-Osservazioni'!AC479),"",'Funde-Observations-Osservazioni'!AC479)</f>
        <v/>
      </c>
      <c r="BH466" t="str">
        <f>IFERROR(VLOOKUP('Funde-Observations-Osservazioni'!Z479,Lebensraum_Liste!$E$5:$F$322,2,FALSE),"")</f>
        <v/>
      </c>
      <c r="BJ466" t="str">
        <f>IFERROR(VLOOKUP('Funde-Observations-Osservazioni'!AB479,Landschaftsstruktur_Liste!$E$5:$F$157,2,FALSE),"")</f>
        <v/>
      </c>
      <c r="BK466" t="str">
        <f>IFERROR(VLOOKUP('Funde-Observations-Osservazioni'!AD479,Mikrohabitat_Liste!$E$5:$F$63,2,FALSE),"")</f>
        <v/>
      </c>
      <c r="BL466" t="str">
        <f>IFERROR(VLOOKUP('Funde-Observations-Osservazioni'!AE479,Spezialstandort_Liste!$E$5:$F$14,2,FALSE),"")</f>
        <v/>
      </c>
      <c r="BN466" t="str">
        <f>IFERROR(VLOOKUP('Funde-Observations-Osservazioni'!AG479,Auf_Moos_HolzlebBaumes_Liste!E$5:F$5,2,FALSE),"")</f>
        <v/>
      </c>
      <c r="BO466" t="str">
        <f>IFERROR(VLOOKUP('Funde-Observations-Osservazioni'!AH479,Auf_Moos_HolzlebBaumes_Liste!E$11:F$11,2,FALSE),"")</f>
        <v/>
      </c>
      <c r="BQ466" t="str">
        <f>IFERROR(VLOOKUP('Funde-Observations-Osservazioni'!AF479,Populationsgrösse_Liste!$E$5:$F$11,2,FALSE),"")</f>
        <v/>
      </c>
      <c r="CA466" t="str">
        <f>IFERROR(VLOOKUP('Funde-Observations-Osservazioni'!S479,Präzision_Datum_Liste!$E$5:$F$9,2,FALSE),"")</f>
        <v/>
      </c>
      <c r="CC466" t="s">
        <v>4199</v>
      </c>
    </row>
    <row r="467" spans="1:81" x14ac:dyDescent="0.25">
      <c r="A467" s="47">
        <f>'Funde-Observations-Osservazioni'!A480</f>
        <v>466</v>
      </c>
      <c r="E467">
        <v>18</v>
      </c>
      <c r="G467" t="str">
        <f>IFERROR(VLOOKUP(TRIM('Funde-Observations-Osservazioni'!B480&amp;" "&amp;'Funde-Observations-Osservazioni'!C480&amp;" "&amp;'Funde-Observations-Osservazioni'!D480&amp;" "&amp;'Funde-Observations-Osservazioni'!E480&amp;" "&amp;'Funde-Observations-Osservazioni'!F480&amp;" "&amp;'Funde-Observations-Osservazioni'!G480&amp;" "&amp;'Funde-Observations-Osservazioni'!H480&amp;" "&amp;'Funde-Observations-Osservazioni'!I480&amp;" "&amp;'Funde-Observations-Osservazioni'!J480),Artenliste!$A$5:$B$2819,2,FALSE),"fill_in")</f>
        <v>fill_in</v>
      </c>
      <c r="I467" s="52" t="str">
        <f>IF(ISBLANK('Funde-Observations-Osservazioni'!R480),"fill_in",'Funde-Observations-Osservazioni'!R480)</f>
        <v>fill_in</v>
      </c>
      <c r="L467" t="str">
        <f>IF(ISBLANK('Funde-Observations-Osservazioni'!Q480),"",'Funde-Observations-Osservazioni'!Q480)</f>
        <v/>
      </c>
      <c r="M467" t="str">
        <f>IF(ISBLANK('Funde-Observations-Osservazioni'!L480),"fill_in",('Funde-Observations-Osservazioni'!L480-2000000))</f>
        <v>fill_in</v>
      </c>
      <c r="N467" t="str">
        <f>IF(ISBLANK('Funde-Observations-Osservazioni'!M480),"fill_in",('Funde-Observations-Osservazioni'!M480-1000000))</f>
        <v>fill_in</v>
      </c>
      <c r="O467" s="53" t="str">
        <f>IF(ISBLANK('Funde-Observations-Osservazioni'!N480),"",'Funde-Observations-Osservazioni'!N480)</f>
        <v/>
      </c>
      <c r="R467" t="s">
        <v>102</v>
      </c>
      <c r="T467" t="str">
        <f>IFERROR(VLOOKUP('Funde-Observations-Osservazioni'!AA480,Substrat_Liste!$E$5:$F$342,2,FALSE),"")</f>
        <v/>
      </c>
      <c r="U467" t="str">
        <f>IF(ISBLANK('Funde-Observations-Osservazioni'!Y480),"",'Funde-Observations-Osservazioni'!Y480)</f>
        <v/>
      </c>
      <c r="Z467" t="str">
        <f>IFERROR(VLOOKUP('Funde-Observations-Osservazioni'!T480,Status_Liste!$E$5:$F$16,2,FALSE),"fill_in")</f>
        <v>fill_in</v>
      </c>
      <c r="AH467" t="str">
        <f>IFERROR(VLOOKUP('Funde-Observations-Osservazioni'!$G$7,Datenschutzbestimmungen_Liste!$E$10:$F$11,2,FALSE),"fill_in")</f>
        <v>fill_in</v>
      </c>
      <c r="AI467" t="str">
        <f>IFERROR(VLOOKUP('Funde-Observations-Osservazioni'!$G$6,Datenschutzbestimmungen_Liste!$E$4:$F$5,2,FALSE),"fill_in")</f>
        <v>fill_in</v>
      </c>
      <c r="AK467" t="str">
        <f>IFERROR(VLOOKUP('Funde-Observations-Osservazioni'!V480,Herbar_Liste!$E$5:$F$113,2,FALSE),"")</f>
        <v/>
      </c>
      <c r="AL467" t="str">
        <f>IF(ISBLANK('Funde-Observations-Osservazioni'!U480),"",'Funde-Observations-Osservazioni'!U480)</f>
        <v/>
      </c>
      <c r="AM467">
        <f>'Funde-Observations-Osservazioni'!AJ480</f>
        <v>0</v>
      </c>
      <c r="AO467">
        <f>'Funde-Observations-Osservazioni'!AK480</f>
        <v>0</v>
      </c>
      <c r="AQ467" t="str">
        <f>IF(ISBLANK('Funde-Observations-Osservazioni'!AL480),"",'Funde-Observations-Osservazioni'!AL480)</f>
        <v/>
      </c>
      <c r="AY467" t="str">
        <f>IF(AND(ISBLANK('Funde-Observations-Osservazioni'!K480),ISBLANK('Funde-Observations-Osservazioni'!X480)),"",(IF((AND(NOT(ISBLANK('Funde-Observations-Osservazioni'!K480)),(NOT(ISBLANK('Funde-Observations-Osservazioni'!X480))))),'Funde-Observations-Osservazioni'!K480&amp;"; "&amp;'Funde-Observations-Osservazioni'!X480,IF(ISBLANK('Funde-Observations-Osservazioni'!K480),'Funde-Observations-Osservazioni'!X480,'Funde-Observations-Osservazioni'!K480))))</f>
        <v/>
      </c>
      <c r="BA467" t="str">
        <f>IF(ISBLANK('Funde-Observations-Osservazioni'!AC480),"",'Funde-Observations-Osservazioni'!AC480)</f>
        <v/>
      </c>
      <c r="BH467" t="str">
        <f>IFERROR(VLOOKUP('Funde-Observations-Osservazioni'!Z480,Lebensraum_Liste!$E$5:$F$322,2,FALSE),"")</f>
        <v/>
      </c>
      <c r="BJ467" t="str">
        <f>IFERROR(VLOOKUP('Funde-Observations-Osservazioni'!AB480,Landschaftsstruktur_Liste!$E$5:$F$157,2,FALSE),"")</f>
        <v/>
      </c>
      <c r="BK467" t="str">
        <f>IFERROR(VLOOKUP('Funde-Observations-Osservazioni'!AD480,Mikrohabitat_Liste!$E$5:$F$63,2,FALSE),"")</f>
        <v/>
      </c>
      <c r="BL467" t="str">
        <f>IFERROR(VLOOKUP('Funde-Observations-Osservazioni'!AE480,Spezialstandort_Liste!$E$5:$F$14,2,FALSE),"")</f>
        <v/>
      </c>
      <c r="BN467" t="str">
        <f>IFERROR(VLOOKUP('Funde-Observations-Osservazioni'!AG480,Auf_Moos_HolzlebBaumes_Liste!E$5:F$5,2,FALSE),"")</f>
        <v/>
      </c>
      <c r="BO467" t="str">
        <f>IFERROR(VLOOKUP('Funde-Observations-Osservazioni'!AH480,Auf_Moos_HolzlebBaumes_Liste!E$11:F$11,2,FALSE),"")</f>
        <v/>
      </c>
      <c r="BQ467" t="str">
        <f>IFERROR(VLOOKUP('Funde-Observations-Osservazioni'!AF480,Populationsgrösse_Liste!$E$5:$F$11,2,FALSE),"")</f>
        <v/>
      </c>
      <c r="CA467" t="str">
        <f>IFERROR(VLOOKUP('Funde-Observations-Osservazioni'!S480,Präzision_Datum_Liste!$E$5:$F$9,2,FALSE),"")</f>
        <v/>
      </c>
      <c r="CC467" t="s">
        <v>4199</v>
      </c>
    </row>
    <row r="468" spans="1:81" x14ac:dyDescent="0.25">
      <c r="A468" s="47">
        <f>'Funde-Observations-Osservazioni'!A481</f>
        <v>467</v>
      </c>
      <c r="E468">
        <v>18</v>
      </c>
      <c r="G468" t="str">
        <f>IFERROR(VLOOKUP(TRIM('Funde-Observations-Osservazioni'!B481&amp;" "&amp;'Funde-Observations-Osservazioni'!C481&amp;" "&amp;'Funde-Observations-Osservazioni'!D481&amp;" "&amp;'Funde-Observations-Osservazioni'!E481&amp;" "&amp;'Funde-Observations-Osservazioni'!F481&amp;" "&amp;'Funde-Observations-Osservazioni'!G481&amp;" "&amp;'Funde-Observations-Osservazioni'!H481&amp;" "&amp;'Funde-Observations-Osservazioni'!I481&amp;" "&amp;'Funde-Observations-Osservazioni'!J481),Artenliste!$A$5:$B$2819,2,FALSE),"fill_in")</f>
        <v>fill_in</v>
      </c>
      <c r="I468" s="52" t="str">
        <f>IF(ISBLANK('Funde-Observations-Osservazioni'!R481),"fill_in",'Funde-Observations-Osservazioni'!R481)</f>
        <v>fill_in</v>
      </c>
      <c r="L468" t="str">
        <f>IF(ISBLANK('Funde-Observations-Osservazioni'!Q481),"",'Funde-Observations-Osservazioni'!Q481)</f>
        <v/>
      </c>
      <c r="M468" t="str">
        <f>IF(ISBLANK('Funde-Observations-Osservazioni'!L481),"fill_in",('Funde-Observations-Osservazioni'!L481-2000000))</f>
        <v>fill_in</v>
      </c>
      <c r="N468" t="str">
        <f>IF(ISBLANK('Funde-Observations-Osservazioni'!M481),"fill_in",('Funde-Observations-Osservazioni'!M481-1000000))</f>
        <v>fill_in</v>
      </c>
      <c r="O468" s="53" t="str">
        <f>IF(ISBLANK('Funde-Observations-Osservazioni'!N481),"",'Funde-Observations-Osservazioni'!N481)</f>
        <v/>
      </c>
      <c r="R468" t="s">
        <v>102</v>
      </c>
      <c r="T468" t="str">
        <f>IFERROR(VLOOKUP('Funde-Observations-Osservazioni'!AA481,Substrat_Liste!$E$5:$F$342,2,FALSE),"")</f>
        <v/>
      </c>
      <c r="U468" t="str">
        <f>IF(ISBLANK('Funde-Observations-Osservazioni'!Y481),"",'Funde-Observations-Osservazioni'!Y481)</f>
        <v/>
      </c>
      <c r="Z468" t="str">
        <f>IFERROR(VLOOKUP('Funde-Observations-Osservazioni'!T481,Status_Liste!$E$5:$F$16,2,FALSE),"fill_in")</f>
        <v>fill_in</v>
      </c>
      <c r="AH468" t="str">
        <f>IFERROR(VLOOKUP('Funde-Observations-Osservazioni'!$G$7,Datenschutzbestimmungen_Liste!$E$10:$F$11,2,FALSE),"fill_in")</f>
        <v>fill_in</v>
      </c>
      <c r="AI468" t="str">
        <f>IFERROR(VLOOKUP('Funde-Observations-Osservazioni'!$G$6,Datenschutzbestimmungen_Liste!$E$4:$F$5,2,FALSE),"fill_in")</f>
        <v>fill_in</v>
      </c>
      <c r="AK468" t="str">
        <f>IFERROR(VLOOKUP('Funde-Observations-Osservazioni'!V481,Herbar_Liste!$E$5:$F$113,2,FALSE),"")</f>
        <v/>
      </c>
      <c r="AL468" t="str">
        <f>IF(ISBLANK('Funde-Observations-Osservazioni'!U481),"",'Funde-Observations-Osservazioni'!U481)</f>
        <v/>
      </c>
      <c r="AM468">
        <f>'Funde-Observations-Osservazioni'!AJ481</f>
        <v>0</v>
      </c>
      <c r="AO468">
        <f>'Funde-Observations-Osservazioni'!AK481</f>
        <v>0</v>
      </c>
      <c r="AQ468" t="str">
        <f>IF(ISBLANK('Funde-Observations-Osservazioni'!AL481),"",'Funde-Observations-Osservazioni'!AL481)</f>
        <v/>
      </c>
      <c r="AY468" t="str">
        <f>IF(AND(ISBLANK('Funde-Observations-Osservazioni'!K481),ISBLANK('Funde-Observations-Osservazioni'!X481)),"",(IF((AND(NOT(ISBLANK('Funde-Observations-Osservazioni'!K481)),(NOT(ISBLANK('Funde-Observations-Osservazioni'!X481))))),'Funde-Observations-Osservazioni'!K481&amp;"; "&amp;'Funde-Observations-Osservazioni'!X481,IF(ISBLANK('Funde-Observations-Osservazioni'!K481),'Funde-Observations-Osservazioni'!X481,'Funde-Observations-Osservazioni'!K481))))</f>
        <v/>
      </c>
      <c r="BA468" t="str">
        <f>IF(ISBLANK('Funde-Observations-Osservazioni'!AC481),"",'Funde-Observations-Osservazioni'!AC481)</f>
        <v/>
      </c>
      <c r="BH468" t="str">
        <f>IFERROR(VLOOKUP('Funde-Observations-Osservazioni'!Z481,Lebensraum_Liste!$E$5:$F$322,2,FALSE),"")</f>
        <v/>
      </c>
      <c r="BJ468" t="str">
        <f>IFERROR(VLOOKUP('Funde-Observations-Osservazioni'!AB481,Landschaftsstruktur_Liste!$E$5:$F$157,2,FALSE),"")</f>
        <v/>
      </c>
      <c r="BK468" t="str">
        <f>IFERROR(VLOOKUP('Funde-Observations-Osservazioni'!AD481,Mikrohabitat_Liste!$E$5:$F$63,2,FALSE),"")</f>
        <v/>
      </c>
      <c r="BL468" t="str">
        <f>IFERROR(VLOOKUP('Funde-Observations-Osservazioni'!AE481,Spezialstandort_Liste!$E$5:$F$14,2,FALSE),"")</f>
        <v/>
      </c>
      <c r="BN468" t="str">
        <f>IFERROR(VLOOKUP('Funde-Observations-Osservazioni'!AG481,Auf_Moos_HolzlebBaumes_Liste!E$5:F$5,2,FALSE),"")</f>
        <v/>
      </c>
      <c r="BO468" t="str">
        <f>IFERROR(VLOOKUP('Funde-Observations-Osservazioni'!AH481,Auf_Moos_HolzlebBaumes_Liste!E$11:F$11,2,FALSE),"")</f>
        <v/>
      </c>
      <c r="BQ468" t="str">
        <f>IFERROR(VLOOKUP('Funde-Observations-Osservazioni'!AF481,Populationsgrösse_Liste!$E$5:$F$11,2,FALSE),"")</f>
        <v/>
      </c>
      <c r="CA468" t="str">
        <f>IFERROR(VLOOKUP('Funde-Observations-Osservazioni'!S481,Präzision_Datum_Liste!$E$5:$F$9,2,FALSE),"")</f>
        <v/>
      </c>
      <c r="CC468" t="s">
        <v>4199</v>
      </c>
    </row>
    <row r="469" spans="1:81" x14ac:dyDescent="0.25">
      <c r="A469" s="47">
        <f>'Funde-Observations-Osservazioni'!A482</f>
        <v>468</v>
      </c>
      <c r="E469">
        <v>18</v>
      </c>
      <c r="G469" t="str">
        <f>IFERROR(VLOOKUP(TRIM('Funde-Observations-Osservazioni'!B482&amp;" "&amp;'Funde-Observations-Osservazioni'!C482&amp;" "&amp;'Funde-Observations-Osservazioni'!D482&amp;" "&amp;'Funde-Observations-Osservazioni'!E482&amp;" "&amp;'Funde-Observations-Osservazioni'!F482&amp;" "&amp;'Funde-Observations-Osservazioni'!G482&amp;" "&amp;'Funde-Observations-Osservazioni'!H482&amp;" "&amp;'Funde-Observations-Osservazioni'!I482&amp;" "&amp;'Funde-Observations-Osservazioni'!J482),Artenliste!$A$5:$B$2819,2,FALSE),"fill_in")</f>
        <v>fill_in</v>
      </c>
      <c r="I469" s="52" t="str">
        <f>IF(ISBLANK('Funde-Observations-Osservazioni'!R482),"fill_in",'Funde-Observations-Osservazioni'!R482)</f>
        <v>fill_in</v>
      </c>
      <c r="L469" t="str">
        <f>IF(ISBLANK('Funde-Observations-Osservazioni'!Q482),"",'Funde-Observations-Osservazioni'!Q482)</f>
        <v/>
      </c>
      <c r="M469" t="str">
        <f>IF(ISBLANK('Funde-Observations-Osservazioni'!L482),"fill_in",('Funde-Observations-Osservazioni'!L482-2000000))</f>
        <v>fill_in</v>
      </c>
      <c r="N469" t="str">
        <f>IF(ISBLANK('Funde-Observations-Osservazioni'!M482),"fill_in",('Funde-Observations-Osservazioni'!M482-1000000))</f>
        <v>fill_in</v>
      </c>
      <c r="O469" s="53" t="str">
        <f>IF(ISBLANK('Funde-Observations-Osservazioni'!N482),"",'Funde-Observations-Osservazioni'!N482)</f>
        <v/>
      </c>
      <c r="R469" t="s">
        <v>102</v>
      </c>
      <c r="T469" t="str">
        <f>IFERROR(VLOOKUP('Funde-Observations-Osservazioni'!AA482,Substrat_Liste!$E$5:$F$342,2,FALSE),"")</f>
        <v/>
      </c>
      <c r="U469" t="str">
        <f>IF(ISBLANK('Funde-Observations-Osservazioni'!Y482),"",'Funde-Observations-Osservazioni'!Y482)</f>
        <v/>
      </c>
      <c r="Z469" t="str">
        <f>IFERROR(VLOOKUP('Funde-Observations-Osservazioni'!T482,Status_Liste!$E$5:$F$16,2,FALSE),"fill_in")</f>
        <v>fill_in</v>
      </c>
      <c r="AH469" t="str">
        <f>IFERROR(VLOOKUP('Funde-Observations-Osservazioni'!$G$7,Datenschutzbestimmungen_Liste!$E$10:$F$11,2,FALSE),"fill_in")</f>
        <v>fill_in</v>
      </c>
      <c r="AI469" t="str">
        <f>IFERROR(VLOOKUP('Funde-Observations-Osservazioni'!$G$6,Datenschutzbestimmungen_Liste!$E$4:$F$5,2,FALSE),"fill_in")</f>
        <v>fill_in</v>
      </c>
      <c r="AK469" t="str">
        <f>IFERROR(VLOOKUP('Funde-Observations-Osservazioni'!V482,Herbar_Liste!$E$5:$F$113,2,FALSE),"")</f>
        <v/>
      </c>
      <c r="AL469" t="str">
        <f>IF(ISBLANK('Funde-Observations-Osservazioni'!U482),"",'Funde-Observations-Osservazioni'!U482)</f>
        <v/>
      </c>
      <c r="AM469">
        <f>'Funde-Observations-Osservazioni'!AJ482</f>
        <v>0</v>
      </c>
      <c r="AO469">
        <f>'Funde-Observations-Osservazioni'!AK482</f>
        <v>0</v>
      </c>
      <c r="AQ469" t="str">
        <f>IF(ISBLANK('Funde-Observations-Osservazioni'!AL482),"",'Funde-Observations-Osservazioni'!AL482)</f>
        <v/>
      </c>
      <c r="AY469" t="str">
        <f>IF(AND(ISBLANK('Funde-Observations-Osservazioni'!K482),ISBLANK('Funde-Observations-Osservazioni'!X482)),"",(IF((AND(NOT(ISBLANK('Funde-Observations-Osservazioni'!K482)),(NOT(ISBLANK('Funde-Observations-Osservazioni'!X482))))),'Funde-Observations-Osservazioni'!K482&amp;"; "&amp;'Funde-Observations-Osservazioni'!X482,IF(ISBLANK('Funde-Observations-Osservazioni'!K482),'Funde-Observations-Osservazioni'!X482,'Funde-Observations-Osservazioni'!K482))))</f>
        <v/>
      </c>
      <c r="BA469" t="str">
        <f>IF(ISBLANK('Funde-Observations-Osservazioni'!AC482),"",'Funde-Observations-Osservazioni'!AC482)</f>
        <v/>
      </c>
      <c r="BH469" t="str">
        <f>IFERROR(VLOOKUP('Funde-Observations-Osservazioni'!Z482,Lebensraum_Liste!$E$5:$F$322,2,FALSE),"")</f>
        <v/>
      </c>
      <c r="BJ469" t="str">
        <f>IFERROR(VLOOKUP('Funde-Observations-Osservazioni'!AB482,Landschaftsstruktur_Liste!$E$5:$F$157,2,FALSE),"")</f>
        <v/>
      </c>
      <c r="BK469" t="str">
        <f>IFERROR(VLOOKUP('Funde-Observations-Osservazioni'!AD482,Mikrohabitat_Liste!$E$5:$F$63,2,FALSE),"")</f>
        <v/>
      </c>
      <c r="BL469" t="str">
        <f>IFERROR(VLOOKUP('Funde-Observations-Osservazioni'!AE482,Spezialstandort_Liste!$E$5:$F$14,2,FALSE),"")</f>
        <v/>
      </c>
      <c r="BN469" t="str">
        <f>IFERROR(VLOOKUP('Funde-Observations-Osservazioni'!AG482,Auf_Moos_HolzlebBaumes_Liste!E$5:F$5,2,FALSE),"")</f>
        <v/>
      </c>
      <c r="BO469" t="str">
        <f>IFERROR(VLOOKUP('Funde-Observations-Osservazioni'!AH482,Auf_Moos_HolzlebBaumes_Liste!E$11:F$11,2,FALSE),"")</f>
        <v/>
      </c>
      <c r="BQ469" t="str">
        <f>IFERROR(VLOOKUP('Funde-Observations-Osservazioni'!AF482,Populationsgrösse_Liste!$E$5:$F$11,2,FALSE),"")</f>
        <v/>
      </c>
      <c r="CA469" t="str">
        <f>IFERROR(VLOOKUP('Funde-Observations-Osservazioni'!S482,Präzision_Datum_Liste!$E$5:$F$9,2,FALSE),"")</f>
        <v/>
      </c>
      <c r="CC469" t="s">
        <v>4199</v>
      </c>
    </row>
    <row r="470" spans="1:81" x14ac:dyDescent="0.25">
      <c r="A470" s="47">
        <f>'Funde-Observations-Osservazioni'!A483</f>
        <v>469</v>
      </c>
      <c r="E470">
        <v>18</v>
      </c>
      <c r="G470" t="str">
        <f>IFERROR(VLOOKUP(TRIM('Funde-Observations-Osservazioni'!B483&amp;" "&amp;'Funde-Observations-Osservazioni'!C483&amp;" "&amp;'Funde-Observations-Osservazioni'!D483&amp;" "&amp;'Funde-Observations-Osservazioni'!E483&amp;" "&amp;'Funde-Observations-Osservazioni'!F483&amp;" "&amp;'Funde-Observations-Osservazioni'!G483&amp;" "&amp;'Funde-Observations-Osservazioni'!H483&amp;" "&amp;'Funde-Observations-Osservazioni'!I483&amp;" "&amp;'Funde-Observations-Osservazioni'!J483),Artenliste!$A$5:$B$2819,2,FALSE),"fill_in")</f>
        <v>fill_in</v>
      </c>
      <c r="I470" s="52" t="str">
        <f>IF(ISBLANK('Funde-Observations-Osservazioni'!R483),"fill_in",'Funde-Observations-Osservazioni'!R483)</f>
        <v>fill_in</v>
      </c>
      <c r="L470" t="str">
        <f>IF(ISBLANK('Funde-Observations-Osservazioni'!Q483),"",'Funde-Observations-Osservazioni'!Q483)</f>
        <v/>
      </c>
      <c r="M470" t="str">
        <f>IF(ISBLANK('Funde-Observations-Osservazioni'!L483),"fill_in",('Funde-Observations-Osservazioni'!L483-2000000))</f>
        <v>fill_in</v>
      </c>
      <c r="N470" t="str">
        <f>IF(ISBLANK('Funde-Observations-Osservazioni'!M483),"fill_in",('Funde-Observations-Osservazioni'!M483-1000000))</f>
        <v>fill_in</v>
      </c>
      <c r="O470" s="53" t="str">
        <f>IF(ISBLANK('Funde-Observations-Osservazioni'!N483),"",'Funde-Observations-Osservazioni'!N483)</f>
        <v/>
      </c>
      <c r="R470" t="s">
        <v>102</v>
      </c>
      <c r="T470" t="str">
        <f>IFERROR(VLOOKUP('Funde-Observations-Osservazioni'!AA483,Substrat_Liste!$E$5:$F$342,2,FALSE),"")</f>
        <v/>
      </c>
      <c r="U470" t="str">
        <f>IF(ISBLANK('Funde-Observations-Osservazioni'!Y483),"",'Funde-Observations-Osservazioni'!Y483)</f>
        <v/>
      </c>
      <c r="Z470" t="str">
        <f>IFERROR(VLOOKUP('Funde-Observations-Osservazioni'!T483,Status_Liste!$E$5:$F$16,2,FALSE),"fill_in")</f>
        <v>fill_in</v>
      </c>
      <c r="AH470" t="str">
        <f>IFERROR(VLOOKUP('Funde-Observations-Osservazioni'!$G$7,Datenschutzbestimmungen_Liste!$E$10:$F$11,2,FALSE),"fill_in")</f>
        <v>fill_in</v>
      </c>
      <c r="AI470" t="str">
        <f>IFERROR(VLOOKUP('Funde-Observations-Osservazioni'!$G$6,Datenschutzbestimmungen_Liste!$E$4:$F$5,2,FALSE),"fill_in")</f>
        <v>fill_in</v>
      </c>
      <c r="AK470" t="str">
        <f>IFERROR(VLOOKUP('Funde-Observations-Osservazioni'!V483,Herbar_Liste!$E$5:$F$113,2,FALSE),"")</f>
        <v/>
      </c>
      <c r="AL470" t="str">
        <f>IF(ISBLANK('Funde-Observations-Osservazioni'!U483),"",'Funde-Observations-Osservazioni'!U483)</f>
        <v/>
      </c>
      <c r="AM470">
        <f>'Funde-Observations-Osservazioni'!AJ483</f>
        <v>0</v>
      </c>
      <c r="AO470">
        <f>'Funde-Observations-Osservazioni'!AK483</f>
        <v>0</v>
      </c>
      <c r="AQ470" t="str">
        <f>IF(ISBLANK('Funde-Observations-Osservazioni'!AL483),"",'Funde-Observations-Osservazioni'!AL483)</f>
        <v/>
      </c>
      <c r="AY470" t="str">
        <f>IF(AND(ISBLANK('Funde-Observations-Osservazioni'!K483),ISBLANK('Funde-Observations-Osservazioni'!X483)),"",(IF((AND(NOT(ISBLANK('Funde-Observations-Osservazioni'!K483)),(NOT(ISBLANK('Funde-Observations-Osservazioni'!X483))))),'Funde-Observations-Osservazioni'!K483&amp;"; "&amp;'Funde-Observations-Osservazioni'!X483,IF(ISBLANK('Funde-Observations-Osservazioni'!K483),'Funde-Observations-Osservazioni'!X483,'Funde-Observations-Osservazioni'!K483))))</f>
        <v/>
      </c>
      <c r="BA470" t="str">
        <f>IF(ISBLANK('Funde-Observations-Osservazioni'!AC483),"",'Funde-Observations-Osservazioni'!AC483)</f>
        <v/>
      </c>
      <c r="BH470" t="str">
        <f>IFERROR(VLOOKUP('Funde-Observations-Osservazioni'!Z483,Lebensraum_Liste!$E$5:$F$322,2,FALSE),"")</f>
        <v/>
      </c>
      <c r="BJ470" t="str">
        <f>IFERROR(VLOOKUP('Funde-Observations-Osservazioni'!AB483,Landschaftsstruktur_Liste!$E$5:$F$157,2,FALSE),"")</f>
        <v/>
      </c>
      <c r="BK470" t="str">
        <f>IFERROR(VLOOKUP('Funde-Observations-Osservazioni'!AD483,Mikrohabitat_Liste!$E$5:$F$63,2,FALSE),"")</f>
        <v/>
      </c>
      <c r="BL470" t="str">
        <f>IFERROR(VLOOKUP('Funde-Observations-Osservazioni'!AE483,Spezialstandort_Liste!$E$5:$F$14,2,FALSE),"")</f>
        <v/>
      </c>
      <c r="BN470" t="str">
        <f>IFERROR(VLOOKUP('Funde-Observations-Osservazioni'!AG483,Auf_Moos_HolzlebBaumes_Liste!E$5:F$5,2,FALSE),"")</f>
        <v/>
      </c>
      <c r="BO470" t="str">
        <f>IFERROR(VLOOKUP('Funde-Observations-Osservazioni'!AH483,Auf_Moos_HolzlebBaumes_Liste!E$11:F$11,2,FALSE),"")</f>
        <v/>
      </c>
      <c r="BQ470" t="str">
        <f>IFERROR(VLOOKUP('Funde-Observations-Osservazioni'!AF483,Populationsgrösse_Liste!$E$5:$F$11,2,FALSE),"")</f>
        <v/>
      </c>
      <c r="CA470" t="str">
        <f>IFERROR(VLOOKUP('Funde-Observations-Osservazioni'!S483,Präzision_Datum_Liste!$E$5:$F$9,2,FALSE),"")</f>
        <v/>
      </c>
      <c r="CC470" t="s">
        <v>4199</v>
      </c>
    </row>
    <row r="471" spans="1:81" x14ac:dyDescent="0.25">
      <c r="A471" s="47">
        <f>'Funde-Observations-Osservazioni'!A484</f>
        <v>470</v>
      </c>
      <c r="E471">
        <v>18</v>
      </c>
      <c r="G471" t="str">
        <f>IFERROR(VLOOKUP(TRIM('Funde-Observations-Osservazioni'!B484&amp;" "&amp;'Funde-Observations-Osservazioni'!C484&amp;" "&amp;'Funde-Observations-Osservazioni'!D484&amp;" "&amp;'Funde-Observations-Osservazioni'!E484&amp;" "&amp;'Funde-Observations-Osservazioni'!F484&amp;" "&amp;'Funde-Observations-Osservazioni'!G484&amp;" "&amp;'Funde-Observations-Osservazioni'!H484&amp;" "&amp;'Funde-Observations-Osservazioni'!I484&amp;" "&amp;'Funde-Observations-Osservazioni'!J484),Artenliste!$A$5:$B$2819,2,FALSE),"fill_in")</f>
        <v>fill_in</v>
      </c>
      <c r="I471" s="52" t="str">
        <f>IF(ISBLANK('Funde-Observations-Osservazioni'!R484),"fill_in",'Funde-Observations-Osservazioni'!R484)</f>
        <v>fill_in</v>
      </c>
      <c r="L471" t="str">
        <f>IF(ISBLANK('Funde-Observations-Osservazioni'!Q484),"",'Funde-Observations-Osservazioni'!Q484)</f>
        <v/>
      </c>
      <c r="M471" t="str">
        <f>IF(ISBLANK('Funde-Observations-Osservazioni'!L484),"fill_in",('Funde-Observations-Osservazioni'!L484-2000000))</f>
        <v>fill_in</v>
      </c>
      <c r="N471" t="str">
        <f>IF(ISBLANK('Funde-Observations-Osservazioni'!M484),"fill_in",('Funde-Observations-Osservazioni'!M484-1000000))</f>
        <v>fill_in</v>
      </c>
      <c r="O471" s="53" t="str">
        <f>IF(ISBLANK('Funde-Observations-Osservazioni'!N484),"",'Funde-Observations-Osservazioni'!N484)</f>
        <v/>
      </c>
      <c r="R471" t="s">
        <v>102</v>
      </c>
      <c r="T471" t="str">
        <f>IFERROR(VLOOKUP('Funde-Observations-Osservazioni'!AA484,Substrat_Liste!$E$5:$F$342,2,FALSE),"")</f>
        <v/>
      </c>
      <c r="U471" t="str">
        <f>IF(ISBLANK('Funde-Observations-Osservazioni'!Y484),"",'Funde-Observations-Osservazioni'!Y484)</f>
        <v/>
      </c>
      <c r="Z471" t="str">
        <f>IFERROR(VLOOKUP('Funde-Observations-Osservazioni'!T484,Status_Liste!$E$5:$F$16,2,FALSE),"fill_in")</f>
        <v>fill_in</v>
      </c>
      <c r="AH471" t="str">
        <f>IFERROR(VLOOKUP('Funde-Observations-Osservazioni'!$G$7,Datenschutzbestimmungen_Liste!$E$10:$F$11,2,FALSE),"fill_in")</f>
        <v>fill_in</v>
      </c>
      <c r="AI471" t="str">
        <f>IFERROR(VLOOKUP('Funde-Observations-Osservazioni'!$G$6,Datenschutzbestimmungen_Liste!$E$4:$F$5,2,FALSE),"fill_in")</f>
        <v>fill_in</v>
      </c>
      <c r="AK471" t="str">
        <f>IFERROR(VLOOKUP('Funde-Observations-Osservazioni'!V484,Herbar_Liste!$E$5:$F$113,2,FALSE),"")</f>
        <v/>
      </c>
      <c r="AL471" t="str">
        <f>IF(ISBLANK('Funde-Observations-Osservazioni'!U484),"",'Funde-Observations-Osservazioni'!U484)</f>
        <v/>
      </c>
      <c r="AM471">
        <f>'Funde-Observations-Osservazioni'!AJ484</f>
        <v>0</v>
      </c>
      <c r="AO471">
        <f>'Funde-Observations-Osservazioni'!AK484</f>
        <v>0</v>
      </c>
      <c r="AQ471" t="str">
        <f>IF(ISBLANK('Funde-Observations-Osservazioni'!AL484),"",'Funde-Observations-Osservazioni'!AL484)</f>
        <v/>
      </c>
      <c r="AY471" t="str">
        <f>IF(AND(ISBLANK('Funde-Observations-Osservazioni'!K484),ISBLANK('Funde-Observations-Osservazioni'!X484)),"",(IF((AND(NOT(ISBLANK('Funde-Observations-Osservazioni'!K484)),(NOT(ISBLANK('Funde-Observations-Osservazioni'!X484))))),'Funde-Observations-Osservazioni'!K484&amp;"; "&amp;'Funde-Observations-Osservazioni'!X484,IF(ISBLANK('Funde-Observations-Osservazioni'!K484),'Funde-Observations-Osservazioni'!X484,'Funde-Observations-Osservazioni'!K484))))</f>
        <v/>
      </c>
      <c r="BA471" t="str">
        <f>IF(ISBLANK('Funde-Observations-Osservazioni'!AC484),"",'Funde-Observations-Osservazioni'!AC484)</f>
        <v/>
      </c>
      <c r="BH471" t="str">
        <f>IFERROR(VLOOKUP('Funde-Observations-Osservazioni'!Z484,Lebensraum_Liste!$E$5:$F$322,2,FALSE),"")</f>
        <v/>
      </c>
      <c r="BJ471" t="str">
        <f>IFERROR(VLOOKUP('Funde-Observations-Osservazioni'!AB484,Landschaftsstruktur_Liste!$E$5:$F$157,2,FALSE),"")</f>
        <v/>
      </c>
      <c r="BK471" t="str">
        <f>IFERROR(VLOOKUP('Funde-Observations-Osservazioni'!AD484,Mikrohabitat_Liste!$E$5:$F$63,2,FALSE),"")</f>
        <v/>
      </c>
      <c r="BL471" t="str">
        <f>IFERROR(VLOOKUP('Funde-Observations-Osservazioni'!AE484,Spezialstandort_Liste!$E$5:$F$14,2,FALSE),"")</f>
        <v/>
      </c>
      <c r="BN471" t="str">
        <f>IFERROR(VLOOKUP('Funde-Observations-Osservazioni'!AG484,Auf_Moos_HolzlebBaumes_Liste!E$5:F$5,2,FALSE),"")</f>
        <v/>
      </c>
      <c r="BO471" t="str">
        <f>IFERROR(VLOOKUP('Funde-Observations-Osservazioni'!AH484,Auf_Moos_HolzlebBaumes_Liste!E$11:F$11,2,FALSE),"")</f>
        <v/>
      </c>
      <c r="BQ471" t="str">
        <f>IFERROR(VLOOKUP('Funde-Observations-Osservazioni'!AF484,Populationsgrösse_Liste!$E$5:$F$11,2,FALSE),"")</f>
        <v/>
      </c>
      <c r="CA471" t="str">
        <f>IFERROR(VLOOKUP('Funde-Observations-Osservazioni'!S484,Präzision_Datum_Liste!$E$5:$F$9,2,FALSE),"")</f>
        <v/>
      </c>
      <c r="CC471" t="s">
        <v>4199</v>
      </c>
    </row>
    <row r="472" spans="1:81" x14ac:dyDescent="0.25">
      <c r="A472" s="47">
        <f>'Funde-Observations-Osservazioni'!A485</f>
        <v>471</v>
      </c>
      <c r="E472">
        <v>18</v>
      </c>
      <c r="G472" t="str">
        <f>IFERROR(VLOOKUP(TRIM('Funde-Observations-Osservazioni'!B485&amp;" "&amp;'Funde-Observations-Osservazioni'!C485&amp;" "&amp;'Funde-Observations-Osservazioni'!D485&amp;" "&amp;'Funde-Observations-Osservazioni'!E485&amp;" "&amp;'Funde-Observations-Osservazioni'!F485&amp;" "&amp;'Funde-Observations-Osservazioni'!G485&amp;" "&amp;'Funde-Observations-Osservazioni'!H485&amp;" "&amp;'Funde-Observations-Osservazioni'!I485&amp;" "&amp;'Funde-Observations-Osservazioni'!J485),Artenliste!$A$5:$B$2819,2,FALSE),"fill_in")</f>
        <v>fill_in</v>
      </c>
      <c r="I472" s="52" t="str">
        <f>IF(ISBLANK('Funde-Observations-Osservazioni'!R485),"fill_in",'Funde-Observations-Osservazioni'!R485)</f>
        <v>fill_in</v>
      </c>
      <c r="L472" t="str">
        <f>IF(ISBLANK('Funde-Observations-Osservazioni'!Q485),"",'Funde-Observations-Osservazioni'!Q485)</f>
        <v/>
      </c>
      <c r="M472" t="str">
        <f>IF(ISBLANK('Funde-Observations-Osservazioni'!L485),"fill_in",('Funde-Observations-Osservazioni'!L485-2000000))</f>
        <v>fill_in</v>
      </c>
      <c r="N472" t="str">
        <f>IF(ISBLANK('Funde-Observations-Osservazioni'!M485),"fill_in",('Funde-Observations-Osservazioni'!M485-1000000))</f>
        <v>fill_in</v>
      </c>
      <c r="O472" s="53" t="str">
        <f>IF(ISBLANK('Funde-Observations-Osservazioni'!N485),"",'Funde-Observations-Osservazioni'!N485)</f>
        <v/>
      </c>
      <c r="R472" t="s">
        <v>102</v>
      </c>
      <c r="T472" t="str">
        <f>IFERROR(VLOOKUP('Funde-Observations-Osservazioni'!AA485,Substrat_Liste!$E$5:$F$342,2,FALSE),"")</f>
        <v/>
      </c>
      <c r="U472" t="str">
        <f>IF(ISBLANK('Funde-Observations-Osservazioni'!Y485),"",'Funde-Observations-Osservazioni'!Y485)</f>
        <v/>
      </c>
      <c r="Z472" t="str">
        <f>IFERROR(VLOOKUP('Funde-Observations-Osservazioni'!T485,Status_Liste!$E$5:$F$16,2,FALSE),"fill_in")</f>
        <v>fill_in</v>
      </c>
      <c r="AH472" t="str">
        <f>IFERROR(VLOOKUP('Funde-Observations-Osservazioni'!$G$7,Datenschutzbestimmungen_Liste!$E$10:$F$11,2,FALSE),"fill_in")</f>
        <v>fill_in</v>
      </c>
      <c r="AI472" t="str">
        <f>IFERROR(VLOOKUP('Funde-Observations-Osservazioni'!$G$6,Datenschutzbestimmungen_Liste!$E$4:$F$5,2,FALSE),"fill_in")</f>
        <v>fill_in</v>
      </c>
      <c r="AK472" t="str">
        <f>IFERROR(VLOOKUP('Funde-Observations-Osservazioni'!V485,Herbar_Liste!$E$5:$F$113,2,FALSE),"")</f>
        <v/>
      </c>
      <c r="AL472" t="str">
        <f>IF(ISBLANK('Funde-Observations-Osservazioni'!U485),"",'Funde-Observations-Osservazioni'!U485)</f>
        <v/>
      </c>
      <c r="AM472">
        <f>'Funde-Observations-Osservazioni'!AJ485</f>
        <v>0</v>
      </c>
      <c r="AO472">
        <f>'Funde-Observations-Osservazioni'!AK485</f>
        <v>0</v>
      </c>
      <c r="AQ472" t="str">
        <f>IF(ISBLANK('Funde-Observations-Osservazioni'!AL485),"",'Funde-Observations-Osservazioni'!AL485)</f>
        <v/>
      </c>
      <c r="AY472" t="str">
        <f>IF(AND(ISBLANK('Funde-Observations-Osservazioni'!K485),ISBLANK('Funde-Observations-Osservazioni'!X485)),"",(IF((AND(NOT(ISBLANK('Funde-Observations-Osservazioni'!K485)),(NOT(ISBLANK('Funde-Observations-Osservazioni'!X485))))),'Funde-Observations-Osservazioni'!K485&amp;"; "&amp;'Funde-Observations-Osservazioni'!X485,IF(ISBLANK('Funde-Observations-Osservazioni'!K485),'Funde-Observations-Osservazioni'!X485,'Funde-Observations-Osservazioni'!K485))))</f>
        <v/>
      </c>
      <c r="BA472" t="str">
        <f>IF(ISBLANK('Funde-Observations-Osservazioni'!AC485),"",'Funde-Observations-Osservazioni'!AC485)</f>
        <v/>
      </c>
      <c r="BH472" t="str">
        <f>IFERROR(VLOOKUP('Funde-Observations-Osservazioni'!Z485,Lebensraum_Liste!$E$5:$F$322,2,FALSE),"")</f>
        <v/>
      </c>
      <c r="BJ472" t="str">
        <f>IFERROR(VLOOKUP('Funde-Observations-Osservazioni'!AB485,Landschaftsstruktur_Liste!$E$5:$F$157,2,FALSE),"")</f>
        <v/>
      </c>
      <c r="BK472" t="str">
        <f>IFERROR(VLOOKUP('Funde-Observations-Osservazioni'!AD485,Mikrohabitat_Liste!$E$5:$F$63,2,FALSE),"")</f>
        <v/>
      </c>
      <c r="BL472" t="str">
        <f>IFERROR(VLOOKUP('Funde-Observations-Osservazioni'!AE485,Spezialstandort_Liste!$E$5:$F$14,2,FALSE),"")</f>
        <v/>
      </c>
      <c r="BN472" t="str">
        <f>IFERROR(VLOOKUP('Funde-Observations-Osservazioni'!AG485,Auf_Moos_HolzlebBaumes_Liste!E$5:F$5,2,FALSE),"")</f>
        <v/>
      </c>
      <c r="BO472" t="str">
        <f>IFERROR(VLOOKUP('Funde-Observations-Osservazioni'!AH485,Auf_Moos_HolzlebBaumes_Liste!E$11:F$11,2,FALSE),"")</f>
        <v/>
      </c>
      <c r="BQ472" t="str">
        <f>IFERROR(VLOOKUP('Funde-Observations-Osservazioni'!AF485,Populationsgrösse_Liste!$E$5:$F$11,2,FALSE),"")</f>
        <v/>
      </c>
      <c r="CA472" t="str">
        <f>IFERROR(VLOOKUP('Funde-Observations-Osservazioni'!S485,Präzision_Datum_Liste!$E$5:$F$9,2,FALSE),"")</f>
        <v/>
      </c>
      <c r="CC472" t="s">
        <v>4199</v>
      </c>
    </row>
    <row r="473" spans="1:81" x14ac:dyDescent="0.25">
      <c r="A473" s="47">
        <f>'Funde-Observations-Osservazioni'!A486</f>
        <v>472</v>
      </c>
      <c r="E473">
        <v>18</v>
      </c>
      <c r="G473" t="str">
        <f>IFERROR(VLOOKUP(TRIM('Funde-Observations-Osservazioni'!B486&amp;" "&amp;'Funde-Observations-Osservazioni'!C486&amp;" "&amp;'Funde-Observations-Osservazioni'!D486&amp;" "&amp;'Funde-Observations-Osservazioni'!E486&amp;" "&amp;'Funde-Observations-Osservazioni'!F486&amp;" "&amp;'Funde-Observations-Osservazioni'!G486&amp;" "&amp;'Funde-Observations-Osservazioni'!H486&amp;" "&amp;'Funde-Observations-Osservazioni'!I486&amp;" "&amp;'Funde-Observations-Osservazioni'!J486),Artenliste!$A$5:$B$2819,2,FALSE),"fill_in")</f>
        <v>fill_in</v>
      </c>
      <c r="I473" s="52" t="str">
        <f>IF(ISBLANK('Funde-Observations-Osservazioni'!R486),"fill_in",'Funde-Observations-Osservazioni'!R486)</f>
        <v>fill_in</v>
      </c>
      <c r="L473" t="str">
        <f>IF(ISBLANK('Funde-Observations-Osservazioni'!Q486),"",'Funde-Observations-Osservazioni'!Q486)</f>
        <v/>
      </c>
      <c r="M473" t="str">
        <f>IF(ISBLANK('Funde-Observations-Osservazioni'!L486),"fill_in",('Funde-Observations-Osservazioni'!L486-2000000))</f>
        <v>fill_in</v>
      </c>
      <c r="N473" t="str">
        <f>IF(ISBLANK('Funde-Observations-Osservazioni'!M486),"fill_in",('Funde-Observations-Osservazioni'!M486-1000000))</f>
        <v>fill_in</v>
      </c>
      <c r="O473" s="53" t="str">
        <f>IF(ISBLANK('Funde-Observations-Osservazioni'!N486),"",'Funde-Observations-Osservazioni'!N486)</f>
        <v/>
      </c>
      <c r="R473" t="s">
        <v>102</v>
      </c>
      <c r="T473" t="str">
        <f>IFERROR(VLOOKUP('Funde-Observations-Osservazioni'!AA486,Substrat_Liste!$E$5:$F$342,2,FALSE),"")</f>
        <v/>
      </c>
      <c r="U473" t="str">
        <f>IF(ISBLANK('Funde-Observations-Osservazioni'!Y486),"",'Funde-Observations-Osservazioni'!Y486)</f>
        <v/>
      </c>
      <c r="Z473" t="str">
        <f>IFERROR(VLOOKUP('Funde-Observations-Osservazioni'!T486,Status_Liste!$E$5:$F$16,2,FALSE),"fill_in")</f>
        <v>fill_in</v>
      </c>
      <c r="AH473" t="str">
        <f>IFERROR(VLOOKUP('Funde-Observations-Osservazioni'!$G$7,Datenschutzbestimmungen_Liste!$E$10:$F$11,2,FALSE),"fill_in")</f>
        <v>fill_in</v>
      </c>
      <c r="AI473" t="str">
        <f>IFERROR(VLOOKUP('Funde-Observations-Osservazioni'!$G$6,Datenschutzbestimmungen_Liste!$E$4:$F$5,2,FALSE),"fill_in")</f>
        <v>fill_in</v>
      </c>
      <c r="AK473" t="str">
        <f>IFERROR(VLOOKUP('Funde-Observations-Osservazioni'!V486,Herbar_Liste!$E$5:$F$113,2,FALSE),"")</f>
        <v/>
      </c>
      <c r="AL473" t="str">
        <f>IF(ISBLANK('Funde-Observations-Osservazioni'!U486),"",'Funde-Observations-Osservazioni'!U486)</f>
        <v/>
      </c>
      <c r="AM473">
        <f>'Funde-Observations-Osservazioni'!AJ486</f>
        <v>0</v>
      </c>
      <c r="AO473">
        <f>'Funde-Observations-Osservazioni'!AK486</f>
        <v>0</v>
      </c>
      <c r="AQ473" t="str">
        <f>IF(ISBLANK('Funde-Observations-Osservazioni'!AL486),"",'Funde-Observations-Osservazioni'!AL486)</f>
        <v/>
      </c>
      <c r="AY473" t="str">
        <f>IF(AND(ISBLANK('Funde-Observations-Osservazioni'!K486),ISBLANK('Funde-Observations-Osservazioni'!X486)),"",(IF((AND(NOT(ISBLANK('Funde-Observations-Osservazioni'!K486)),(NOT(ISBLANK('Funde-Observations-Osservazioni'!X486))))),'Funde-Observations-Osservazioni'!K486&amp;"; "&amp;'Funde-Observations-Osservazioni'!X486,IF(ISBLANK('Funde-Observations-Osservazioni'!K486),'Funde-Observations-Osservazioni'!X486,'Funde-Observations-Osservazioni'!K486))))</f>
        <v/>
      </c>
      <c r="BA473" t="str">
        <f>IF(ISBLANK('Funde-Observations-Osservazioni'!AC486),"",'Funde-Observations-Osservazioni'!AC486)</f>
        <v/>
      </c>
      <c r="BH473" t="str">
        <f>IFERROR(VLOOKUP('Funde-Observations-Osservazioni'!Z486,Lebensraum_Liste!$E$5:$F$322,2,FALSE),"")</f>
        <v/>
      </c>
      <c r="BJ473" t="str">
        <f>IFERROR(VLOOKUP('Funde-Observations-Osservazioni'!AB486,Landschaftsstruktur_Liste!$E$5:$F$157,2,FALSE),"")</f>
        <v/>
      </c>
      <c r="BK473" t="str">
        <f>IFERROR(VLOOKUP('Funde-Observations-Osservazioni'!AD486,Mikrohabitat_Liste!$E$5:$F$63,2,FALSE),"")</f>
        <v/>
      </c>
      <c r="BL473" t="str">
        <f>IFERROR(VLOOKUP('Funde-Observations-Osservazioni'!AE486,Spezialstandort_Liste!$E$5:$F$14,2,FALSE),"")</f>
        <v/>
      </c>
      <c r="BN473" t="str">
        <f>IFERROR(VLOOKUP('Funde-Observations-Osservazioni'!AG486,Auf_Moos_HolzlebBaumes_Liste!E$5:F$5,2,FALSE),"")</f>
        <v/>
      </c>
      <c r="BO473" t="str">
        <f>IFERROR(VLOOKUP('Funde-Observations-Osservazioni'!AH486,Auf_Moos_HolzlebBaumes_Liste!E$11:F$11,2,FALSE),"")</f>
        <v/>
      </c>
      <c r="BQ473" t="str">
        <f>IFERROR(VLOOKUP('Funde-Observations-Osservazioni'!AF486,Populationsgrösse_Liste!$E$5:$F$11,2,FALSE),"")</f>
        <v/>
      </c>
      <c r="CA473" t="str">
        <f>IFERROR(VLOOKUP('Funde-Observations-Osservazioni'!S486,Präzision_Datum_Liste!$E$5:$F$9,2,FALSE),"")</f>
        <v/>
      </c>
      <c r="CC473" t="s">
        <v>4199</v>
      </c>
    </row>
    <row r="474" spans="1:81" x14ac:dyDescent="0.25">
      <c r="A474" s="47">
        <f>'Funde-Observations-Osservazioni'!A487</f>
        <v>473</v>
      </c>
      <c r="E474">
        <v>18</v>
      </c>
      <c r="G474" t="str">
        <f>IFERROR(VLOOKUP(TRIM('Funde-Observations-Osservazioni'!B487&amp;" "&amp;'Funde-Observations-Osservazioni'!C487&amp;" "&amp;'Funde-Observations-Osservazioni'!D487&amp;" "&amp;'Funde-Observations-Osservazioni'!E487&amp;" "&amp;'Funde-Observations-Osservazioni'!F487&amp;" "&amp;'Funde-Observations-Osservazioni'!G487&amp;" "&amp;'Funde-Observations-Osservazioni'!H487&amp;" "&amp;'Funde-Observations-Osservazioni'!I487&amp;" "&amp;'Funde-Observations-Osservazioni'!J487),Artenliste!$A$5:$B$2819,2,FALSE),"fill_in")</f>
        <v>fill_in</v>
      </c>
      <c r="I474" s="52" t="str">
        <f>IF(ISBLANK('Funde-Observations-Osservazioni'!R487),"fill_in",'Funde-Observations-Osservazioni'!R487)</f>
        <v>fill_in</v>
      </c>
      <c r="L474" t="str">
        <f>IF(ISBLANK('Funde-Observations-Osservazioni'!Q487),"",'Funde-Observations-Osservazioni'!Q487)</f>
        <v/>
      </c>
      <c r="M474" t="str">
        <f>IF(ISBLANK('Funde-Observations-Osservazioni'!L487),"fill_in",('Funde-Observations-Osservazioni'!L487-2000000))</f>
        <v>fill_in</v>
      </c>
      <c r="N474" t="str">
        <f>IF(ISBLANK('Funde-Observations-Osservazioni'!M487),"fill_in",('Funde-Observations-Osservazioni'!M487-1000000))</f>
        <v>fill_in</v>
      </c>
      <c r="O474" s="53" t="str">
        <f>IF(ISBLANK('Funde-Observations-Osservazioni'!N487),"",'Funde-Observations-Osservazioni'!N487)</f>
        <v/>
      </c>
      <c r="R474" t="s">
        <v>102</v>
      </c>
      <c r="T474" t="str">
        <f>IFERROR(VLOOKUP('Funde-Observations-Osservazioni'!AA487,Substrat_Liste!$E$5:$F$342,2,FALSE),"")</f>
        <v/>
      </c>
      <c r="U474" t="str">
        <f>IF(ISBLANK('Funde-Observations-Osservazioni'!Y487),"",'Funde-Observations-Osservazioni'!Y487)</f>
        <v/>
      </c>
      <c r="Z474" t="str">
        <f>IFERROR(VLOOKUP('Funde-Observations-Osservazioni'!T487,Status_Liste!$E$5:$F$16,2,FALSE),"fill_in")</f>
        <v>fill_in</v>
      </c>
      <c r="AH474" t="str">
        <f>IFERROR(VLOOKUP('Funde-Observations-Osservazioni'!$G$7,Datenschutzbestimmungen_Liste!$E$10:$F$11,2,FALSE),"fill_in")</f>
        <v>fill_in</v>
      </c>
      <c r="AI474" t="str">
        <f>IFERROR(VLOOKUP('Funde-Observations-Osservazioni'!$G$6,Datenschutzbestimmungen_Liste!$E$4:$F$5,2,FALSE),"fill_in")</f>
        <v>fill_in</v>
      </c>
      <c r="AK474" t="str">
        <f>IFERROR(VLOOKUP('Funde-Observations-Osservazioni'!V487,Herbar_Liste!$E$5:$F$113,2,FALSE),"")</f>
        <v/>
      </c>
      <c r="AL474" t="str">
        <f>IF(ISBLANK('Funde-Observations-Osservazioni'!U487),"",'Funde-Observations-Osservazioni'!U487)</f>
        <v/>
      </c>
      <c r="AM474">
        <f>'Funde-Observations-Osservazioni'!AJ487</f>
        <v>0</v>
      </c>
      <c r="AO474">
        <f>'Funde-Observations-Osservazioni'!AK487</f>
        <v>0</v>
      </c>
      <c r="AQ474" t="str">
        <f>IF(ISBLANK('Funde-Observations-Osservazioni'!AL487),"",'Funde-Observations-Osservazioni'!AL487)</f>
        <v/>
      </c>
      <c r="AY474" t="str">
        <f>IF(AND(ISBLANK('Funde-Observations-Osservazioni'!K487),ISBLANK('Funde-Observations-Osservazioni'!X487)),"",(IF((AND(NOT(ISBLANK('Funde-Observations-Osservazioni'!K487)),(NOT(ISBLANK('Funde-Observations-Osservazioni'!X487))))),'Funde-Observations-Osservazioni'!K487&amp;"; "&amp;'Funde-Observations-Osservazioni'!X487,IF(ISBLANK('Funde-Observations-Osservazioni'!K487),'Funde-Observations-Osservazioni'!X487,'Funde-Observations-Osservazioni'!K487))))</f>
        <v/>
      </c>
      <c r="BA474" t="str">
        <f>IF(ISBLANK('Funde-Observations-Osservazioni'!AC487),"",'Funde-Observations-Osservazioni'!AC487)</f>
        <v/>
      </c>
      <c r="BH474" t="str">
        <f>IFERROR(VLOOKUP('Funde-Observations-Osservazioni'!Z487,Lebensraum_Liste!$E$5:$F$322,2,FALSE),"")</f>
        <v/>
      </c>
      <c r="BJ474" t="str">
        <f>IFERROR(VLOOKUP('Funde-Observations-Osservazioni'!AB487,Landschaftsstruktur_Liste!$E$5:$F$157,2,FALSE),"")</f>
        <v/>
      </c>
      <c r="BK474" t="str">
        <f>IFERROR(VLOOKUP('Funde-Observations-Osservazioni'!AD487,Mikrohabitat_Liste!$E$5:$F$63,2,FALSE),"")</f>
        <v/>
      </c>
      <c r="BL474" t="str">
        <f>IFERROR(VLOOKUP('Funde-Observations-Osservazioni'!AE487,Spezialstandort_Liste!$E$5:$F$14,2,FALSE),"")</f>
        <v/>
      </c>
      <c r="BN474" t="str">
        <f>IFERROR(VLOOKUP('Funde-Observations-Osservazioni'!AG487,Auf_Moos_HolzlebBaumes_Liste!E$5:F$5,2,FALSE),"")</f>
        <v/>
      </c>
      <c r="BO474" t="str">
        <f>IFERROR(VLOOKUP('Funde-Observations-Osservazioni'!AH487,Auf_Moos_HolzlebBaumes_Liste!E$11:F$11,2,FALSE),"")</f>
        <v/>
      </c>
      <c r="BQ474" t="str">
        <f>IFERROR(VLOOKUP('Funde-Observations-Osservazioni'!AF487,Populationsgrösse_Liste!$E$5:$F$11,2,FALSE),"")</f>
        <v/>
      </c>
      <c r="CA474" t="str">
        <f>IFERROR(VLOOKUP('Funde-Observations-Osservazioni'!S487,Präzision_Datum_Liste!$E$5:$F$9,2,FALSE),"")</f>
        <v/>
      </c>
      <c r="CC474" t="s">
        <v>4199</v>
      </c>
    </row>
    <row r="475" spans="1:81" x14ac:dyDescent="0.25">
      <c r="A475" s="47">
        <f>'Funde-Observations-Osservazioni'!A488</f>
        <v>474</v>
      </c>
      <c r="E475">
        <v>18</v>
      </c>
      <c r="G475" t="str">
        <f>IFERROR(VLOOKUP(TRIM('Funde-Observations-Osservazioni'!B488&amp;" "&amp;'Funde-Observations-Osservazioni'!C488&amp;" "&amp;'Funde-Observations-Osservazioni'!D488&amp;" "&amp;'Funde-Observations-Osservazioni'!E488&amp;" "&amp;'Funde-Observations-Osservazioni'!F488&amp;" "&amp;'Funde-Observations-Osservazioni'!G488&amp;" "&amp;'Funde-Observations-Osservazioni'!H488&amp;" "&amp;'Funde-Observations-Osservazioni'!I488&amp;" "&amp;'Funde-Observations-Osservazioni'!J488),Artenliste!$A$5:$B$2819,2,FALSE),"fill_in")</f>
        <v>fill_in</v>
      </c>
      <c r="I475" s="52" t="str">
        <f>IF(ISBLANK('Funde-Observations-Osservazioni'!R488),"fill_in",'Funde-Observations-Osservazioni'!R488)</f>
        <v>fill_in</v>
      </c>
      <c r="L475" t="str">
        <f>IF(ISBLANK('Funde-Observations-Osservazioni'!Q488),"",'Funde-Observations-Osservazioni'!Q488)</f>
        <v/>
      </c>
      <c r="M475" t="str">
        <f>IF(ISBLANK('Funde-Observations-Osservazioni'!L488),"fill_in",('Funde-Observations-Osservazioni'!L488-2000000))</f>
        <v>fill_in</v>
      </c>
      <c r="N475" t="str">
        <f>IF(ISBLANK('Funde-Observations-Osservazioni'!M488),"fill_in",('Funde-Observations-Osservazioni'!M488-1000000))</f>
        <v>fill_in</v>
      </c>
      <c r="O475" s="53" t="str">
        <f>IF(ISBLANK('Funde-Observations-Osservazioni'!N488),"",'Funde-Observations-Osservazioni'!N488)</f>
        <v/>
      </c>
      <c r="R475" t="s">
        <v>102</v>
      </c>
      <c r="T475" t="str">
        <f>IFERROR(VLOOKUP('Funde-Observations-Osservazioni'!AA488,Substrat_Liste!$E$5:$F$342,2,FALSE),"")</f>
        <v/>
      </c>
      <c r="U475" t="str">
        <f>IF(ISBLANK('Funde-Observations-Osservazioni'!Y488),"",'Funde-Observations-Osservazioni'!Y488)</f>
        <v/>
      </c>
      <c r="Z475" t="str">
        <f>IFERROR(VLOOKUP('Funde-Observations-Osservazioni'!T488,Status_Liste!$E$5:$F$16,2,FALSE),"fill_in")</f>
        <v>fill_in</v>
      </c>
      <c r="AH475" t="str">
        <f>IFERROR(VLOOKUP('Funde-Observations-Osservazioni'!$G$7,Datenschutzbestimmungen_Liste!$E$10:$F$11,2,FALSE),"fill_in")</f>
        <v>fill_in</v>
      </c>
      <c r="AI475" t="str">
        <f>IFERROR(VLOOKUP('Funde-Observations-Osservazioni'!$G$6,Datenschutzbestimmungen_Liste!$E$4:$F$5,2,FALSE),"fill_in")</f>
        <v>fill_in</v>
      </c>
      <c r="AK475" t="str">
        <f>IFERROR(VLOOKUP('Funde-Observations-Osservazioni'!V488,Herbar_Liste!$E$5:$F$113,2,FALSE),"")</f>
        <v/>
      </c>
      <c r="AL475" t="str">
        <f>IF(ISBLANK('Funde-Observations-Osservazioni'!U488),"",'Funde-Observations-Osservazioni'!U488)</f>
        <v/>
      </c>
      <c r="AM475">
        <f>'Funde-Observations-Osservazioni'!AJ488</f>
        <v>0</v>
      </c>
      <c r="AO475">
        <f>'Funde-Observations-Osservazioni'!AK488</f>
        <v>0</v>
      </c>
      <c r="AQ475" t="str">
        <f>IF(ISBLANK('Funde-Observations-Osservazioni'!AL488),"",'Funde-Observations-Osservazioni'!AL488)</f>
        <v/>
      </c>
      <c r="AY475" t="str">
        <f>IF(AND(ISBLANK('Funde-Observations-Osservazioni'!K488),ISBLANK('Funde-Observations-Osservazioni'!X488)),"",(IF((AND(NOT(ISBLANK('Funde-Observations-Osservazioni'!K488)),(NOT(ISBLANK('Funde-Observations-Osservazioni'!X488))))),'Funde-Observations-Osservazioni'!K488&amp;"; "&amp;'Funde-Observations-Osservazioni'!X488,IF(ISBLANK('Funde-Observations-Osservazioni'!K488),'Funde-Observations-Osservazioni'!X488,'Funde-Observations-Osservazioni'!K488))))</f>
        <v/>
      </c>
      <c r="BA475" t="str">
        <f>IF(ISBLANK('Funde-Observations-Osservazioni'!AC488),"",'Funde-Observations-Osservazioni'!AC488)</f>
        <v/>
      </c>
      <c r="BH475" t="str">
        <f>IFERROR(VLOOKUP('Funde-Observations-Osservazioni'!Z488,Lebensraum_Liste!$E$5:$F$322,2,FALSE),"")</f>
        <v/>
      </c>
      <c r="BJ475" t="str">
        <f>IFERROR(VLOOKUP('Funde-Observations-Osservazioni'!AB488,Landschaftsstruktur_Liste!$E$5:$F$157,2,FALSE),"")</f>
        <v/>
      </c>
      <c r="BK475" t="str">
        <f>IFERROR(VLOOKUP('Funde-Observations-Osservazioni'!AD488,Mikrohabitat_Liste!$E$5:$F$63,2,FALSE),"")</f>
        <v/>
      </c>
      <c r="BL475" t="str">
        <f>IFERROR(VLOOKUP('Funde-Observations-Osservazioni'!AE488,Spezialstandort_Liste!$E$5:$F$14,2,FALSE),"")</f>
        <v/>
      </c>
      <c r="BN475" t="str">
        <f>IFERROR(VLOOKUP('Funde-Observations-Osservazioni'!AG488,Auf_Moos_HolzlebBaumes_Liste!E$5:F$5,2,FALSE),"")</f>
        <v/>
      </c>
      <c r="BO475" t="str">
        <f>IFERROR(VLOOKUP('Funde-Observations-Osservazioni'!AH488,Auf_Moos_HolzlebBaumes_Liste!E$11:F$11,2,FALSE),"")</f>
        <v/>
      </c>
      <c r="BQ475" t="str">
        <f>IFERROR(VLOOKUP('Funde-Observations-Osservazioni'!AF488,Populationsgrösse_Liste!$E$5:$F$11,2,FALSE),"")</f>
        <v/>
      </c>
      <c r="CA475" t="str">
        <f>IFERROR(VLOOKUP('Funde-Observations-Osservazioni'!S488,Präzision_Datum_Liste!$E$5:$F$9,2,FALSE),"")</f>
        <v/>
      </c>
      <c r="CC475" t="s">
        <v>4199</v>
      </c>
    </row>
    <row r="476" spans="1:81" x14ac:dyDescent="0.25">
      <c r="A476" s="47">
        <f>'Funde-Observations-Osservazioni'!A489</f>
        <v>475</v>
      </c>
      <c r="E476">
        <v>18</v>
      </c>
      <c r="G476" t="str">
        <f>IFERROR(VLOOKUP(TRIM('Funde-Observations-Osservazioni'!B489&amp;" "&amp;'Funde-Observations-Osservazioni'!C489&amp;" "&amp;'Funde-Observations-Osservazioni'!D489&amp;" "&amp;'Funde-Observations-Osservazioni'!E489&amp;" "&amp;'Funde-Observations-Osservazioni'!F489&amp;" "&amp;'Funde-Observations-Osservazioni'!G489&amp;" "&amp;'Funde-Observations-Osservazioni'!H489&amp;" "&amp;'Funde-Observations-Osservazioni'!I489&amp;" "&amp;'Funde-Observations-Osservazioni'!J489),Artenliste!$A$5:$B$2819,2,FALSE),"fill_in")</f>
        <v>fill_in</v>
      </c>
      <c r="I476" s="52" t="str">
        <f>IF(ISBLANK('Funde-Observations-Osservazioni'!R489),"fill_in",'Funde-Observations-Osservazioni'!R489)</f>
        <v>fill_in</v>
      </c>
      <c r="L476" t="str">
        <f>IF(ISBLANK('Funde-Observations-Osservazioni'!Q489),"",'Funde-Observations-Osservazioni'!Q489)</f>
        <v/>
      </c>
      <c r="M476" t="str">
        <f>IF(ISBLANK('Funde-Observations-Osservazioni'!L489),"fill_in",('Funde-Observations-Osservazioni'!L489-2000000))</f>
        <v>fill_in</v>
      </c>
      <c r="N476" t="str">
        <f>IF(ISBLANK('Funde-Observations-Osservazioni'!M489),"fill_in",('Funde-Observations-Osservazioni'!M489-1000000))</f>
        <v>fill_in</v>
      </c>
      <c r="O476" s="53" t="str">
        <f>IF(ISBLANK('Funde-Observations-Osservazioni'!N489),"",'Funde-Observations-Osservazioni'!N489)</f>
        <v/>
      </c>
      <c r="R476" t="s">
        <v>102</v>
      </c>
      <c r="T476" t="str">
        <f>IFERROR(VLOOKUP('Funde-Observations-Osservazioni'!AA489,Substrat_Liste!$E$5:$F$342,2,FALSE),"")</f>
        <v/>
      </c>
      <c r="U476" t="str">
        <f>IF(ISBLANK('Funde-Observations-Osservazioni'!Y489),"",'Funde-Observations-Osservazioni'!Y489)</f>
        <v/>
      </c>
      <c r="Z476" t="str">
        <f>IFERROR(VLOOKUP('Funde-Observations-Osservazioni'!T489,Status_Liste!$E$5:$F$16,2,FALSE),"fill_in")</f>
        <v>fill_in</v>
      </c>
      <c r="AH476" t="str">
        <f>IFERROR(VLOOKUP('Funde-Observations-Osservazioni'!$G$7,Datenschutzbestimmungen_Liste!$E$10:$F$11,2,FALSE),"fill_in")</f>
        <v>fill_in</v>
      </c>
      <c r="AI476" t="str">
        <f>IFERROR(VLOOKUP('Funde-Observations-Osservazioni'!$G$6,Datenschutzbestimmungen_Liste!$E$4:$F$5,2,FALSE),"fill_in")</f>
        <v>fill_in</v>
      </c>
      <c r="AK476" t="str">
        <f>IFERROR(VLOOKUP('Funde-Observations-Osservazioni'!V489,Herbar_Liste!$E$5:$F$113,2,FALSE),"")</f>
        <v/>
      </c>
      <c r="AL476" t="str">
        <f>IF(ISBLANK('Funde-Observations-Osservazioni'!U489),"",'Funde-Observations-Osservazioni'!U489)</f>
        <v/>
      </c>
      <c r="AM476">
        <f>'Funde-Observations-Osservazioni'!AJ489</f>
        <v>0</v>
      </c>
      <c r="AO476">
        <f>'Funde-Observations-Osservazioni'!AK489</f>
        <v>0</v>
      </c>
      <c r="AQ476" t="str">
        <f>IF(ISBLANK('Funde-Observations-Osservazioni'!AL489),"",'Funde-Observations-Osservazioni'!AL489)</f>
        <v/>
      </c>
      <c r="AY476" t="str">
        <f>IF(AND(ISBLANK('Funde-Observations-Osservazioni'!K489),ISBLANK('Funde-Observations-Osservazioni'!X489)),"",(IF((AND(NOT(ISBLANK('Funde-Observations-Osservazioni'!K489)),(NOT(ISBLANK('Funde-Observations-Osservazioni'!X489))))),'Funde-Observations-Osservazioni'!K489&amp;"; "&amp;'Funde-Observations-Osservazioni'!X489,IF(ISBLANK('Funde-Observations-Osservazioni'!K489),'Funde-Observations-Osservazioni'!X489,'Funde-Observations-Osservazioni'!K489))))</f>
        <v/>
      </c>
      <c r="BA476" t="str">
        <f>IF(ISBLANK('Funde-Observations-Osservazioni'!AC489),"",'Funde-Observations-Osservazioni'!AC489)</f>
        <v/>
      </c>
      <c r="BH476" t="str">
        <f>IFERROR(VLOOKUP('Funde-Observations-Osservazioni'!Z489,Lebensraum_Liste!$E$5:$F$322,2,FALSE),"")</f>
        <v/>
      </c>
      <c r="BJ476" t="str">
        <f>IFERROR(VLOOKUP('Funde-Observations-Osservazioni'!AB489,Landschaftsstruktur_Liste!$E$5:$F$157,2,FALSE),"")</f>
        <v/>
      </c>
      <c r="BK476" t="str">
        <f>IFERROR(VLOOKUP('Funde-Observations-Osservazioni'!AD489,Mikrohabitat_Liste!$E$5:$F$63,2,FALSE),"")</f>
        <v/>
      </c>
      <c r="BL476" t="str">
        <f>IFERROR(VLOOKUP('Funde-Observations-Osservazioni'!AE489,Spezialstandort_Liste!$E$5:$F$14,2,FALSE),"")</f>
        <v/>
      </c>
      <c r="BN476" t="str">
        <f>IFERROR(VLOOKUP('Funde-Observations-Osservazioni'!AG489,Auf_Moos_HolzlebBaumes_Liste!E$5:F$5,2,FALSE),"")</f>
        <v/>
      </c>
      <c r="BO476" t="str">
        <f>IFERROR(VLOOKUP('Funde-Observations-Osservazioni'!AH489,Auf_Moos_HolzlebBaumes_Liste!E$11:F$11,2,FALSE),"")</f>
        <v/>
      </c>
      <c r="BQ476" t="str">
        <f>IFERROR(VLOOKUP('Funde-Observations-Osservazioni'!AF489,Populationsgrösse_Liste!$E$5:$F$11,2,FALSE),"")</f>
        <v/>
      </c>
      <c r="CA476" t="str">
        <f>IFERROR(VLOOKUP('Funde-Observations-Osservazioni'!S489,Präzision_Datum_Liste!$E$5:$F$9,2,FALSE),"")</f>
        <v/>
      </c>
      <c r="CC476" t="s">
        <v>4199</v>
      </c>
    </row>
    <row r="477" spans="1:81" x14ac:dyDescent="0.25">
      <c r="A477" s="47">
        <f>'Funde-Observations-Osservazioni'!A490</f>
        <v>476</v>
      </c>
      <c r="E477">
        <v>18</v>
      </c>
      <c r="G477" t="str">
        <f>IFERROR(VLOOKUP(TRIM('Funde-Observations-Osservazioni'!B490&amp;" "&amp;'Funde-Observations-Osservazioni'!C490&amp;" "&amp;'Funde-Observations-Osservazioni'!D490&amp;" "&amp;'Funde-Observations-Osservazioni'!E490&amp;" "&amp;'Funde-Observations-Osservazioni'!F490&amp;" "&amp;'Funde-Observations-Osservazioni'!G490&amp;" "&amp;'Funde-Observations-Osservazioni'!H490&amp;" "&amp;'Funde-Observations-Osservazioni'!I490&amp;" "&amp;'Funde-Observations-Osservazioni'!J490),Artenliste!$A$5:$B$2819,2,FALSE),"fill_in")</f>
        <v>fill_in</v>
      </c>
      <c r="I477" s="52" t="str">
        <f>IF(ISBLANK('Funde-Observations-Osservazioni'!R490),"fill_in",'Funde-Observations-Osservazioni'!R490)</f>
        <v>fill_in</v>
      </c>
      <c r="L477" t="str">
        <f>IF(ISBLANK('Funde-Observations-Osservazioni'!Q490),"",'Funde-Observations-Osservazioni'!Q490)</f>
        <v/>
      </c>
      <c r="M477" t="str">
        <f>IF(ISBLANK('Funde-Observations-Osservazioni'!L490),"fill_in",('Funde-Observations-Osservazioni'!L490-2000000))</f>
        <v>fill_in</v>
      </c>
      <c r="N477" t="str">
        <f>IF(ISBLANK('Funde-Observations-Osservazioni'!M490),"fill_in",('Funde-Observations-Osservazioni'!M490-1000000))</f>
        <v>fill_in</v>
      </c>
      <c r="O477" s="53" t="str">
        <f>IF(ISBLANK('Funde-Observations-Osservazioni'!N490),"",'Funde-Observations-Osservazioni'!N490)</f>
        <v/>
      </c>
      <c r="R477" t="s">
        <v>102</v>
      </c>
      <c r="T477" t="str">
        <f>IFERROR(VLOOKUP('Funde-Observations-Osservazioni'!AA490,Substrat_Liste!$E$5:$F$342,2,FALSE),"")</f>
        <v/>
      </c>
      <c r="U477" t="str">
        <f>IF(ISBLANK('Funde-Observations-Osservazioni'!Y490),"",'Funde-Observations-Osservazioni'!Y490)</f>
        <v/>
      </c>
      <c r="Z477" t="str">
        <f>IFERROR(VLOOKUP('Funde-Observations-Osservazioni'!T490,Status_Liste!$E$5:$F$16,2,FALSE),"fill_in")</f>
        <v>fill_in</v>
      </c>
      <c r="AH477" t="str">
        <f>IFERROR(VLOOKUP('Funde-Observations-Osservazioni'!$G$7,Datenschutzbestimmungen_Liste!$E$10:$F$11,2,FALSE),"fill_in")</f>
        <v>fill_in</v>
      </c>
      <c r="AI477" t="str">
        <f>IFERROR(VLOOKUP('Funde-Observations-Osservazioni'!$G$6,Datenschutzbestimmungen_Liste!$E$4:$F$5,2,FALSE),"fill_in")</f>
        <v>fill_in</v>
      </c>
      <c r="AK477" t="str">
        <f>IFERROR(VLOOKUP('Funde-Observations-Osservazioni'!V490,Herbar_Liste!$E$5:$F$113,2,FALSE),"")</f>
        <v/>
      </c>
      <c r="AL477" t="str">
        <f>IF(ISBLANK('Funde-Observations-Osservazioni'!U490),"",'Funde-Observations-Osservazioni'!U490)</f>
        <v/>
      </c>
      <c r="AM477">
        <f>'Funde-Observations-Osservazioni'!AJ490</f>
        <v>0</v>
      </c>
      <c r="AO477">
        <f>'Funde-Observations-Osservazioni'!AK490</f>
        <v>0</v>
      </c>
      <c r="AQ477" t="str">
        <f>IF(ISBLANK('Funde-Observations-Osservazioni'!AL490),"",'Funde-Observations-Osservazioni'!AL490)</f>
        <v/>
      </c>
      <c r="AY477" t="str">
        <f>IF(AND(ISBLANK('Funde-Observations-Osservazioni'!K490),ISBLANK('Funde-Observations-Osservazioni'!X490)),"",(IF((AND(NOT(ISBLANK('Funde-Observations-Osservazioni'!K490)),(NOT(ISBLANK('Funde-Observations-Osservazioni'!X490))))),'Funde-Observations-Osservazioni'!K490&amp;"; "&amp;'Funde-Observations-Osservazioni'!X490,IF(ISBLANK('Funde-Observations-Osservazioni'!K490),'Funde-Observations-Osservazioni'!X490,'Funde-Observations-Osservazioni'!K490))))</f>
        <v/>
      </c>
      <c r="BA477" t="str">
        <f>IF(ISBLANK('Funde-Observations-Osservazioni'!AC490),"",'Funde-Observations-Osservazioni'!AC490)</f>
        <v/>
      </c>
      <c r="BH477" t="str">
        <f>IFERROR(VLOOKUP('Funde-Observations-Osservazioni'!Z490,Lebensraum_Liste!$E$5:$F$322,2,FALSE),"")</f>
        <v/>
      </c>
      <c r="BJ477" t="str">
        <f>IFERROR(VLOOKUP('Funde-Observations-Osservazioni'!AB490,Landschaftsstruktur_Liste!$E$5:$F$157,2,FALSE),"")</f>
        <v/>
      </c>
      <c r="BK477" t="str">
        <f>IFERROR(VLOOKUP('Funde-Observations-Osservazioni'!AD490,Mikrohabitat_Liste!$E$5:$F$63,2,FALSE),"")</f>
        <v/>
      </c>
      <c r="BL477" t="str">
        <f>IFERROR(VLOOKUP('Funde-Observations-Osservazioni'!AE490,Spezialstandort_Liste!$E$5:$F$14,2,FALSE),"")</f>
        <v/>
      </c>
      <c r="BN477" t="str">
        <f>IFERROR(VLOOKUP('Funde-Observations-Osservazioni'!AG490,Auf_Moos_HolzlebBaumes_Liste!E$5:F$5,2,FALSE),"")</f>
        <v/>
      </c>
      <c r="BO477" t="str">
        <f>IFERROR(VLOOKUP('Funde-Observations-Osservazioni'!AH490,Auf_Moos_HolzlebBaumes_Liste!E$11:F$11,2,FALSE),"")</f>
        <v/>
      </c>
      <c r="BQ477" t="str">
        <f>IFERROR(VLOOKUP('Funde-Observations-Osservazioni'!AF490,Populationsgrösse_Liste!$E$5:$F$11,2,FALSE),"")</f>
        <v/>
      </c>
      <c r="CA477" t="str">
        <f>IFERROR(VLOOKUP('Funde-Observations-Osservazioni'!S490,Präzision_Datum_Liste!$E$5:$F$9,2,FALSE),"")</f>
        <v/>
      </c>
      <c r="CC477" t="s">
        <v>4199</v>
      </c>
    </row>
    <row r="478" spans="1:81" x14ac:dyDescent="0.25">
      <c r="A478" s="47">
        <f>'Funde-Observations-Osservazioni'!A491</f>
        <v>477</v>
      </c>
      <c r="E478">
        <v>18</v>
      </c>
      <c r="G478" t="str">
        <f>IFERROR(VLOOKUP(TRIM('Funde-Observations-Osservazioni'!B491&amp;" "&amp;'Funde-Observations-Osservazioni'!C491&amp;" "&amp;'Funde-Observations-Osservazioni'!D491&amp;" "&amp;'Funde-Observations-Osservazioni'!E491&amp;" "&amp;'Funde-Observations-Osservazioni'!F491&amp;" "&amp;'Funde-Observations-Osservazioni'!G491&amp;" "&amp;'Funde-Observations-Osservazioni'!H491&amp;" "&amp;'Funde-Observations-Osservazioni'!I491&amp;" "&amp;'Funde-Observations-Osservazioni'!J491),Artenliste!$A$5:$B$2819,2,FALSE),"fill_in")</f>
        <v>fill_in</v>
      </c>
      <c r="I478" s="52" t="str">
        <f>IF(ISBLANK('Funde-Observations-Osservazioni'!R491),"fill_in",'Funde-Observations-Osservazioni'!R491)</f>
        <v>fill_in</v>
      </c>
      <c r="L478" t="str">
        <f>IF(ISBLANK('Funde-Observations-Osservazioni'!Q491),"",'Funde-Observations-Osservazioni'!Q491)</f>
        <v/>
      </c>
      <c r="M478" t="str">
        <f>IF(ISBLANK('Funde-Observations-Osservazioni'!L491),"fill_in",('Funde-Observations-Osservazioni'!L491-2000000))</f>
        <v>fill_in</v>
      </c>
      <c r="N478" t="str">
        <f>IF(ISBLANK('Funde-Observations-Osservazioni'!M491),"fill_in",('Funde-Observations-Osservazioni'!M491-1000000))</f>
        <v>fill_in</v>
      </c>
      <c r="O478" s="53" t="str">
        <f>IF(ISBLANK('Funde-Observations-Osservazioni'!N491),"",'Funde-Observations-Osservazioni'!N491)</f>
        <v/>
      </c>
      <c r="R478" t="s">
        <v>102</v>
      </c>
      <c r="T478" t="str">
        <f>IFERROR(VLOOKUP('Funde-Observations-Osservazioni'!AA491,Substrat_Liste!$E$5:$F$342,2,FALSE),"")</f>
        <v/>
      </c>
      <c r="U478" t="str">
        <f>IF(ISBLANK('Funde-Observations-Osservazioni'!Y491),"",'Funde-Observations-Osservazioni'!Y491)</f>
        <v/>
      </c>
      <c r="Z478" t="str">
        <f>IFERROR(VLOOKUP('Funde-Observations-Osservazioni'!T491,Status_Liste!$E$5:$F$16,2,FALSE),"fill_in")</f>
        <v>fill_in</v>
      </c>
      <c r="AH478" t="str">
        <f>IFERROR(VLOOKUP('Funde-Observations-Osservazioni'!$G$7,Datenschutzbestimmungen_Liste!$E$10:$F$11,2,FALSE),"fill_in")</f>
        <v>fill_in</v>
      </c>
      <c r="AI478" t="str">
        <f>IFERROR(VLOOKUP('Funde-Observations-Osservazioni'!$G$6,Datenschutzbestimmungen_Liste!$E$4:$F$5,2,FALSE),"fill_in")</f>
        <v>fill_in</v>
      </c>
      <c r="AK478" t="str">
        <f>IFERROR(VLOOKUP('Funde-Observations-Osservazioni'!V491,Herbar_Liste!$E$5:$F$113,2,FALSE),"")</f>
        <v/>
      </c>
      <c r="AL478" t="str">
        <f>IF(ISBLANK('Funde-Observations-Osservazioni'!U491),"",'Funde-Observations-Osservazioni'!U491)</f>
        <v/>
      </c>
      <c r="AM478">
        <f>'Funde-Observations-Osservazioni'!AJ491</f>
        <v>0</v>
      </c>
      <c r="AO478">
        <f>'Funde-Observations-Osservazioni'!AK491</f>
        <v>0</v>
      </c>
      <c r="AQ478" t="str">
        <f>IF(ISBLANK('Funde-Observations-Osservazioni'!AL491),"",'Funde-Observations-Osservazioni'!AL491)</f>
        <v/>
      </c>
      <c r="AY478" t="str">
        <f>IF(AND(ISBLANK('Funde-Observations-Osservazioni'!K491),ISBLANK('Funde-Observations-Osservazioni'!X491)),"",(IF((AND(NOT(ISBLANK('Funde-Observations-Osservazioni'!K491)),(NOT(ISBLANK('Funde-Observations-Osservazioni'!X491))))),'Funde-Observations-Osservazioni'!K491&amp;"; "&amp;'Funde-Observations-Osservazioni'!X491,IF(ISBLANK('Funde-Observations-Osservazioni'!K491),'Funde-Observations-Osservazioni'!X491,'Funde-Observations-Osservazioni'!K491))))</f>
        <v/>
      </c>
      <c r="BA478" t="str">
        <f>IF(ISBLANK('Funde-Observations-Osservazioni'!AC491),"",'Funde-Observations-Osservazioni'!AC491)</f>
        <v/>
      </c>
      <c r="BH478" t="str">
        <f>IFERROR(VLOOKUP('Funde-Observations-Osservazioni'!Z491,Lebensraum_Liste!$E$5:$F$322,2,FALSE),"")</f>
        <v/>
      </c>
      <c r="BJ478" t="str">
        <f>IFERROR(VLOOKUP('Funde-Observations-Osservazioni'!AB491,Landschaftsstruktur_Liste!$E$5:$F$157,2,FALSE),"")</f>
        <v/>
      </c>
      <c r="BK478" t="str">
        <f>IFERROR(VLOOKUP('Funde-Observations-Osservazioni'!AD491,Mikrohabitat_Liste!$E$5:$F$63,2,FALSE),"")</f>
        <v/>
      </c>
      <c r="BL478" t="str">
        <f>IFERROR(VLOOKUP('Funde-Observations-Osservazioni'!AE491,Spezialstandort_Liste!$E$5:$F$14,2,FALSE),"")</f>
        <v/>
      </c>
      <c r="BN478" t="str">
        <f>IFERROR(VLOOKUP('Funde-Observations-Osservazioni'!AG491,Auf_Moos_HolzlebBaumes_Liste!E$5:F$5,2,FALSE),"")</f>
        <v/>
      </c>
      <c r="BO478" t="str">
        <f>IFERROR(VLOOKUP('Funde-Observations-Osservazioni'!AH491,Auf_Moos_HolzlebBaumes_Liste!E$11:F$11,2,FALSE),"")</f>
        <v/>
      </c>
      <c r="BQ478" t="str">
        <f>IFERROR(VLOOKUP('Funde-Observations-Osservazioni'!AF491,Populationsgrösse_Liste!$E$5:$F$11,2,FALSE),"")</f>
        <v/>
      </c>
      <c r="CA478" t="str">
        <f>IFERROR(VLOOKUP('Funde-Observations-Osservazioni'!S491,Präzision_Datum_Liste!$E$5:$F$9,2,FALSE),"")</f>
        <v/>
      </c>
      <c r="CC478" t="s">
        <v>4199</v>
      </c>
    </row>
    <row r="479" spans="1:81" x14ac:dyDescent="0.25">
      <c r="A479" s="47">
        <f>'Funde-Observations-Osservazioni'!A492</f>
        <v>478</v>
      </c>
      <c r="E479">
        <v>18</v>
      </c>
      <c r="G479" t="str">
        <f>IFERROR(VLOOKUP(TRIM('Funde-Observations-Osservazioni'!B492&amp;" "&amp;'Funde-Observations-Osservazioni'!C492&amp;" "&amp;'Funde-Observations-Osservazioni'!D492&amp;" "&amp;'Funde-Observations-Osservazioni'!E492&amp;" "&amp;'Funde-Observations-Osservazioni'!F492&amp;" "&amp;'Funde-Observations-Osservazioni'!G492&amp;" "&amp;'Funde-Observations-Osservazioni'!H492&amp;" "&amp;'Funde-Observations-Osservazioni'!I492&amp;" "&amp;'Funde-Observations-Osservazioni'!J492),Artenliste!$A$5:$B$2819,2,FALSE),"fill_in")</f>
        <v>fill_in</v>
      </c>
      <c r="I479" s="52" t="str">
        <f>IF(ISBLANK('Funde-Observations-Osservazioni'!R492),"fill_in",'Funde-Observations-Osservazioni'!R492)</f>
        <v>fill_in</v>
      </c>
      <c r="L479" t="str">
        <f>IF(ISBLANK('Funde-Observations-Osservazioni'!Q492),"",'Funde-Observations-Osservazioni'!Q492)</f>
        <v/>
      </c>
      <c r="M479" t="str">
        <f>IF(ISBLANK('Funde-Observations-Osservazioni'!L492),"fill_in",('Funde-Observations-Osservazioni'!L492-2000000))</f>
        <v>fill_in</v>
      </c>
      <c r="N479" t="str">
        <f>IF(ISBLANK('Funde-Observations-Osservazioni'!M492),"fill_in",('Funde-Observations-Osservazioni'!M492-1000000))</f>
        <v>fill_in</v>
      </c>
      <c r="O479" s="53" t="str">
        <f>IF(ISBLANK('Funde-Observations-Osservazioni'!N492),"",'Funde-Observations-Osservazioni'!N492)</f>
        <v/>
      </c>
      <c r="R479" t="s">
        <v>102</v>
      </c>
      <c r="T479" t="str">
        <f>IFERROR(VLOOKUP('Funde-Observations-Osservazioni'!AA492,Substrat_Liste!$E$5:$F$342,2,FALSE),"")</f>
        <v/>
      </c>
      <c r="U479" t="str">
        <f>IF(ISBLANK('Funde-Observations-Osservazioni'!Y492),"",'Funde-Observations-Osservazioni'!Y492)</f>
        <v/>
      </c>
      <c r="Z479" t="str">
        <f>IFERROR(VLOOKUP('Funde-Observations-Osservazioni'!T492,Status_Liste!$E$5:$F$16,2,FALSE),"fill_in")</f>
        <v>fill_in</v>
      </c>
      <c r="AH479" t="str">
        <f>IFERROR(VLOOKUP('Funde-Observations-Osservazioni'!$G$7,Datenschutzbestimmungen_Liste!$E$10:$F$11,2,FALSE),"fill_in")</f>
        <v>fill_in</v>
      </c>
      <c r="AI479" t="str">
        <f>IFERROR(VLOOKUP('Funde-Observations-Osservazioni'!$G$6,Datenschutzbestimmungen_Liste!$E$4:$F$5,2,FALSE),"fill_in")</f>
        <v>fill_in</v>
      </c>
      <c r="AK479" t="str">
        <f>IFERROR(VLOOKUP('Funde-Observations-Osservazioni'!V492,Herbar_Liste!$E$5:$F$113,2,FALSE),"")</f>
        <v/>
      </c>
      <c r="AL479" t="str">
        <f>IF(ISBLANK('Funde-Observations-Osservazioni'!U492),"",'Funde-Observations-Osservazioni'!U492)</f>
        <v/>
      </c>
      <c r="AM479">
        <f>'Funde-Observations-Osservazioni'!AJ492</f>
        <v>0</v>
      </c>
      <c r="AO479">
        <f>'Funde-Observations-Osservazioni'!AK492</f>
        <v>0</v>
      </c>
      <c r="AQ479" t="str">
        <f>IF(ISBLANK('Funde-Observations-Osservazioni'!AL492),"",'Funde-Observations-Osservazioni'!AL492)</f>
        <v/>
      </c>
      <c r="AY479" t="str">
        <f>IF(AND(ISBLANK('Funde-Observations-Osservazioni'!K492),ISBLANK('Funde-Observations-Osservazioni'!X492)),"",(IF((AND(NOT(ISBLANK('Funde-Observations-Osservazioni'!K492)),(NOT(ISBLANK('Funde-Observations-Osservazioni'!X492))))),'Funde-Observations-Osservazioni'!K492&amp;"; "&amp;'Funde-Observations-Osservazioni'!X492,IF(ISBLANK('Funde-Observations-Osservazioni'!K492),'Funde-Observations-Osservazioni'!X492,'Funde-Observations-Osservazioni'!K492))))</f>
        <v/>
      </c>
      <c r="BA479" t="str">
        <f>IF(ISBLANK('Funde-Observations-Osservazioni'!AC492),"",'Funde-Observations-Osservazioni'!AC492)</f>
        <v/>
      </c>
      <c r="BH479" t="str">
        <f>IFERROR(VLOOKUP('Funde-Observations-Osservazioni'!Z492,Lebensraum_Liste!$E$5:$F$322,2,FALSE),"")</f>
        <v/>
      </c>
      <c r="BJ479" t="str">
        <f>IFERROR(VLOOKUP('Funde-Observations-Osservazioni'!AB492,Landschaftsstruktur_Liste!$E$5:$F$157,2,FALSE),"")</f>
        <v/>
      </c>
      <c r="BK479" t="str">
        <f>IFERROR(VLOOKUP('Funde-Observations-Osservazioni'!AD492,Mikrohabitat_Liste!$E$5:$F$63,2,FALSE),"")</f>
        <v/>
      </c>
      <c r="BL479" t="str">
        <f>IFERROR(VLOOKUP('Funde-Observations-Osservazioni'!AE492,Spezialstandort_Liste!$E$5:$F$14,2,FALSE),"")</f>
        <v/>
      </c>
      <c r="BN479" t="str">
        <f>IFERROR(VLOOKUP('Funde-Observations-Osservazioni'!AG492,Auf_Moos_HolzlebBaumes_Liste!E$5:F$5,2,FALSE),"")</f>
        <v/>
      </c>
      <c r="BO479" t="str">
        <f>IFERROR(VLOOKUP('Funde-Observations-Osservazioni'!AH492,Auf_Moos_HolzlebBaumes_Liste!E$11:F$11,2,FALSE),"")</f>
        <v/>
      </c>
      <c r="BQ479" t="str">
        <f>IFERROR(VLOOKUP('Funde-Observations-Osservazioni'!AF492,Populationsgrösse_Liste!$E$5:$F$11,2,FALSE),"")</f>
        <v/>
      </c>
      <c r="CA479" t="str">
        <f>IFERROR(VLOOKUP('Funde-Observations-Osservazioni'!S492,Präzision_Datum_Liste!$E$5:$F$9,2,FALSE),"")</f>
        <v/>
      </c>
      <c r="CC479" t="s">
        <v>4199</v>
      </c>
    </row>
    <row r="480" spans="1:81" x14ac:dyDescent="0.25">
      <c r="A480" s="47">
        <f>'Funde-Observations-Osservazioni'!A493</f>
        <v>479</v>
      </c>
      <c r="E480">
        <v>18</v>
      </c>
      <c r="G480" t="str">
        <f>IFERROR(VLOOKUP(TRIM('Funde-Observations-Osservazioni'!B493&amp;" "&amp;'Funde-Observations-Osservazioni'!C493&amp;" "&amp;'Funde-Observations-Osservazioni'!D493&amp;" "&amp;'Funde-Observations-Osservazioni'!E493&amp;" "&amp;'Funde-Observations-Osservazioni'!F493&amp;" "&amp;'Funde-Observations-Osservazioni'!G493&amp;" "&amp;'Funde-Observations-Osservazioni'!H493&amp;" "&amp;'Funde-Observations-Osservazioni'!I493&amp;" "&amp;'Funde-Observations-Osservazioni'!J493),Artenliste!$A$5:$B$2819,2,FALSE),"fill_in")</f>
        <v>fill_in</v>
      </c>
      <c r="I480" s="52" t="str">
        <f>IF(ISBLANK('Funde-Observations-Osservazioni'!R493),"fill_in",'Funde-Observations-Osservazioni'!R493)</f>
        <v>fill_in</v>
      </c>
      <c r="L480" t="str">
        <f>IF(ISBLANK('Funde-Observations-Osservazioni'!Q493),"",'Funde-Observations-Osservazioni'!Q493)</f>
        <v/>
      </c>
      <c r="M480" t="str">
        <f>IF(ISBLANK('Funde-Observations-Osservazioni'!L493),"fill_in",('Funde-Observations-Osservazioni'!L493-2000000))</f>
        <v>fill_in</v>
      </c>
      <c r="N480" t="str">
        <f>IF(ISBLANK('Funde-Observations-Osservazioni'!M493),"fill_in",('Funde-Observations-Osservazioni'!M493-1000000))</f>
        <v>fill_in</v>
      </c>
      <c r="O480" s="53" t="str">
        <f>IF(ISBLANK('Funde-Observations-Osservazioni'!N493),"",'Funde-Observations-Osservazioni'!N493)</f>
        <v/>
      </c>
      <c r="R480" t="s">
        <v>102</v>
      </c>
      <c r="T480" t="str">
        <f>IFERROR(VLOOKUP('Funde-Observations-Osservazioni'!AA493,Substrat_Liste!$E$5:$F$342,2,FALSE),"")</f>
        <v/>
      </c>
      <c r="U480" t="str">
        <f>IF(ISBLANK('Funde-Observations-Osservazioni'!Y493),"",'Funde-Observations-Osservazioni'!Y493)</f>
        <v/>
      </c>
      <c r="Z480" t="str">
        <f>IFERROR(VLOOKUP('Funde-Observations-Osservazioni'!T493,Status_Liste!$E$5:$F$16,2,FALSE),"fill_in")</f>
        <v>fill_in</v>
      </c>
      <c r="AH480" t="str">
        <f>IFERROR(VLOOKUP('Funde-Observations-Osservazioni'!$G$7,Datenschutzbestimmungen_Liste!$E$10:$F$11,2,FALSE),"fill_in")</f>
        <v>fill_in</v>
      </c>
      <c r="AI480" t="str">
        <f>IFERROR(VLOOKUP('Funde-Observations-Osservazioni'!$G$6,Datenschutzbestimmungen_Liste!$E$4:$F$5,2,FALSE),"fill_in")</f>
        <v>fill_in</v>
      </c>
      <c r="AK480" t="str">
        <f>IFERROR(VLOOKUP('Funde-Observations-Osservazioni'!V493,Herbar_Liste!$E$5:$F$113,2,FALSE),"")</f>
        <v/>
      </c>
      <c r="AL480" t="str">
        <f>IF(ISBLANK('Funde-Observations-Osservazioni'!U493),"",'Funde-Observations-Osservazioni'!U493)</f>
        <v/>
      </c>
      <c r="AM480">
        <f>'Funde-Observations-Osservazioni'!AJ493</f>
        <v>0</v>
      </c>
      <c r="AO480">
        <f>'Funde-Observations-Osservazioni'!AK493</f>
        <v>0</v>
      </c>
      <c r="AQ480" t="str">
        <f>IF(ISBLANK('Funde-Observations-Osservazioni'!AL493),"",'Funde-Observations-Osservazioni'!AL493)</f>
        <v/>
      </c>
      <c r="AY480" t="str">
        <f>IF(AND(ISBLANK('Funde-Observations-Osservazioni'!K493),ISBLANK('Funde-Observations-Osservazioni'!X493)),"",(IF((AND(NOT(ISBLANK('Funde-Observations-Osservazioni'!K493)),(NOT(ISBLANK('Funde-Observations-Osservazioni'!X493))))),'Funde-Observations-Osservazioni'!K493&amp;"; "&amp;'Funde-Observations-Osservazioni'!X493,IF(ISBLANK('Funde-Observations-Osservazioni'!K493),'Funde-Observations-Osservazioni'!X493,'Funde-Observations-Osservazioni'!K493))))</f>
        <v/>
      </c>
      <c r="BA480" t="str">
        <f>IF(ISBLANK('Funde-Observations-Osservazioni'!AC493),"",'Funde-Observations-Osservazioni'!AC493)</f>
        <v/>
      </c>
      <c r="BH480" t="str">
        <f>IFERROR(VLOOKUP('Funde-Observations-Osservazioni'!Z493,Lebensraum_Liste!$E$5:$F$322,2,FALSE),"")</f>
        <v/>
      </c>
      <c r="BJ480" t="str">
        <f>IFERROR(VLOOKUP('Funde-Observations-Osservazioni'!AB493,Landschaftsstruktur_Liste!$E$5:$F$157,2,FALSE),"")</f>
        <v/>
      </c>
      <c r="BK480" t="str">
        <f>IFERROR(VLOOKUP('Funde-Observations-Osservazioni'!AD493,Mikrohabitat_Liste!$E$5:$F$63,2,FALSE),"")</f>
        <v/>
      </c>
      <c r="BL480" t="str">
        <f>IFERROR(VLOOKUP('Funde-Observations-Osservazioni'!AE493,Spezialstandort_Liste!$E$5:$F$14,2,FALSE),"")</f>
        <v/>
      </c>
      <c r="BN480" t="str">
        <f>IFERROR(VLOOKUP('Funde-Observations-Osservazioni'!AG493,Auf_Moos_HolzlebBaumes_Liste!E$5:F$5,2,FALSE),"")</f>
        <v/>
      </c>
      <c r="BO480" t="str">
        <f>IFERROR(VLOOKUP('Funde-Observations-Osservazioni'!AH493,Auf_Moos_HolzlebBaumes_Liste!E$11:F$11,2,FALSE),"")</f>
        <v/>
      </c>
      <c r="BQ480" t="str">
        <f>IFERROR(VLOOKUP('Funde-Observations-Osservazioni'!AF493,Populationsgrösse_Liste!$E$5:$F$11,2,FALSE),"")</f>
        <v/>
      </c>
      <c r="CA480" t="str">
        <f>IFERROR(VLOOKUP('Funde-Observations-Osservazioni'!S493,Präzision_Datum_Liste!$E$5:$F$9,2,FALSE),"")</f>
        <v/>
      </c>
      <c r="CC480" t="s">
        <v>4199</v>
      </c>
    </row>
    <row r="481" spans="1:81" x14ac:dyDescent="0.25">
      <c r="A481" s="47">
        <f>'Funde-Observations-Osservazioni'!A494</f>
        <v>480</v>
      </c>
      <c r="E481">
        <v>18</v>
      </c>
      <c r="G481" t="str">
        <f>IFERROR(VLOOKUP(TRIM('Funde-Observations-Osservazioni'!B494&amp;" "&amp;'Funde-Observations-Osservazioni'!C494&amp;" "&amp;'Funde-Observations-Osservazioni'!D494&amp;" "&amp;'Funde-Observations-Osservazioni'!E494&amp;" "&amp;'Funde-Observations-Osservazioni'!F494&amp;" "&amp;'Funde-Observations-Osservazioni'!G494&amp;" "&amp;'Funde-Observations-Osservazioni'!H494&amp;" "&amp;'Funde-Observations-Osservazioni'!I494&amp;" "&amp;'Funde-Observations-Osservazioni'!J494),Artenliste!$A$5:$B$2819,2,FALSE),"fill_in")</f>
        <v>fill_in</v>
      </c>
      <c r="I481" s="52" t="str">
        <f>IF(ISBLANK('Funde-Observations-Osservazioni'!R494),"fill_in",'Funde-Observations-Osservazioni'!R494)</f>
        <v>fill_in</v>
      </c>
      <c r="L481" t="str">
        <f>IF(ISBLANK('Funde-Observations-Osservazioni'!Q494),"",'Funde-Observations-Osservazioni'!Q494)</f>
        <v/>
      </c>
      <c r="M481" t="str">
        <f>IF(ISBLANK('Funde-Observations-Osservazioni'!L494),"fill_in",('Funde-Observations-Osservazioni'!L494-2000000))</f>
        <v>fill_in</v>
      </c>
      <c r="N481" t="str">
        <f>IF(ISBLANK('Funde-Observations-Osservazioni'!M494),"fill_in",('Funde-Observations-Osservazioni'!M494-1000000))</f>
        <v>fill_in</v>
      </c>
      <c r="O481" s="53" t="str">
        <f>IF(ISBLANK('Funde-Observations-Osservazioni'!N494),"",'Funde-Observations-Osservazioni'!N494)</f>
        <v/>
      </c>
      <c r="R481" t="s">
        <v>102</v>
      </c>
      <c r="T481" t="str">
        <f>IFERROR(VLOOKUP('Funde-Observations-Osservazioni'!AA494,Substrat_Liste!$E$5:$F$342,2,FALSE),"")</f>
        <v/>
      </c>
      <c r="U481" t="str">
        <f>IF(ISBLANK('Funde-Observations-Osservazioni'!Y494),"",'Funde-Observations-Osservazioni'!Y494)</f>
        <v/>
      </c>
      <c r="Z481" t="str">
        <f>IFERROR(VLOOKUP('Funde-Observations-Osservazioni'!T494,Status_Liste!$E$5:$F$16,2,FALSE),"fill_in")</f>
        <v>fill_in</v>
      </c>
      <c r="AH481" t="str">
        <f>IFERROR(VLOOKUP('Funde-Observations-Osservazioni'!$G$7,Datenschutzbestimmungen_Liste!$E$10:$F$11,2,FALSE),"fill_in")</f>
        <v>fill_in</v>
      </c>
      <c r="AI481" t="str">
        <f>IFERROR(VLOOKUP('Funde-Observations-Osservazioni'!$G$6,Datenschutzbestimmungen_Liste!$E$4:$F$5,2,FALSE),"fill_in")</f>
        <v>fill_in</v>
      </c>
      <c r="AK481" t="str">
        <f>IFERROR(VLOOKUP('Funde-Observations-Osservazioni'!V494,Herbar_Liste!$E$5:$F$113,2,FALSE),"")</f>
        <v/>
      </c>
      <c r="AL481" t="str">
        <f>IF(ISBLANK('Funde-Observations-Osservazioni'!U494),"",'Funde-Observations-Osservazioni'!U494)</f>
        <v/>
      </c>
      <c r="AM481">
        <f>'Funde-Observations-Osservazioni'!AJ494</f>
        <v>0</v>
      </c>
      <c r="AO481">
        <f>'Funde-Observations-Osservazioni'!AK494</f>
        <v>0</v>
      </c>
      <c r="AQ481" t="str">
        <f>IF(ISBLANK('Funde-Observations-Osservazioni'!AL494),"",'Funde-Observations-Osservazioni'!AL494)</f>
        <v/>
      </c>
      <c r="AY481" t="str">
        <f>IF(AND(ISBLANK('Funde-Observations-Osservazioni'!K494),ISBLANK('Funde-Observations-Osservazioni'!X494)),"",(IF((AND(NOT(ISBLANK('Funde-Observations-Osservazioni'!K494)),(NOT(ISBLANK('Funde-Observations-Osservazioni'!X494))))),'Funde-Observations-Osservazioni'!K494&amp;"; "&amp;'Funde-Observations-Osservazioni'!X494,IF(ISBLANK('Funde-Observations-Osservazioni'!K494),'Funde-Observations-Osservazioni'!X494,'Funde-Observations-Osservazioni'!K494))))</f>
        <v/>
      </c>
      <c r="BA481" t="str">
        <f>IF(ISBLANK('Funde-Observations-Osservazioni'!AC494),"",'Funde-Observations-Osservazioni'!AC494)</f>
        <v/>
      </c>
      <c r="BH481" t="str">
        <f>IFERROR(VLOOKUP('Funde-Observations-Osservazioni'!Z494,Lebensraum_Liste!$E$5:$F$322,2,FALSE),"")</f>
        <v/>
      </c>
      <c r="BJ481" t="str">
        <f>IFERROR(VLOOKUP('Funde-Observations-Osservazioni'!AB494,Landschaftsstruktur_Liste!$E$5:$F$157,2,FALSE),"")</f>
        <v/>
      </c>
      <c r="BK481" t="str">
        <f>IFERROR(VLOOKUP('Funde-Observations-Osservazioni'!AD494,Mikrohabitat_Liste!$E$5:$F$63,2,FALSE),"")</f>
        <v/>
      </c>
      <c r="BL481" t="str">
        <f>IFERROR(VLOOKUP('Funde-Observations-Osservazioni'!AE494,Spezialstandort_Liste!$E$5:$F$14,2,FALSE),"")</f>
        <v/>
      </c>
      <c r="BN481" t="str">
        <f>IFERROR(VLOOKUP('Funde-Observations-Osservazioni'!AG494,Auf_Moos_HolzlebBaumes_Liste!E$5:F$5,2,FALSE),"")</f>
        <v/>
      </c>
      <c r="BO481" t="str">
        <f>IFERROR(VLOOKUP('Funde-Observations-Osservazioni'!AH494,Auf_Moos_HolzlebBaumes_Liste!E$11:F$11,2,FALSE),"")</f>
        <v/>
      </c>
      <c r="BQ481" t="str">
        <f>IFERROR(VLOOKUP('Funde-Observations-Osservazioni'!AF494,Populationsgrösse_Liste!$E$5:$F$11,2,FALSE),"")</f>
        <v/>
      </c>
      <c r="CA481" t="str">
        <f>IFERROR(VLOOKUP('Funde-Observations-Osservazioni'!S494,Präzision_Datum_Liste!$E$5:$F$9,2,FALSE),"")</f>
        <v/>
      </c>
      <c r="CC481" t="s">
        <v>4199</v>
      </c>
    </row>
    <row r="482" spans="1:81" x14ac:dyDescent="0.25">
      <c r="A482" s="47">
        <f>'Funde-Observations-Osservazioni'!A495</f>
        <v>481</v>
      </c>
      <c r="E482">
        <v>18</v>
      </c>
      <c r="G482" t="str">
        <f>IFERROR(VLOOKUP(TRIM('Funde-Observations-Osservazioni'!B495&amp;" "&amp;'Funde-Observations-Osservazioni'!C495&amp;" "&amp;'Funde-Observations-Osservazioni'!D495&amp;" "&amp;'Funde-Observations-Osservazioni'!E495&amp;" "&amp;'Funde-Observations-Osservazioni'!F495&amp;" "&amp;'Funde-Observations-Osservazioni'!G495&amp;" "&amp;'Funde-Observations-Osservazioni'!H495&amp;" "&amp;'Funde-Observations-Osservazioni'!I495&amp;" "&amp;'Funde-Observations-Osservazioni'!J495),Artenliste!$A$5:$B$2819,2,FALSE),"fill_in")</f>
        <v>fill_in</v>
      </c>
      <c r="I482" s="52" t="str">
        <f>IF(ISBLANK('Funde-Observations-Osservazioni'!R495),"fill_in",'Funde-Observations-Osservazioni'!R495)</f>
        <v>fill_in</v>
      </c>
      <c r="L482" t="str">
        <f>IF(ISBLANK('Funde-Observations-Osservazioni'!Q495),"",'Funde-Observations-Osservazioni'!Q495)</f>
        <v/>
      </c>
      <c r="M482" t="str">
        <f>IF(ISBLANK('Funde-Observations-Osservazioni'!L495),"fill_in",('Funde-Observations-Osservazioni'!L495-2000000))</f>
        <v>fill_in</v>
      </c>
      <c r="N482" t="str">
        <f>IF(ISBLANK('Funde-Observations-Osservazioni'!M495),"fill_in",('Funde-Observations-Osservazioni'!M495-1000000))</f>
        <v>fill_in</v>
      </c>
      <c r="O482" s="53" t="str">
        <f>IF(ISBLANK('Funde-Observations-Osservazioni'!N495),"",'Funde-Observations-Osservazioni'!N495)</f>
        <v/>
      </c>
      <c r="R482" t="s">
        <v>102</v>
      </c>
      <c r="T482" t="str">
        <f>IFERROR(VLOOKUP('Funde-Observations-Osservazioni'!AA495,Substrat_Liste!$E$5:$F$342,2,FALSE),"")</f>
        <v/>
      </c>
      <c r="U482" t="str">
        <f>IF(ISBLANK('Funde-Observations-Osservazioni'!Y495),"",'Funde-Observations-Osservazioni'!Y495)</f>
        <v/>
      </c>
      <c r="Z482" t="str">
        <f>IFERROR(VLOOKUP('Funde-Observations-Osservazioni'!T495,Status_Liste!$E$5:$F$16,2,FALSE),"fill_in")</f>
        <v>fill_in</v>
      </c>
      <c r="AH482" t="str">
        <f>IFERROR(VLOOKUP('Funde-Observations-Osservazioni'!$G$7,Datenschutzbestimmungen_Liste!$E$10:$F$11,2,FALSE),"fill_in")</f>
        <v>fill_in</v>
      </c>
      <c r="AI482" t="str">
        <f>IFERROR(VLOOKUP('Funde-Observations-Osservazioni'!$G$6,Datenschutzbestimmungen_Liste!$E$4:$F$5,2,FALSE),"fill_in")</f>
        <v>fill_in</v>
      </c>
      <c r="AK482" t="str">
        <f>IFERROR(VLOOKUP('Funde-Observations-Osservazioni'!V495,Herbar_Liste!$E$5:$F$113,2,FALSE),"")</f>
        <v/>
      </c>
      <c r="AL482" t="str">
        <f>IF(ISBLANK('Funde-Observations-Osservazioni'!U495),"",'Funde-Observations-Osservazioni'!U495)</f>
        <v/>
      </c>
      <c r="AM482">
        <f>'Funde-Observations-Osservazioni'!AJ495</f>
        <v>0</v>
      </c>
      <c r="AO482">
        <f>'Funde-Observations-Osservazioni'!AK495</f>
        <v>0</v>
      </c>
      <c r="AQ482" t="str">
        <f>IF(ISBLANK('Funde-Observations-Osservazioni'!AL495),"",'Funde-Observations-Osservazioni'!AL495)</f>
        <v/>
      </c>
      <c r="AY482" t="str">
        <f>IF(AND(ISBLANK('Funde-Observations-Osservazioni'!K495),ISBLANK('Funde-Observations-Osservazioni'!X495)),"",(IF((AND(NOT(ISBLANK('Funde-Observations-Osservazioni'!K495)),(NOT(ISBLANK('Funde-Observations-Osservazioni'!X495))))),'Funde-Observations-Osservazioni'!K495&amp;"; "&amp;'Funde-Observations-Osservazioni'!X495,IF(ISBLANK('Funde-Observations-Osservazioni'!K495),'Funde-Observations-Osservazioni'!X495,'Funde-Observations-Osservazioni'!K495))))</f>
        <v/>
      </c>
      <c r="BA482" t="str">
        <f>IF(ISBLANK('Funde-Observations-Osservazioni'!AC495),"",'Funde-Observations-Osservazioni'!AC495)</f>
        <v/>
      </c>
      <c r="BH482" t="str">
        <f>IFERROR(VLOOKUP('Funde-Observations-Osservazioni'!Z495,Lebensraum_Liste!$E$5:$F$322,2,FALSE),"")</f>
        <v/>
      </c>
      <c r="BJ482" t="str">
        <f>IFERROR(VLOOKUP('Funde-Observations-Osservazioni'!AB495,Landschaftsstruktur_Liste!$E$5:$F$157,2,FALSE),"")</f>
        <v/>
      </c>
      <c r="BK482" t="str">
        <f>IFERROR(VLOOKUP('Funde-Observations-Osservazioni'!AD495,Mikrohabitat_Liste!$E$5:$F$63,2,FALSE),"")</f>
        <v/>
      </c>
      <c r="BL482" t="str">
        <f>IFERROR(VLOOKUP('Funde-Observations-Osservazioni'!AE495,Spezialstandort_Liste!$E$5:$F$14,2,FALSE),"")</f>
        <v/>
      </c>
      <c r="BN482" t="str">
        <f>IFERROR(VLOOKUP('Funde-Observations-Osservazioni'!AG495,Auf_Moos_HolzlebBaumes_Liste!E$5:F$5,2,FALSE),"")</f>
        <v/>
      </c>
      <c r="BO482" t="str">
        <f>IFERROR(VLOOKUP('Funde-Observations-Osservazioni'!AH495,Auf_Moos_HolzlebBaumes_Liste!E$11:F$11,2,FALSE),"")</f>
        <v/>
      </c>
      <c r="BQ482" t="str">
        <f>IFERROR(VLOOKUP('Funde-Observations-Osservazioni'!AF495,Populationsgrösse_Liste!$E$5:$F$11,2,FALSE),"")</f>
        <v/>
      </c>
      <c r="CA482" t="str">
        <f>IFERROR(VLOOKUP('Funde-Observations-Osservazioni'!S495,Präzision_Datum_Liste!$E$5:$F$9,2,FALSE),"")</f>
        <v/>
      </c>
      <c r="CC482" t="s">
        <v>4199</v>
      </c>
    </row>
    <row r="483" spans="1:81" x14ac:dyDescent="0.25">
      <c r="A483" s="47">
        <f>'Funde-Observations-Osservazioni'!A496</f>
        <v>482</v>
      </c>
      <c r="E483">
        <v>18</v>
      </c>
      <c r="G483" t="str">
        <f>IFERROR(VLOOKUP(TRIM('Funde-Observations-Osservazioni'!B496&amp;" "&amp;'Funde-Observations-Osservazioni'!C496&amp;" "&amp;'Funde-Observations-Osservazioni'!D496&amp;" "&amp;'Funde-Observations-Osservazioni'!E496&amp;" "&amp;'Funde-Observations-Osservazioni'!F496&amp;" "&amp;'Funde-Observations-Osservazioni'!G496&amp;" "&amp;'Funde-Observations-Osservazioni'!H496&amp;" "&amp;'Funde-Observations-Osservazioni'!I496&amp;" "&amp;'Funde-Observations-Osservazioni'!J496),Artenliste!$A$5:$B$2819,2,FALSE),"fill_in")</f>
        <v>fill_in</v>
      </c>
      <c r="I483" s="52" t="str">
        <f>IF(ISBLANK('Funde-Observations-Osservazioni'!R496),"fill_in",'Funde-Observations-Osservazioni'!R496)</f>
        <v>fill_in</v>
      </c>
      <c r="L483" t="str">
        <f>IF(ISBLANK('Funde-Observations-Osservazioni'!Q496),"",'Funde-Observations-Osservazioni'!Q496)</f>
        <v/>
      </c>
      <c r="M483" t="str">
        <f>IF(ISBLANK('Funde-Observations-Osservazioni'!L496),"fill_in",('Funde-Observations-Osservazioni'!L496-2000000))</f>
        <v>fill_in</v>
      </c>
      <c r="N483" t="str">
        <f>IF(ISBLANK('Funde-Observations-Osservazioni'!M496),"fill_in",('Funde-Observations-Osservazioni'!M496-1000000))</f>
        <v>fill_in</v>
      </c>
      <c r="O483" s="53" t="str">
        <f>IF(ISBLANK('Funde-Observations-Osservazioni'!N496),"",'Funde-Observations-Osservazioni'!N496)</f>
        <v/>
      </c>
      <c r="R483" t="s">
        <v>102</v>
      </c>
      <c r="T483" t="str">
        <f>IFERROR(VLOOKUP('Funde-Observations-Osservazioni'!AA496,Substrat_Liste!$E$5:$F$342,2,FALSE),"")</f>
        <v/>
      </c>
      <c r="U483" t="str">
        <f>IF(ISBLANK('Funde-Observations-Osservazioni'!Y496),"",'Funde-Observations-Osservazioni'!Y496)</f>
        <v/>
      </c>
      <c r="Z483" t="str">
        <f>IFERROR(VLOOKUP('Funde-Observations-Osservazioni'!T496,Status_Liste!$E$5:$F$16,2,FALSE),"fill_in")</f>
        <v>fill_in</v>
      </c>
      <c r="AH483" t="str">
        <f>IFERROR(VLOOKUP('Funde-Observations-Osservazioni'!$G$7,Datenschutzbestimmungen_Liste!$E$10:$F$11,2,FALSE),"fill_in")</f>
        <v>fill_in</v>
      </c>
      <c r="AI483" t="str">
        <f>IFERROR(VLOOKUP('Funde-Observations-Osservazioni'!$G$6,Datenschutzbestimmungen_Liste!$E$4:$F$5,2,FALSE),"fill_in")</f>
        <v>fill_in</v>
      </c>
      <c r="AK483" t="str">
        <f>IFERROR(VLOOKUP('Funde-Observations-Osservazioni'!V496,Herbar_Liste!$E$5:$F$113,2,FALSE),"")</f>
        <v/>
      </c>
      <c r="AL483" t="str">
        <f>IF(ISBLANK('Funde-Observations-Osservazioni'!U496),"",'Funde-Observations-Osservazioni'!U496)</f>
        <v/>
      </c>
      <c r="AM483">
        <f>'Funde-Observations-Osservazioni'!AJ496</f>
        <v>0</v>
      </c>
      <c r="AO483">
        <f>'Funde-Observations-Osservazioni'!AK496</f>
        <v>0</v>
      </c>
      <c r="AQ483" t="str">
        <f>IF(ISBLANK('Funde-Observations-Osservazioni'!AL496),"",'Funde-Observations-Osservazioni'!AL496)</f>
        <v/>
      </c>
      <c r="AY483" t="str">
        <f>IF(AND(ISBLANK('Funde-Observations-Osservazioni'!K496),ISBLANK('Funde-Observations-Osservazioni'!X496)),"",(IF((AND(NOT(ISBLANK('Funde-Observations-Osservazioni'!K496)),(NOT(ISBLANK('Funde-Observations-Osservazioni'!X496))))),'Funde-Observations-Osservazioni'!K496&amp;"; "&amp;'Funde-Observations-Osservazioni'!X496,IF(ISBLANK('Funde-Observations-Osservazioni'!K496),'Funde-Observations-Osservazioni'!X496,'Funde-Observations-Osservazioni'!K496))))</f>
        <v/>
      </c>
      <c r="BA483" t="str">
        <f>IF(ISBLANK('Funde-Observations-Osservazioni'!AC496),"",'Funde-Observations-Osservazioni'!AC496)</f>
        <v/>
      </c>
      <c r="BH483" t="str">
        <f>IFERROR(VLOOKUP('Funde-Observations-Osservazioni'!Z496,Lebensraum_Liste!$E$5:$F$322,2,FALSE),"")</f>
        <v/>
      </c>
      <c r="BJ483" t="str">
        <f>IFERROR(VLOOKUP('Funde-Observations-Osservazioni'!AB496,Landschaftsstruktur_Liste!$E$5:$F$157,2,FALSE),"")</f>
        <v/>
      </c>
      <c r="BK483" t="str">
        <f>IFERROR(VLOOKUP('Funde-Observations-Osservazioni'!AD496,Mikrohabitat_Liste!$E$5:$F$63,2,FALSE),"")</f>
        <v/>
      </c>
      <c r="BL483" t="str">
        <f>IFERROR(VLOOKUP('Funde-Observations-Osservazioni'!AE496,Spezialstandort_Liste!$E$5:$F$14,2,FALSE),"")</f>
        <v/>
      </c>
      <c r="BN483" t="str">
        <f>IFERROR(VLOOKUP('Funde-Observations-Osservazioni'!AG496,Auf_Moos_HolzlebBaumes_Liste!E$5:F$5,2,FALSE),"")</f>
        <v/>
      </c>
      <c r="BO483" t="str">
        <f>IFERROR(VLOOKUP('Funde-Observations-Osservazioni'!AH496,Auf_Moos_HolzlebBaumes_Liste!E$11:F$11,2,FALSE),"")</f>
        <v/>
      </c>
      <c r="BQ483" t="str">
        <f>IFERROR(VLOOKUP('Funde-Observations-Osservazioni'!AF496,Populationsgrösse_Liste!$E$5:$F$11,2,FALSE),"")</f>
        <v/>
      </c>
      <c r="CA483" t="str">
        <f>IFERROR(VLOOKUP('Funde-Observations-Osservazioni'!S496,Präzision_Datum_Liste!$E$5:$F$9,2,FALSE),"")</f>
        <v/>
      </c>
      <c r="CC483" t="s">
        <v>4199</v>
      </c>
    </row>
    <row r="484" spans="1:81" x14ac:dyDescent="0.25">
      <c r="A484" s="47">
        <f>'Funde-Observations-Osservazioni'!A497</f>
        <v>483</v>
      </c>
      <c r="E484">
        <v>18</v>
      </c>
      <c r="G484" t="str">
        <f>IFERROR(VLOOKUP(TRIM('Funde-Observations-Osservazioni'!B497&amp;" "&amp;'Funde-Observations-Osservazioni'!C497&amp;" "&amp;'Funde-Observations-Osservazioni'!D497&amp;" "&amp;'Funde-Observations-Osservazioni'!E497&amp;" "&amp;'Funde-Observations-Osservazioni'!F497&amp;" "&amp;'Funde-Observations-Osservazioni'!G497&amp;" "&amp;'Funde-Observations-Osservazioni'!H497&amp;" "&amp;'Funde-Observations-Osservazioni'!I497&amp;" "&amp;'Funde-Observations-Osservazioni'!J497),Artenliste!$A$5:$B$2819,2,FALSE),"fill_in")</f>
        <v>fill_in</v>
      </c>
      <c r="I484" s="52" t="str">
        <f>IF(ISBLANK('Funde-Observations-Osservazioni'!R497),"fill_in",'Funde-Observations-Osservazioni'!R497)</f>
        <v>fill_in</v>
      </c>
      <c r="L484" t="str">
        <f>IF(ISBLANK('Funde-Observations-Osservazioni'!Q497),"",'Funde-Observations-Osservazioni'!Q497)</f>
        <v/>
      </c>
      <c r="M484" t="str">
        <f>IF(ISBLANK('Funde-Observations-Osservazioni'!L497),"fill_in",('Funde-Observations-Osservazioni'!L497-2000000))</f>
        <v>fill_in</v>
      </c>
      <c r="N484" t="str">
        <f>IF(ISBLANK('Funde-Observations-Osservazioni'!M497),"fill_in",('Funde-Observations-Osservazioni'!M497-1000000))</f>
        <v>fill_in</v>
      </c>
      <c r="O484" s="53" t="str">
        <f>IF(ISBLANK('Funde-Observations-Osservazioni'!N497),"",'Funde-Observations-Osservazioni'!N497)</f>
        <v/>
      </c>
      <c r="R484" t="s">
        <v>102</v>
      </c>
      <c r="T484" t="str">
        <f>IFERROR(VLOOKUP('Funde-Observations-Osservazioni'!AA497,Substrat_Liste!$E$5:$F$342,2,FALSE),"")</f>
        <v/>
      </c>
      <c r="U484" t="str">
        <f>IF(ISBLANK('Funde-Observations-Osservazioni'!Y497),"",'Funde-Observations-Osservazioni'!Y497)</f>
        <v/>
      </c>
      <c r="Z484" t="str">
        <f>IFERROR(VLOOKUP('Funde-Observations-Osservazioni'!T497,Status_Liste!$E$5:$F$16,2,FALSE),"fill_in")</f>
        <v>fill_in</v>
      </c>
      <c r="AH484" t="str">
        <f>IFERROR(VLOOKUP('Funde-Observations-Osservazioni'!$G$7,Datenschutzbestimmungen_Liste!$E$10:$F$11,2,FALSE),"fill_in")</f>
        <v>fill_in</v>
      </c>
      <c r="AI484" t="str">
        <f>IFERROR(VLOOKUP('Funde-Observations-Osservazioni'!$G$6,Datenschutzbestimmungen_Liste!$E$4:$F$5,2,FALSE),"fill_in")</f>
        <v>fill_in</v>
      </c>
      <c r="AK484" t="str">
        <f>IFERROR(VLOOKUP('Funde-Observations-Osservazioni'!V497,Herbar_Liste!$E$5:$F$113,2,FALSE),"")</f>
        <v/>
      </c>
      <c r="AL484" t="str">
        <f>IF(ISBLANK('Funde-Observations-Osservazioni'!U497),"",'Funde-Observations-Osservazioni'!U497)</f>
        <v/>
      </c>
      <c r="AM484">
        <f>'Funde-Observations-Osservazioni'!AJ497</f>
        <v>0</v>
      </c>
      <c r="AO484">
        <f>'Funde-Observations-Osservazioni'!AK497</f>
        <v>0</v>
      </c>
      <c r="AQ484" t="str">
        <f>IF(ISBLANK('Funde-Observations-Osservazioni'!AL497),"",'Funde-Observations-Osservazioni'!AL497)</f>
        <v/>
      </c>
      <c r="AY484" t="str">
        <f>IF(AND(ISBLANK('Funde-Observations-Osservazioni'!K497),ISBLANK('Funde-Observations-Osservazioni'!X497)),"",(IF((AND(NOT(ISBLANK('Funde-Observations-Osservazioni'!K497)),(NOT(ISBLANK('Funde-Observations-Osservazioni'!X497))))),'Funde-Observations-Osservazioni'!K497&amp;"; "&amp;'Funde-Observations-Osservazioni'!X497,IF(ISBLANK('Funde-Observations-Osservazioni'!K497),'Funde-Observations-Osservazioni'!X497,'Funde-Observations-Osservazioni'!K497))))</f>
        <v/>
      </c>
      <c r="BA484" t="str">
        <f>IF(ISBLANK('Funde-Observations-Osservazioni'!AC497),"",'Funde-Observations-Osservazioni'!AC497)</f>
        <v/>
      </c>
      <c r="BH484" t="str">
        <f>IFERROR(VLOOKUP('Funde-Observations-Osservazioni'!Z497,Lebensraum_Liste!$E$5:$F$322,2,FALSE),"")</f>
        <v/>
      </c>
      <c r="BJ484" t="str">
        <f>IFERROR(VLOOKUP('Funde-Observations-Osservazioni'!AB497,Landschaftsstruktur_Liste!$E$5:$F$157,2,FALSE),"")</f>
        <v/>
      </c>
      <c r="BK484" t="str">
        <f>IFERROR(VLOOKUP('Funde-Observations-Osservazioni'!AD497,Mikrohabitat_Liste!$E$5:$F$63,2,FALSE),"")</f>
        <v/>
      </c>
      <c r="BL484" t="str">
        <f>IFERROR(VLOOKUP('Funde-Observations-Osservazioni'!AE497,Spezialstandort_Liste!$E$5:$F$14,2,FALSE),"")</f>
        <v/>
      </c>
      <c r="BN484" t="str">
        <f>IFERROR(VLOOKUP('Funde-Observations-Osservazioni'!AG497,Auf_Moos_HolzlebBaumes_Liste!E$5:F$5,2,FALSE),"")</f>
        <v/>
      </c>
      <c r="BO484" t="str">
        <f>IFERROR(VLOOKUP('Funde-Observations-Osservazioni'!AH497,Auf_Moos_HolzlebBaumes_Liste!E$11:F$11,2,FALSE),"")</f>
        <v/>
      </c>
      <c r="BQ484" t="str">
        <f>IFERROR(VLOOKUP('Funde-Observations-Osservazioni'!AF497,Populationsgrösse_Liste!$E$5:$F$11,2,FALSE),"")</f>
        <v/>
      </c>
      <c r="CA484" t="str">
        <f>IFERROR(VLOOKUP('Funde-Observations-Osservazioni'!S497,Präzision_Datum_Liste!$E$5:$F$9,2,FALSE),"")</f>
        <v/>
      </c>
      <c r="CC484" t="s">
        <v>4199</v>
      </c>
    </row>
    <row r="485" spans="1:81" x14ac:dyDescent="0.25">
      <c r="A485" s="47">
        <f>'Funde-Observations-Osservazioni'!A498</f>
        <v>484</v>
      </c>
      <c r="E485">
        <v>18</v>
      </c>
      <c r="G485" t="str">
        <f>IFERROR(VLOOKUP(TRIM('Funde-Observations-Osservazioni'!B498&amp;" "&amp;'Funde-Observations-Osservazioni'!C498&amp;" "&amp;'Funde-Observations-Osservazioni'!D498&amp;" "&amp;'Funde-Observations-Osservazioni'!E498&amp;" "&amp;'Funde-Observations-Osservazioni'!F498&amp;" "&amp;'Funde-Observations-Osservazioni'!G498&amp;" "&amp;'Funde-Observations-Osservazioni'!H498&amp;" "&amp;'Funde-Observations-Osservazioni'!I498&amp;" "&amp;'Funde-Observations-Osservazioni'!J498),Artenliste!$A$5:$B$2819,2,FALSE),"fill_in")</f>
        <v>fill_in</v>
      </c>
      <c r="I485" s="52" t="str">
        <f>IF(ISBLANK('Funde-Observations-Osservazioni'!R498),"fill_in",'Funde-Observations-Osservazioni'!R498)</f>
        <v>fill_in</v>
      </c>
      <c r="L485" t="str">
        <f>IF(ISBLANK('Funde-Observations-Osservazioni'!Q498),"",'Funde-Observations-Osservazioni'!Q498)</f>
        <v/>
      </c>
      <c r="M485" t="str">
        <f>IF(ISBLANK('Funde-Observations-Osservazioni'!L498),"fill_in",('Funde-Observations-Osservazioni'!L498-2000000))</f>
        <v>fill_in</v>
      </c>
      <c r="N485" t="str">
        <f>IF(ISBLANK('Funde-Observations-Osservazioni'!M498),"fill_in",('Funde-Observations-Osservazioni'!M498-1000000))</f>
        <v>fill_in</v>
      </c>
      <c r="O485" s="53" t="str">
        <f>IF(ISBLANK('Funde-Observations-Osservazioni'!N498),"",'Funde-Observations-Osservazioni'!N498)</f>
        <v/>
      </c>
      <c r="R485" t="s">
        <v>102</v>
      </c>
      <c r="T485" t="str">
        <f>IFERROR(VLOOKUP('Funde-Observations-Osservazioni'!AA498,Substrat_Liste!$E$5:$F$342,2,FALSE),"")</f>
        <v/>
      </c>
      <c r="U485" t="str">
        <f>IF(ISBLANK('Funde-Observations-Osservazioni'!Y498),"",'Funde-Observations-Osservazioni'!Y498)</f>
        <v/>
      </c>
      <c r="Z485" t="str">
        <f>IFERROR(VLOOKUP('Funde-Observations-Osservazioni'!T498,Status_Liste!$E$5:$F$16,2,FALSE),"fill_in")</f>
        <v>fill_in</v>
      </c>
      <c r="AH485" t="str">
        <f>IFERROR(VLOOKUP('Funde-Observations-Osservazioni'!$G$7,Datenschutzbestimmungen_Liste!$E$10:$F$11,2,FALSE),"fill_in")</f>
        <v>fill_in</v>
      </c>
      <c r="AI485" t="str">
        <f>IFERROR(VLOOKUP('Funde-Observations-Osservazioni'!$G$6,Datenschutzbestimmungen_Liste!$E$4:$F$5,2,FALSE),"fill_in")</f>
        <v>fill_in</v>
      </c>
      <c r="AK485" t="str">
        <f>IFERROR(VLOOKUP('Funde-Observations-Osservazioni'!V498,Herbar_Liste!$E$5:$F$113,2,FALSE),"")</f>
        <v/>
      </c>
      <c r="AL485" t="str">
        <f>IF(ISBLANK('Funde-Observations-Osservazioni'!U498),"",'Funde-Observations-Osservazioni'!U498)</f>
        <v/>
      </c>
      <c r="AM485">
        <f>'Funde-Observations-Osservazioni'!AJ498</f>
        <v>0</v>
      </c>
      <c r="AO485">
        <f>'Funde-Observations-Osservazioni'!AK498</f>
        <v>0</v>
      </c>
      <c r="AQ485" t="str">
        <f>IF(ISBLANK('Funde-Observations-Osservazioni'!AL498),"",'Funde-Observations-Osservazioni'!AL498)</f>
        <v/>
      </c>
      <c r="AY485" t="str">
        <f>IF(AND(ISBLANK('Funde-Observations-Osservazioni'!K498),ISBLANK('Funde-Observations-Osservazioni'!X498)),"",(IF((AND(NOT(ISBLANK('Funde-Observations-Osservazioni'!K498)),(NOT(ISBLANK('Funde-Observations-Osservazioni'!X498))))),'Funde-Observations-Osservazioni'!K498&amp;"; "&amp;'Funde-Observations-Osservazioni'!X498,IF(ISBLANK('Funde-Observations-Osservazioni'!K498),'Funde-Observations-Osservazioni'!X498,'Funde-Observations-Osservazioni'!K498))))</f>
        <v/>
      </c>
      <c r="BA485" t="str">
        <f>IF(ISBLANK('Funde-Observations-Osservazioni'!AC498),"",'Funde-Observations-Osservazioni'!AC498)</f>
        <v/>
      </c>
      <c r="BH485" t="str">
        <f>IFERROR(VLOOKUP('Funde-Observations-Osservazioni'!Z498,Lebensraum_Liste!$E$5:$F$322,2,FALSE),"")</f>
        <v/>
      </c>
      <c r="BJ485" t="str">
        <f>IFERROR(VLOOKUP('Funde-Observations-Osservazioni'!AB498,Landschaftsstruktur_Liste!$E$5:$F$157,2,FALSE),"")</f>
        <v/>
      </c>
      <c r="BK485" t="str">
        <f>IFERROR(VLOOKUP('Funde-Observations-Osservazioni'!AD498,Mikrohabitat_Liste!$E$5:$F$63,2,FALSE),"")</f>
        <v/>
      </c>
      <c r="BL485" t="str">
        <f>IFERROR(VLOOKUP('Funde-Observations-Osservazioni'!AE498,Spezialstandort_Liste!$E$5:$F$14,2,FALSE),"")</f>
        <v/>
      </c>
      <c r="BN485" t="str">
        <f>IFERROR(VLOOKUP('Funde-Observations-Osservazioni'!AG498,Auf_Moos_HolzlebBaumes_Liste!E$5:F$5,2,FALSE),"")</f>
        <v/>
      </c>
      <c r="BO485" t="str">
        <f>IFERROR(VLOOKUP('Funde-Observations-Osservazioni'!AH498,Auf_Moos_HolzlebBaumes_Liste!E$11:F$11,2,FALSE),"")</f>
        <v/>
      </c>
      <c r="BQ485" t="str">
        <f>IFERROR(VLOOKUP('Funde-Observations-Osservazioni'!AF498,Populationsgrösse_Liste!$E$5:$F$11,2,FALSE),"")</f>
        <v/>
      </c>
      <c r="CA485" t="str">
        <f>IFERROR(VLOOKUP('Funde-Observations-Osservazioni'!S498,Präzision_Datum_Liste!$E$5:$F$9,2,FALSE),"")</f>
        <v/>
      </c>
      <c r="CC485" t="s">
        <v>4199</v>
      </c>
    </row>
    <row r="486" spans="1:81" x14ac:dyDescent="0.25">
      <c r="A486" s="47">
        <f>'Funde-Observations-Osservazioni'!A499</f>
        <v>485</v>
      </c>
      <c r="E486">
        <v>18</v>
      </c>
      <c r="G486" t="str">
        <f>IFERROR(VLOOKUP(TRIM('Funde-Observations-Osservazioni'!B499&amp;" "&amp;'Funde-Observations-Osservazioni'!C499&amp;" "&amp;'Funde-Observations-Osservazioni'!D499&amp;" "&amp;'Funde-Observations-Osservazioni'!E499&amp;" "&amp;'Funde-Observations-Osservazioni'!F499&amp;" "&amp;'Funde-Observations-Osservazioni'!G499&amp;" "&amp;'Funde-Observations-Osservazioni'!H499&amp;" "&amp;'Funde-Observations-Osservazioni'!I499&amp;" "&amp;'Funde-Observations-Osservazioni'!J499),Artenliste!$A$5:$B$2819,2,FALSE),"fill_in")</f>
        <v>fill_in</v>
      </c>
      <c r="I486" s="52" t="str">
        <f>IF(ISBLANK('Funde-Observations-Osservazioni'!R499),"fill_in",'Funde-Observations-Osservazioni'!R499)</f>
        <v>fill_in</v>
      </c>
      <c r="L486" t="str">
        <f>IF(ISBLANK('Funde-Observations-Osservazioni'!Q499),"",'Funde-Observations-Osservazioni'!Q499)</f>
        <v/>
      </c>
      <c r="M486" t="str">
        <f>IF(ISBLANK('Funde-Observations-Osservazioni'!L499),"fill_in",('Funde-Observations-Osservazioni'!L499-2000000))</f>
        <v>fill_in</v>
      </c>
      <c r="N486" t="str">
        <f>IF(ISBLANK('Funde-Observations-Osservazioni'!M499),"fill_in",('Funde-Observations-Osservazioni'!M499-1000000))</f>
        <v>fill_in</v>
      </c>
      <c r="O486" s="53" t="str">
        <f>IF(ISBLANK('Funde-Observations-Osservazioni'!N499),"",'Funde-Observations-Osservazioni'!N499)</f>
        <v/>
      </c>
      <c r="R486" t="s">
        <v>102</v>
      </c>
      <c r="T486" t="str">
        <f>IFERROR(VLOOKUP('Funde-Observations-Osservazioni'!AA499,Substrat_Liste!$E$5:$F$342,2,FALSE),"")</f>
        <v/>
      </c>
      <c r="U486" t="str">
        <f>IF(ISBLANK('Funde-Observations-Osservazioni'!Y499),"",'Funde-Observations-Osservazioni'!Y499)</f>
        <v/>
      </c>
      <c r="Z486" t="str">
        <f>IFERROR(VLOOKUP('Funde-Observations-Osservazioni'!T499,Status_Liste!$E$5:$F$16,2,FALSE),"fill_in")</f>
        <v>fill_in</v>
      </c>
      <c r="AH486" t="str">
        <f>IFERROR(VLOOKUP('Funde-Observations-Osservazioni'!$G$7,Datenschutzbestimmungen_Liste!$E$10:$F$11,2,FALSE),"fill_in")</f>
        <v>fill_in</v>
      </c>
      <c r="AI486" t="str">
        <f>IFERROR(VLOOKUP('Funde-Observations-Osservazioni'!$G$6,Datenschutzbestimmungen_Liste!$E$4:$F$5,2,FALSE),"fill_in")</f>
        <v>fill_in</v>
      </c>
      <c r="AK486" t="str">
        <f>IFERROR(VLOOKUP('Funde-Observations-Osservazioni'!V499,Herbar_Liste!$E$5:$F$113,2,FALSE),"")</f>
        <v/>
      </c>
      <c r="AL486" t="str">
        <f>IF(ISBLANK('Funde-Observations-Osservazioni'!U499),"",'Funde-Observations-Osservazioni'!U499)</f>
        <v/>
      </c>
      <c r="AM486">
        <f>'Funde-Observations-Osservazioni'!AJ499</f>
        <v>0</v>
      </c>
      <c r="AO486">
        <f>'Funde-Observations-Osservazioni'!AK499</f>
        <v>0</v>
      </c>
      <c r="AQ486" t="str">
        <f>IF(ISBLANK('Funde-Observations-Osservazioni'!AL499),"",'Funde-Observations-Osservazioni'!AL499)</f>
        <v/>
      </c>
      <c r="AY486" t="str">
        <f>IF(AND(ISBLANK('Funde-Observations-Osservazioni'!K499),ISBLANK('Funde-Observations-Osservazioni'!X499)),"",(IF((AND(NOT(ISBLANK('Funde-Observations-Osservazioni'!K499)),(NOT(ISBLANK('Funde-Observations-Osservazioni'!X499))))),'Funde-Observations-Osservazioni'!K499&amp;"; "&amp;'Funde-Observations-Osservazioni'!X499,IF(ISBLANK('Funde-Observations-Osservazioni'!K499),'Funde-Observations-Osservazioni'!X499,'Funde-Observations-Osservazioni'!K499))))</f>
        <v/>
      </c>
      <c r="BA486" t="str">
        <f>IF(ISBLANK('Funde-Observations-Osservazioni'!AC499),"",'Funde-Observations-Osservazioni'!AC499)</f>
        <v/>
      </c>
      <c r="BH486" t="str">
        <f>IFERROR(VLOOKUP('Funde-Observations-Osservazioni'!Z499,Lebensraum_Liste!$E$5:$F$322,2,FALSE),"")</f>
        <v/>
      </c>
      <c r="BJ486" t="str">
        <f>IFERROR(VLOOKUP('Funde-Observations-Osservazioni'!AB499,Landschaftsstruktur_Liste!$E$5:$F$157,2,FALSE),"")</f>
        <v/>
      </c>
      <c r="BK486" t="str">
        <f>IFERROR(VLOOKUP('Funde-Observations-Osservazioni'!AD499,Mikrohabitat_Liste!$E$5:$F$63,2,FALSE),"")</f>
        <v/>
      </c>
      <c r="BL486" t="str">
        <f>IFERROR(VLOOKUP('Funde-Observations-Osservazioni'!AE499,Spezialstandort_Liste!$E$5:$F$14,2,FALSE),"")</f>
        <v/>
      </c>
      <c r="BN486" t="str">
        <f>IFERROR(VLOOKUP('Funde-Observations-Osservazioni'!AG499,Auf_Moos_HolzlebBaumes_Liste!E$5:F$5,2,FALSE),"")</f>
        <v/>
      </c>
      <c r="BO486" t="str">
        <f>IFERROR(VLOOKUP('Funde-Observations-Osservazioni'!AH499,Auf_Moos_HolzlebBaumes_Liste!E$11:F$11,2,FALSE),"")</f>
        <v/>
      </c>
      <c r="BQ486" t="str">
        <f>IFERROR(VLOOKUP('Funde-Observations-Osservazioni'!AF499,Populationsgrösse_Liste!$E$5:$F$11,2,FALSE),"")</f>
        <v/>
      </c>
      <c r="CA486" t="str">
        <f>IFERROR(VLOOKUP('Funde-Observations-Osservazioni'!S499,Präzision_Datum_Liste!$E$5:$F$9,2,FALSE),"")</f>
        <v/>
      </c>
      <c r="CC486" t="s">
        <v>4199</v>
      </c>
    </row>
    <row r="487" spans="1:81" x14ac:dyDescent="0.25">
      <c r="A487" s="47">
        <f>'Funde-Observations-Osservazioni'!A500</f>
        <v>486</v>
      </c>
      <c r="E487">
        <v>18</v>
      </c>
      <c r="G487" t="str">
        <f>IFERROR(VLOOKUP(TRIM('Funde-Observations-Osservazioni'!B500&amp;" "&amp;'Funde-Observations-Osservazioni'!C500&amp;" "&amp;'Funde-Observations-Osservazioni'!D500&amp;" "&amp;'Funde-Observations-Osservazioni'!E500&amp;" "&amp;'Funde-Observations-Osservazioni'!F500&amp;" "&amp;'Funde-Observations-Osservazioni'!G500&amp;" "&amp;'Funde-Observations-Osservazioni'!H500&amp;" "&amp;'Funde-Observations-Osservazioni'!I500&amp;" "&amp;'Funde-Observations-Osservazioni'!J500),Artenliste!$A$5:$B$2819,2,FALSE),"fill_in")</f>
        <v>fill_in</v>
      </c>
      <c r="I487" s="52" t="str">
        <f>IF(ISBLANK('Funde-Observations-Osservazioni'!R500),"fill_in",'Funde-Observations-Osservazioni'!R500)</f>
        <v>fill_in</v>
      </c>
      <c r="L487" t="str">
        <f>IF(ISBLANK('Funde-Observations-Osservazioni'!Q500),"",'Funde-Observations-Osservazioni'!Q500)</f>
        <v/>
      </c>
      <c r="M487" t="str">
        <f>IF(ISBLANK('Funde-Observations-Osservazioni'!L500),"fill_in",('Funde-Observations-Osservazioni'!L500-2000000))</f>
        <v>fill_in</v>
      </c>
      <c r="N487" t="str">
        <f>IF(ISBLANK('Funde-Observations-Osservazioni'!M500),"fill_in",('Funde-Observations-Osservazioni'!M500-1000000))</f>
        <v>fill_in</v>
      </c>
      <c r="O487" s="53" t="str">
        <f>IF(ISBLANK('Funde-Observations-Osservazioni'!N500),"",'Funde-Observations-Osservazioni'!N500)</f>
        <v/>
      </c>
      <c r="R487" t="s">
        <v>102</v>
      </c>
      <c r="T487" t="str">
        <f>IFERROR(VLOOKUP('Funde-Observations-Osservazioni'!AA500,Substrat_Liste!$E$5:$F$342,2,FALSE),"")</f>
        <v/>
      </c>
      <c r="U487" t="str">
        <f>IF(ISBLANK('Funde-Observations-Osservazioni'!Y500),"",'Funde-Observations-Osservazioni'!Y500)</f>
        <v/>
      </c>
      <c r="Z487" t="str">
        <f>IFERROR(VLOOKUP('Funde-Observations-Osservazioni'!T500,Status_Liste!$E$5:$F$16,2,FALSE),"fill_in")</f>
        <v>fill_in</v>
      </c>
      <c r="AH487" t="str">
        <f>IFERROR(VLOOKUP('Funde-Observations-Osservazioni'!$G$7,Datenschutzbestimmungen_Liste!$E$10:$F$11,2,FALSE),"fill_in")</f>
        <v>fill_in</v>
      </c>
      <c r="AI487" t="str">
        <f>IFERROR(VLOOKUP('Funde-Observations-Osservazioni'!$G$6,Datenschutzbestimmungen_Liste!$E$4:$F$5,2,FALSE),"fill_in")</f>
        <v>fill_in</v>
      </c>
      <c r="AK487" t="str">
        <f>IFERROR(VLOOKUP('Funde-Observations-Osservazioni'!V500,Herbar_Liste!$E$5:$F$113,2,FALSE),"")</f>
        <v/>
      </c>
      <c r="AL487" t="str">
        <f>IF(ISBLANK('Funde-Observations-Osservazioni'!U500),"",'Funde-Observations-Osservazioni'!U500)</f>
        <v/>
      </c>
      <c r="AM487">
        <f>'Funde-Observations-Osservazioni'!AJ500</f>
        <v>0</v>
      </c>
      <c r="AO487">
        <f>'Funde-Observations-Osservazioni'!AK500</f>
        <v>0</v>
      </c>
      <c r="AQ487" t="str">
        <f>IF(ISBLANK('Funde-Observations-Osservazioni'!AL500),"",'Funde-Observations-Osservazioni'!AL500)</f>
        <v/>
      </c>
      <c r="AY487" t="str">
        <f>IF(AND(ISBLANK('Funde-Observations-Osservazioni'!K500),ISBLANK('Funde-Observations-Osservazioni'!X500)),"",(IF((AND(NOT(ISBLANK('Funde-Observations-Osservazioni'!K500)),(NOT(ISBLANK('Funde-Observations-Osservazioni'!X500))))),'Funde-Observations-Osservazioni'!K500&amp;"; "&amp;'Funde-Observations-Osservazioni'!X500,IF(ISBLANK('Funde-Observations-Osservazioni'!K500),'Funde-Observations-Osservazioni'!X500,'Funde-Observations-Osservazioni'!K500))))</f>
        <v/>
      </c>
      <c r="BA487" t="str">
        <f>IF(ISBLANK('Funde-Observations-Osservazioni'!AC500),"",'Funde-Observations-Osservazioni'!AC500)</f>
        <v/>
      </c>
      <c r="BH487" t="str">
        <f>IFERROR(VLOOKUP('Funde-Observations-Osservazioni'!Z500,Lebensraum_Liste!$E$5:$F$322,2,FALSE),"")</f>
        <v/>
      </c>
      <c r="BJ487" t="str">
        <f>IFERROR(VLOOKUP('Funde-Observations-Osservazioni'!AB500,Landschaftsstruktur_Liste!$E$5:$F$157,2,FALSE),"")</f>
        <v/>
      </c>
      <c r="BK487" t="str">
        <f>IFERROR(VLOOKUP('Funde-Observations-Osservazioni'!AD500,Mikrohabitat_Liste!$E$5:$F$63,2,FALSE),"")</f>
        <v/>
      </c>
      <c r="BL487" t="str">
        <f>IFERROR(VLOOKUP('Funde-Observations-Osservazioni'!AE500,Spezialstandort_Liste!$E$5:$F$14,2,FALSE),"")</f>
        <v/>
      </c>
      <c r="BN487" t="str">
        <f>IFERROR(VLOOKUP('Funde-Observations-Osservazioni'!AG500,Auf_Moos_HolzlebBaumes_Liste!E$5:F$5,2,FALSE),"")</f>
        <v/>
      </c>
      <c r="BO487" t="str">
        <f>IFERROR(VLOOKUP('Funde-Observations-Osservazioni'!AH500,Auf_Moos_HolzlebBaumes_Liste!E$11:F$11,2,FALSE),"")</f>
        <v/>
      </c>
      <c r="BQ487" t="str">
        <f>IFERROR(VLOOKUP('Funde-Observations-Osservazioni'!AF500,Populationsgrösse_Liste!$E$5:$F$11,2,FALSE),"")</f>
        <v/>
      </c>
      <c r="CA487" t="str">
        <f>IFERROR(VLOOKUP('Funde-Observations-Osservazioni'!S500,Präzision_Datum_Liste!$E$5:$F$9,2,FALSE),"")</f>
        <v/>
      </c>
      <c r="CC487" t="s">
        <v>4199</v>
      </c>
    </row>
    <row r="488" spans="1:81" x14ac:dyDescent="0.25">
      <c r="A488" s="47">
        <f>'Funde-Observations-Osservazioni'!A501</f>
        <v>487</v>
      </c>
      <c r="E488">
        <v>18</v>
      </c>
      <c r="G488" t="str">
        <f>IFERROR(VLOOKUP(TRIM('Funde-Observations-Osservazioni'!B501&amp;" "&amp;'Funde-Observations-Osservazioni'!C501&amp;" "&amp;'Funde-Observations-Osservazioni'!D501&amp;" "&amp;'Funde-Observations-Osservazioni'!E501&amp;" "&amp;'Funde-Observations-Osservazioni'!F501&amp;" "&amp;'Funde-Observations-Osservazioni'!G501&amp;" "&amp;'Funde-Observations-Osservazioni'!H501&amp;" "&amp;'Funde-Observations-Osservazioni'!I501&amp;" "&amp;'Funde-Observations-Osservazioni'!J501),Artenliste!$A$5:$B$2819,2,FALSE),"fill_in")</f>
        <v>fill_in</v>
      </c>
      <c r="I488" s="52" t="str">
        <f>IF(ISBLANK('Funde-Observations-Osservazioni'!R501),"fill_in",'Funde-Observations-Osservazioni'!R501)</f>
        <v>fill_in</v>
      </c>
      <c r="L488" t="str">
        <f>IF(ISBLANK('Funde-Observations-Osservazioni'!Q501),"",'Funde-Observations-Osservazioni'!Q501)</f>
        <v/>
      </c>
      <c r="M488" t="str">
        <f>IF(ISBLANK('Funde-Observations-Osservazioni'!L501),"fill_in",('Funde-Observations-Osservazioni'!L501-2000000))</f>
        <v>fill_in</v>
      </c>
      <c r="N488" t="str">
        <f>IF(ISBLANK('Funde-Observations-Osservazioni'!M501),"fill_in",('Funde-Observations-Osservazioni'!M501-1000000))</f>
        <v>fill_in</v>
      </c>
      <c r="O488" s="53" t="str">
        <f>IF(ISBLANK('Funde-Observations-Osservazioni'!N501),"",'Funde-Observations-Osservazioni'!N501)</f>
        <v/>
      </c>
      <c r="R488" t="s">
        <v>102</v>
      </c>
      <c r="T488" t="str">
        <f>IFERROR(VLOOKUP('Funde-Observations-Osservazioni'!AA501,Substrat_Liste!$E$5:$F$342,2,FALSE),"")</f>
        <v/>
      </c>
      <c r="U488" t="str">
        <f>IF(ISBLANK('Funde-Observations-Osservazioni'!Y501),"",'Funde-Observations-Osservazioni'!Y501)</f>
        <v/>
      </c>
      <c r="Z488" t="str">
        <f>IFERROR(VLOOKUP('Funde-Observations-Osservazioni'!T501,Status_Liste!$E$5:$F$16,2,FALSE),"fill_in")</f>
        <v>fill_in</v>
      </c>
      <c r="AH488" t="str">
        <f>IFERROR(VLOOKUP('Funde-Observations-Osservazioni'!$G$7,Datenschutzbestimmungen_Liste!$E$10:$F$11,2,FALSE),"fill_in")</f>
        <v>fill_in</v>
      </c>
      <c r="AI488" t="str">
        <f>IFERROR(VLOOKUP('Funde-Observations-Osservazioni'!$G$6,Datenschutzbestimmungen_Liste!$E$4:$F$5,2,FALSE),"fill_in")</f>
        <v>fill_in</v>
      </c>
      <c r="AK488" t="str">
        <f>IFERROR(VLOOKUP('Funde-Observations-Osservazioni'!V501,Herbar_Liste!$E$5:$F$113,2,FALSE),"")</f>
        <v/>
      </c>
      <c r="AL488" t="str">
        <f>IF(ISBLANK('Funde-Observations-Osservazioni'!U501),"",'Funde-Observations-Osservazioni'!U501)</f>
        <v/>
      </c>
      <c r="AM488">
        <f>'Funde-Observations-Osservazioni'!AJ501</f>
        <v>0</v>
      </c>
      <c r="AO488">
        <f>'Funde-Observations-Osservazioni'!AK501</f>
        <v>0</v>
      </c>
      <c r="AQ488" t="str">
        <f>IF(ISBLANK('Funde-Observations-Osservazioni'!AL501),"",'Funde-Observations-Osservazioni'!AL501)</f>
        <v/>
      </c>
      <c r="AY488" t="str">
        <f>IF(AND(ISBLANK('Funde-Observations-Osservazioni'!K501),ISBLANK('Funde-Observations-Osservazioni'!X501)),"",(IF((AND(NOT(ISBLANK('Funde-Observations-Osservazioni'!K501)),(NOT(ISBLANK('Funde-Observations-Osservazioni'!X501))))),'Funde-Observations-Osservazioni'!K501&amp;"; "&amp;'Funde-Observations-Osservazioni'!X501,IF(ISBLANK('Funde-Observations-Osservazioni'!K501),'Funde-Observations-Osservazioni'!X501,'Funde-Observations-Osservazioni'!K501))))</f>
        <v/>
      </c>
      <c r="BA488" t="str">
        <f>IF(ISBLANK('Funde-Observations-Osservazioni'!AC501),"",'Funde-Observations-Osservazioni'!AC501)</f>
        <v/>
      </c>
      <c r="BH488" t="str">
        <f>IFERROR(VLOOKUP('Funde-Observations-Osservazioni'!Z501,Lebensraum_Liste!$E$5:$F$322,2,FALSE),"")</f>
        <v/>
      </c>
      <c r="BJ488" t="str">
        <f>IFERROR(VLOOKUP('Funde-Observations-Osservazioni'!AB501,Landschaftsstruktur_Liste!$E$5:$F$157,2,FALSE),"")</f>
        <v/>
      </c>
      <c r="BK488" t="str">
        <f>IFERROR(VLOOKUP('Funde-Observations-Osservazioni'!AD501,Mikrohabitat_Liste!$E$5:$F$63,2,FALSE),"")</f>
        <v/>
      </c>
      <c r="BL488" t="str">
        <f>IFERROR(VLOOKUP('Funde-Observations-Osservazioni'!AE501,Spezialstandort_Liste!$E$5:$F$14,2,FALSE),"")</f>
        <v/>
      </c>
      <c r="BN488" t="str">
        <f>IFERROR(VLOOKUP('Funde-Observations-Osservazioni'!AG501,Auf_Moos_HolzlebBaumes_Liste!E$5:F$5,2,FALSE),"")</f>
        <v/>
      </c>
      <c r="BO488" t="str">
        <f>IFERROR(VLOOKUP('Funde-Observations-Osservazioni'!AH501,Auf_Moos_HolzlebBaumes_Liste!E$11:F$11,2,FALSE),"")</f>
        <v/>
      </c>
      <c r="BQ488" t="str">
        <f>IFERROR(VLOOKUP('Funde-Observations-Osservazioni'!AF501,Populationsgrösse_Liste!$E$5:$F$11,2,FALSE),"")</f>
        <v/>
      </c>
      <c r="CA488" t="str">
        <f>IFERROR(VLOOKUP('Funde-Observations-Osservazioni'!S501,Präzision_Datum_Liste!$E$5:$F$9,2,FALSE),"")</f>
        <v/>
      </c>
      <c r="CC488" t="s">
        <v>4199</v>
      </c>
    </row>
    <row r="489" spans="1:81" x14ac:dyDescent="0.25">
      <c r="A489" s="47">
        <f>'Funde-Observations-Osservazioni'!A502</f>
        <v>488</v>
      </c>
      <c r="E489">
        <v>18</v>
      </c>
      <c r="G489" t="str">
        <f>IFERROR(VLOOKUP(TRIM('Funde-Observations-Osservazioni'!B502&amp;" "&amp;'Funde-Observations-Osservazioni'!C502&amp;" "&amp;'Funde-Observations-Osservazioni'!D502&amp;" "&amp;'Funde-Observations-Osservazioni'!E502&amp;" "&amp;'Funde-Observations-Osservazioni'!F502&amp;" "&amp;'Funde-Observations-Osservazioni'!G502&amp;" "&amp;'Funde-Observations-Osservazioni'!H502&amp;" "&amp;'Funde-Observations-Osservazioni'!I502&amp;" "&amp;'Funde-Observations-Osservazioni'!J502),Artenliste!$A$5:$B$2819,2,FALSE),"fill_in")</f>
        <v>fill_in</v>
      </c>
      <c r="I489" s="52" t="str">
        <f>IF(ISBLANK('Funde-Observations-Osservazioni'!R502),"fill_in",'Funde-Observations-Osservazioni'!R502)</f>
        <v>fill_in</v>
      </c>
      <c r="L489" t="str">
        <f>IF(ISBLANK('Funde-Observations-Osservazioni'!Q502),"",'Funde-Observations-Osservazioni'!Q502)</f>
        <v/>
      </c>
      <c r="M489" t="str">
        <f>IF(ISBLANK('Funde-Observations-Osservazioni'!L502),"fill_in",('Funde-Observations-Osservazioni'!L502-2000000))</f>
        <v>fill_in</v>
      </c>
      <c r="N489" t="str">
        <f>IF(ISBLANK('Funde-Observations-Osservazioni'!M502),"fill_in",('Funde-Observations-Osservazioni'!M502-1000000))</f>
        <v>fill_in</v>
      </c>
      <c r="O489" s="53" t="str">
        <f>IF(ISBLANK('Funde-Observations-Osservazioni'!N502),"",'Funde-Observations-Osservazioni'!N502)</f>
        <v/>
      </c>
      <c r="R489" t="s">
        <v>102</v>
      </c>
      <c r="T489" t="str">
        <f>IFERROR(VLOOKUP('Funde-Observations-Osservazioni'!AA502,Substrat_Liste!$E$5:$F$342,2,FALSE),"")</f>
        <v/>
      </c>
      <c r="U489" t="str">
        <f>IF(ISBLANK('Funde-Observations-Osservazioni'!Y502),"",'Funde-Observations-Osservazioni'!Y502)</f>
        <v/>
      </c>
      <c r="Z489" t="str">
        <f>IFERROR(VLOOKUP('Funde-Observations-Osservazioni'!T502,Status_Liste!$E$5:$F$16,2,FALSE),"fill_in")</f>
        <v>fill_in</v>
      </c>
      <c r="AH489" t="str">
        <f>IFERROR(VLOOKUP('Funde-Observations-Osservazioni'!$G$7,Datenschutzbestimmungen_Liste!$E$10:$F$11,2,FALSE),"fill_in")</f>
        <v>fill_in</v>
      </c>
      <c r="AI489" t="str">
        <f>IFERROR(VLOOKUP('Funde-Observations-Osservazioni'!$G$6,Datenschutzbestimmungen_Liste!$E$4:$F$5,2,FALSE),"fill_in")</f>
        <v>fill_in</v>
      </c>
      <c r="AK489" t="str">
        <f>IFERROR(VLOOKUP('Funde-Observations-Osservazioni'!V502,Herbar_Liste!$E$5:$F$113,2,FALSE),"")</f>
        <v/>
      </c>
      <c r="AL489" t="str">
        <f>IF(ISBLANK('Funde-Observations-Osservazioni'!U502),"",'Funde-Observations-Osservazioni'!U502)</f>
        <v/>
      </c>
      <c r="AM489">
        <f>'Funde-Observations-Osservazioni'!AJ502</f>
        <v>0</v>
      </c>
      <c r="AO489">
        <f>'Funde-Observations-Osservazioni'!AK502</f>
        <v>0</v>
      </c>
      <c r="AQ489" t="str">
        <f>IF(ISBLANK('Funde-Observations-Osservazioni'!AL502),"",'Funde-Observations-Osservazioni'!AL502)</f>
        <v/>
      </c>
      <c r="AY489" t="str">
        <f>IF(AND(ISBLANK('Funde-Observations-Osservazioni'!K502),ISBLANK('Funde-Observations-Osservazioni'!X502)),"",(IF((AND(NOT(ISBLANK('Funde-Observations-Osservazioni'!K502)),(NOT(ISBLANK('Funde-Observations-Osservazioni'!X502))))),'Funde-Observations-Osservazioni'!K502&amp;"; "&amp;'Funde-Observations-Osservazioni'!X502,IF(ISBLANK('Funde-Observations-Osservazioni'!K502),'Funde-Observations-Osservazioni'!X502,'Funde-Observations-Osservazioni'!K502))))</f>
        <v/>
      </c>
      <c r="BA489" t="str">
        <f>IF(ISBLANK('Funde-Observations-Osservazioni'!AC502),"",'Funde-Observations-Osservazioni'!AC502)</f>
        <v/>
      </c>
      <c r="BH489" t="str">
        <f>IFERROR(VLOOKUP('Funde-Observations-Osservazioni'!Z502,Lebensraum_Liste!$E$5:$F$322,2,FALSE),"")</f>
        <v/>
      </c>
      <c r="BJ489" t="str">
        <f>IFERROR(VLOOKUP('Funde-Observations-Osservazioni'!AB502,Landschaftsstruktur_Liste!$E$5:$F$157,2,FALSE),"")</f>
        <v/>
      </c>
      <c r="BK489" t="str">
        <f>IFERROR(VLOOKUP('Funde-Observations-Osservazioni'!AD502,Mikrohabitat_Liste!$E$5:$F$63,2,FALSE),"")</f>
        <v/>
      </c>
      <c r="BL489" t="str">
        <f>IFERROR(VLOOKUP('Funde-Observations-Osservazioni'!AE502,Spezialstandort_Liste!$E$5:$F$14,2,FALSE),"")</f>
        <v/>
      </c>
      <c r="BN489" t="str">
        <f>IFERROR(VLOOKUP('Funde-Observations-Osservazioni'!AG502,Auf_Moos_HolzlebBaumes_Liste!E$5:F$5,2,FALSE),"")</f>
        <v/>
      </c>
      <c r="BO489" t="str">
        <f>IFERROR(VLOOKUP('Funde-Observations-Osservazioni'!AH502,Auf_Moos_HolzlebBaumes_Liste!E$11:F$11,2,FALSE),"")</f>
        <v/>
      </c>
      <c r="BQ489" t="str">
        <f>IFERROR(VLOOKUP('Funde-Observations-Osservazioni'!AF502,Populationsgrösse_Liste!$E$5:$F$11,2,FALSE),"")</f>
        <v/>
      </c>
      <c r="CA489" t="str">
        <f>IFERROR(VLOOKUP('Funde-Observations-Osservazioni'!S502,Präzision_Datum_Liste!$E$5:$F$9,2,FALSE),"")</f>
        <v/>
      </c>
      <c r="CC489" t="s">
        <v>4199</v>
      </c>
    </row>
    <row r="490" spans="1:81" x14ac:dyDescent="0.25">
      <c r="A490" s="47">
        <f>'Funde-Observations-Osservazioni'!A503</f>
        <v>489</v>
      </c>
      <c r="E490">
        <v>18</v>
      </c>
      <c r="G490" t="str">
        <f>IFERROR(VLOOKUP(TRIM('Funde-Observations-Osservazioni'!B503&amp;" "&amp;'Funde-Observations-Osservazioni'!C503&amp;" "&amp;'Funde-Observations-Osservazioni'!D503&amp;" "&amp;'Funde-Observations-Osservazioni'!E503&amp;" "&amp;'Funde-Observations-Osservazioni'!F503&amp;" "&amp;'Funde-Observations-Osservazioni'!G503&amp;" "&amp;'Funde-Observations-Osservazioni'!H503&amp;" "&amp;'Funde-Observations-Osservazioni'!I503&amp;" "&amp;'Funde-Observations-Osservazioni'!J503),Artenliste!$A$5:$B$2819,2,FALSE),"fill_in")</f>
        <v>fill_in</v>
      </c>
      <c r="I490" s="52" t="str">
        <f>IF(ISBLANK('Funde-Observations-Osservazioni'!R503),"fill_in",'Funde-Observations-Osservazioni'!R503)</f>
        <v>fill_in</v>
      </c>
      <c r="L490" t="str">
        <f>IF(ISBLANK('Funde-Observations-Osservazioni'!Q503),"",'Funde-Observations-Osservazioni'!Q503)</f>
        <v/>
      </c>
      <c r="M490" t="str">
        <f>IF(ISBLANK('Funde-Observations-Osservazioni'!L503),"fill_in",('Funde-Observations-Osservazioni'!L503-2000000))</f>
        <v>fill_in</v>
      </c>
      <c r="N490" t="str">
        <f>IF(ISBLANK('Funde-Observations-Osservazioni'!M503),"fill_in",('Funde-Observations-Osservazioni'!M503-1000000))</f>
        <v>fill_in</v>
      </c>
      <c r="O490" s="53" t="str">
        <f>IF(ISBLANK('Funde-Observations-Osservazioni'!N503),"",'Funde-Observations-Osservazioni'!N503)</f>
        <v/>
      </c>
      <c r="R490" t="s">
        <v>102</v>
      </c>
      <c r="T490" t="str">
        <f>IFERROR(VLOOKUP('Funde-Observations-Osservazioni'!AA503,Substrat_Liste!$E$5:$F$342,2,FALSE),"")</f>
        <v/>
      </c>
      <c r="U490" t="str">
        <f>IF(ISBLANK('Funde-Observations-Osservazioni'!Y503),"",'Funde-Observations-Osservazioni'!Y503)</f>
        <v/>
      </c>
      <c r="Z490" t="str">
        <f>IFERROR(VLOOKUP('Funde-Observations-Osservazioni'!T503,Status_Liste!$E$5:$F$16,2,FALSE),"fill_in")</f>
        <v>fill_in</v>
      </c>
      <c r="AH490" t="str">
        <f>IFERROR(VLOOKUP('Funde-Observations-Osservazioni'!$G$7,Datenschutzbestimmungen_Liste!$E$10:$F$11,2,FALSE),"fill_in")</f>
        <v>fill_in</v>
      </c>
      <c r="AI490" t="str">
        <f>IFERROR(VLOOKUP('Funde-Observations-Osservazioni'!$G$6,Datenschutzbestimmungen_Liste!$E$4:$F$5,2,FALSE),"fill_in")</f>
        <v>fill_in</v>
      </c>
      <c r="AK490" t="str">
        <f>IFERROR(VLOOKUP('Funde-Observations-Osservazioni'!V503,Herbar_Liste!$E$5:$F$113,2,FALSE),"")</f>
        <v/>
      </c>
      <c r="AL490" t="str">
        <f>IF(ISBLANK('Funde-Observations-Osservazioni'!U503),"",'Funde-Observations-Osservazioni'!U503)</f>
        <v/>
      </c>
      <c r="AM490">
        <f>'Funde-Observations-Osservazioni'!AJ503</f>
        <v>0</v>
      </c>
      <c r="AO490">
        <f>'Funde-Observations-Osservazioni'!AK503</f>
        <v>0</v>
      </c>
      <c r="AQ490" t="str">
        <f>IF(ISBLANK('Funde-Observations-Osservazioni'!AL503),"",'Funde-Observations-Osservazioni'!AL503)</f>
        <v/>
      </c>
      <c r="AY490" t="str">
        <f>IF(AND(ISBLANK('Funde-Observations-Osservazioni'!K503),ISBLANK('Funde-Observations-Osservazioni'!X503)),"",(IF((AND(NOT(ISBLANK('Funde-Observations-Osservazioni'!K503)),(NOT(ISBLANK('Funde-Observations-Osservazioni'!X503))))),'Funde-Observations-Osservazioni'!K503&amp;"; "&amp;'Funde-Observations-Osservazioni'!X503,IF(ISBLANK('Funde-Observations-Osservazioni'!K503),'Funde-Observations-Osservazioni'!X503,'Funde-Observations-Osservazioni'!K503))))</f>
        <v/>
      </c>
      <c r="BA490" t="str">
        <f>IF(ISBLANK('Funde-Observations-Osservazioni'!AC503),"",'Funde-Observations-Osservazioni'!AC503)</f>
        <v/>
      </c>
      <c r="BH490" t="str">
        <f>IFERROR(VLOOKUP('Funde-Observations-Osservazioni'!Z503,Lebensraum_Liste!$E$5:$F$322,2,FALSE),"")</f>
        <v/>
      </c>
      <c r="BJ490" t="str">
        <f>IFERROR(VLOOKUP('Funde-Observations-Osservazioni'!AB503,Landschaftsstruktur_Liste!$E$5:$F$157,2,FALSE),"")</f>
        <v/>
      </c>
      <c r="BK490" t="str">
        <f>IFERROR(VLOOKUP('Funde-Observations-Osservazioni'!AD503,Mikrohabitat_Liste!$E$5:$F$63,2,FALSE),"")</f>
        <v/>
      </c>
      <c r="BL490" t="str">
        <f>IFERROR(VLOOKUP('Funde-Observations-Osservazioni'!AE503,Spezialstandort_Liste!$E$5:$F$14,2,FALSE),"")</f>
        <v/>
      </c>
      <c r="BN490" t="str">
        <f>IFERROR(VLOOKUP('Funde-Observations-Osservazioni'!AG503,Auf_Moos_HolzlebBaumes_Liste!E$5:F$5,2,FALSE),"")</f>
        <v/>
      </c>
      <c r="BO490" t="str">
        <f>IFERROR(VLOOKUP('Funde-Observations-Osservazioni'!AH503,Auf_Moos_HolzlebBaumes_Liste!E$11:F$11,2,FALSE),"")</f>
        <v/>
      </c>
      <c r="BQ490" t="str">
        <f>IFERROR(VLOOKUP('Funde-Observations-Osservazioni'!AF503,Populationsgrösse_Liste!$E$5:$F$11,2,FALSE),"")</f>
        <v/>
      </c>
      <c r="CA490" t="str">
        <f>IFERROR(VLOOKUP('Funde-Observations-Osservazioni'!S503,Präzision_Datum_Liste!$E$5:$F$9,2,FALSE),"")</f>
        <v/>
      </c>
      <c r="CC490" t="s">
        <v>4199</v>
      </c>
    </row>
    <row r="491" spans="1:81" x14ac:dyDescent="0.25">
      <c r="A491" s="47">
        <f>'Funde-Observations-Osservazioni'!A504</f>
        <v>490</v>
      </c>
      <c r="E491">
        <v>18</v>
      </c>
      <c r="G491" t="str">
        <f>IFERROR(VLOOKUP(TRIM('Funde-Observations-Osservazioni'!B504&amp;" "&amp;'Funde-Observations-Osservazioni'!C504&amp;" "&amp;'Funde-Observations-Osservazioni'!D504&amp;" "&amp;'Funde-Observations-Osservazioni'!E504&amp;" "&amp;'Funde-Observations-Osservazioni'!F504&amp;" "&amp;'Funde-Observations-Osservazioni'!G504&amp;" "&amp;'Funde-Observations-Osservazioni'!H504&amp;" "&amp;'Funde-Observations-Osservazioni'!I504&amp;" "&amp;'Funde-Observations-Osservazioni'!J504),Artenliste!$A$5:$B$2819,2,FALSE),"fill_in")</f>
        <v>fill_in</v>
      </c>
      <c r="I491" s="52" t="str">
        <f>IF(ISBLANK('Funde-Observations-Osservazioni'!R504),"fill_in",'Funde-Observations-Osservazioni'!R504)</f>
        <v>fill_in</v>
      </c>
      <c r="L491" t="str">
        <f>IF(ISBLANK('Funde-Observations-Osservazioni'!Q504),"",'Funde-Observations-Osservazioni'!Q504)</f>
        <v/>
      </c>
      <c r="M491" t="str">
        <f>IF(ISBLANK('Funde-Observations-Osservazioni'!L504),"fill_in",('Funde-Observations-Osservazioni'!L504-2000000))</f>
        <v>fill_in</v>
      </c>
      <c r="N491" t="str">
        <f>IF(ISBLANK('Funde-Observations-Osservazioni'!M504),"fill_in",('Funde-Observations-Osservazioni'!M504-1000000))</f>
        <v>fill_in</v>
      </c>
      <c r="O491" s="53" t="str">
        <f>IF(ISBLANK('Funde-Observations-Osservazioni'!N504),"",'Funde-Observations-Osservazioni'!N504)</f>
        <v/>
      </c>
      <c r="R491" t="s">
        <v>102</v>
      </c>
      <c r="T491" t="str">
        <f>IFERROR(VLOOKUP('Funde-Observations-Osservazioni'!AA504,Substrat_Liste!$E$5:$F$342,2,FALSE),"")</f>
        <v/>
      </c>
      <c r="U491" t="str">
        <f>IF(ISBLANK('Funde-Observations-Osservazioni'!Y504),"",'Funde-Observations-Osservazioni'!Y504)</f>
        <v/>
      </c>
      <c r="Z491" t="str">
        <f>IFERROR(VLOOKUP('Funde-Observations-Osservazioni'!T504,Status_Liste!$E$5:$F$16,2,FALSE),"fill_in")</f>
        <v>fill_in</v>
      </c>
      <c r="AH491" t="str">
        <f>IFERROR(VLOOKUP('Funde-Observations-Osservazioni'!$G$7,Datenschutzbestimmungen_Liste!$E$10:$F$11,2,FALSE),"fill_in")</f>
        <v>fill_in</v>
      </c>
      <c r="AI491" t="str">
        <f>IFERROR(VLOOKUP('Funde-Observations-Osservazioni'!$G$6,Datenschutzbestimmungen_Liste!$E$4:$F$5,2,FALSE),"fill_in")</f>
        <v>fill_in</v>
      </c>
      <c r="AK491" t="str">
        <f>IFERROR(VLOOKUP('Funde-Observations-Osservazioni'!V504,Herbar_Liste!$E$5:$F$113,2,FALSE),"")</f>
        <v/>
      </c>
      <c r="AL491" t="str">
        <f>IF(ISBLANK('Funde-Observations-Osservazioni'!U504),"",'Funde-Observations-Osservazioni'!U504)</f>
        <v/>
      </c>
      <c r="AM491">
        <f>'Funde-Observations-Osservazioni'!AJ504</f>
        <v>0</v>
      </c>
      <c r="AO491">
        <f>'Funde-Observations-Osservazioni'!AK504</f>
        <v>0</v>
      </c>
      <c r="AQ491" t="str">
        <f>IF(ISBLANK('Funde-Observations-Osservazioni'!AL504),"",'Funde-Observations-Osservazioni'!AL504)</f>
        <v/>
      </c>
      <c r="AY491" t="str">
        <f>IF(AND(ISBLANK('Funde-Observations-Osservazioni'!K504),ISBLANK('Funde-Observations-Osservazioni'!X504)),"",(IF((AND(NOT(ISBLANK('Funde-Observations-Osservazioni'!K504)),(NOT(ISBLANK('Funde-Observations-Osservazioni'!X504))))),'Funde-Observations-Osservazioni'!K504&amp;"; "&amp;'Funde-Observations-Osservazioni'!X504,IF(ISBLANK('Funde-Observations-Osservazioni'!K504),'Funde-Observations-Osservazioni'!X504,'Funde-Observations-Osservazioni'!K504))))</f>
        <v/>
      </c>
      <c r="BA491" t="str">
        <f>IF(ISBLANK('Funde-Observations-Osservazioni'!AC504),"",'Funde-Observations-Osservazioni'!AC504)</f>
        <v/>
      </c>
      <c r="BH491" t="str">
        <f>IFERROR(VLOOKUP('Funde-Observations-Osservazioni'!Z504,Lebensraum_Liste!$E$5:$F$322,2,FALSE),"")</f>
        <v/>
      </c>
      <c r="BJ491" t="str">
        <f>IFERROR(VLOOKUP('Funde-Observations-Osservazioni'!AB504,Landschaftsstruktur_Liste!$E$5:$F$157,2,FALSE),"")</f>
        <v/>
      </c>
      <c r="BK491" t="str">
        <f>IFERROR(VLOOKUP('Funde-Observations-Osservazioni'!AD504,Mikrohabitat_Liste!$E$5:$F$63,2,FALSE),"")</f>
        <v/>
      </c>
      <c r="BL491" t="str">
        <f>IFERROR(VLOOKUP('Funde-Observations-Osservazioni'!AE504,Spezialstandort_Liste!$E$5:$F$14,2,FALSE),"")</f>
        <v/>
      </c>
      <c r="BN491" t="str">
        <f>IFERROR(VLOOKUP('Funde-Observations-Osservazioni'!AG504,Auf_Moos_HolzlebBaumes_Liste!E$5:F$5,2,FALSE),"")</f>
        <v/>
      </c>
      <c r="BO491" t="str">
        <f>IFERROR(VLOOKUP('Funde-Observations-Osservazioni'!AH504,Auf_Moos_HolzlebBaumes_Liste!E$11:F$11,2,FALSE),"")</f>
        <v/>
      </c>
      <c r="BQ491" t="str">
        <f>IFERROR(VLOOKUP('Funde-Observations-Osservazioni'!AF504,Populationsgrösse_Liste!$E$5:$F$11,2,FALSE),"")</f>
        <v/>
      </c>
      <c r="CA491" t="str">
        <f>IFERROR(VLOOKUP('Funde-Observations-Osservazioni'!S504,Präzision_Datum_Liste!$E$5:$F$9,2,FALSE),"")</f>
        <v/>
      </c>
      <c r="CC491" t="s">
        <v>4199</v>
      </c>
    </row>
    <row r="492" spans="1:81" x14ac:dyDescent="0.25">
      <c r="A492" s="47">
        <f>'Funde-Observations-Osservazioni'!A505</f>
        <v>491</v>
      </c>
      <c r="E492">
        <v>18</v>
      </c>
      <c r="G492" t="str">
        <f>IFERROR(VLOOKUP(TRIM('Funde-Observations-Osservazioni'!B505&amp;" "&amp;'Funde-Observations-Osservazioni'!C505&amp;" "&amp;'Funde-Observations-Osservazioni'!D505&amp;" "&amp;'Funde-Observations-Osservazioni'!E505&amp;" "&amp;'Funde-Observations-Osservazioni'!F505&amp;" "&amp;'Funde-Observations-Osservazioni'!G505&amp;" "&amp;'Funde-Observations-Osservazioni'!H505&amp;" "&amp;'Funde-Observations-Osservazioni'!I505&amp;" "&amp;'Funde-Observations-Osservazioni'!J505),Artenliste!$A$5:$B$2819,2,FALSE),"fill_in")</f>
        <v>fill_in</v>
      </c>
      <c r="I492" s="52" t="str">
        <f>IF(ISBLANK('Funde-Observations-Osservazioni'!R505),"fill_in",'Funde-Observations-Osservazioni'!R505)</f>
        <v>fill_in</v>
      </c>
      <c r="L492" t="str">
        <f>IF(ISBLANK('Funde-Observations-Osservazioni'!Q505),"",'Funde-Observations-Osservazioni'!Q505)</f>
        <v/>
      </c>
      <c r="M492" t="str">
        <f>IF(ISBLANK('Funde-Observations-Osservazioni'!L505),"fill_in",('Funde-Observations-Osservazioni'!L505-2000000))</f>
        <v>fill_in</v>
      </c>
      <c r="N492" t="str">
        <f>IF(ISBLANK('Funde-Observations-Osservazioni'!M505),"fill_in",('Funde-Observations-Osservazioni'!M505-1000000))</f>
        <v>fill_in</v>
      </c>
      <c r="O492" s="53" t="str">
        <f>IF(ISBLANK('Funde-Observations-Osservazioni'!N505),"",'Funde-Observations-Osservazioni'!N505)</f>
        <v/>
      </c>
      <c r="R492" t="s">
        <v>102</v>
      </c>
      <c r="T492" t="str">
        <f>IFERROR(VLOOKUP('Funde-Observations-Osservazioni'!AA505,Substrat_Liste!$E$5:$F$342,2,FALSE),"")</f>
        <v/>
      </c>
      <c r="U492" t="str">
        <f>IF(ISBLANK('Funde-Observations-Osservazioni'!Y505),"",'Funde-Observations-Osservazioni'!Y505)</f>
        <v/>
      </c>
      <c r="Z492" t="str">
        <f>IFERROR(VLOOKUP('Funde-Observations-Osservazioni'!T505,Status_Liste!$E$5:$F$16,2,FALSE),"fill_in")</f>
        <v>fill_in</v>
      </c>
      <c r="AH492" t="str">
        <f>IFERROR(VLOOKUP('Funde-Observations-Osservazioni'!$G$7,Datenschutzbestimmungen_Liste!$E$10:$F$11,2,FALSE),"fill_in")</f>
        <v>fill_in</v>
      </c>
      <c r="AI492" t="str">
        <f>IFERROR(VLOOKUP('Funde-Observations-Osservazioni'!$G$6,Datenschutzbestimmungen_Liste!$E$4:$F$5,2,FALSE),"fill_in")</f>
        <v>fill_in</v>
      </c>
      <c r="AK492" t="str">
        <f>IFERROR(VLOOKUP('Funde-Observations-Osservazioni'!V505,Herbar_Liste!$E$5:$F$113,2,FALSE),"")</f>
        <v/>
      </c>
      <c r="AL492" t="str">
        <f>IF(ISBLANK('Funde-Observations-Osservazioni'!U505),"",'Funde-Observations-Osservazioni'!U505)</f>
        <v/>
      </c>
      <c r="AM492">
        <f>'Funde-Observations-Osservazioni'!AJ505</f>
        <v>0</v>
      </c>
      <c r="AO492">
        <f>'Funde-Observations-Osservazioni'!AK505</f>
        <v>0</v>
      </c>
      <c r="AQ492" t="str">
        <f>IF(ISBLANK('Funde-Observations-Osservazioni'!AL505),"",'Funde-Observations-Osservazioni'!AL505)</f>
        <v/>
      </c>
      <c r="AY492" t="str">
        <f>IF(AND(ISBLANK('Funde-Observations-Osservazioni'!K505),ISBLANK('Funde-Observations-Osservazioni'!X505)),"",(IF((AND(NOT(ISBLANK('Funde-Observations-Osservazioni'!K505)),(NOT(ISBLANK('Funde-Observations-Osservazioni'!X505))))),'Funde-Observations-Osservazioni'!K505&amp;"; "&amp;'Funde-Observations-Osservazioni'!X505,IF(ISBLANK('Funde-Observations-Osservazioni'!K505),'Funde-Observations-Osservazioni'!X505,'Funde-Observations-Osservazioni'!K505))))</f>
        <v/>
      </c>
      <c r="BA492" t="str">
        <f>IF(ISBLANK('Funde-Observations-Osservazioni'!AC505),"",'Funde-Observations-Osservazioni'!AC505)</f>
        <v/>
      </c>
      <c r="BH492" t="str">
        <f>IFERROR(VLOOKUP('Funde-Observations-Osservazioni'!Z505,Lebensraum_Liste!$E$5:$F$322,2,FALSE),"")</f>
        <v/>
      </c>
      <c r="BJ492" t="str">
        <f>IFERROR(VLOOKUP('Funde-Observations-Osservazioni'!AB505,Landschaftsstruktur_Liste!$E$5:$F$157,2,FALSE),"")</f>
        <v/>
      </c>
      <c r="BK492" t="str">
        <f>IFERROR(VLOOKUP('Funde-Observations-Osservazioni'!AD505,Mikrohabitat_Liste!$E$5:$F$63,2,FALSE),"")</f>
        <v/>
      </c>
      <c r="BL492" t="str">
        <f>IFERROR(VLOOKUP('Funde-Observations-Osservazioni'!AE505,Spezialstandort_Liste!$E$5:$F$14,2,FALSE),"")</f>
        <v/>
      </c>
      <c r="BN492" t="str">
        <f>IFERROR(VLOOKUP('Funde-Observations-Osservazioni'!AG505,Auf_Moos_HolzlebBaumes_Liste!E$5:F$5,2,FALSE),"")</f>
        <v/>
      </c>
      <c r="BO492" t="str">
        <f>IFERROR(VLOOKUP('Funde-Observations-Osservazioni'!AH505,Auf_Moos_HolzlebBaumes_Liste!E$11:F$11,2,FALSE),"")</f>
        <v/>
      </c>
      <c r="BQ492" t="str">
        <f>IFERROR(VLOOKUP('Funde-Observations-Osservazioni'!AF505,Populationsgrösse_Liste!$E$5:$F$11,2,FALSE),"")</f>
        <v/>
      </c>
      <c r="CA492" t="str">
        <f>IFERROR(VLOOKUP('Funde-Observations-Osservazioni'!S505,Präzision_Datum_Liste!$E$5:$F$9,2,FALSE),"")</f>
        <v/>
      </c>
      <c r="CC492" t="s">
        <v>4199</v>
      </c>
    </row>
    <row r="493" spans="1:81" x14ac:dyDescent="0.25">
      <c r="A493" s="47">
        <f>'Funde-Observations-Osservazioni'!A506</f>
        <v>492</v>
      </c>
      <c r="E493">
        <v>18</v>
      </c>
      <c r="G493" t="str">
        <f>IFERROR(VLOOKUP(TRIM('Funde-Observations-Osservazioni'!B506&amp;" "&amp;'Funde-Observations-Osservazioni'!C506&amp;" "&amp;'Funde-Observations-Osservazioni'!D506&amp;" "&amp;'Funde-Observations-Osservazioni'!E506&amp;" "&amp;'Funde-Observations-Osservazioni'!F506&amp;" "&amp;'Funde-Observations-Osservazioni'!G506&amp;" "&amp;'Funde-Observations-Osservazioni'!H506&amp;" "&amp;'Funde-Observations-Osservazioni'!I506&amp;" "&amp;'Funde-Observations-Osservazioni'!J506),Artenliste!$A$5:$B$2819,2,FALSE),"fill_in")</f>
        <v>fill_in</v>
      </c>
      <c r="I493" s="52" t="str">
        <f>IF(ISBLANK('Funde-Observations-Osservazioni'!R506),"fill_in",'Funde-Observations-Osservazioni'!R506)</f>
        <v>fill_in</v>
      </c>
      <c r="L493" t="str">
        <f>IF(ISBLANK('Funde-Observations-Osservazioni'!Q506),"",'Funde-Observations-Osservazioni'!Q506)</f>
        <v/>
      </c>
      <c r="M493" t="str">
        <f>IF(ISBLANK('Funde-Observations-Osservazioni'!L506),"fill_in",('Funde-Observations-Osservazioni'!L506-2000000))</f>
        <v>fill_in</v>
      </c>
      <c r="N493" t="str">
        <f>IF(ISBLANK('Funde-Observations-Osservazioni'!M506),"fill_in",('Funde-Observations-Osservazioni'!M506-1000000))</f>
        <v>fill_in</v>
      </c>
      <c r="O493" s="53" t="str">
        <f>IF(ISBLANK('Funde-Observations-Osservazioni'!N506),"",'Funde-Observations-Osservazioni'!N506)</f>
        <v/>
      </c>
      <c r="R493" t="s">
        <v>102</v>
      </c>
      <c r="T493" t="str">
        <f>IFERROR(VLOOKUP('Funde-Observations-Osservazioni'!AA506,Substrat_Liste!$E$5:$F$342,2,FALSE),"")</f>
        <v/>
      </c>
      <c r="U493" t="str">
        <f>IF(ISBLANK('Funde-Observations-Osservazioni'!Y506),"",'Funde-Observations-Osservazioni'!Y506)</f>
        <v/>
      </c>
      <c r="Z493" t="str">
        <f>IFERROR(VLOOKUP('Funde-Observations-Osservazioni'!T506,Status_Liste!$E$5:$F$16,2,FALSE),"fill_in")</f>
        <v>fill_in</v>
      </c>
      <c r="AH493" t="str">
        <f>IFERROR(VLOOKUP('Funde-Observations-Osservazioni'!$G$7,Datenschutzbestimmungen_Liste!$E$10:$F$11,2,FALSE),"fill_in")</f>
        <v>fill_in</v>
      </c>
      <c r="AI493" t="str">
        <f>IFERROR(VLOOKUP('Funde-Observations-Osservazioni'!$G$6,Datenschutzbestimmungen_Liste!$E$4:$F$5,2,FALSE),"fill_in")</f>
        <v>fill_in</v>
      </c>
      <c r="AK493" t="str">
        <f>IFERROR(VLOOKUP('Funde-Observations-Osservazioni'!V506,Herbar_Liste!$E$5:$F$113,2,FALSE),"")</f>
        <v/>
      </c>
      <c r="AL493" t="str">
        <f>IF(ISBLANK('Funde-Observations-Osservazioni'!U506),"",'Funde-Observations-Osservazioni'!U506)</f>
        <v/>
      </c>
      <c r="AM493">
        <f>'Funde-Observations-Osservazioni'!AJ506</f>
        <v>0</v>
      </c>
      <c r="AO493">
        <f>'Funde-Observations-Osservazioni'!AK506</f>
        <v>0</v>
      </c>
      <c r="AQ493" t="str">
        <f>IF(ISBLANK('Funde-Observations-Osservazioni'!AL506),"",'Funde-Observations-Osservazioni'!AL506)</f>
        <v/>
      </c>
      <c r="AY493" t="str">
        <f>IF(AND(ISBLANK('Funde-Observations-Osservazioni'!K506),ISBLANK('Funde-Observations-Osservazioni'!X506)),"",(IF((AND(NOT(ISBLANK('Funde-Observations-Osservazioni'!K506)),(NOT(ISBLANK('Funde-Observations-Osservazioni'!X506))))),'Funde-Observations-Osservazioni'!K506&amp;"; "&amp;'Funde-Observations-Osservazioni'!X506,IF(ISBLANK('Funde-Observations-Osservazioni'!K506),'Funde-Observations-Osservazioni'!X506,'Funde-Observations-Osservazioni'!K506))))</f>
        <v/>
      </c>
      <c r="BA493" t="str">
        <f>IF(ISBLANK('Funde-Observations-Osservazioni'!AC506),"",'Funde-Observations-Osservazioni'!AC506)</f>
        <v/>
      </c>
      <c r="BH493" t="str">
        <f>IFERROR(VLOOKUP('Funde-Observations-Osservazioni'!Z506,Lebensraum_Liste!$E$5:$F$322,2,FALSE),"")</f>
        <v/>
      </c>
      <c r="BJ493" t="str">
        <f>IFERROR(VLOOKUP('Funde-Observations-Osservazioni'!AB506,Landschaftsstruktur_Liste!$E$5:$F$157,2,FALSE),"")</f>
        <v/>
      </c>
      <c r="BK493" t="str">
        <f>IFERROR(VLOOKUP('Funde-Observations-Osservazioni'!AD506,Mikrohabitat_Liste!$E$5:$F$63,2,FALSE),"")</f>
        <v/>
      </c>
      <c r="BL493" t="str">
        <f>IFERROR(VLOOKUP('Funde-Observations-Osservazioni'!AE506,Spezialstandort_Liste!$E$5:$F$14,2,FALSE),"")</f>
        <v/>
      </c>
      <c r="BN493" t="str">
        <f>IFERROR(VLOOKUP('Funde-Observations-Osservazioni'!AG506,Auf_Moos_HolzlebBaumes_Liste!E$5:F$5,2,FALSE),"")</f>
        <v/>
      </c>
      <c r="BO493" t="str">
        <f>IFERROR(VLOOKUP('Funde-Observations-Osservazioni'!AH506,Auf_Moos_HolzlebBaumes_Liste!E$11:F$11,2,FALSE),"")</f>
        <v/>
      </c>
      <c r="BQ493" t="str">
        <f>IFERROR(VLOOKUP('Funde-Observations-Osservazioni'!AF506,Populationsgrösse_Liste!$E$5:$F$11,2,FALSE),"")</f>
        <v/>
      </c>
      <c r="CA493" t="str">
        <f>IFERROR(VLOOKUP('Funde-Observations-Osservazioni'!S506,Präzision_Datum_Liste!$E$5:$F$9,2,FALSE),"")</f>
        <v/>
      </c>
      <c r="CC493" t="s">
        <v>4199</v>
      </c>
    </row>
    <row r="494" spans="1:81" x14ac:dyDescent="0.25">
      <c r="A494" s="47">
        <f>'Funde-Observations-Osservazioni'!A507</f>
        <v>493</v>
      </c>
      <c r="E494">
        <v>18</v>
      </c>
      <c r="G494" t="str">
        <f>IFERROR(VLOOKUP(TRIM('Funde-Observations-Osservazioni'!B507&amp;" "&amp;'Funde-Observations-Osservazioni'!C507&amp;" "&amp;'Funde-Observations-Osservazioni'!D507&amp;" "&amp;'Funde-Observations-Osservazioni'!E507&amp;" "&amp;'Funde-Observations-Osservazioni'!F507&amp;" "&amp;'Funde-Observations-Osservazioni'!G507&amp;" "&amp;'Funde-Observations-Osservazioni'!H507&amp;" "&amp;'Funde-Observations-Osservazioni'!I507&amp;" "&amp;'Funde-Observations-Osservazioni'!J507),Artenliste!$A$5:$B$2819,2,FALSE),"fill_in")</f>
        <v>fill_in</v>
      </c>
      <c r="I494" s="52" t="str">
        <f>IF(ISBLANK('Funde-Observations-Osservazioni'!R507),"fill_in",'Funde-Observations-Osservazioni'!R507)</f>
        <v>fill_in</v>
      </c>
      <c r="L494" t="str">
        <f>IF(ISBLANK('Funde-Observations-Osservazioni'!Q507),"",'Funde-Observations-Osservazioni'!Q507)</f>
        <v/>
      </c>
      <c r="M494" t="str">
        <f>IF(ISBLANK('Funde-Observations-Osservazioni'!L507),"fill_in",('Funde-Observations-Osservazioni'!L507-2000000))</f>
        <v>fill_in</v>
      </c>
      <c r="N494" t="str">
        <f>IF(ISBLANK('Funde-Observations-Osservazioni'!M507),"fill_in",('Funde-Observations-Osservazioni'!M507-1000000))</f>
        <v>fill_in</v>
      </c>
      <c r="O494" s="53" t="str">
        <f>IF(ISBLANK('Funde-Observations-Osservazioni'!N507),"",'Funde-Observations-Osservazioni'!N507)</f>
        <v/>
      </c>
      <c r="R494" t="s">
        <v>102</v>
      </c>
      <c r="T494" t="str">
        <f>IFERROR(VLOOKUP('Funde-Observations-Osservazioni'!AA507,Substrat_Liste!$E$5:$F$342,2,FALSE),"")</f>
        <v/>
      </c>
      <c r="U494" t="str">
        <f>IF(ISBLANK('Funde-Observations-Osservazioni'!Y507),"",'Funde-Observations-Osservazioni'!Y507)</f>
        <v/>
      </c>
      <c r="Z494" t="str">
        <f>IFERROR(VLOOKUP('Funde-Observations-Osservazioni'!T507,Status_Liste!$E$5:$F$16,2,FALSE),"fill_in")</f>
        <v>fill_in</v>
      </c>
      <c r="AH494" t="str">
        <f>IFERROR(VLOOKUP('Funde-Observations-Osservazioni'!$G$7,Datenschutzbestimmungen_Liste!$E$10:$F$11,2,FALSE),"fill_in")</f>
        <v>fill_in</v>
      </c>
      <c r="AI494" t="str">
        <f>IFERROR(VLOOKUP('Funde-Observations-Osservazioni'!$G$6,Datenschutzbestimmungen_Liste!$E$4:$F$5,2,FALSE),"fill_in")</f>
        <v>fill_in</v>
      </c>
      <c r="AK494" t="str">
        <f>IFERROR(VLOOKUP('Funde-Observations-Osservazioni'!V507,Herbar_Liste!$E$5:$F$113,2,FALSE),"")</f>
        <v/>
      </c>
      <c r="AL494" t="str">
        <f>IF(ISBLANK('Funde-Observations-Osservazioni'!U507),"",'Funde-Observations-Osservazioni'!U507)</f>
        <v/>
      </c>
      <c r="AM494">
        <f>'Funde-Observations-Osservazioni'!AJ507</f>
        <v>0</v>
      </c>
      <c r="AO494">
        <f>'Funde-Observations-Osservazioni'!AK507</f>
        <v>0</v>
      </c>
      <c r="AQ494" t="str">
        <f>IF(ISBLANK('Funde-Observations-Osservazioni'!AL507),"",'Funde-Observations-Osservazioni'!AL507)</f>
        <v/>
      </c>
      <c r="AY494" t="str">
        <f>IF(AND(ISBLANK('Funde-Observations-Osservazioni'!K507),ISBLANK('Funde-Observations-Osservazioni'!X507)),"",(IF((AND(NOT(ISBLANK('Funde-Observations-Osservazioni'!K507)),(NOT(ISBLANK('Funde-Observations-Osservazioni'!X507))))),'Funde-Observations-Osservazioni'!K507&amp;"; "&amp;'Funde-Observations-Osservazioni'!X507,IF(ISBLANK('Funde-Observations-Osservazioni'!K507),'Funde-Observations-Osservazioni'!X507,'Funde-Observations-Osservazioni'!K507))))</f>
        <v/>
      </c>
      <c r="BA494" t="str">
        <f>IF(ISBLANK('Funde-Observations-Osservazioni'!AC507),"",'Funde-Observations-Osservazioni'!AC507)</f>
        <v/>
      </c>
      <c r="BH494" t="str">
        <f>IFERROR(VLOOKUP('Funde-Observations-Osservazioni'!Z507,Lebensraum_Liste!$E$5:$F$322,2,FALSE),"")</f>
        <v/>
      </c>
      <c r="BJ494" t="str">
        <f>IFERROR(VLOOKUP('Funde-Observations-Osservazioni'!AB507,Landschaftsstruktur_Liste!$E$5:$F$157,2,FALSE),"")</f>
        <v/>
      </c>
      <c r="BK494" t="str">
        <f>IFERROR(VLOOKUP('Funde-Observations-Osservazioni'!AD507,Mikrohabitat_Liste!$E$5:$F$63,2,FALSE),"")</f>
        <v/>
      </c>
      <c r="BL494" t="str">
        <f>IFERROR(VLOOKUP('Funde-Observations-Osservazioni'!AE507,Spezialstandort_Liste!$E$5:$F$14,2,FALSE),"")</f>
        <v/>
      </c>
      <c r="BN494" t="str">
        <f>IFERROR(VLOOKUP('Funde-Observations-Osservazioni'!AG507,Auf_Moos_HolzlebBaumes_Liste!E$5:F$5,2,FALSE),"")</f>
        <v/>
      </c>
      <c r="BO494" t="str">
        <f>IFERROR(VLOOKUP('Funde-Observations-Osservazioni'!AH507,Auf_Moos_HolzlebBaumes_Liste!E$11:F$11,2,FALSE),"")</f>
        <v/>
      </c>
      <c r="BQ494" t="str">
        <f>IFERROR(VLOOKUP('Funde-Observations-Osservazioni'!AF507,Populationsgrösse_Liste!$E$5:$F$11,2,FALSE),"")</f>
        <v/>
      </c>
      <c r="CA494" t="str">
        <f>IFERROR(VLOOKUP('Funde-Observations-Osservazioni'!S507,Präzision_Datum_Liste!$E$5:$F$9,2,FALSE),"")</f>
        <v/>
      </c>
      <c r="CC494" t="s">
        <v>4199</v>
      </c>
    </row>
    <row r="495" spans="1:81" x14ac:dyDescent="0.25">
      <c r="A495" s="47">
        <f>'Funde-Observations-Osservazioni'!A508</f>
        <v>494</v>
      </c>
      <c r="E495">
        <v>18</v>
      </c>
      <c r="G495" t="str">
        <f>IFERROR(VLOOKUP(TRIM('Funde-Observations-Osservazioni'!B508&amp;" "&amp;'Funde-Observations-Osservazioni'!C508&amp;" "&amp;'Funde-Observations-Osservazioni'!D508&amp;" "&amp;'Funde-Observations-Osservazioni'!E508&amp;" "&amp;'Funde-Observations-Osservazioni'!F508&amp;" "&amp;'Funde-Observations-Osservazioni'!G508&amp;" "&amp;'Funde-Observations-Osservazioni'!H508&amp;" "&amp;'Funde-Observations-Osservazioni'!I508&amp;" "&amp;'Funde-Observations-Osservazioni'!J508),Artenliste!$A$5:$B$2819,2,FALSE),"fill_in")</f>
        <v>fill_in</v>
      </c>
      <c r="I495" s="52" t="str">
        <f>IF(ISBLANK('Funde-Observations-Osservazioni'!R508),"fill_in",'Funde-Observations-Osservazioni'!R508)</f>
        <v>fill_in</v>
      </c>
      <c r="L495" t="str">
        <f>IF(ISBLANK('Funde-Observations-Osservazioni'!Q508),"",'Funde-Observations-Osservazioni'!Q508)</f>
        <v/>
      </c>
      <c r="M495" t="str">
        <f>IF(ISBLANK('Funde-Observations-Osservazioni'!L508),"fill_in",('Funde-Observations-Osservazioni'!L508-2000000))</f>
        <v>fill_in</v>
      </c>
      <c r="N495" t="str">
        <f>IF(ISBLANK('Funde-Observations-Osservazioni'!M508),"fill_in",('Funde-Observations-Osservazioni'!M508-1000000))</f>
        <v>fill_in</v>
      </c>
      <c r="O495" s="53" t="str">
        <f>IF(ISBLANK('Funde-Observations-Osservazioni'!N508),"",'Funde-Observations-Osservazioni'!N508)</f>
        <v/>
      </c>
      <c r="R495" t="s">
        <v>102</v>
      </c>
      <c r="T495" t="str">
        <f>IFERROR(VLOOKUP('Funde-Observations-Osservazioni'!AA508,Substrat_Liste!$E$5:$F$342,2,FALSE),"")</f>
        <v/>
      </c>
      <c r="U495" t="str">
        <f>IF(ISBLANK('Funde-Observations-Osservazioni'!Y508),"",'Funde-Observations-Osservazioni'!Y508)</f>
        <v/>
      </c>
      <c r="Z495" t="str">
        <f>IFERROR(VLOOKUP('Funde-Observations-Osservazioni'!T508,Status_Liste!$E$5:$F$16,2,FALSE),"fill_in")</f>
        <v>fill_in</v>
      </c>
      <c r="AH495" t="str">
        <f>IFERROR(VLOOKUP('Funde-Observations-Osservazioni'!$G$7,Datenschutzbestimmungen_Liste!$E$10:$F$11,2,FALSE),"fill_in")</f>
        <v>fill_in</v>
      </c>
      <c r="AI495" t="str">
        <f>IFERROR(VLOOKUP('Funde-Observations-Osservazioni'!$G$6,Datenschutzbestimmungen_Liste!$E$4:$F$5,2,FALSE),"fill_in")</f>
        <v>fill_in</v>
      </c>
      <c r="AK495" t="str">
        <f>IFERROR(VLOOKUP('Funde-Observations-Osservazioni'!V508,Herbar_Liste!$E$5:$F$113,2,FALSE),"")</f>
        <v/>
      </c>
      <c r="AL495" t="str">
        <f>IF(ISBLANK('Funde-Observations-Osservazioni'!U508),"",'Funde-Observations-Osservazioni'!U508)</f>
        <v/>
      </c>
      <c r="AM495">
        <f>'Funde-Observations-Osservazioni'!AJ508</f>
        <v>0</v>
      </c>
      <c r="AO495">
        <f>'Funde-Observations-Osservazioni'!AK508</f>
        <v>0</v>
      </c>
      <c r="AQ495" t="str">
        <f>IF(ISBLANK('Funde-Observations-Osservazioni'!AL508),"",'Funde-Observations-Osservazioni'!AL508)</f>
        <v/>
      </c>
      <c r="AY495" t="str">
        <f>IF(AND(ISBLANK('Funde-Observations-Osservazioni'!K508),ISBLANK('Funde-Observations-Osservazioni'!X508)),"",(IF((AND(NOT(ISBLANK('Funde-Observations-Osservazioni'!K508)),(NOT(ISBLANK('Funde-Observations-Osservazioni'!X508))))),'Funde-Observations-Osservazioni'!K508&amp;"; "&amp;'Funde-Observations-Osservazioni'!X508,IF(ISBLANK('Funde-Observations-Osservazioni'!K508),'Funde-Observations-Osservazioni'!X508,'Funde-Observations-Osservazioni'!K508))))</f>
        <v/>
      </c>
      <c r="BA495" t="str">
        <f>IF(ISBLANK('Funde-Observations-Osservazioni'!AC508),"",'Funde-Observations-Osservazioni'!AC508)</f>
        <v/>
      </c>
      <c r="BH495" t="str">
        <f>IFERROR(VLOOKUP('Funde-Observations-Osservazioni'!Z508,Lebensraum_Liste!$E$5:$F$322,2,FALSE),"")</f>
        <v/>
      </c>
      <c r="BJ495" t="str">
        <f>IFERROR(VLOOKUP('Funde-Observations-Osservazioni'!AB508,Landschaftsstruktur_Liste!$E$5:$F$157,2,FALSE),"")</f>
        <v/>
      </c>
      <c r="BK495" t="str">
        <f>IFERROR(VLOOKUP('Funde-Observations-Osservazioni'!AD508,Mikrohabitat_Liste!$E$5:$F$63,2,FALSE),"")</f>
        <v/>
      </c>
      <c r="BL495" t="str">
        <f>IFERROR(VLOOKUP('Funde-Observations-Osservazioni'!AE508,Spezialstandort_Liste!$E$5:$F$14,2,FALSE),"")</f>
        <v/>
      </c>
      <c r="BN495" t="str">
        <f>IFERROR(VLOOKUP('Funde-Observations-Osservazioni'!AG508,Auf_Moos_HolzlebBaumes_Liste!E$5:F$5,2,FALSE),"")</f>
        <v/>
      </c>
      <c r="BO495" t="str">
        <f>IFERROR(VLOOKUP('Funde-Observations-Osservazioni'!AH508,Auf_Moos_HolzlebBaumes_Liste!E$11:F$11,2,FALSE),"")</f>
        <v/>
      </c>
      <c r="BQ495" t="str">
        <f>IFERROR(VLOOKUP('Funde-Observations-Osservazioni'!AF508,Populationsgrösse_Liste!$E$5:$F$11,2,FALSE),"")</f>
        <v/>
      </c>
      <c r="CA495" t="str">
        <f>IFERROR(VLOOKUP('Funde-Observations-Osservazioni'!S508,Präzision_Datum_Liste!$E$5:$F$9,2,FALSE),"")</f>
        <v/>
      </c>
      <c r="CC495" t="s">
        <v>4199</v>
      </c>
    </row>
    <row r="496" spans="1:81" x14ac:dyDescent="0.25">
      <c r="A496" s="47">
        <f>'Funde-Observations-Osservazioni'!A509</f>
        <v>495</v>
      </c>
      <c r="E496">
        <v>18</v>
      </c>
      <c r="G496" t="str">
        <f>IFERROR(VLOOKUP(TRIM('Funde-Observations-Osservazioni'!B509&amp;" "&amp;'Funde-Observations-Osservazioni'!C509&amp;" "&amp;'Funde-Observations-Osservazioni'!D509&amp;" "&amp;'Funde-Observations-Osservazioni'!E509&amp;" "&amp;'Funde-Observations-Osservazioni'!F509&amp;" "&amp;'Funde-Observations-Osservazioni'!G509&amp;" "&amp;'Funde-Observations-Osservazioni'!H509&amp;" "&amp;'Funde-Observations-Osservazioni'!I509&amp;" "&amp;'Funde-Observations-Osservazioni'!J509),Artenliste!$A$5:$B$2819,2,FALSE),"fill_in")</f>
        <v>fill_in</v>
      </c>
      <c r="I496" s="52" t="str">
        <f>IF(ISBLANK('Funde-Observations-Osservazioni'!R509),"fill_in",'Funde-Observations-Osservazioni'!R509)</f>
        <v>fill_in</v>
      </c>
      <c r="L496" t="str">
        <f>IF(ISBLANK('Funde-Observations-Osservazioni'!Q509),"",'Funde-Observations-Osservazioni'!Q509)</f>
        <v/>
      </c>
      <c r="M496" t="str">
        <f>IF(ISBLANK('Funde-Observations-Osservazioni'!L509),"fill_in",('Funde-Observations-Osservazioni'!L509-2000000))</f>
        <v>fill_in</v>
      </c>
      <c r="N496" t="str">
        <f>IF(ISBLANK('Funde-Observations-Osservazioni'!M509),"fill_in",('Funde-Observations-Osservazioni'!M509-1000000))</f>
        <v>fill_in</v>
      </c>
      <c r="O496" s="53" t="str">
        <f>IF(ISBLANK('Funde-Observations-Osservazioni'!N509),"",'Funde-Observations-Osservazioni'!N509)</f>
        <v/>
      </c>
      <c r="R496" t="s">
        <v>102</v>
      </c>
      <c r="T496" t="str">
        <f>IFERROR(VLOOKUP('Funde-Observations-Osservazioni'!AA509,Substrat_Liste!$E$5:$F$342,2,FALSE),"")</f>
        <v/>
      </c>
      <c r="U496" t="str">
        <f>IF(ISBLANK('Funde-Observations-Osservazioni'!Y509),"",'Funde-Observations-Osservazioni'!Y509)</f>
        <v/>
      </c>
      <c r="Z496" t="str">
        <f>IFERROR(VLOOKUP('Funde-Observations-Osservazioni'!T509,Status_Liste!$E$5:$F$16,2,FALSE),"fill_in")</f>
        <v>fill_in</v>
      </c>
      <c r="AH496" t="str">
        <f>IFERROR(VLOOKUP('Funde-Observations-Osservazioni'!$G$7,Datenschutzbestimmungen_Liste!$E$10:$F$11,2,FALSE),"fill_in")</f>
        <v>fill_in</v>
      </c>
      <c r="AI496" t="str">
        <f>IFERROR(VLOOKUP('Funde-Observations-Osservazioni'!$G$6,Datenschutzbestimmungen_Liste!$E$4:$F$5,2,FALSE),"fill_in")</f>
        <v>fill_in</v>
      </c>
      <c r="AK496" t="str">
        <f>IFERROR(VLOOKUP('Funde-Observations-Osservazioni'!V509,Herbar_Liste!$E$5:$F$113,2,FALSE),"")</f>
        <v/>
      </c>
      <c r="AL496" t="str">
        <f>IF(ISBLANK('Funde-Observations-Osservazioni'!U509),"",'Funde-Observations-Osservazioni'!U509)</f>
        <v/>
      </c>
      <c r="AM496">
        <f>'Funde-Observations-Osservazioni'!AJ509</f>
        <v>0</v>
      </c>
      <c r="AO496">
        <f>'Funde-Observations-Osservazioni'!AK509</f>
        <v>0</v>
      </c>
      <c r="AQ496" t="str">
        <f>IF(ISBLANK('Funde-Observations-Osservazioni'!AL509),"",'Funde-Observations-Osservazioni'!AL509)</f>
        <v/>
      </c>
      <c r="AY496" t="str">
        <f>IF(AND(ISBLANK('Funde-Observations-Osservazioni'!K509),ISBLANK('Funde-Observations-Osservazioni'!X509)),"",(IF((AND(NOT(ISBLANK('Funde-Observations-Osservazioni'!K509)),(NOT(ISBLANK('Funde-Observations-Osservazioni'!X509))))),'Funde-Observations-Osservazioni'!K509&amp;"; "&amp;'Funde-Observations-Osservazioni'!X509,IF(ISBLANK('Funde-Observations-Osservazioni'!K509),'Funde-Observations-Osservazioni'!X509,'Funde-Observations-Osservazioni'!K509))))</f>
        <v/>
      </c>
      <c r="BA496" t="str">
        <f>IF(ISBLANK('Funde-Observations-Osservazioni'!AC509),"",'Funde-Observations-Osservazioni'!AC509)</f>
        <v/>
      </c>
      <c r="BH496" t="str">
        <f>IFERROR(VLOOKUP('Funde-Observations-Osservazioni'!Z509,Lebensraum_Liste!$E$5:$F$322,2,FALSE),"")</f>
        <v/>
      </c>
      <c r="BJ496" t="str">
        <f>IFERROR(VLOOKUP('Funde-Observations-Osservazioni'!AB509,Landschaftsstruktur_Liste!$E$5:$F$157,2,FALSE),"")</f>
        <v/>
      </c>
      <c r="BK496" t="str">
        <f>IFERROR(VLOOKUP('Funde-Observations-Osservazioni'!AD509,Mikrohabitat_Liste!$E$5:$F$63,2,FALSE),"")</f>
        <v/>
      </c>
      <c r="BL496" t="str">
        <f>IFERROR(VLOOKUP('Funde-Observations-Osservazioni'!AE509,Spezialstandort_Liste!$E$5:$F$14,2,FALSE),"")</f>
        <v/>
      </c>
      <c r="BN496" t="str">
        <f>IFERROR(VLOOKUP('Funde-Observations-Osservazioni'!AG509,Auf_Moos_HolzlebBaumes_Liste!E$5:F$5,2,FALSE),"")</f>
        <v/>
      </c>
      <c r="BO496" t="str">
        <f>IFERROR(VLOOKUP('Funde-Observations-Osservazioni'!AH509,Auf_Moos_HolzlebBaumes_Liste!E$11:F$11,2,FALSE),"")</f>
        <v/>
      </c>
      <c r="BQ496" t="str">
        <f>IFERROR(VLOOKUP('Funde-Observations-Osservazioni'!AF509,Populationsgrösse_Liste!$E$5:$F$11,2,FALSE),"")</f>
        <v/>
      </c>
      <c r="CA496" t="str">
        <f>IFERROR(VLOOKUP('Funde-Observations-Osservazioni'!S509,Präzision_Datum_Liste!$E$5:$F$9,2,FALSE),"")</f>
        <v/>
      </c>
      <c r="CC496" t="s">
        <v>4199</v>
      </c>
    </row>
    <row r="497" spans="1:81" x14ac:dyDescent="0.25">
      <c r="A497" s="47">
        <f>'Funde-Observations-Osservazioni'!A510</f>
        <v>496</v>
      </c>
      <c r="E497">
        <v>18</v>
      </c>
      <c r="G497" t="str">
        <f>IFERROR(VLOOKUP(TRIM('Funde-Observations-Osservazioni'!B510&amp;" "&amp;'Funde-Observations-Osservazioni'!C510&amp;" "&amp;'Funde-Observations-Osservazioni'!D510&amp;" "&amp;'Funde-Observations-Osservazioni'!E510&amp;" "&amp;'Funde-Observations-Osservazioni'!F510&amp;" "&amp;'Funde-Observations-Osservazioni'!G510&amp;" "&amp;'Funde-Observations-Osservazioni'!H510&amp;" "&amp;'Funde-Observations-Osservazioni'!I510&amp;" "&amp;'Funde-Observations-Osservazioni'!J510),Artenliste!$A$5:$B$2819,2,FALSE),"fill_in")</f>
        <v>fill_in</v>
      </c>
      <c r="I497" s="52" t="str">
        <f>IF(ISBLANK('Funde-Observations-Osservazioni'!R510),"fill_in",'Funde-Observations-Osservazioni'!R510)</f>
        <v>fill_in</v>
      </c>
      <c r="L497" t="str">
        <f>IF(ISBLANK('Funde-Observations-Osservazioni'!Q510),"",'Funde-Observations-Osservazioni'!Q510)</f>
        <v/>
      </c>
      <c r="M497" t="str">
        <f>IF(ISBLANK('Funde-Observations-Osservazioni'!L510),"fill_in",('Funde-Observations-Osservazioni'!L510-2000000))</f>
        <v>fill_in</v>
      </c>
      <c r="N497" t="str">
        <f>IF(ISBLANK('Funde-Observations-Osservazioni'!M510),"fill_in",('Funde-Observations-Osservazioni'!M510-1000000))</f>
        <v>fill_in</v>
      </c>
      <c r="O497" s="53" t="str">
        <f>IF(ISBLANK('Funde-Observations-Osservazioni'!N510),"",'Funde-Observations-Osservazioni'!N510)</f>
        <v/>
      </c>
      <c r="R497" t="s">
        <v>102</v>
      </c>
      <c r="T497" t="str">
        <f>IFERROR(VLOOKUP('Funde-Observations-Osservazioni'!AA510,Substrat_Liste!$E$5:$F$342,2,FALSE),"")</f>
        <v/>
      </c>
      <c r="U497" t="str">
        <f>IF(ISBLANK('Funde-Observations-Osservazioni'!Y510),"",'Funde-Observations-Osservazioni'!Y510)</f>
        <v/>
      </c>
      <c r="Z497" t="str">
        <f>IFERROR(VLOOKUP('Funde-Observations-Osservazioni'!T510,Status_Liste!$E$5:$F$16,2,FALSE),"fill_in")</f>
        <v>fill_in</v>
      </c>
      <c r="AH497" t="str">
        <f>IFERROR(VLOOKUP('Funde-Observations-Osservazioni'!$G$7,Datenschutzbestimmungen_Liste!$E$10:$F$11,2,FALSE),"fill_in")</f>
        <v>fill_in</v>
      </c>
      <c r="AI497" t="str">
        <f>IFERROR(VLOOKUP('Funde-Observations-Osservazioni'!$G$6,Datenschutzbestimmungen_Liste!$E$4:$F$5,2,FALSE),"fill_in")</f>
        <v>fill_in</v>
      </c>
      <c r="AK497" t="str">
        <f>IFERROR(VLOOKUP('Funde-Observations-Osservazioni'!V510,Herbar_Liste!$E$5:$F$113,2,FALSE),"")</f>
        <v/>
      </c>
      <c r="AL497" t="str">
        <f>IF(ISBLANK('Funde-Observations-Osservazioni'!U510),"",'Funde-Observations-Osservazioni'!U510)</f>
        <v/>
      </c>
      <c r="AM497">
        <f>'Funde-Observations-Osservazioni'!AJ510</f>
        <v>0</v>
      </c>
      <c r="AO497">
        <f>'Funde-Observations-Osservazioni'!AK510</f>
        <v>0</v>
      </c>
      <c r="AQ497" t="str">
        <f>IF(ISBLANK('Funde-Observations-Osservazioni'!AL510),"",'Funde-Observations-Osservazioni'!AL510)</f>
        <v/>
      </c>
      <c r="AY497" t="str">
        <f>IF(AND(ISBLANK('Funde-Observations-Osservazioni'!K510),ISBLANK('Funde-Observations-Osservazioni'!X510)),"",(IF((AND(NOT(ISBLANK('Funde-Observations-Osservazioni'!K510)),(NOT(ISBLANK('Funde-Observations-Osservazioni'!X510))))),'Funde-Observations-Osservazioni'!K510&amp;"; "&amp;'Funde-Observations-Osservazioni'!X510,IF(ISBLANK('Funde-Observations-Osservazioni'!K510),'Funde-Observations-Osservazioni'!X510,'Funde-Observations-Osservazioni'!K510))))</f>
        <v/>
      </c>
      <c r="BA497" t="str">
        <f>IF(ISBLANK('Funde-Observations-Osservazioni'!AC510),"",'Funde-Observations-Osservazioni'!AC510)</f>
        <v/>
      </c>
      <c r="BH497" t="str">
        <f>IFERROR(VLOOKUP('Funde-Observations-Osservazioni'!Z510,Lebensraum_Liste!$E$5:$F$322,2,FALSE),"")</f>
        <v/>
      </c>
      <c r="BJ497" t="str">
        <f>IFERROR(VLOOKUP('Funde-Observations-Osservazioni'!AB510,Landschaftsstruktur_Liste!$E$5:$F$157,2,FALSE),"")</f>
        <v/>
      </c>
      <c r="BK497" t="str">
        <f>IFERROR(VLOOKUP('Funde-Observations-Osservazioni'!AD510,Mikrohabitat_Liste!$E$5:$F$63,2,FALSE),"")</f>
        <v/>
      </c>
      <c r="BL497" t="str">
        <f>IFERROR(VLOOKUP('Funde-Observations-Osservazioni'!AE510,Spezialstandort_Liste!$E$5:$F$14,2,FALSE),"")</f>
        <v/>
      </c>
      <c r="BN497" t="str">
        <f>IFERROR(VLOOKUP('Funde-Observations-Osservazioni'!AG510,Auf_Moos_HolzlebBaumes_Liste!E$5:F$5,2,FALSE),"")</f>
        <v/>
      </c>
      <c r="BO497" t="str">
        <f>IFERROR(VLOOKUP('Funde-Observations-Osservazioni'!AH510,Auf_Moos_HolzlebBaumes_Liste!E$11:F$11,2,FALSE),"")</f>
        <v/>
      </c>
      <c r="BQ497" t="str">
        <f>IFERROR(VLOOKUP('Funde-Observations-Osservazioni'!AF510,Populationsgrösse_Liste!$E$5:$F$11,2,FALSE),"")</f>
        <v/>
      </c>
      <c r="CA497" t="str">
        <f>IFERROR(VLOOKUP('Funde-Observations-Osservazioni'!S510,Präzision_Datum_Liste!$E$5:$F$9,2,FALSE),"")</f>
        <v/>
      </c>
      <c r="CC497" t="s">
        <v>4199</v>
      </c>
    </row>
    <row r="498" spans="1:81" x14ac:dyDescent="0.25">
      <c r="A498" s="47">
        <f>'Funde-Observations-Osservazioni'!A511</f>
        <v>497</v>
      </c>
      <c r="E498">
        <v>18</v>
      </c>
      <c r="G498" t="str">
        <f>IFERROR(VLOOKUP(TRIM('Funde-Observations-Osservazioni'!B511&amp;" "&amp;'Funde-Observations-Osservazioni'!C511&amp;" "&amp;'Funde-Observations-Osservazioni'!D511&amp;" "&amp;'Funde-Observations-Osservazioni'!E511&amp;" "&amp;'Funde-Observations-Osservazioni'!F511&amp;" "&amp;'Funde-Observations-Osservazioni'!G511&amp;" "&amp;'Funde-Observations-Osservazioni'!H511&amp;" "&amp;'Funde-Observations-Osservazioni'!I511&amp;" "&amp;'Funde-Observations-Osservazioni'!J511),Artenliste!$A$5:$B$2819,2,FALSE),"fill_in")</f>
        <v>fill_in</v>
      </c>
      <c r="I498" s="52" t="str">
        <f>IF(ISBLANK('Funde-Observations-Osservazioni'!R511),"fill_in",'Funde-Observations-Osservazioni'!R511)</f>
        <v>fill_in</v>
      </c>
      <c r="L498" t="str">
        <f>IF(ISBLANK('Funde-Observations-Osservazioni'!Q511),"",'Funde-Observations-Osservazioni'!Q511)</f>
        <v/>
      </c>
      <c r="M498" t="str">
        <f>IF(ISBLANK('Funde-Observations-Osservazioni'!L511),"fill_in",('Funde-Observations-Osservazioni'!L511-2000000))</f>
        <v>fill_in</v>
      </c>
      <c r="N498" t="str">
        <f>IF(ISBLANK('Funde-Observations-Osservazioni'!M511),"fill_in",('Funde-Observations-Osservazioni'!M511-1000000))</f>
        <v>fill_in</v>
      </c>
      <c r="O498" s="53" t="str">
        <f>IF(ISBLANK('Funde-Observations-Osservazioni'!N511),"",'Funde-Observations-Osservazioni'!N511)</f>
        <v/>
      </c>
      <c r="R498" t="s">
        <v>102</v>
      </c>
      <c r="T498" t="str">
        <f>IFERROR(VLOOKUP('Funde-Observations-Osservazioni'!AA511,Substrat_Liste!$E$5:$F$342,2,FALSE),"")</f>
        <v/>
      </c>
      <c r="U498" t="str">
        <f>IF(ISBLANK('Funde-Observations-Osservazioni'!Y511),"",'Funde-Observations-Osservazioni'!Y511)</f>
        <v/>
      </c>
      <c r="Z498" t="str">
        <f>IFERROR(VLOOKUP('Funde-Observations-Osservazioni'!T511,Status_Liste!$E$5:$F$16,2,FALSE),"fill_in")</f>
        <v>fill_in</v>
      </c>
      <c r="AH498" t="str">
        <f>IFERROR(VLOOKUP('Funde-Observations-Osservazioni'!$G$7,Datenschutzbestimmungen_Liste!$E$10:$F$11,2,FALSE),"fill_in")</f>
        <v>fill_in</v>
      </c>
      <c r="AI498" t="str">
        <f>IFERROR(VLOOKUP('Funde-Observations-Osservazioni'!$G$6,Datenschutzbestimmungen_Liste!$E$4:$F$5,2,FALSE),"fill_in")</f>
        <v>fill_in</v>
      </c>
      <c r="AK498" t="str">
        <f>IFERROR(VLOOKUP('Funde-Observations-Osservazioni'!V511,Herbar_Liste!$E$5:$F$113,2,FALSE),"")</f>
        <v/>
      </c>
      <c r="AL498" t="str">
        <f>IF(ISBLANK('Funde-Observations-Osservazioni'!U511),"",'Funde-Observations-Osservazioni'!U511)</f>
        <v/>
      </c>
      <c r="AM498">
        <f>'Funde-Observations-Osservazioni'!AJ511</f>
        <v>0</v>
      </c>
      <c r="AO498">
        <f>'Funde-Observations-Osservazioni'!AK511</f>
        <v>0</v>
      </c>
      <c r="AQ498" t="str">
        <f>IF(ISBLANK('Funde-Observations-Osservazioni'!AL511),"",'Funde-Observations-Osservazioni'!AL511)</f>
        <v/>
      </c>
      <c r="AY498" t="str">
        <f>IF(AND(ISBLANK('Funde-Observations-Osservazioni'!K511),ISBLANK('Funde-Observations-Osservazioni'!X511)),"",(IF((AND(NOT(ISBLANK('Funde-Observations-Osservazioni'!K511)),(NOT(ISBLANK('Funde-Observations-Osservazioni'!X511))))),'Funde-Observations-Osservazioni'!K511&amp;"; "&amp;'Funde-Observations-Osservazioni'!X511,IF(ISBLANK('Funde-Observations-Osservazioni'!K511),'Funde-Observations-Osservazioni'!X511,'Funde-Observations-Osservazioni'!K511))))</f>
        <v/>
      </c>
      <c r="BA498" t="str">
        <f>IF(ISBLANK('Funde-Observations-Osservazioni'!AC511),"",'Funde-Observations-Osservazioni'!AC511)</f>
        <v/>
      </c>
      <c r="BH498" t="str">
        <f>IFERROR(VLOOKUP('Funde-Observations-Osservazioni'!Z511,Lebensraum_Liste!$E$5:$F$322,2,FALSE),"")</f>
        <v/>
      </c>
      <c r="BJ498" t="str">
        <f>IFERROR(VLOOKUP('Funde-Observations-Osservazioni'!AB511,Landschaftsstruktur_Liste!$E$5:$F$157,2,FALSE),"")</f>
        <v/>
      </c>
      <c r="BK498" t="str">
        <f>IFERROR(VLOOKUP('Funde-Observations-Osservazioni'!AD511,Mikrohabitat_Liste!$E$5:$F$63,2,FALSE),"")</f>
        <v/>
      </c>
      <c r="BL498" t="str">
        <f>IFERROR(VLOOKUP('Funde-Observations-Osservazioni'!AE511,Spezialstandort_Liste!$E$5:$F$14,2,FALSE),"")</f>
        <v/>
      </c>
      <c r="BN498" t="str">
        <f>IFERROR(VLOOKUP('Funde-Observations-Osservazioni'!AG511,Auf_Moos_HolzlebBaumes_Liste!E$5:F$5,2,FALSE),"")</f>
        <v/>
      </c>
      <c r="BO498" t="str">
        <f>IFERROR(VLOOKUP('Funde-Observations-Osservazioni'!AH511,Auf_Moos_HolzlebBaumes_Liste!E$11:F$11,2,FALSE),"")</f>
        <v/>
      </c>
      <c r="BQ498" t="str">
        <f>IFERROR(VLOOKUP('Funde-Observations-Osservazioni'!AF511,Populationsgrösse_Liste!$E$5:$F$11,2,FALSE),"")</f>
        <v/>
      </c>
      <c r="CA498" t="str">
        <f>IFERROR(VLOOKUP('Funde-Observations-Osservazioni'!S511,Präzision_Datum_Liste!$E$5:$F$9,2,FALSE),"")</f>
        <v/>
      </c>
      <c r="CC498" t="s">
        <v>4199</v>
      </c>
    </row>
    <row r="499" spans="1:81" x14ac:dyDescent="0.25">
      <c r="A499" s="47">
        <f>'Funde-Observations-Osservazioni'!A512</f>
        <v>498</v>
      </c>
      <c r="E499">
        <v>18</v>
      </c>
      <c r="G499" t="str">
        <f>IFERROR(VLOOKUP(TRIM('Funde-Observations-Osservazioni'!B512&amp;" "&amp;'Funde-Observations-Osservazioni'!C512&amp;" "&amp;'Funde-Observations-Osservazioni'!D512&amp;" "&amp;'Funde-Observations-Osservazioni'!E512&amp;" "&amp;'Funde-Observations-Osservazioni'!F512&amp;" "&amp;'Funde-Observations-Osservazioni'!G512&amp;" "&amp;'Funde-Observations-Osservazioni'!H512&amp;" "&amp;'Funde-Observations-Osservazioni'!I512&amp;" "&amp;'Funde-Observations-Osservazioni'!J512),Artenliste!$A$5:$B$2819,2,FALSE),"fill_in")</f>
        <v>fill_in</v>
      </c>
      <c r="I499" s="52" t="str">
        <f>IF(ISBLANK('Funde-Observations-Osservazioni'!R512),"fill_in",'Funde-Observations-Osservazioni'!R512)</f>
        <v>fill_in</v>
      </c>
      <c r="L499" t="str">
        <f>IF(ISBLANK('Funde-Observations-Osservazioni'!Q512),"",'Funde-Observations-Osservazioni'!Q512)</f>
        <v/>
      </c>
      <c r="M499" t="str">
        <f>IF(ISBLANK('Funde-Observations-Osservazioni'!L512),"fill_in",('Funde-Observations-Osservazioni'!L512-2000000))</f>
        <v>fill_in</v>
      </c>
      <c r="N499" t="str">
        <f>IF(ISBLANK('Funde-Observations-Osservazioni'!M512),"fill_in",('Funde-Observations-Osservazioni'!M512-1000000))</f>
        <v>fill_in</v>
      </c>
      <c r="O499" s="53" t="str">
        <f>IF(ISBLANK('Funde-Observations-Osservazioni'!N512),"",'Funde-Observations-Osservazioni'!N512)</f>
        <v/>
      </c>
      <c r="R499" t="s">
        <v>102</v>
      </c>
      <c r="T499" t="str">
        <f>IFERROR(VLOOKUP('Funde-Observations-Osservazioni'!AA512,Substrat_Liste!$E$5:$F$342,2,FALSE),"")</f>
        <v/>
      </c>
      <c r="U499" t="str">
        <f>IF(ISBLANK('Funde-Observations-Osservazioni'!Y512),"",'Funde-Observations-Osservazioni'!Y512)</f>
        <v/>
      </c>
      <c r="Z499" t="str">
        <f>IFERROR(VLOOKUP('Funde-Observations-Osservazioni'!T512,Status_Liste!$E$5:$F$16,2,FALSE),"fill_in")</f>
        <v>fill_in</v>
      </c>
      <c r="AH499" t="str">
        <f>IFERROR(VLOOKUP('Funde-Observations-Osservazioni'!$G$7,Datenschutzbestimmungen_Liste!$E$10:$F$11,2,FALSE),"fill_in")</f>
        <v>fill_in</v>
      </c>
      <c r="AI499" t="str">
        <f>IFERROR(VLOOKUP('Funde-Observations-Osservazioni'!$G$6,Datenschutzbestimmungen_Liste!$E$4:$F$5,2,FALSE),"fill_in")</f>
        <v>fill_in</v>
      </c>
      <c r="AK499" t="str">
        <f>IFERROR(VLOOKUP('Funde-Observations-Osservazioni'!V512,Herbar_Liste!$E$5:$F$113,2,FALSE),"")</f>
        <v/>
      </c>
      <c r="AL499" t="str">
        <f>IF(ISBLANK('Funde-Observations-Osservazioni'!U512),"",'Funde-Observations-Osservazioni'!U512)</f>
        <v/>
      </c>
      <c r="AM499">
        <f>'Funde-Observations-Osservazioni'!AJ512</f>
        <v>0</v>
      </c>
      <c r="AO499">
        <f>'Funde-Observations-Osservazioni'!AK512</f>
        <v>0</v>
      </c>
      <c r="AQ499" t="str">
        <f>IF(ISBLANK('Funde-Observations-Osservazioni'!AL512),"",'Funde-Observations-Osservazioni'!AL512)</f>
        <v/>
      </c>
      <c r="AY499" t="str">
        <f>IF(AND(ISBLANK('Funde-Observations-Osservazioni'!K512),ISBLANK('Funde-Observations-Osservazioni'!X512)),"",(IF((AND(NOT(ISBLANK('Funde-Observations-Osservazioni'!K512)),(NOT(ISBLANK('Funde-Observations-Osservazioni'!X512))))),'Funde-Observations-Osservazioni'!K512&amp;"; "&amp;'Funde-Observations-Osservazioni'!X512,IF(ISBLANK('Funde-Observations-Osservazioni'!K512),'Funde-Observations-Osservazioni'!X512,'Funde-Observations-Osservazioni'!K512))))</f>
        <v/>
      </c>
      <c r="BA499" t="str">
        <f>IF(ISBLANK('Funde-Observations-Osservazioni'!AC512),"",'Funde-Observations-Osservazioni'!AC512)</f>
        <v/>
      </c>
      <c r="BH499" t="str">
        <f>IFERROR(VLOOKUP('Funde-Observations-Osservazioni'!Z512,Lebensraum_Liste!$E$5:$F$322,2,FALSE),"")</f>
        <v/>
      </c>
      <c r="BJ499" t="str">
        <f>IFERROR(VLOOKUP('Funde-Observations-Osservazioni'!AB512,Landschaftsstruktur_Liste!$E$5:$F$157,2,FALSE),"")</f>
        <v/>
      </c>
      <c r="BK499" t="str">
        <f>IFERROR(VLOOKUP('Funde-Observations-Osservazioni'!AD512,Mikrohabitat_Liste!$E$5:$F$63,2,FALSE),"")</f>
        <v/>
      </c>
      <c r="BL499" t="str">
        <f>IFERROR(VLOOKUP('Funde-Observations-Osservazioni'!AE512,Spezialstandort_Liste!$E$5:$F$14,2,FALSE),"")</f>
        <v/>
      </c>
      <c r="BN499" t="str">
        <f>IFERROR(VLOOKUP('Funde-Observations-Osservazioni'!AG512,Auf_Moos_HolzlebBaumes_Liste!E$5:F$5,2,FALSE),"")</f>
        <v/>
      </c>
      <c r="BO499" t="str">
        <f>IFERROR(VLOOKUP('Funde-Observations-Osservazioni'!AH512,Auf_Moos_HolzlebBaumes_Liste!E$11:F$11,2,FALSE),"")</f>
        <v/>
      </c>
      <c r="BQ499" t="str">
        <f>IFERROR(VLOOKUP('Funde-Observations-Osservazioni'!AF512,Populationsgrösse_Liste!$E$5:$F$11,2,FALSE),"")</f>
        <v/>
      </c>
      <c r="CA499" t="str">
        <f>IFERROR(VLOOKUP('Funde-Observations-Osservazioni'!S512,Präzision_Datum_Liste!$E$5:$F$9,2,FALSE),"")</f>
        <v/>
      </c>
      <c r="CC499" t="s">
        <v>4199</v>
      </c>
    </row>
    <row r="500" spans="1:81" x14ac:dyDescent="0.25">
      <c r="A500" s="47">
        <f>'Funde-Observations-Osservazioni'!A513</f>
        <v>499</v>
      </c>
      <c r="E500">
        <v>18</v>
      </c>
      <c r="G500" t="str">
        <f>IFERROR(VLOOKUP(TRIM('Funde-Observations-Osservazioni'!B513&amp;" "&amp;'Funde-Observations-Osservazioni'!C513&amp;" "&amp;'Funde-Observations-Osservazioni'!D513&amp;" "&amp;'Funde-Observations-Osservazioni'!E513&amp;" "&amp;'Funde-Observations-Osservazioni'!F513&amp;" "&amp;'Funde-Observations-Osservazioni'!G513&amp;" "&amp;'Funde-Observations-Osservazioni'!H513&amp;" "&amp;'Funde-Observations-Osservazioni'!I513&amp;" "&amp;'Funde-Observations-Osservazioni'!J513),Artenliste!$A$5:$B$2819,2,FALSE),"fill_in")</f>
        <v>fill_in</v>
      </c>
      <c r="I500" s="52" t="str">
        <f>IF(ISBLANK('Funde-Observations-Osservazioni'!R513),"fill_in",'Funde-Observations-Osservazioni'!R513)</f>
        <v>fill_in</v>
      </c>
      <c r="L500" t="str">
        <f>IF(ISBLANK('Funde-Observations-Osservazioni'!Q513),"",'Funde-Observations-Osservazioni'!Q513)</f>
        <v/>
      </c>
      <c r="M500" t="str">
        <f>IF(ISBLANK('Funde-Observations-Osservazioni'!L513),"fill_in",('Funde-Observations-Osservazioni'!L513-2000000))</f>
        <v>fill_in</v>
      </c>
      <c r="N500" t="str">
        <f>IF(ISBLANK('Funde-Observations-Osservazioni'!M513),"fill_in",('Funde-Observations-Osservazioni'!M513-1000000))</f>
        <v>fill_in</v>
      </c>
      <c r="O500" s="53" t="str">
        <f>IF(ISBLANK('Funde-Observations-Osservazioni'!N513),"",'Funde-Observations-Osservazioni'!N513)</f>
        <v/>
      </c>
      <c r="R500" t="s">
        <v>102</v>
      </c>
      <c r="T500" t="str">
        <f>IFERROR(VLOOKUP('Funde-Observations-Osservazioni'!AA513,Substrat_Liste!$E$5:$F$342,2,FALSE),"")</f>
        <v/>
      </c>
      <c r="U500" t="str">
        <f>IF(ISBLANK('Funde-Observations-Osservazioni'!Y513),"",'Funde-Observations-Osservazioni'!Y513)</f>
        <v/>
      </c>
      <c r="Z500" t="str">
        <f>IFERROR(VLOOKUP('Funde-Observations-Osservazioni'!T513,Status_Liste!$E$5:$F$16,2,FALSE),"fill_in")</f>
        <v>fill_in</v>
      </c>
      <c r="AH500" t="str">
        <f>IFERROR(VLOOKUP('Funde-Observations-Osservazioni'!$G$7,Datenschutzbestimmungen_Liste!$E$10:$F$11,2,FALSE),"fill_in")</f>
        <v>fill_in</v>
      </c>
      <c r="AI500" t="str">
        <f>IFERROR(VLOOKUP('Funde-Observations-Osservazioni'!$G$6,Datenschutzbestimmungen_Liste!$E$4:$F$5,2,FALSE),"fill_in")</f>
        <v>fill_in</v>
      </c>
      <c r="AK500" t="str">
        <f>IFERROR(VLOOKUP('Funde-Observations-Osservazioni'!V513,Herbar_Liste!$E$5:$F$113,2,FALSE),"")</f>
        <v/>
      </c>
      <c r="AL500" t="str">
        <f>IF(ISBLANK('Funde-Observations-Osservazioni'!U513),"",'Funde-Observations-Osservazioni'!U513)</f>
        <v/>
      </c>
      <c r="AM500">
        <f>'Funde-Observations-Osservazioni'!AJ513</f>
        <v>0</v>
      </c>
      <c r="AO500">
        <f>'Funde-Observations-Osservazioni'!AK513</f>
        <v>0</v>
      </c>
      <c r="AQ500" t="str">
        <f>IF(ISBLANK('Funde-Observations-Osservazioni'!AL513),"",'Funde-Observations-Osservazioni'!AL513)</f>
        <v/>
      </c>
      <c r="AY500" t="str">
        <f>IF(AND(ISBLANK('Funde-Observations-Osservazioni'!K513),ISBLANK('Funde-Observations-Osservazioni'!X513)),"",(IF((AND(NOT(ISBLANK('Funde-Observations-Osservazioni'!K513)),(NOT(ISBLANK('Funde-Observations-Osservazioni'!X513))))),'Funde-Observations-Osservazioni'!K513&amp;"; "&amp;'Funde-Observations-Osservazioni'!X513,IF(ISBLANK('Funde-Observations-Osservazioni'!K513),'Funde-Observations-Osservazioni'!X513,'Funde-Observations-Osservazioni'!K513))))</f>
        <v/>
      </c>
      <c r="BA500" t="str">
        <f>IF(ISBLANK('Funde-Observations-Osservazioni'!AC513),"",'Funde-Observations-Osservazioni'!AC513)</f>
        <v/>
      </c>
      <c r="BH500" t="str">
        <f>IFERROR(VLOOKUP('Funde-Observations-Osservazioni'!Z513,Lebensraum_Liste!$E$5:$F$322,2,FALSE),"")</f>
        <v/>
      </c>
      <c r="BJ500" t="str">
        <f>IFERROR(VLOOKUP('Funde-Observations-Osservazioni'!AB513,Landschaftsstruktur_Liste!$E$5:$F$157,2,FALSE),"")</f>
        <v/>
      </c>
      <c r="BK500" t="str">
        <f>IFERROR(VLOOKUP('Funde-Observations-Osservazioni'!AD513,Mikrohabitat_Liste!$E$5:$F$63,2,FALSE),"")</f>
        <v/>
      </c>
      <c r="BL500" t="str">
        <f>IFERROR(VLOOKUP('Funde-Observations-Osservazioni'!AE513,Spezialstandort_Liste!$E$5:$F$14,2,FALSE),"")</f>
        <v/>
      </c>
      <c r="BN500" t="str">
        <f>IFERROR(VLOOKUP('Funde-Observations-Osservazioni'!AG513,Auf_Moos_HolzlebBaumes_Liste!E$5:F$5,2,FALSE),"")</f>
        <v/>
      </c>
      <c r="BO500" t="str">
        <f>IFERROR(VLOOKUP('Funde-Observations-Osservazioni'!AH513,Auf_Moos_HolzlebBaumes_Liste!E$11:F$11,2,FALSE),"")</f>
        <v/>
      </c>
      <c r="BQ500" t="str">
        <f>IFERROR(VLOOKUP('Funde-Observations-Osservazioni'!AF513,Populationsgrösse_Liste!$E$5:$F$11,2,FALSE),"")</f>
        <v/>
      </c>
      <c r="CA500" t="str">
        <f>IFERROR(VLOOKUP('Funde-Observations-Osservazioni'!S513,Präzision_Datum_Liste!$E$5:$F$9,2,FALSE),"")</f>
        <v/>
      </c>
      <c r="CC500" t="s">
        <v>4199</v>
      </c>
    </row>
    <row r="501" spans="1:81" x14ac:dyDescent="0.25">
      <c r="A501" s="47">
        <f>'Funde-Observations-Osservazioni'!A514</f>
        <v>500</v>
      </c>
      <c r="E501">
        <v>18</v>
      </c>
      <c r="G501" t="str">
        <f>IFERROR(VLOOKUP(TRIM('Funde-Observations-Osservazioni'!B514&amp;" "&amp;'Funde-Observations-Osservazioni'!C514&amp;" "&amp;'Funde-Observations-Osservazioni'!D514&amp;" "&amp;'Funde-Observations-Osservazioni'!E514&amp;" "&amp;'Funde-Observations-Osservazioni'!F514&amp;" "&amp;'Funde-Observations-Osservazioni'!G514&amp;" "&amp;'Funde-Observations-Osservazioni'!H514&amp;" "&amp;'Funde-Observations-Osservazioni'!I514&amp;" "&amp;'Funde-Observations-Osservazioni'!J514),Artenliste!$A$5:$B$2819,2,FALSE),"fill_in")</f>
        <v>fill_in</v>
      </c>
      <c r="I501" s="52" t="str">
        <f>IF(ISBLANK('Funde-Observations-Osservazioni'!R514),"fill_in",'Funde-Observations-Osservazioni'!R514)</f>
        <v>fill_in</v>
      </c>
      <c r="L501" t="str">
        <f>IF(ISBLANK('Funde-Observations-Osservazioni'!Q514),"",'Funde-Observations-Osservazioni'!Q514)</f>
        <v/>
      </c>
      <c r="M501" t="str">
        <f>IF(ISBLANK('Funde-Observations-Osservazioni'!L514),"fill_in",('Funde-Observations-Osservazioni'!L514-2000000))</f>
        <v>fill_in</v>
      </c>
      <c r="N501" t="str">
        <f>IF(ISBLANK('Funde-Observations-Osservazioni'!M514),"fill_in",('Funde-Observations-Osservazioni'!M514-1000000))</f>
        <v>fill_in</v>
      </c>
      <c r="O501" s="53" t="str">
        <f>IF(ISBLANK('Funde-Observations-Osservazioni'!N514),"",'Funde-Observations-Osservazioni'!N514)</f>
        <v/>
      </c>
      <c r="R501" t="s">
        <v>102</v>
      </c>
      <c r="T501" t="str">
        <f>IFERROR(VLOOKUP('Funde-Observations-Osservazioni'!AA514,Substrat_Liste!$E$5:$F$342,2,FALSE),"")</f>
        <v/>
      </c>
      <c r="U501" t="str">
        <f>IF(ISBLANK('Funde-Observations-Osservazioni'!Y514),"",'Funde-Observations-Osservazioni'!Y514)</f>
        <v/>
      </c>
      <c r="Z501" t="str">
        <f>IFERROR(VLOOKUP('Funde-Observations-Osservazioni'!T514,Status_Liste!$E$5:$F$16,2,FALSE),"fill_in")</f>
        <v>fill_in</v>
      </c>
      <c r="AH501" t="str">
        <f>IFERROR(VLOOKUP('Funde-Observations-Osservazioni'!$G$7,Datenschutzbestimmungen_Liste!$E$10:$F$11,2,FALSE),"fill_in")</f>
        <v>fill_in</v>
      </c>
      <c r="AI501" t="str">
        <f>IFERROR(VLOOKUP('Funde-Observations-Osservazioni'!$G$6,Datenschutzbestimmungen_Liste!$E$4:$F$5,2,FALSE),"fill_in")</f>
        <v>fill_in</v>
      </c>
      <c r="AK501" t="str">
        <f>IFERROR(VLOOKUP('Funde-Observations-Osservazioni'!V514,Herbar_Liste!$E$5:$F$113,2,FALSE),"")</f>
        <v/>
      </c>
      <c r="AL501" t="str">
        <f>IF(ISBLANK('Funde-Observations-Osservazioni'!U514),"",'Funde-Observations-Osservazioni'!U514)</f>
        <v/>
      </c>
      <c r="AM501">
        <f>'Funde-Observations-Osservazioni'!AJ514</f>
        <v>0</v>
      </c>
      <c r="AO501">
        <f>'Funde-Observations-Osservazioni'!AK514</f>
        <v>0</v>
      </c>
      <c r="AQ501" t="str">
        <f>IF(ISBLANK('Funde-Observations-Osservazioni'!AL514),"",'Funde-Observations-Osservazioni'!AL514)</f>
        <v/>
      </c>
      <c r="AY501" t="str">
        <f>IF(AND(ISBLANK('Funde-Observations-Osservazioni'!K514),ISBLANK('Funde-Observations-Osservazioni'!X514)),"",(IF((AND(NOT(ISBLANK('Funde-Observations-Osservazioni'!K514)),(NOT(ISBLANK('Funde-Observations-Osservazioni'!X514))))),'Funde-Observations-Osservazioni'!K514&amp;"; "&amp;'Funde-Observations-Osservazioni'!X514,IF(ISBLANK('Funde-Observations-Osservazioni'!K514),'Funde-Observations-Osservazioni'!X514,'Funde-Observations-Osservazioni'!K514))))</f>
        <v/>
      </c>
      <c r="BA501" t="str">
        <f>IF(ISBLANK('Funde-Observations-Osservazioni'!AC514),"",'Funde-Observations-Osservazioni'!AC514)</f>
        <v/>
      </c>
      <c r="BH501" t="str">
        <f>IFERROR(VLOOKUP('Funde-Observations-Osservazioni'!Z514,Lebensraum_Liste!$E$5:$F$322,2,FALSE),"")</f>
        <v/>
      </c>
      <c r="BJ501" t="str">
        <f>IFERROR(VLOOKUP('Funde-Observations-Osservazioni'!AB514,Landschaftsstruktur_Liste!$E$5:$F$157,2,FALSE),"")</f>
        <v/>
      </c>
      <c r="BK501" t="str">
        <f>IFERROR(VLOOKUP('Funde-Observations-Osservazioni'!AD514,Mikrohabitat_Liste!$E$5:$F$63,2,FALSE),"")</f>
        <v/>
      </c>
      <c r="BL501" t="str">
        <f>IFERROR(VLOOKUP('Funde-Observations-Osservazioni'!AE514,Spezialstandort_Liste!$E$5:$F$14,2,FALSE),"")</f>
        <v/>
      </c>
      <c r="BN501" t="str">
        <f>IFERROR(VLOOKUP('Funde-Observations-Osservazioni'!AG514,Auf_Moos_HolzlebBaumes_Liste!E$5:F$5,2,FALSE),"")</f>
        <v/>
      </c>
      <c r="BO501" t="str">
        <f>IFERROR(VLOOKUP('Funde-Observations-Osservazioni'!AH514,Auf_Moos_HolzlebBaumes_Liste!E$11:F$11,2,FALSE),"")</f>
        <v/>
      </c>
      <c r="BQ501" t="str">
        <f>IFERROR(VLOOKUP('Funde-Observations-Osservazioni'!AF514,Populationsgrösse_Liste!$E$5:$F$11,2,FALSE),"")</f>
        <v/>
      </c>
      <c r="CA501" t="str">
        <f>IFERROR(VLOOKUP('Funde-Observations-Osservazioni'!S514,Präzision_Datum_Liste!$E$5:$F$9,2,FALSE),"")</f>
        <v/>
      </c>
      <c r="CC501" t="s">
        <v>4199</v>
      </c>
    </row>
    <row r="502" spans="1:81" x14ac:dyDescent="0.25">
      <c r="A502" s="47">
        <f>'Funde-Observations-Osservazioni'!A515</f>
        <v>501</v>
      </c>
      <c r="E502">
        <v>18</v>
      </c>
      <c r="G502" t="str">
        <f>IFERROR(VLOOKUP(TRIM('Funde-Observations-Osservazioni'!B515&amp;" "&amp;'Funde-Observations-Osservazioni'!C515&amp;" "&amp;'Funde-Observations-Osservazioni'!D515&amp;" "&amp;'Funde-Observations-Osservazioni'!E515&amp;" "&amp;'Funde-Observations-Osservazioni'!F515&amp;" "&amp;'Funde-Observations-Osservazioni'!G515&amp;" "&amp;'Funde-Observations-Osservazioni'!H515&amp;" "&amp;'Funde-Observations-Osservazioni'!I515&amp;" "&amp;'Funde-Observations-Osservazioni'!J515),Artenliste!$A$5:$B$2819,2,FALSE),"fill_in")</f>
        <v>fill_in</v>
      </c>
      <c r="I502" s="52" t="str">
        <f>IF(ISBLANK('Funde-Observations-Osservazioni'!R515),"fill_in",'Funde-Observations-Osservazioni'!R515)</f>
        <v>fill_in</v>
      </c>
      <c r="L502" t="str">
        <f>IF(ISBLANK('Funde-Observations-Osservazioni'!Q515),"",'Funde-Observations-Osservazioni'!Q515)</f>
        <v/>
      </c>
      <c r="M502" t="str">
        <f>IF(ISBLANK('Funde-Observations-Osservazioni'!L515),"fill_in",('Funde-Observations-Osservazioni'!L515-2000000))</f>
        <v>fill_in</v>
      </c>
      <c r="N502" t="str">
        <f>IF(ISBLANK('Funde-Observations-Osservazioni'!M515),"fill_in",('Funde-Observations-Osservazioni'!M515-1000000))</f>
        <v>fill_in</v>
      </c>
      <c r="O502" s="53" t="str">
        <f>IF(ISBLANK('Funde-Observations-Osservazioni'!N515),"",'Funde-Observations-Osservazioni'!N515)</f>
        <v/>
      </c>
      <c r="R502" t="s">
        <v>102</v>
      </c>
      <c r="T502" t="str">
        <f>IFERROR(VLOOKUP('Funde-Observations-Osservazioni'!AA515,Substrat_Liste!$E$5:$F$342,2,FALSE),"")</f>
        <v/>
      </c>
      <c r="U502" t="str">
        <f>IF(ISBLANK('Funde-Observations-Osservazioni'!Y515),"",'Funde-Observations-Osservazioni'!Y515)</f>
        <v/>
      </c>
      <c r="Z502" t="str">
        <f>IFERROR(VLOOKUP('Funde-Observations-Osservazioni'!T515,Status_Liste!$E$5:$F$16,2,FALSE),"fill_in")</f>
        <v>fill_in</v>
      </c>
      <c r="AH502" t="str">
        <f>IFERROR(VLOOKUP('Funde-Observations-Osservazioni'!$G$7,Datenschutzbestimmungen_Liste!$E$10:$F$11,2,FALSE),"fill_in")</f>
        <v>fill_in</v>
      </c>
      <c r="AI502" t="str">
        <f>IFERROR(VLOOKUP('Funde-Observations-Osservazioni'!$G$6,Datenschutzbestimmungen_Liste!$E$4:$F$5,2,FALSE),"fill_in")</f>
        <v>fill_in</v>
      </c>
      <c r="AK502" t="str">
        <f>IFERROR(VLOOKUP('Funde-Observations-Osservazioni'!V515,Herbar_Liste!$E$5:$F$113,2,FALSE),"")</f>
        <v/>
      </c>
      <c r="AL502" t="str">
        <f>IF(ISBLANK('Funde-Observations-Osservazioni'!U515),"",'Funde-Observations-Osservazioni'!U515)</f>
        <v/>
      </c>
      <c r="AM502">
        <f>'Funde-Observations-Osservazioni'!AJ515</f>
        <v>0</v>
      </c>
      <c r="AO502">
        <f>'Funde-Observations-Osservazioni'!AK515</f>
        <v>0</v>
      </c>
      <c r="AQ502" t="str">
        <f>IF(ISBLANK('Funde-Observations-Osservazioni'!AL515),"",'Funde-Observations-Osservazioni'!AL515)</f>
        <v/>
      </c>
      <c r="AY502" t="str">
        <f>IF(AND(ISBLANK('Funde-Observations-Osservazioni'!K515),ISBLANK('Funde-Observations-Osservazioni'!X515)),"",(IF((AND(NOT(ISBLANK('Funde-Observations-Osservazioni'!K515)),(NOT(ISBLANK('Funde-Observations-Osservazioni'!X515))))),'Funde-Observations-Osservazioni'!K515&amp;"; "&amp;'Funde-Observations-Osservazioni'!X515,IF(ISBLANK('Funde-Observations-Osservazioni'!K515),'Funde-Observations-Osservazioni'!X515,'Funde-Observations-Osservazioni'!K515))))</f>
        <v/>
      </c>
      <c r="BA502" t="str">
        <f>IF(ISBLANK('Funde-Observations-Osservazioni'!AC515),"",'Funde-Observations-Osservazioni'!AC515)</f>
        <v/>
      </c>
      <c r="BH502" t="str">
        <f>IFERROR(VLOOKUP('Funde-Observations-Osservazioni'!Z515,Lebensraum_Liste!$E$5:$F$322,2,FALSE),"")</f>
        <v/>
      </c>
      <c r="BJ502" t="str">
        <f>IFERROR(VLOOKUP('Funde-Observations-Osservazioni'!AB515,Landschaftsstruktur_Liste!$E$5:$F$157,2,FALSE),"")</f>
        <v/>
      </c>
      <c r="BK502" t="str">
        <f>IFERROR(VLOOKUP('Funde-Observations-Osservazioni'!AD515,Mikrohabitat_Liste!$E$5:$F$63,2,FALSE),"")</f>
        <v/>
      </c>
      <c r="BL502" t="str">
        <f>IFERROR(VLOOKUP('Funde-Observations-Osservazioni'!AE515,Spezialstandort_Liste!$E$5:$F$14,2,FALSE),"")</f>
        <v/>
      </c>
      <c r="BN502" t="str">
        <f>IFERROR(VLOOKUP('Funde-Observations-Osservazioni'!AG515,Auf_Moos_HolzlebBaumes_Liste!E$5:F$5,2,FALSE),"")</f>
        <v/>
      </c>
      <c r="BO502" t="str">
        <f>IFERROR(VLOOKUP('Funde-Observations-Osservazioni'!AH515,Auf_Moos_HolzlebBaumes_Liste!E$11:F$11,2,FALSE),"")</f>
        <v/>
      </c>
      <c r="BQ502" t="str">
        <f>IFERROR(VLOOKUP('Funde-Observations-Osservazioni'!AF515,Populationsgrösse_Liste!$E$5:$F$11,2,FALSE),"")</f>
        <v/>
      </c>
      <c r="CA502" t="str">
        <f>IFERROR(VLOOKUP('Funde-Observations-Osservazioni'!S515,Präzision_Datum_Liste!$E$5:$F$9,2,FALSE),"")</f>
        <v/>
      </c>
      <c r="CC502" t="s">
        <v>4199</v>
      </c>
    </row>
    <row r="503" spans="1:81" x14ac:dyDescent="0.25">
      <c r="A503" s="47">
        <f>'Funde-Observations-Osservazioni'!A516</f>
        <v>502</v>
      </c>
      <c r="E503">
        <v>18</v>
      </c>
      <c r="G503" t="str">
        <f>IFERROR(VLOOKUP(TRIM('Funde-Observations-Osservazioni'!B516&amp;" "&amp;'Funde-Observations-Osservazioni'!C516&amp;" "&amp;'Funde-Observations-Osservazioni'!D516&amp;" "&amp;'Funde-Observations-Osservazioni'!E516&amp;" "&amp;'Funde-Observations-Osservazioni'!F516&amp;" "&amp;'Funde-Observations-Osservazioni'!G516&amp;" "&amp;'Funde-Observations-Osservazioni'!H516&amp;" "&amp;'Funde-Observations-Osservazioni'!I516&amp;" "&amp;'Funde-Observations-Osservazioni'!J516),Artenliste!$A$5:$B$2819,2,FALSE),"fill_in")</f>
        <v>fill_in</v>
      </c>
      <c r="I503" s="52" t="str">
        <f>IF(ISBLANK('Funde-Observations-Osservazioni'!R516),"fill_in",'Funde-Observations-Osservazioni'!R516)</f>
        <v>fill_in</v>
      </c>
      <c r="L503" t="str">
        <f>IF(ISBLANK('Funde-Observations-Osservazioni'!Q516),"",'Funde-Observations-Osservazioni'!Q516)</f>
        <v/>
      </c>
      <c r="M503" t="str">
        <f>IF(ISBLANK('Funde-Observations-Osservazioni'!L516),"fill_in",('Funde-Observations-Osservazioni'!L516-2000000))</f>
        <v>fill_in</v>
      </c>
      <c r="N503" t="str">
        <f>IF(ISBLANK('Funde-Observations-Osservazioni'!M516),"fill_in",('Funde-Observations-Osservazioni'!M516-1000000))</f>
        <v>fill_in</v>
      </c>
      <c r="O503" s="53" t="str">
        <f>IF(ISBLANK('Funde-Observations-Osservazioni'!N516),"",'Funde-Observations-Osservazioni'!N516)</f>
        <v/>
      </c>
      <c r="R503" t="s">
        <v>102</v>
      </c>
      <c r="T503" t="str">
        <f>IFERROR(VLOOKUP('Funde-Observations-Osservazioni'!AA516,Substrat_Liste!$E$5:$F$342,2,FALSE),"")</f>
        <v/>
      </c>
      <c r="U503" t="str">
        <f>IF(ISBLANK('Funde-Observations-Osservazioni'!Y516),"",'Funde-Observations-Osservazioni'!Y516)</f>
        <v/>
      </c>
      <c r="Z503" t="str">
        <f>IFERROR(VLOOKUP('Funde-Observations-Osservazioni'!T516,Status_Liste!$E$5:$F$16,2,FALSE),"fill_in")</f>
        <v>fill_in</v>
      </c>
      <c r="AH503" t="str">
        <f>IFERROR(VLOOKUP('Funde-Observations-Osservazioni'!$G$7,Datenschutzbestimmungen_Liste!$E$10:$F$11,2,FALSE),"fill_in")</f>
        <v>fill_in</v>
      </c>
      <c r="AI503" t="str">
        <f>IFERROR(VLOOKUP('Funde-Observations-Osservazioni'!$G$6,Datenschutzbestimmungen_Liste!$E$4:$F$5,2,FALSE),"fill_in")</f>
        <v>fill_in</v>
      </c>
      <c r="AK503" t="str">
        <f>IFERROR(VLOOKUP('Funde-Observations-Osservazioni'!V516,Herbar_Liste!$E$5:$F$113,2,FALSE),"")</f>
        <v/>
      </c>
      <c r="AL503" t="str">
        <f>IF(ISBLANK('Funde-Observations-Osservazioni'!U516),"",'Funde-Observations-Osservazioni'!U516)</f>
        <v/>
      </c>
      <c r="AM503">
        <f>'Funde-Observations-Osservazioni'!AJ516</f>
        <v>0</v>
      </c>
      <c r="AO503">
        <f>'Funde-Observations-Osservazioni'!AK516</f>
        <v>0</v>
      </c>
      <c r="AQ503" t="str">
        <f>IF(ISBLANK('Funde-Observations-Osservazioni'!AL516),"",'Funde-Observations-Osservazioni'!AL516)</f>
        <v/>
      </c>
      <c r="AY503" t="str">
        <f>IF(AND(ISBLANK('Funde-Observations-Osservazioni'!K516),ISBLANK('Funde-Observations-Osservazioni'!X516)),"",(IF((AND(NOT(ISBLANK('Funde-Observations-Osservazioni'!K516)),(NOT(ISBLANK('Funde-Observations-Osservazioni'!X516))))),'Funde-Observations-Osservazioni'!K516&amp;"; "&amp;'Funde-Observations-Osservazioni'!X516,IF(ISBLANK('Funde-Observations-Osservazioni'!K516),'Funde-Observations-Osservazioni'!X516,'Funde-Observations-Osservazioni'!K516))))</f>
        <v/>
      </c>
      <c r="BA503" t="str">
        <f>IF(ISBLANK('Funde-Observations-Osservazioni'!AC516),"",'Funde-Observations-Osservazioni'!AC516)</f>
        <v/>
      </c>
      <c r="BH503" t="str">
        <f>IFERROR(VLOOKUP('Funde-Observations-Osservazioni'!Z516,Lebensraum_Liste!$E$5:$F$322,2,FALSE),"")</f>
        <v/>
      </c>
      <c r="BJ503" t="str">
        <f>IFERROR(VLOOKUP('Funde-Observations-Osservazioni'!AB516,Landschaftsstruktur_Liste!$E$5:$F$157,2,FALSE),"")</f>
        <v/>
      </c>
      <c r="BK503" t="str">
        <f>IFERROR(VLOOKUP('Funde-Observations-Osservazioni'!AD516,Mikrohabitat_Liste!$E$5:$F$63,2,FALSE),"")</f>
        <v/>
      </c>
      <c r="BL503" t="str">
        <f>IFERROR(VLOOKUP('Funde-Observations-Osservazioni'!AE516,Spezialstandort_Liste!$E$5:$F$14,2,FALSE),"")</f>
        <v/>
      </c>
      <c r="BN503" t="str">
        <f>IFERROR(VLOOKUP('Funde-Observations-Osservazioni'!AG516,Auf_Moos_HolzlebBaumes_Liste!E$5:F$5,2,FALSE),"")</f>
        <v/>
      </c>
      <c r="BO503" t="str">
        <f>IFERROR(VLOOKUP('Funde-Observations-Osservazioni'!AH516,Auf_Moos_HolzlebBaumes_Liste!E$11:F$11,2,FALSE),"")</f>
        <v/>
      </c>
      <c r="BQ503" t="str">
        <f>IFERROR(VLOOKUP('Funde-Observations-Osservazioni'!AF516,Populationsgrösse_Liste!$E$5:$F$11,2,FALSE),"")</f>
        <v/>
      </c>
      <c r="CA503" t="str">
        <f>IFERROR(VLOOKUP('Funde-Observations-Osservazioni'!S516,Präzision_Datum_Liste!$E$5:$F$9,2,FALSE),"")</f>
        <v/>
      </c>
      <c r="CC503" t="s">
        <v>4199</v>
      </c>
    </row>
    <row r="504" spans="1:81" x14ac:dyDescent="0.25">
      <c r="A504" s="47">
        <f>'Funde-Observations-Osservazioni'!A517</f>
        <v>503</v>
      </c>
      <c r="E504">
        <v>18</v>
      </c>
      <c r="G504" t="str">
        <f>IFERROR(VLOOKUP(TRIM('Funde-Observations-Osservazioni'!B517&amp;" "&amp;'Funde-Observations-Osservazioni'!C517&amp;" "&amp;'Funde-Observations-Osservazioni'!D517&amp;" "&amp;'Funde-Observations-Osservazioni'!E517&amp;" "&amp;'Funde-Observations-Osservazioni'!F517&amp;" "&amp;'Funde-Observations-Osservazioni'!G517&amp;" "&amp;'Funde-Observations-Osservazioni'!H517&amp;" "&amp;'Funde-Observations-Osservazioni'!I517&amp;" "&amp;'Funde-Observations-Osservazioni'!J517),Artenliste!$A$5:$B$2819,2,FALSE),"fill_in")</f>
        <v>fill_in</v>
      </c>
      <c r="I504" s="52" t="str">
        <f>IF(ISBLANK('Funde-Observations-Osservazioni'!R517),"fill_in",'Funde-Observations-Osservazioni'!R517)</f>
        <v>fill_in</v>
      </c>
      <c r="L504" t="str">
        <f>IF(ISBLANK('Funde-Observations-Osservazioni'!Q517),"",'Funde-Observations-Osservazioni'!Q517)</f>
        <v/>
      </c>
      <c r="M504" t="str">
        <f>IF(ISBLANK('Funde-Observations-Osservazioni'!L517),"fill_in",('Funde-Observations-Osservazioni'!L517-2000000))</f>
        <v>fill_in</v>
      </c>
      <c r="N504" t="str">
        <f>IF(ISBLANK('Funde-Observations-Osservazioni'!M517),"fill_in",('Funde-Observations-Osservazioni'!M517-1000000))</f>
        <v>fill_in</v>
      </c>
      <c r="O504" s="53" t="str">
        <f>IF(ISBLANK('Funde-Observations-Osservazioni'!N517),"",'Funde-Observations-Osservazioni'!N517)</f>
        <v/>
      </c>
      <c r="R504" t="s">
        <v>102</v>
      </c>
      <c r="T504" t="str">
        <f>IFERROR(VLOOKUP('Funde-Observations-Osservazioni'!AA517,Substrat_Liste!$E$5:$F$342,2,FALSE),"")</f>
        <v/>
      </c>
      <c r="U504" t="str">
        <f>IF(ISBLANK('Funde-Observations-Osservazioni'!Y517),"",'Funde-Observations-Osservazioni'!Y517)</f>
        <v/>
      </c>
      <c r="Z504" t="str">
        <f>IFERROR(VLOOKUP('Funde-Observations-Osservazioni'!T517,Status_Liste!$E$5:$F$16,2,FALSE),"fill_in")</f>
        <v>fill_in</v>
      </c>
      <c r="AH504" t="str">
        <f>IFERROR(VLOOKUP('Funde-Observations-Osservazioni'!$G$7,Datenschutzbestimmungen_Liste!$E$10:$F$11,2,FALSE),"fill_in")</f>
        <v>fill_in</v>
      </c>
      <c r="AI504" t="str">
        <f>IFERROR(VLOOKUP('Funde-Observations-Osservazioni'!$G$6,Datenschutzbestimmungen_Liste!$E$4:$F$5,2,FALSE),"fill_in")</f>
        <v>fill_in</v>
      </c>
      <c r="AK504" t="str">
        <f>IFERROR(VLOOKUP('Funde-Observations-Osservazioni'!V517,Herbar_Liste!$E$5:$F$113,2,FALSE),"")</f>
        <v/>
      </c>
      <c r="AL504" t="str">
        <f>IF(ISBLANK('Funde-Observations-Osservazioni'!U517),"",'Funde-Observations-Osservazioni'!U517)</f>
        <v/>
      </c>
      <c r="AM504">
        <f>'Funde-Observations-Osservazioni'!AJ517</f>
        <v>0</v>
      </c>
      <c r="AO504">
        <f>'Funde-Observations-Osservazioni'!AK517</f>
        <v>0</v>
      </c>
      <c r="AQ504" t="str">
        <f>IF(ISBLANK('Funde-Observations-Osservazioni'!AL517),"",'Funde-Observations-Osservazioni'!AL517)</f>
        <v/>
      </c>
      <c r="AY504" t="str">
        <f>IF(AND(ISBLANK('Funde-Observations-Osservazioni'!K517),ISBLANK('Funde-Observations-Osservazioni'!X517)),"",(IF((AND(NOT(ISBLANK('Funde-Observations-Osservazioni'!K517)),(NOT(ISBLANK('Funde-Observations-Osservazioni'!X517))))),'Funde-Observations-Osservazioni'!K517&amp;"; "&amp;'Funde-Observations-Osservazioni'!X517,IF(ISBLANK('Funde-Observations-Osservazioni'!K517),'Funde-Observations-Osservazioni'!X517,'Funde-Observations-Osservazioni'!K517))))</f>
        <v/>
      </c>
      <c r="BA504" t="str">
        <f>IF(ISBLANK('Funde-Observations-Osservazioni'!AC517),"",'Funde-Observations-Osservazioni'!AC517)</f>
        <v/>
      </c>
      <c r="BH504" t="str">
        <f>IFERROR(VLOOKUP('Funde-Observations-Osservazioni'!Z517,Lebensraum_Liste!$E$5:$F$322,2,FALSE),"")</f>
        <v/>
      </c>
      <c r="BJ504" t="str">
        <f>IFERROR(VLOOKUP('Funde-Observations-Osservazioni'!AB517,Landschaftsstruktur_Liste!$E$5:$F$157,2,FALSE),"")</f>
        <v/>
      </c>
      <c r="BK504" t="str">
        <f>IFERROR(VLOOKUP('Funde-Observations-Osservazioni'!AD517,Mikrohabitat_Liste!$E$5:$F$63,2,FALSE),"")</f>
        <v/>
      </c>
      <c r="BL504" t="str">
        <f>IFERROR(VLOOKUP('Funde-Observations-Osservazioni'!AE517,Spezialstandort_Liste!$E$5:$F$14,2,FALSE),"")</f>
        <v/>
      </c>
      <c r="BN504" t="str">
        <f>IFERROR(VLOOKUP('Funde-Observations-Osservazioni'!AG517,Auf_Moos_HolzlebBaumes_Liste!E$5:F$5,2,FALSE),"")</f>
        <v/>
      </c>
      <c r="BO504" t="str">
        <f>IFERROR(VLOOKUP('Funde-Observations-Osservazioni'!AH517,Auf_Moos_HolzlebBaumes_Liste!E$11:F$11,2,FALSE),"")</f>
        <v/>
      </c>
      <c r="BQ504" t="str">
        <f>IFERROR(VLOOKUP('Funde-Observations-Osservazioni'!AF517,Populationsgrösse_Liste!$E$5:$F$11,2,FALSE),"")</f>
        <v/>
      </c>
      <c r="CA504" t="str">
        <f>IFERROR(VLOOKUP('Funde-Observations-Osservazioni'!S517,Präzision_Datum_Liste!$E$5:$F$9,2,FALSE),"")</f>
        <v/>
      </c>
      <c r="CC504" t="s">
        <v>4199</v>
      </c>
    </row>
    <row r="505" spans="1:81" x14ac:dyDescent="0.25">
      <c r="A505" s="47">
        <f>'Funde-Observations-Osservazioni'!A518</f>
        <v>504</v>
      </c>
      <c r="E505">
        <v>18</v>
      </c>
      <c r="G505" t="str">
        <f>IFERROR(VLOOKUP(TRIM('Funde-Observations-Osservazioni'!B518&amp;" "&amp;'Funde-Observations-Osservazioni'!C518&amp;" "&amp;'Funde-Observations-Osservazioni'!D518&amp;" "&amp;'Funde-Observations-Osservazioni'!E518&amp;" "&amp;'Funde-Observations-Osservazioni'!F518&amp;" "&amp;'Funde-Observations-Osservazioni'!G518&amp;" "&amp;'Funde-Observations-Osservazioni'!H518&amp;" "&amp;'Funde-Observations-Osservazioni'!I518&amp;" "&amp;'Funde-Observations-Osservazioni'!J518),Artenliste!$A$5:$B$2819,2,FALSE),"fill_in")</f>
        <v>fill_in</v>
      </c>
      <c r="I505" s="52" t="str">
        <f>IF(ISBLANK('Funde-Observations-Osservazioni'!R518),"fill_in",'Funde-Observations-Osservazioni'!R518)</f>
        <v>fill_in</v>
      </c>
      <c r="L505" t="str">
        <f>IF(ISBLANK('Funde-Observations-Osservazioni'!Q518),"",'Funde-Observations-Osservazioni'!Q518)</f>
        <v/>
      </c>
      <c r="M505" t="str">
        <f>IF(ISBLANK('Funde-Observations-Osservazioni'!L518),"fill_in",('Funde-Observations-Osservazioni'!L518-2000000))</f>
        <v>fill_in</v>
      </c>
      <c r="N505" t="str">
        <f>IF(ISBLANK('Funde-Observations-Osservazioni'!M518),"fill_in",('Funde-Observations-Osservazioni'!M518-1000000))</f>
        <v>fill_in</v>
      </c>
      <c r="O505" s="53" t="str">
        <f>IF(ISBLANK('Funde-Observations-Osservazioni'!N518),"",'Funde-Observations-Osservazioni'!N518)</f>
        <v/>
      </c>
      <c r="R505" t="s">
        <v>102</v>
      </c>
      <c r="T505" t="str">
        <f>IFERROR(VLOOKUP('Funde-Observations-Osservazioni'!AA518,Substrat_Liste!$E$5:$F$342,2,FALSE),"")</f>
        <v/>
      </c>
      <c r="U505" t="str">
        <f>IF(ISBLANK('Funde-Observations-Osservazioni'!Y518),"",'Funde-Observations-Osservazioni'!Y518)</f>
        <v/>
      </c>
      <c r="Z505" t="str">
        <f>IFERROR(VLOOKUP('Funde-Observations-Osservazioni'!T518,Status_Liste!$E$5:$F$16,2,FALSE),"fill_in")</f>
        <v>fill_in</v>
      </c>
      <c r="AH505" t="str">
        <f>IFERROR(VLOOKUP('Funde-Observations-Osservazioni'!$G$7,Datenschutzbestimmungen_Liste!$E$10:$F$11,2,FALSE),"fill_in")</f>
        <v>fill_in</v>
      </c>
      <c r="AI505" t="str">
        <f>IFERROR(VLOOKUP('Funde-Observations-Osservazioni'!$G$6,Datenschutzbestimmungen_Liste!$E$4:$F$5,2,FALSE),"fill_in")</f>
        <v>fill_in</v>
      </c>
      <c r="AK505" t="str">
        <f>IFERROR(VLOOKUP('Funde-Observations-Osservazioni'!V518,Herbar_Liste!$E$5:$F$113,2,FALSE),"")</f>
        <v/>
      </c>
      <c r="AL505" t="str">
        <f>IF(ISBLANK('Funde-Observations-Osservazioni'!U518),"",'Funde-Observations-Osservazioni'!U518)</f>
        <v/>
      </c>
      <c r="AM505">
        <f>'Funde-Observations-Osservazioni'!AJ518</f>
        <v>0</v>
      </c>
      <c r="AO505">
        <f>'Funde-Observations-Osservazioni'!AK518</f>
        <v>0</v>
      </c>
      <c r="AQ505" t="str">
        <f>IF(ISBLANK('Funde-Observations-Osservazioni'!AL518),"",'Funde-Observations-Osservazioni'!AL518)</f>
        <v/>
      </c>
      <c r="AY505" t="str">
        <f>IF(AND(ISBLANK('Funde-Observations-Osservazioni'!K518),ISBLANK('Funde-Observations-Osservazioni'!X518)),"",(IF((AND(NOT(ISBLANK('Funde-Observations-Osservazioni'!K518)),(NOT(ISBLANK('Funde-Observations-Osservazioni'!X518))))),'Funde-Observations-Osservazioni'!K518&amp;"; "&amp;'Funde-Observations-Osservazioni'!X518,IF(ISBLANK('Funde-Observations-Osservazioni'!K518),'Funde-Observations-Osservazioni'!X518,'Funde-Observations-Osservazioni'!K518))))</f>
        <v/>
      </c>
      <c r="BA505" t="str">
        <f>IF(ISBLANK('Funde-Observations-Osservazioni'!AC518),"",'Funde-Observations-Osservazioni'!AC518)</f>
        <v/>
      </c>
      <c r="BH505" t="str">
        <f>IFERROR(VLOOKUP('Funde-Observations-Osservazioni'!Z518,Lebensraum_Liste!$E$5:$F$322,2,FALSE),"")</f>
        <v/>
      </c>
      <c r="BJ505" t="str">
        <f>IFERROR(VLOOKUP('Funde-Observations-Osservazioni'!AB518,Landschaftsstruktur_Liste!$E$5:$F$157,2,FALSE),"")</f>
        <v/>
      </c>
      <c r="BK505" t="str">
        <f>IFERROR(VLOOKUP('Funde-Observations-Osservazioni'!AD518,Mikrohabitat_Liste!$E$5:$F$63,2,FALSE),"")</f>
        <v/>
      </c>
      <c r="BL505" t="str">
        <f>IFERROR(VLOOKUP('Funde-Observations-Osservazioni'!AE518,Spezialstandort_Liste!$E$5:$F$14,2,FALSE),"")</f>
        <v/>
      </c>
      <c r="BN505" t="str">
        <f>IFERROR(VLOOKUP('Funde-Observations-Osservazioni'!AG518,Auf_Moos_HolzlebBaumes_Liste!E$5:F$5,2,FALSE),"")</f>
        <v/>
      </c>
      <c r="BO505" t="str">
        <f>IFERROR(VLOOKUP('Funde-Observations-Osservazioni'!AH518,Auf_Moos_HolzlebBaumes_Liste!E$11:F$11,2,FALSE),"")</f>
        <v/>
      </c>
      <c r="BQ505" t="str">
        <f>IFERROR(VLOOKUP('Funde-Observations-Osservazioni'!AF518,Populationsgrösse_Liste!$E$5:$F$11,2,FALSE),"")</f>
        <v/>
      </c>
      <c r="CA505" t="str">
        <f>IFERROR(VLOOKUP('Funde-Observations-Osservazioni'!S518,Präzision_Datum_Liste!$E$5:$F$9,2,FALSE),"")</f>
        <v/>
      </c>
      <c r="CC505" t="s">
        <v>4199</v>
      </c>
    </row>
    <row r="506" spans="1:81" x14ac:dyDescent="0.25">
      <c r="A506" s="47">
        <f>'Funde-Observations-Osservazioni'!A519</f>
        <v>505</v>
      </c>
      <c r="E506">
        <v>18</v>
      </c>
      <c r="G506" t="str">
        <f>IFERROR(VLOOKUP(TRIM('Funde-Observations-Osservazioni'!B519&amp;" "&amp;'Funde-Observations-Osservazioni'!C519&amp;" "&amp;'Funde-Observations-Osservazioni'!D519&amp;" "&amp;'Funde-Observations-Osservazioni'!E519&amp;" "&amp;'Funde-Observations-Osservazioni'!F519&amp;" "&amp;'Funde-Observations-Osservazioni'!G519&amp;" "&amp;'Funde-Observations-Osservazioni'!H519&amp;" "&amp;'Funde-Observations-Osservazioni'!I519&amp;" "&amp;'Funde-Observations-Osservazioni'!J519),Artenliste!$A$5:$B$2819,2,FALSE),"fill_in")</f>
        <v>fill_in</v>
      </c>
      <c r="I506" s="52" t="str">
        <f>IF(ISBLANK('Funde-Observations-Osservazioni'!R519),"fill_in",'Funde-Observations-Osservazioni'!R519)</f>
        <v>fill_in</v>
      </c>
      <c r="L506" t="str">
        <f>IF(ISBLANK('Funde-Observations-Osservazioni'!Q519),"",'Funde-Observations-Osservazioni'!Q519)</f>
        <v/>
      </c>
      <c r="M506" t="str">
        <f>IF(ISBLANK('Funde-Observations-Osservazioni'!L519),"fill_in",('Funde-Observations-Osservazioni'!L519-2000000))</f>
        <v>fill_in</v>
      </c>
      <c r="N506" t="str">
        <f>IF(ISBLANK('Funde-Observations-Osservazioni'!M519),"fill_in",('Funde-Observations-Osservazioni'!M519-1000000))</f>
        <v>fill_in</v>
      </c>
      <c r="O506" s="53" t="str">
        <f>IF(ISBLANK('Funde-Observations-Osservazioni'!N519),"",'Funde-Observations-Osservazioni'!N519)</f>
        <v/>
      </c>
      <c r="R506" t="s">
        <v>102</v>
      </c>
      <c r="T506" t="str">
        <f>IFERROR(VLOOKUP('Funde-Observations-Osservazioni'!AA519,Substrat_Liste!$E$5:$F$342,2,FALSE),"")</f>
        <v/>
      </c>
      <c r="U506" t="str">
        <f>IF(ISBLANK('Funde-Observations-Osservazioni'!Y519),"",'Funde-Observations-Osservazioni'!Y519)</f>
        <v/>
      </c>
      <c r="Z506" t="str">
        <f>IFERROR(VLOOKUP('Funde-Observations-Osservazioni'!T519,Status_Liste!$E$5:$F$16,2,FALSE),"fill_in")</f>
        <v>fill_in</v>
      </c>
      <c r="AH506" t="str">
        <f>IFERROR(VLOOKUP('Funde-Observations-Osservazioni'!$G$7,Datenschutzbestimmungen_Liste!$E$10:$F$11,2,FALSE),"fill_in")</f>
        <v>fill_in</v>
      </c>
      <c r="AI506" t="str">
        <f>IFERROR(VLOOKUP('Funde-Observations-Osservazioni'!$G$6,Datenschutzbestimmungen_Liste!$E$4:$F$5,2,FALSE),"fill_in")</f>
        <v>fill_in</v>
      </c>
      <c r="AK506" t="str">
        <f>IFERROR(VLOOKUP('Funde-Observations-Osservazioni'!V519,Herbar_Liste!$E$5:$F$113,2,FALSE),"")</f>
        <v/>
      </c>
      <c r="AL506" t="str">
        <f>IF(ISBLANK('Funde-Observations-Osservazioni'!U519),"",'Funde-Observations-Osservazioni'!U519)</f>
        <v/>
      </c>
      <c r="AM506">
        <f>'Funde-Observations-Osservazioni'!AJ519</f>
        <v>0</v>
      </c>
      <c r="AO506">
        <f>'Funde-Observations-Osservazioni'!AK519</f>
        <v>0</v>
      </c>
      <c r="AQ506" t="str">
        <f>IF(ISBLANK('Funde-Observations-Osservazioni'!AL519),"",'Funde-Observations-Osservazioni'!AL519)</f>
        <v/>
      </c>
      <c r="AY506" t="str">
        <f>IF(AND(ISBLANK('Funde-Observations-Osservazioni'!K519),ISBLANK('Funde-Observations-Osservazioni'!X519)),"",(IF((AND(NOT(ISBLANK('Funde-Observations-Osservazioni'!K519)),(NOT(ISBLANK('Funde-Observations-Osservazioni'!X519))))),'Funde-Observations-Osservazioni'!K519&amp;"; "&amp;'Funde-Observations-Osservazioni'!X519,IF(ISBLANK('Funde-Observations-Osservazioni'!K519),'Funde-Observations-Osservazioni'!X519,'Funde-Observations-Osservazioni'!K519))))</f>
        <v/>
      </c>
      <c r="BA506" t="str">
        <f>IF(ISBLANK('Funde-Observations-Osservazioni'!AC519),"",'Funde-Observations-Osservazioni'!AC519)</f>
        <v/>
      </c>
      <c r="BH506" t="str">
        <f>IFERROR(VLOOKUP('Funde-Observations-Osservazioni'!Z519,Lebensraum_Liste!$E$5:$F$322,2,FALSE),"")</f>
        <v/>
      </c>
      <c r="BJ506" t="str">
        <f>IFERROR(VLOOKUP('Funde-Observations-Osservazioni'!AB519,Landschaftsstruktur_Liste!$E$5:$F$157,2,FALSE),"")</f>
        <v/>
      </c>
      <c r="BK506" t="str">
        <f>IFERROR(VLOOKUP('Funde-Observations-Osservazioni'!AD519,Mikrohabitat_Liste!$E$5:$F$63,2,FALSE),"")</f>
        <v/>
      </c>
      <c r="BL506" t="str">
        <f>IFERROR(VLOOKUP('Funde-Observations-Osservazioni'!AE519,Spezialstandort_Liste!$E$5:$F$14,2,FALSE),"")</f>
        <v/>
      </c>
      <c r="BN506" t="str">
        <f>IFERROR(VLOOKUP('Funde-Observations-Osservazioni'!AG519,Auf_Moos_HolzlebBaumes_Liste!E$5:F$5,2,FALSE),"")</f>
        <v/>
      </c>
      <c r="BO506" t="str">
        <f>IFERROR(VLOOKUP('Funde-Observations-Osservazioni'!AH519,Auf_Moos_HolzlebBaumes_Liste!E$11:F$11,2,FALSE),"")</f>
        <v/>
      </c>
      <c r="BQ506" t="str">
        <f>IFERROR(VLOOKUP('Funde-Observations-Osservazioni'!AF519,Populationsgrösse_Liste!$E$5:$F$11,2,FALSE),"")</f>
        <v/>
      </c>
      <c r="CA506" t="str">
        <f>IFERROR(VLOOKUP('Funde-Observations-Osservazioni'!S519,Präzision_Datum_Liste!$E$5:$F$9,2,FALSE),"")</f>
        <v/>
      </c>
      <c r="CC506" t="s">
        <v>4199</v>
      </c>
    </row>
    <row r="507" spans="1:81" x14ac:dyDescent="0.25">
      <c r="A507" s="47">
        <f>'Funde-Observations-Osservazioni'!A520</f>
        <v>506</v>
      </c>
      <c r="E507">
        <v>18</v>
      </c>
      <c r="G507" t="str">
        <f>IFERROR(VLOOKUP(TRIM('Funde-Observations-Osservazioni'!B520&amp;" "&amp;'Funde-Observations-Osservazioni'!C520&amp;" "&amp;'Funde-Observations-Osservazioni'!D520&amp;" "&amp;'Funde-Observations-Osservazioni'!E520&amp;" "&amp;'Funde-Observations-Osservazioni'!F520&amp;" "&amp;'Funde-Observations-Osservazioni'!G520&amp;" "&amp;'Funde-Observations-Osservazioni'!H520&amp;" "&amp;'Funde-Observations-Osservazioni'!I520&amp;" "&amp;'Funde-Observations-Osservazioni'!J520),Artenliste!$A$5:$B$2819,2,FALSE),"fill_in")</f>
        <v>fill_in</v>
      </c>
      <c r="I507" s="52" t="str">
        <f>IF(ISBLANK('Funde-Observations-Osservazioni'!R520),"fill_in",'Funde-Observations-Osservazioni'!R520)</f>
        <v>fill_in</v>
      </c>
      <c r="L507" t="str">
        <f>IF(ISBLANK('Funde-Observations-Osservazioni'!Q520),"",'Funde-Observations-Osservazioni'!Q520)</f>
        <v/>
      </c>
      <c r="M507" t="str">
        <f>IF(ISBLANK('Funde-Observations-Osservazioni'!L520),"fill_in",('Funde-Observations-Osservazioni'!L520-2000000))</f>
        <v>fill_in</v>
      </c>
      <c r="N507" t="str">
        <f>IF(ISBLANK('Funde-Observations-Osservazioni'!M520),"fill_in",('Funde-Observations-Osservazioni'!M520-1000000))</f>
        <v>fill_in</v>
      </c>
      <c r="O507" s="53" t="str">
        <f>IF(ISBLANK('Funde-Observations-Osservazioni'!N520),"",'Funde-Observations-Osservazioni'!N520)</f>
        <v/>
      </c>
      <c r="R507" t="s">
        <v>102</v>
      </c>
      <c r="T507" t="str">
        <f>IFERROR(VLOOKUP('Funde-Observations-Osservazioni'!AA520,Substrat_Liste!$E$5:$F$342,2,FALSE),"")</f>
        <v/>
      </c>
      <c r="U507" t="str">
        <f>IF(ISBLANK('Funde-Observations-Osservazioni'!Y520),"",'Funde-Observations-Osservazioni'!Y520)</f>
        <v/>
      </c>
      <c r="Z507" t="str">
        <f>IFERROR(VLOOKUP('Funde-Observations-Osservazioni'!T520,Status_Liste!$E$5:$F$16,2,FALSE),"fill_in")</f>
        <v>fill_in</v>
      </c>
      <c r="AH507" t="str">
        <f>IFERROR(VLOOKUP('Funde-Observations-Osservazioni'!$G$7,Datenschutzbestimmungen_Liste!$E$10:$F$11,2,FALSE),"fill_in")</f>
        <v>fill_in</v>
      </c>
      <c r="AI507" t="str">
        <f>IFERROR(VLOOKUP('Funde-Observations-Osservazioni'!$G$6,Datenschutzbestimmungen_Liste!$E$4:$F$5,2,FALSE),"fill_in")</f>
        <v>fill_in</v>
      </c>
      <c r="AK507" t="str">
        <f>IFERROR(VLOOKUP('Funde-Observations-Osservazioni'!V520,Herbar_Liste!$E$5:$F$113,2,FALSE),"")</f>
        <v/>
      </c>
      <c r="AL507" t="str">
        <f>IF(ISBLANK('Funde-Observations-Osservazioni'!U520),"",'Funde-Observations-Osservazioni'!U520)</f>
        <v/>
      </c>
      <c r="AM507">
        <f>'Funde-Observations-Osservazioni'!AJ520</f>
        <v>0</v>
      </c>
      <c r="AO507">
        <f>'Funde-Observations-Osservazioni'!AK520</f>
        <v>0</v>
      </c>
      <c r="AQ507" t="str">
        <f>IF(ISBLANK('Funde-Observations-Osservazioni'!AL520),"",'Funde-Observations-Osservazioni'!AL520)</f>
        <v/>
      </c>
      <c r="AY507" t="str">
        <f>IF(AND(ISBLANK('Funde-Observations-Osservazioni'!K520),ISBLANK('Funde-Observations-Osservazioni'!X520)),"",(IF((AND(NOT(ISBLANK('Funde-Observations-Osservazioni'!K520)),(NOT(ISBLANK('Funde-Observations-Osservazioni'!X520))))),'Funde-Observations-Osservazioni'!K520&amp;"; "&amp;'Funde-Observations-Osservazioni'!X520,IF(ISBLANK('Funde-Observations-Osservazioni'!K520),'Funde-Observations-Osservazioni'!X520,'Funde-Observations-Osservazioni'!K520))))</f>
        <v/>
      </c>
      <c r="BA507" t="str">
        <f>IF(ISBLANK('Funde-Observations-Osservazioni'!AC520),"",'Funde-Observations-Osservazioni'!AC520)</f>
        <v/>
      </c>
      <c r="BH507" t="str">
        <f>IFERROR(VLOOKUP('Funde-Observations-Osservazioni'!Z520,Lebensraum_Liste!$E$5:$F$322,2,FALSE),"")</f>
        <v/>
      </c>
      <c r="BJ507" t="str">
        <f>IFERROR(VLOOKUP('Funde-Observations-Osservazioni'!AB520,Landschaftsstruktur_Liste!$E$5:$F$157,2,FALSE),"")</f>
        <v/>
      </c>
      <c r="BK507" t="str">
        <f>IFERROR(VLOOKUP('Funde-Observations-Osservazioni'!AD520,Mikrohabitat_Liste!$E$5:$F$63,2,FALSE),"")</f>
        <v/>
      </c>
      <c r="BL507" t="str">
        <f>IFERROR(VLOOKUP('Funde-Observations-Osservazioni'!AE520,Spezialstandort_Liste!$E$5:$F$14,2,FALSE),"")</f>
        <v/>
      </c>
      <c r="BN507" t="str">
        <f>IFERROR(VLOOKUP('Funde-Observations-Osservazioni'!AG520,Auf_Moos_HolzlebBaumes_Liste!E$5:F$5,2,FALSE),"")</f>
        <v/>
      </c>
      <c r="BO507" t="str">
        <f>IFERROR(VLOOKUP('Funde-Observations-Osservazioni'!AH520,Auf_Moos_HolzlebBaumes_Liste!E$11:F$11,2,FALSE),"")</f>
        <v/>
      </c>
      <c r="BQ507" t="str">
        <f>IFERROR(VLOOKUP('Funde-Observations-Osservazioni'!AF520,Populationsgrösse_Liste!$E$5:$F$11,2,FALSE),"")</f>
        <v/>
      </c>
      <c r="CA507" t="str">
        <f>IFERROR(VLOOKUP('Funde-Observations-Osservazioni'!S520,Präzision_Datum_Liste!$E$5:$F$9,2,FALSE),"")</f>
        <v/>
      </c>
      <c r="CC507" t="s">
        <v>4199</v>
      </c>
    </row>
    <row r="508" spans="1:81" x14ac:dyDescent="0.25">
      <c r="A508" s="47">
        <f>'Funde-Observations-Osservazioni'!A521</f>
        <v>507</v>
      </c>
      <c r="E508">
        <v>18</v>
      </c>
      <c r="G508" t="str">
        <f>IFERROR(VLOOKUP(TRIM('Funde-Observations-Osservazioni'!B521&amp;" "&amp;'Funde-Observations-Osservazioni'!C521&amp;" "&amp;'Funde-Observations-Osservazioni'!D521&amp;" "&amp;'Funde-Observations-Osservazioni'!E521&amp;" "&amp;'Funde-Observations-Osservazioni'!F521&amp;" "&amp;'Funde-Observations-Osservazioni'!G521&amp;" "&amp;'Funde-Observations-Osservazioni'!H521&amp;" "&amp;'Funde-Observations-Osservazioni'!I521&amp;" "&amp;'Funde-Observations-Osservazioni'!J521),Artenliste!$A$5:$B$2819,2,FALSE),"fill_in")</f>
        <v>fill_in</v>
      </c>
      <c r="I508" s="52" t="str">
        <f>IF(ISBLANK('Funde-Observations-Osservazioni'!R521),"fill_in",'Funde-Observations-Osservazioni'!R521)</f>
        <v>fill_in</v>
      </c>
      <c r="L508" t="str">
        <f>IF(ISBLANK('Funde-Observations-Osservazioni'!Q521),"",'Funde-Observations-Osservazioni'!Q521)</f>
        <v/>
      </c>
      <c r="M508" t="str">
        <f>IF(ISBLANK('Funde-Observations-Osservazioni'!L521),"fill_in",('Funde-Observations-Osservazioni'!L521-2000000))</f>
        <v>fill_in</v>
      </c>
      <c r="N508" t="str">
        <f>IF(ISBLANK('Funde-Observations-Osservazioni'!M521),"fill_in",('Funde-Observations-Osservazioni'!M521-1000000))</f>
        <v>fill_in</v>
      </c>
      <c r="O508" s="53" t="str">
        <f>IF(ISBLANK('Funde-Observations-Osservazioni'!N521),"",'Funde-Observations-Osservazioni'!N521)</f>
        <v/>
      </c>
      <c r="R508" t="s">
        <v>102</v>
      </c>
      <c r="T508" t="str">
        <f>IFERROR(VLOOKUP('Funde-Observations-Osservazioni'!AA521,Substrat_Liste!$E$5:$F$342,2,FALSE),"")</f>
        <v/>
      </c>
      <c r="U508" t="str">
        <f>IF(ISBLANK('Funde-Observations-Osservazioni'!Y521),"",'Funde-Observations-Osservazioni'!Y521)</f>
        <v/>
      </c>
      <c r="Z508" t="str">
        <f>IFERROR(VLOOKUP('Funde-Observations-Osservazioni'!T521,Status_Liste!$E$5:$F$16,2,FALSE),"fill_in")</f>
        <v>fill_in</v>
      </c>
      <c r="AH508" t="str">
        <f>IFERROR(VLOOKUP('Funde-Observations-Osservazioni'!$G$7,Datenschutzbestimmungen_Liste!$E$10:$F$11,2,FALSE),"fill_in")</f>
        <v>fill_in</v>
      </c>
      <c r="AI508" t="str">
        <f>IFERROR(VLOOKUP('Funde-Observations-Osservazioni'!$G$6,Datenschutzbestimmungen_Liste!$E$4:$F$5,2,FALSE),"fill_in")</f>
        <v>fill_in</v>
      </c>
      <c r="AK508" t="str">
        <f>IFERROR(VLOOKUP('Funde-Observations-Osservazioni'!V521,Herbar_Liste!$E$5:$F$113,2,FALSE),"")</f>
        <v/>
      </c>
      <c r="AL508" t="str">
        <f>IF(ISBLANK('Funde-Observations-Osservazioni'!U521),"",'Funde-Observations-Osservazioni'!U521)</f>
        <v/>
      </c>
      <c r="AM508">
        <f>'Funde-Observations-Osservazioni'!AJ521</f>
        <v>0</v>
      </c>
      <c r="AO508">
        <f>'Funde-Observations-Osservazioni'!AK521</f>
        <v>0</v>
      </c>
      <c r="AQ508" t="str">
        <f>IF(ISBLANK('Funde-Observations-Osservazioni'!AL521),"",'Funde-Observations-Osservazioni'!AL521)</f>
        <v/>
      </c>
      <c r="AY508" t="str">
        <f>IF(AND(ISBLANK('Funde-Observations-Osservazioni'!K521),ISBLANK('Funde-Observations-Osservazioni'!X521)),"",(IF((AND(NOT(ISBLANK('Funde-Observations-Osservazioni'!K521)),(NOT(ISBLANK('Funde-Observations-Osservazioni'!X521))))),'Funde-Observations-Osservazioni'!K521&amp;"; "&amp;'Funde-Observations-Osservazioni'!X521,IF(ISBLANK('Funde-Observations-Osservazioni'!K521),'Funde-Observations-Osservazioni'!X521,'Funde-Observations-Osservazioni'!K521))))</f>
        <v/>
      </c>
      <c r="BA508" t="str">
        <f>IF(ISBLANK('Funde-Observations-Osservazioni'!AC521),"",'Funde-Observations-Osservazioni'!AC521)</f>
        <v/>
      </c>
      <c r="BH508" t="str">
        <f>IFERROR(VLOOKUP('Funde-Observations-Osservazioni'!Z521,Lebensraum_Liste!$E$5:$F$322,2,FALSE),"")</f>
        <v/>
      </c>
      <c r="BJ508" t="str">
        <f>IFERROR(VLOOKUP('Funde-Observations-Osservazioni'!AB521,Landschaftsstruktur_Liste!$E$5:$F$157,2,FALSE),"")</f>
        <v/>
      </c>
      <c r="BK508" t="str">
        <f>IFERROR(VLOOKUP('Funde-Observations-Osservazioni'!AD521,Mikrohabitat_Liste!$E$5:$F$63,2,FALSE),"")</f>
        <v/>
      </c>
      <c r="BL508" t="str">
        <f>IFERROR(VLOOKUP('Funde-Observations-Osservazioni'!AE521,Spezialstandort_Liste!$E$5:$F$14,2,FALSE),"")</f>
        <v/>
      </c>
      <c r="BN508" t="str">
        <f>IFERROR(VLOOKUP('Funde-Observations-Osservazioni'!AG521,Auf_Moos_HolzlebBaumes_Liste!E$5:F$5,2,FALSE),"")</f>
        <v/>
      </c>
      <c r="BO508" t="str">
        <f>IFERROR(VLOOKUP('Funde-Observations-Osservazioni'!AH521,Auf_Moos_HolzlebBaumes_Liste!E$11:F$11,2,FALSE),"")</f>
        <v/>
      </c>
      <c r="BQ508" t="str">
        <f>IFERROR(VLOOKUP('Funde-Observations-Osservazioni'!AF521,Populationsgrösse_Liste!$E$5:$F$11,2,FALSE),"")</f>
        <v/>
      </c>
      <c r="CA508" t="str">
        <f>IFERROR(VLOOKUP('Funde-Observations-Osservazioni'!S521,Präzision_Datum_Liste!$E$5:$F$9,2,FALSE),"")</f>
        <v/>
      </c>
      <c r="CC508" t="s">
        <v>4199</v>
      </c>
    </row>
    <row r="509" spans="1:81" x14ac:dyDescent="0.25">
      <c r="A509" s="47">
        <f>'Funde-Observations-Osservazioni'!A522</f>
        <v>508</v>
      </c>
      <c r="E509">
        <v>18</v>
      </c>
      <c r="G509" t="str">
        <f>IFERROR(VLOOKUP(TRIM('Funde-Observations-Osservazioni'!B522&amp;" "&amp;'Funde-Observations-Osservazioni'!C522&amp;" "&amp;'Funde-Observations-Osservazioni'!D522&amp;" "&amp;'Funde-Observations-Osservazioni'!E522&amp;" "&amp;'Funde-Observations-Osservazioni'!F522&amp;" "&amp;'Funde-Observations-Osservazioni'!G522&amp;" "&amp;'Funde-Observations-Osservazioni'!H522&amp;" "&amp;'Funde-Observations-Osservazioni'!I522&amp;" "&amp;'Funde-Observations-Osservazioni'!J522),Artenliste!$A$5:$B$2819,2,FALSE),"fill_in")</f>
        <v>fill_in</v>
      </c>
      <c r="I509" s="52" t="str">
        <f>IF(ISBLANK('Funde-Observations-Osservazioni'!R522),"fill_in",'Funde-Observations-Osservazioni'!R522)</f>
        <v>fill_in</v>
      </c>
      <c r="L509" t="str">
        <f>IF(ISBLANK('Funde-Observations-Osservazioni'!Q522),"",'Funde-Observations-Osservazioni'!Q522)</f>
        <v/>
      </c>
      <c r="M509" t="str">
        <f>IF(ISBLANK('Funde-Observations-Osservazioni'!L522),"fill_in",('Funde-Observations-Osservazioni'!L522-2000000))</f>
        <v>fill_in</v>
      </c>
      <c r="N509" t="str">
        <f>IF(ISBLANK('Funde-Observations-Osservazioni'!M522),"fill_in",('Funde-Observations-Osservazioni'!M522-1000000))</f>
        <v>fill_in</v>
      </c>
      <c r="O509" s="53" t="str">
        <f>IF(ISBLANK('Funde-Observations-Osservazioni'!N522),"",'Funde-Observations-Osservazioni'!N522)</f>
        <v/>
      </c>
      <c r="R509" t="s">
        <v>102</v>
      </c>
      <c r="T509" t="str">
        <f>IFERROR(VLOOKUP('Funde-Observations-Osservazioni'!AA522,Substrat_Liste!$E$5:$F$342,2,FALSE),"")</f>
        <v/>
      </c>
      <c r="U509" t="str">
        <f>IF(ISBLANK('Funde-Observations-Osservazioni'!Y522),"",'Funde-Observations-Osservazioni'!Y522)</f>
        <v/>
      </c>
      <c r="Z509" t="str">
        <f>IFERROR(VLOOKUP('Funde-Observations-Osservazioni'!T522,Status_Liste!$E$5:$F$16,2,FALSE),"fill_in")</f>
        <v>fill_in</v>
      </c>
      <c r="AH509" t="str">
        <f>IFERROR(VLOOKUP('Funde-Observations-Osservazioni'!$G$7,Datenschutzbestimmungen_Liste!$E$10:$F$11,2,FALSE),"fill_in")</f>
        <v>fill_in</v>
      </c>
      <c r="AI509" t="str">
        <f>IFERROR(VLOOKUP('Funde-Observations-Osservazioni'!$G$6,Datenschutzbestimmungen_Liste!$E$4:$F$5,2,FALSE),"fill_in")</f>
        <v>fill_in</v>
      </c>
      <c r="AK509" t="str">
        <f>IFERROR(VLOOKUP('Funde-Observations-Osservazioni'!V522,Herbar_Liste!$E$5:$F$113,2,FALSE),"")</f>
        <v/>
      </c>
      <c r="AL509" t="str">
        <f>IF(ISBLANK('Funde-Observations-Osservazioni'!U522),"",'Funde-Observations-Osservazioni'!U522)</f>
        <v/>
      </c>
      <c r="AM509">
        <f>'Funde-Observations-Osservazioni'!AJ522</f>
        <v>0</v>
      </c>
      <c r="AO509">
        <f>'Funde-Observations-Osservazioni'!AK522</f>
        <v>0</v>
      </c>
      <c r="AQ509" t="str">
        <f>IF(ISBLANK('Funde-Observations-Osservazioni'!AL522),"",'Funde-Observations-Osservazioni'!AL522)</f>
        <v/>
      </c>
      <c r="AY509" t="str">
        <f>IF(AND(ISBLANK('Funde-Observations-Osservazioni'!K522),ISBLANK('Funde-Observations-Osservazioni'!X522)),"",(IF((AND(NOT(ISBLANK('Funde-Observations-Osservazioni'!K522)),(NOT(ISBLANK('Funde-Observations-Osservazioni'!X522))))),'Funde-Observations-Osservazioni'!K522&amp;"; "&amp;'Funde-Observations-Osservazioni'!X522,IF(ISBLANK('Funde-Observations-Osservazioni'!K522),'Funde-Observations-Osservazioni'!X522,'Funde-Observations-Osservazioni'!K522))))</f>
        <v/>
      </c>
      <c r="BA509" t="str">
        <f>IF(ISBLANK('Funde-Observations-Osservazioni'!AC522),"",'Funde-Observations-Osservazioni'!AC522)</f>
        <v/>
      </c>
      <c r="BH509" t="str">
        <f>IFERROR(VLOOKUP('Funde-Observations-Osservazioni'!Z522,Lebensraum_Liste!$E$5:$F$322,2,FALSE),"")</f>
        <v/>
      </c>
      <c r="BJ509" t="str">
        <f>IFERROR(VLOOKUP('Funde-Observations-Osservazioni'!AB522,Landschaftsstruktur_Liste!$E$5:$F$157,2,FALSE),"")</f>
        <v/>
      </c>
      <c r="BK509" t="str">
        <f>IFERROR(VLOOKUP('Funde-Observations-Osservazioni'!AD522,Mikrohabitat_Liste!$E$5:$F$63,2,FALSE),"")</f>
        <v/>
      </c>
      <c r="BL509" t="str">
        <f>IFERROR(VLOOKUP('Funde-Observations-Osservazioni'!AE522,Spezialstandort_Liste!$E$5:$F$14,2,FALSE),"")</f>
        <v/>
      </c>
      <c r="BN509" t="str">
        <f>IFERROR(VLOOKUP('Funde-Observations-Osservazioni'!AG522,Auf_Moos_HolzlebBaumes_Liste!E$5:F$5,2,FALSE),"")</f>
        <v/>
      </c>
      <c r="BO509" t="str">
        <f>IFERROR(VLOOKUP('Funde-Observations-Osservazioni'!AH522,Auf_Moos_HolzlebBaumes_Liste!E$11:F$11,2,FALSE),"")</f>
        <v/>
      </c>
      <c r="BQ509" t="str">
        <f>IFERROR(VLOOKUP('Funde-Observations-Osservazioni'!AF522,Populationsgrösse_Liste!$E$5:$F$11,2,FALSE),"")</f>
        <v/>
      </c>
      <c r="CA509" t="str">
        <f>IFERROR(VLOOKUP('Funde-Observations-Osservazioni'!S522,Präzision_Datum_Liste!$E$5:$F$9,2,FALSE),"")</f>
        <v/>
      </c>
      <c r="CC509" t="s">
        <v>4199</v>
      </c>
    </row>
    <row r="510" spans="1:81" x14ac:dyDescent="0.25">
      <c r="A510" s="47">
        <f>'Funde-Observations-Osservazioni'!A523</f>
        <v>509</v>
      </c>
      <c r="E510">
        <v>18</v>
      </c>
      <c r="G510" t="str">
        <f>IFERROR(VLOOKUP(TRIM('Funde-Observations-Osservazioni'!B523&amp;" "&amp;'Funde-Observations-Osservazioni'!C523&amp;" "&amp;'Funde-Observations-Osservazioni'!D523&amp;" "&amp;'Funde-Observations-Osservazioni'!E523&amp;" "&amp;'Funde-Observations-Osservazioni'!F523&amp;" "&amp;'Funde-Observations-Osservazioni'!G523&amp;" "&amp;'Funde-Observations-Osservazioni'!H523&amp;" "&amp;'Funde-Observations-Osservazioni'!I523&amp;" "&amp;'Funde-Observations-Osservazioni'!J523),Artenliste!$A$5:$B$2819,2,FALSE),"fill_in")</f>
        <v>fill_in</v>
      </c>
      <c r="I510" s="52" t="str">
        <f>IF(ISBLANK('Funde-Observations-Osservazioni'!R523),"fill_in",'Funde-Observations-Osservazioni'!R523)</f>
        <v>fill_in</v>
      </c>
      <c r="L510" t="str">
        <f>IF(ISBLANK('Funde-Observations-Osservazioni'!Q523),"",'Funde-Observations-Osservazioni'!Q523)</f>
        <v/>
      </c>
      <c r="M510" t="str">
        <f>IF(ISBLANK('Funde-Observations-Osservazioni'!L523),"fill_in",('Funde-Observations-Osservazioni'!L523-2000000))</f>
        <v>fill_in</v>
      </c>
      <c r="N510" t="str">
        <f>IF(ISBLANK('Funde-Observations-Osservazioni'!M523),"fill_in",('Funde-Observations-Osservazioni'!M523-1000000))</f>
        <v>fill_in</v>
      </c>
      <c r="O510" s="53" t="str">
        <f>IF(ISBLANK('Funde-Observations-Osservazioni'!N523),"",'Funde-Observations-Osservazioni'!N523)</f>
        <v/>
      </c>
      <c r="R510" t="s">
        <v>102</v>
      </c>
      <c r="T510" t="str">
        <f>IFERROR(VLOOKUP('Funde-Observations-Osservazioni'!AA523,Substrat_Liste!$E$5:$F$342,2,FALSE),"")</f>
        <v/>
      </c>
      <c r="U510" t="str">
        <f>IF(ISBLANK('Funde-Observations-Osservazioni'!Y523),"",'Funde-Observations-Osservazioni'!Y523)</f>
        <v/>
      </c>
      <c r="Z510" t="str">
        <f>IFERROR(VLOOKUP('Funde-Observations-Osservazioni'!T523,Status_Liste!$E$5:$F$16,2,FALSE),"fill_in")</f>
        <v>fill_in</v>
      </c>
      <c r="AH510" t="str">
        <f>IFERROR(VLOOKUP('Funde-Observations-Osservazioni'!$G$7,Datenschutzbestimmungen_Liste!$E$10:$F$11,2,FALSE),"fill_in")</f>
        <v>fill_in</v>
      </c>
      <c r="AI510" t="str">
        <f>IFERROR(VLOOKUP('Funde-Observations-Osservazioni'!$G$6,Datenschutzbestimmungen_Liste!$E$4:$F$5,2,FALSE),"fill_in")</f>
        <v>fill_in</v>
      </c>
      <c r="AK510" t="str">
        <f>IFERROR(VLOOKUP('Funde-Observations-Osservazioni'!V523,Herbar_Liste!$E$5:$F$113,2,FALSE),"")</f>
        <v/>
      </c>
      <c r="AL510" t="str">
        <f>IF(ISBLANK('Funde-Observations-Osservazioni'!U523),"",'Funde-Observations-Osservazioni'!U523)</f>
        <v/>
      </c>
      <c r="AM510">
        <f>'Funde-Observations-Osservazioni'!AJ523</f>
        <v>0</v>
      </c>
      <c r="AO510">
        <f>'Funde-Observations-Osservazioni'!AK523</f>
        <v>0</v>
      </c>
      <c r="AQ510" t="str">
        <f>IF(ISBLANK('Funde-Observations-Osservazioni'!AL523),"",'Funde-Observations-Osservazioni'!AL523)</f>
        <v/>
      </c>
      <c r="AY510" t="str">
        <f>IF(AND(ISBLANK('Funde-Observations-Osservazioni'!K523),ISBLANK('Funde-Observations-Osservazioni'!X523)),"",(IF((AND(NOT(ISBLANK('Funde-Observations-Osservazioni'!K523)),(NOT(ISBLANK('Funde-Observations-Osservazioni'!X523))))),'Funde-Observations-Osservazioni'!K523&amp;"; "&amp;'Funde-Observations-Osservazioni'!X523,IF(ISBLANK('Funde-Observations-Osservazioni'!K523),'Funde-Observations-Osservazioni'!X523,'Funde-Observations-Osservazioni'!K523))))</f>
        <v/>
      </c>
      <c r="BA510" t="str">
        <f>IF(ISBLANK('Funde-Observations-Osservazioni'!AC523),"",'Funde-Observations-Osservazioni'!AC523)</f>
        <v/>
      </c>
      <c r="BH510" t="str">
        <f>IFERROR(VLOOKUP('Funde-Observations-Osservazioni'!Z523,Lebensraum_Liste!$E$5:$F$322,2,FALSE),"")</f>
        <v/>
      </c>
      <c r="BJ510" t="str">
        <f>IFERROR(VLOOKUP('Funde-Observations-Osservazioni'!AB523,Landschaftsstruktur_Liste!$E$5:$F$157,2,FALSE),"")</f>
        <v/>
      </c>
      <c r="BK510" t="str">
        <f>IFERROR(VLOOKUP('Funde-Observations-Osservazioni'!AD523,Mikrohabitat_Liste!$E$5:$F$63,2,FALSE),"")</f>
        <v/>
      </c>
      <c r="BL510" t="str">
        <f>IFERROR(VLOOKUP('Funde-Observations-Osservazioni'!AE523,Spezialstandort_Liste!$E$5:$F$14,2,FALSE),"")</f>
        <v/>
      </c>
      <c r="BN510" t="str">
        <f>IFERROR(VLOOKUP('Funde-Observations-Osservazioni'!AG523,Auf_Moos_HolzlebBaumes_Liste!E$5:F$5,2,FALSE),"")</f>
        <v/>
      </c>
      <c r="BO510" t="str">
        <f>IFERROR(VLOOKUP('Funde-Observations-Osservazioni'!AH523,Auf_Moos_HolzlebBaumes_Liste!E$11:F$11,2,FALSE),"")</f>
        <v/>
      </c>
      <c r="BQ510" t="str">
        <f>IFERROR(VLOOKUP('Funde-Observations-Osservazioni'!AF523,Populationsgrösse_Liste!$E$5:$F$11,2,FALSE),"")</f>
        <v/>
      </c>
      <c r="CA510" t="str">
        <f>IFERROR(VLOOKUP('Funde-Observations-Osservazioni'!S523,Präzision_Datum_Liste!$E$5:$F$9,2,FALSE),"")</f>
        <v/>
      </c>
      <c r="CC510" t="s">
        <v>4199</v>
      </c>
    </row>
    <row r="511" spans="1:81" x14ac:dyDescent="0.25">
      <c r="A511" s="47">
        <f>'Funde-Observations-Osservazioni'!A524</f>
        <v>510</v>
      </c>
      <c r="E511">
        <v>18</v>
      </c>
      <c r="G511" t="str">
        <f>IFERROR(VLOOKUP(TRIM('Funde-Observations-Osservazioni'!B524&amp;" "&amp;'Funde-Observations-Osservazioni'!C524&amp;" "&amp;'Funde-Observations-Osservazioni'!D524&amp;" "&amp;'Funde-Observations-Osservazioni'!E524&amp;" "&amp;'Funde-Observations-Osservazioni'!F524&amp;" "&amp;'Funde-Observations-Osservazioni'!G524&amp;" "&amp;'Funde-Observations-Osservazioni'!H524&amp;" "&amp;'Funde-Observations-Osservazioni'!I524&amp;" "&amp;'Funde-Observations-Osservazioni'!J524),Artenliste!$A$5:$B$2819,2,FALSE),"fill_in")</f>
        <v>fill_in</v>
      </c>
      <c r="I511" s="52" t="str">
        <f>IF(ISBLANK('Funde-Observations-Osservazioni'!R524),"fill_in",'Funde-Observations-Osservazioni'!R524)</f>
        <v>fill_in</v>
      </c>
      <c r="L511" t="str">
        <f>IF(ISBLANK('Funde-Observations-Osservazioni'!Q524),"",'Funde-Observations-Osservazioni'!Q524)</f>
        <v/>
      </c>
      <c r="M511" t="str">
        <f>IF(ISBLANK('Funde-Observations-Osservazioni'!L524),"fill_in",('Funde-Observations-Osservazioni'!L524-2000000))</f>
        <v>fill_in</v>
      </c>
      <c r="N511" t="str">
        <f>IF(ISBLANK('Funde-Observations-Osservazioni'!M524),"fill_in",('Funde-Observations-Osservazioni'!M524-1000000))</f>
        <v>fill_in</v>
      </c>
      <c r="O511" s="53" t="str">
        <f>IF(ISBLANK('Funde-Observations-Osservazioni'!N524),"",'Funde-Observations-Osservazioni'!N524)</f>
        <v/>
      </c>
      <c r="R511" t="s">
        <v>102</v>
      </c>
      <c r="T511" t="str">
        <f>IFERROR(VLOOKUP('Funde-Observations-Osservazioni'!AA524,Substrat_Liste!$E$5:$F$342,2,FALSE),"")</f>
        <v/>
      </c>
      <c r="U511" t="str">
        <f>IF(ISBLANK('Funde-Observations-Osservazioni'!Y524),"",'Funde-Observations-Osservazioni'!Y524)</f>
        <v/>
      </c>
      <c r="Z511" t="str">
        <f>IFERROR(VLOOKUP('Funde-Observations-Osservazioni'!T524,Status_Liste!$E$5:$F$16,2,FALSE),"fill_in")</f>
        <v>fill_in</v>
      </c>
      <c r="AH511" t="str">
        <f>IFERROR(VLOOKUP('Funde-Observations-Osservazioni'!$G$7,Datenschutzbestimmungen_Liste!$E$10:$F$11,2,FALSE),"fill_in")</f>
        <v>fill_in</v>
      </c>
      <c r="AI511" t="str">
        <f>IFERROR(VLOOKUP('Funde-Observations-Osservazioni'!$G$6,Datenschutzbestimmungen_Liste!$E$4:$F$5,2,FALSE),"fill_in")</f>
        <v>fill_in</v>
      </c>
      <c r="AK511" t="str">
        <f>IFERROR(VLOOKUP('Funde-Observations-Osservazioni'!V524,Herbar_Liste!$E$5:$F$113,2,FALSE),"")</f>
        <v/>
      </c>
      <c r="AL511" t="str">
        <f>IF(ISBLANK('Funde-Observations-Osservazioni'!U524),"",'Funde-Observations-Osservazioni'!U524)</f>
        <v/>
      </c>
      <c r="AM511">
        <f>'Funde-Observations-Osservazioni'!AJ524</f>
        <v>0</v>
      </c>
      <c r="AO511">
        <f>'Funde-Observations-Osservazioni'!AK524</f>
        <v>0</v>
      </c>
      <c r="AQ511" t="str">
        <f>IF(ISBLANK('Funde-Observations-Osservazioni'!AL524),"",'Funde-Observations-Osservazioni'!AL524)</f>
        <v/>
      </c>
      <c r="AY511" t="str">
        <f>IF(AND(ISBLANK('Funde-Observations-Osservazioni'!K524),ISBLANK('Funde-Observations-Osservazioni'!X524)),"",(IF((AND(NOT(ISBLANK('Funde-Observations-Osservazioni'!K524)),(NOT(ISBLANK('Funde-Observations-Osservazioni'!X524))))),'Funde-Observations-Osservazioni'!K524&amp;"; "&amp;'Funde-Observations-Osservazioni'!X524,IF(ISBLANK('Funde-Observations-Osservazioni'!K524),'Funde-Observations-Osservazioni'!X524,'Funde-Observations-Osservazioni'!K524))))</f>
        <v/>
      </c>
      <c r="BA511" t="str">
        <f>IF(ISBLANK('Funde-Observations-Osservazioni'!AC524),"",'Funde-Observations-Osservazioni'!AC524)</f>
        <v/>
      </c>
      <c r="BH511" t="str">
        <f>IFERROR(VLOOKUP('Funde-Observations-Osservazioni'!Z524,Lebensraum_Liste!$E$5:$F$322,2,FALSE),"")</f>
        <v/>
      </c>
      <c r="BJ511" t="str">
        <f>IFERROR(VLOOKUP('Funde-Observations-Osservazioni'!AB524,Landschaftsstruktur_Liste!$E$5:$F$157,2,FALSE),"")</f>
        <v/>
      </c>
      <c r="BK511" t="str">
        <f>IFERROR(VLOOKUP('Funde-Observations-Osservazioni'!AD524,Mikrohabitat_Liste!$E$5:$F$63,2,FALSE),"")</f>
        <v/>
      </c>
      <c r="BL511" t="str">
        <f>IFERROR(VLOOKUP('Funde-Observations-Osservazioni'!AE524,Spezialstandort_Liste!$E$5:$F$14,2,FALSE),"")</f>
        <v/>
      </c>
      <c r="BN511" t="str">
        <f>IFERROR(VLOOKUP('Funde-Observations-Osservazioni'!AG524,Auf_Moos_HolzlebBaumes_Liste!E$5:F$5,2,FALSE),"")</f>
        <v/>
      </c>
      <c r="BO511" t="str">
        <f>IFERROR(VLOOKUP('Funde-Observations-Osservazioni'!AH524,Auf_Moos_HolzlebBaumes_Liste!E$11:F$11,2,FALSE),"")</f>
        <v/>
      </c>
      <c r="BQ511" t="str">
        <f>IFERROR(VLOOKUP('Funde-Observations-Osservazioni'!AF524,Populationsgrösse_Liste!$E$5:$F$11,2,FALSE),"")</f>
        <v/>
      </c>
      <c r="CA511" t="str">
        <f>IFERROR(VLOOKUP('Funde-Observations-Osservazioni'!S524,Präzision_Datum_Liste!$E$5:$F$9,2,FALSE),"")</f>
        <v/>
      </c>
      <c r="CC511" t="s">
        <v>4199</v>
      </c>
    </row>
    <row r="512" spans="1:81" x14ac:dyDescent="0.25">
      <c r="A512" s="47">
        <f>'Funde-Observations-Osservazioni'!A525</f>
        <v>511</v>
      </c>
      <c r="E512">
        <v>18</v>
      </c>
      <c r="G512" t="str">
        <f>IFERROR(VLOOKUP(TRIM('Funde-Observations-Osservazioni'!B525&amp;" "&amp;'Funde-Observations-Osservazioni'!C525&amp;" "&amp;'Funde-Observations-Osservazioni'!D525&amp;" "&amp;'Funde-Observations-Osservazioni'!E525&amp;" "&amp;'Funde-Observations-Osservazioni'!F525&amp;" "&amp;'Funde-Observations-Osservazioni'!G525&amp;" "&amp;'Funde-Observations-Osservazioni'!H525&amp;" "&amp;'Funde-Observations-Osservazioni'!I525&amp;" "&amp;'Funde-Observations-Osservazioni'!J525),Artenliste!$A$5:$B$2819,2,FALSE),"fill_in")</f>
        <v>fill_in</v>
      </c>
      <c r="I512" s="52" t="str">
        <f>IF(ISBLANK('Funde-Observations-Osservazioni'!R525),"fill_in",'Funde-Observations-Osservazioni'!R525)</f>
        <v>fill_in</v>
      </c>
      <c r="L512" t="str">
        <f>IF(ISBLANK('Funde-Observations-Osservazioni'!Q525),"",'Funde-Observations-Osservazioni'!Q525)</f>
        <v/>
      </c>
      <c r="M512" t="str">
        <f>IF(ISBLANK('Funde-Observations-Osservazioni'!L525),"fill_in",('Funde-Observations-Osservazioni'!L525-2000000))</f>
        <v>fill_in</v>
      </c>
      <c r="N512" t="str">
        <f>IF(ISBLANK('Funde-Observations-Osservazioni'!M525),"fill_in",('Funde-Observations-Osservazioni'!M525-1000000))</f>
        <v>fill_in</v>
      </c>
      <c r="O512" s="53" t="str">
        <f>IF(ISBLANK('Funde-Observations-Osservazioni'!N525),"",'Funde-Observations-Osservazioni'!N525)</f>
        <v/>
      </c>
      <c r="R512" t="s">
        <v>102</v>
      </c>
      <c r="T512" t="str">
        <f>IFERROR(VLOOKUP('Funde-Observations-Osservazioni'!AA525,Substrat_Liste!$E$5:$F$342,2,FALSE),"")</f>
        <v/>
      </c>
      <c r="U512" t="str">
        <f>IF(ISBLANK('Funde-Observations-Osservazioni'!Y525),"",'Funde-Observations-Osservazioni'!Y525)</f>
        <v/>
      </c>
      <c r="Z512" t="str">
        <f>IFERROR(VLOOKUP('Funde-Observations-Osservazioni'!T525,Status_Liste!$E$5:$F$16,2,FALSE),"fill_in")</f>
        <v>fill_in</v>
      </c>
      <c r="AH512" t="str">
        <f>IFERROR(VLOOKUP('Funde-Observations-Osservazioni'!$G$7,Datenschutzbestimmungen_Liste!$E$10:$F$11,2,FALSE),"fill_in")</f>
        <v>fill_in</v>
      </c>
      <c r="AI512" t="str">
        <f>IFERROR(VLOOKUP('Funde-Observations-Osservazioni'!$G$6,Datenschutzbestimmungen_Liste!$E$4:$F$5,2,FALSE),"fill_in")</f>
        <v>fill_in</v>
      </c>
      <c r="AK512" t="str">
        <f>IFERROR(VLOOKUP('Funde-Observations-Osservazioni'!V525,Herbar_Liste!$E$5:$F$113,2,FALSE),"")</f>
        <v/>
      </c>
      <c r="AL512" t="str">
        <f>IF(ISBLANK('Funde-Observations-Osservazioni'!U525),"",'Funde-Observations-Osservazioni'!U525)</f>
        <v/>
      </c>
      <c r="AM512">
        <f>'Funde-Observations-Osservazioni'!AJ525</f>
        <v>0</v>
      </c>
      <c r="AO512">
        <f>'Funde-Observations-Osservazioni'!AK525</f>
        <v>0</v>
      </c>
      <c r="AQ512" t="str">
        <f>IF(ISBLANK('Funde-Observations-Osservazioni'!AL525),"",'Funde-Observations-Osservazioni'!AL525)</f>
        <v/>
      </c>
      <c r="AY512" t="str">
        <f>IF(AND(ISBLANK('Funde-Observations-Osservazioni'!K525),ISBLANK('Funde-Observations-Osservazioni'!X525)),"",(IF((AND(NOT(ISBLANK('Funde-Observations-Osservazioni'!K525)),(NOT(ISBLANK('Funde-Observations-Osservazioni'!X525))))),'Funde-Observations-Osservazioni'!K525&amp;"; "&amp;'Funde-Observations-Osservazioni'!X525,IF(ISBLANK('Funde-Observations-Osservazioni'!K525),'Funde-Observations-Osservazioni'!X525,'Funde-Observations-Osservazioni'!K525))))</f>
        <v/>
      </c>
      <c r="BA512" t="str">
        <f>IF(ISBLANK('Funde-Observations-Osservazioni'!AC525),"",'Funde-Observations-Osservazioni'!AC525)</f>
        <v/>
      </c>
      <c r="BH512" t="str">
        <f>IFERROR(VLOOKUP('Funde-Observations-Osservazioni'!Z525,Lebensraum_Liste!$E$5:$F$322,2,FALSE),"")</f>
        <v/>
      </c>
      <c r="BJ512" t="str">
        <f>IFERROR(VLOOKUP('Funde-Observations-Osservazioni'!AB525,Landschaftsstruktur_Liste!$E$5:$F$157,2,FALSE),"")</f>
        <v/>
      </c>
      <c r="BK512" t="str">
        <f>IFERROR(VLOOKUP('Funde-Observations-Osservazioni'!AD525,Mikrohabitat_Liste!$E$5:$F$63,2,FALSE),"")</f>
        <v/>
      </c>
      <c r="BL512" t="str">
        <f>IFERROR(VLOOKUP('Funde-Observations-Osservazioni'!AE525,Spezialstandort_Liste!$E$5:$F$14,2,FALSE),"")</f>
        <v/>
      </c>
      <c r="BN512" t="str">
        <f>IFERROR(VLOOKUP('Funde-Observations-Osservazioni'!AG525,Auf_Moos_HolzlebBaumes_Liste!E$5:F$5,2,FALSE),"")</f>
        <v/>
      </c>
      <c r="BO512" t="str">
        <f>IFERROR(VLOOKUP('Funde-Observations-Osservazioni'!AH525,Auf_Moos_HolzlebBaumes_Liste!E$11:F$11,2,FALSE),"")</f>
        <v/>
      </c>
      <c r="BQ512" t="str">
        <f>IFERROR(VLOOKUP('Funde-Observations-Osservazioni'!AF525,Populationsgrösse_Liste!$E$5:$F$11,2,FALSE),"")</f>
        <v/>
      </c>
      <c r="CA512" t="str">
        <f>IFERROR(VLOOKUP('Funde-Observations-Osservazioni'!S525,Präzision_Datum_Liste!$E$5:$F$9,2,FALSE),"")</f>
        <v/>
      </c>
      <c r="CC512" t="s">
        <v>4199</v>
      </c>
    </row>
    <row r="513" spans="1:81" x14ac:dyDescent="0.25">
      <c r="A513" s="47">
        <f>'Funde-Observations-Osservazioni'!A526</f>
        <v>512</v>
      </c>
      <c r="E513">
        <v>18</v>
      </c>
      <c r="G513" t="str">
        <f>IFERROR(VLOOKUP(TRIM('Funde-Observations-Osservazioni'!B526&amp;" "&amp;'Funde-Observations-Osservazioni'!C526&amp;" "&amp;'Funde-Observations-Osservazioni'!D526&amp;" "&amp;'Funde-Observations-Osservazioni'!E526&amp;" "&amp;'Funde-Observations-Osservazioni'!F526&amp;" "&amp;'Funde-Observations-Osservazioni'!G526&amp;" "&amp;'Funde-Observations-Osservazioni'!H526&amp;" "&amp;'Funde-Observations-Osservazioni'!I526&amp;" "&amp;'Funde-Observations-Osservazioni'!J526),Artenliste!$A$5:$B$2819,2,FALSE),"fill_in")</f>
        <v>fill_in</v>
      </c>
      <c r="I513" s="52" t="str">
        <f>IF(ISBLANK('Funde-Observations-Osservazioni'!R526),"fill_in",'Funde-Observations-Osservazioni'!R526)</f>
        <v>fill_in</v>
      </c>
      <c r="L513" t="str">
        <f>IF(ISBLANK('Funde-Observations-Osservazioni'!Q526),"",'Funde-Observations-Osservazioni'!Q526)</f>
        <v/>
      </c>
      <c r="M513" t="str">
        <f>IF(ISBLANK('Funde-Observations-Osservazioni'!L526),"fill_in",('Funde-Observations-Osservazioni'!L526-2000000))</f>
        <v>fill_in</v>
      </c>
      <c r="N513" t="str">
        <f>IF(ISBLANK('Funde-Observations-Osservazioni'!M526),"fill_in",('Funde-Observations-Osservazioni'!M526-1000000))</f>
        <v>fill_in</v>
      </c>
      <c r="O513" s="53" t="str">
        <f>IF(ISBLANK('Funde-Observations-Osservazioni'!N526),"",'Funde-Observations-Osservazioni'!N526)</f>
        <v/>
      </c>
      <c r="R513" t="s">
        <v>102</v>
      </c>
      <c r="T513" t="str">
        <f>IFERROR(VLOOKUP('Funde-Observations-Osservazioni'!AA526,Substrat_Liste!$E$5:$F$342,2,FALSE),"")</f>
        <v/>
      </c>
      <c r="U513" t="str">
        <f>IF(ISBLANK('Funde-Observations-Osservazioni'!Y526),"",'Funde-Observations-Osservazioni'!Y526)</f>
        <v/>
      </c>
      <c r="Z513" t="str">
        <f>IFERROR(VLOOKUP('Funde-Observations-Osservazioni'!T526,Status_Liste!$E$5:$F$16,2,FALSE),"fill_in")</f>
        <v>fill_in</v>
      </c>
      <c r="AH513" t="str">
        <f>IFERROR(VLOOKUP('Funde-Observations-Osservazioni'!$G$7,Datenschutzbestimmungen_Liste!$E$10:$F$11,2,FALSE),"fill_in")</f>
        <v>fill_in</v>
      </c>
      <c r="AI513" t="str">
        <f>IFERROR(VLOOKUP('Funde-Observations-Osservazioni'!$G$6,Datenschutzbestimmungen_Liste!$E$4:$F$5,2,FALSE),"fill_in")</f>
        <v>fill_in</v>
      </c>
      <c r="AK513" t="str">
        <f>IFERROR(VLOOKUP('Funde-Observations-Osservazioni'!V526,Herbar_Liste!$E$5:$F$113,2,FALSE),"")</f>
        <v/>
      </c>
      <c r="AL513" t="str">
        <f>IF(ISBLANK('Funde-Observations-Osservazioni'!U526),"",'Funde-Observations-Osservazioni'!U526)</f>
        <v/>
      </c>
      <c r="AM513">
        <f>'Funde-Observations-Osservazioni'!AJ526</f>
        <v>0</v>
      </c>
      <c r="AO513">
        <f>'Funde-Observations-Osservazioni'!AK526</f>
        <v>0</v>
      </c>
      <c r="AQ513" t="str">
        <f>IF(ISBLANK('Funde-Observations-Osservazioni'!AL526),"",'Funde-Observations-Osservazioni'!AL526)</f>
        <v/>
      </c>
      <c r="AY513" t="str">
        <f>IF(AND(ISBLANK('Funde-Observations-Osservazioni'!K526),ISBLANK('Funde-Observations-Osservazioni'!X526)),"",(IF((AND(NOT(ISBLANK('Funde-Observations-Osservazioni'!K526)),(NOT(ISBLANK('Funde-Observations-Osservazioni'!X526))))),'Funde-Observations-Osservazioni'!K526&amp;"; "&amp;'Funde-Observations-Osservazioni'!X526,IF(ISBLANK('Funde-Observations-Osservazioni'!K526),'Funde-Observations-Osservazioni'!X526,'Funde-Observations-Osservazioni'!K526))))</f>
        <v/>
      </c>
      <c r="BA513" t="str">
        <f>IF(ISBLANK('Funde-Observations-Osservazioni'!AC526),"",'Funde-Observations-Osservazioni'!AC526)</f>
        <v/>
      </c>
      <c r="BH513" t="str">
        <f>IFERROR(VLOOKUP('Funde-Observations-Osservazioni'!Z526,Lebensraum_Liste!$E$5:$F$322,2,FALSE),"")</f>
        <v/>
      </c>
      <c r="BJ513" t="str">
        <f>IFERROR(VLOOKUP('Funde-Observations-Osservazioni'!AB526,Landschaftsstruktur_Liste!$E$5:$F$157,2,FALSE),"")</f>
        <v/>
      </c>
      <c r="BK513" t="str">
        <f>IFERROR(VLOOKUP('Funde-Observations-Osservazioni'!AD526,Mikrohabitat_Liste!$E$5:$F$63,2,FALSE),"")</f>
        <v/>
      </c>
      <c r="BL513" t="str">
        <f>IFERROR(VLOOKUP('Funde-Observations-Osservazioni'!AE526,Spezialstandort_Liste!$E$5:$F$14,2,FALSE),"")</f>
        <v/>
      </c>
      <c r="BN513" t="str">
        <f>IFERROR(VLOOKUP('Funde-Observations-Osservazioni'!AG526,Auf_Moos_HolzlebBaumes_Liste!E$5:F$5,2,FALSE),"")</f>
        <v/>
      </c>
      <c r="BO513" t="str">
        <f>IFERROR(VLOOKUP('Funde-Observations-Osservazioni'!AH526,Auf_Moos_HolzlebBaumes_Liste!E$11:F$11,2,FALSE),"")</f>
        <v/>
      </c>
      <c r="BQ513" t="str">
        <f>IFERROR(VLOOKUP('Funde-Observations-Osservazioni'!AF526,Populationsgrösse_Liste!$E$5:$F$11,2,FALSE),"")</f>
        <v/>
      </c>
      <c r="CA513" t="str">
        <f>IFERROR(VLOOKUP('Funde-Observations-Osservazioni'!S526,Präzision_Datum_Liste!$E$5:$F$9,2,FALSE),"")</f>
        <v/>
      </c>
      <c r="CC513" t="s">
        <v>4199</v>
      </c>
    </row>
    <row r="514" spans="1:81" x14ac:dyDescent="0.25">
      <c r="A514" s="47">
        <f>'Funde-Observations-Osservazioni'!A527</f>
        <v>513</v>
      </c>
      <c r="E514">
        <v>18</v>
      </c>
      <c r="G514" t="str">
        <f>IFERROR(VLOOKUP(TRIM('Funde-Observations-Osservazioni'!B527&amp;" "&amp;'Funde-Observations-Osservazioni'!C527&amp;" "&amp;'Funde-Observations-Osservazioni'!D527&amp;" "&amp;'Funde-Observations-Osservazioni'!E527&amp;" "&amp;'Funde-Observations-Osservazioni'!F527&amp;" "&amp;'Funde-Observations-Osservazioni'!G527&amp;" "&amp;'Funde-Observations-Osservazioni'!H527&amp;" "&amp;'Funde-Observations-Osservazioni'!I527&amp;" "&amp;'Funde-Observations-Osservazioni'!J527),Artenliste!$A$5:$B$2819,2,FALSE),"fill_in")</f>
        <v>fill_in</v>
      </c>
      <c r="I514" s="52" t="str">
        <f>IF(ISBLANK('Funde-Observations-Osservazioni'!R527),"fill_in",'Funde-Observations-Osservazioni'!R527)</f>
        <v>fill_in</v>
      </c>
      <c r="L514" t="str">
        <f>IF(ISBLANK('Funde-Observations-Osservazioni'!Q527),"",'Funde-Observations-Osservazioni'!Q527)</f>
        <v/>
      </c>
      <c r="M514" t="str">
        <f>IF(ISBLANK('Funde-Observations-Osservazioni'!L527),"fill_in",('Funde-Observations-Osservazioni'!L527-2000000))</f>
        <v>fill_in</v>
      </c>
      <c r="N514" t="str">
        <f>IF(ISBLANK('Funde-Observations-Osservazioni'!M527),"fill_in",('Funde-Observations-Osservazioni'!M527-1000000))</f>
        <v>fill_in</v>
      </c>
      <c r="O514" s="53" t="str">
        <f>IF(ISBLANK('Funde-Observations-Osservazioni'!N527),"",'Funde-Observations-Osservazioni'!N527)</f>
        <v/>
      </c>
      <c r="R514" t="s">
        <v>102</v>
      </c>
      <c r="T514" t="str">
        <f>IFERROR(VLOOKUP('Funde-Observations-Osservazioni'!AA527,Substrat_Liste!$E$5:$F$342,2,FALSE),"")</f>
        <v/>
      </c>
      <c r="U514" t="str">
        <f>IF(ISBLANK('Funde-Observations-Osservazioni'!Y527),"",'Funde-Observations-Osservazioni'!Y527)</f>
        <v/>
      </c>
      <c r="Z514" t="str">
        <f>IFERROR(VLOOKUP('Funde-Observations-Osservazioni'!T527,Status_Liste!$E$5:$F$16,2,FALSE),"fill_in")</f>
        <v>fill_in</v>
      </c>
      <c r="AH514" t="str">
        <f>IFERROR(VLOOKUP('Funde-Observations-Osservazioni'!$G$7,Datenschutzbestimmungen_Liste!$E$10:$F$11,2,FALSE),"fill_in")</f>
        <v>fill_in</v>
      </c>
      <c r="AI514" t="str">
        <f>IFERROR(VLOOKUP('Funde-Observations-Osservazioni'!$G$6,Datenschutzbestimmungen_Liste!$E$4:$F$5,2,FALSE),"fill_in")</f>
        <v>fill_in</v>
      </c>
      <c r="AK514" t="str">
        <f>IFERROR(VLOOKUP('Funde-Observations-Osservazioni'!V527,Herbar_Liste!$E$5:$F$113,2,FALSE),"")</f>
        <v/>
      </c>
      <c r="AL514" t="str">
        <f>IF(ISBLANK('Funde-Observations-Osservazioni'!U527),"",'Funde-Observations-Osservazioni'!U527)</f>
        <v/>
      </c>
      <c r="AM514">
        <f>'Funde-Observations-Osservazioni'!AJ527</f>
        <v>0</v>
      </c>
      <c r="AO514">
        <f>'Funde-Observations-Osservazioni'!AK527</f>
        <v>0</v>
      </c>
      <c r="AQ514" t="str">
        <f>IF(ISBLANK('Funde-Observations-Osservazioni'!AL527),"",'Funde-Observations-Osservazioni'!AL527)</f>
        <v/>
      </c>
      <c r="AY514" t="str">
        <f>IF(AND(ISBLANK('Funde-Observations-Osservazioni'!K527),ISBLANK('Funde-Observations-Osservazioni'!X527)),"",(IF((AND(NOT(ISBLANK('Funde-Observations-Osservazioni'!K527)),(NOT(ISBLANK('Funde-Observations-Osservazioni'!X527))))),'Funde-Observations-Osservazioni'!K527&amp;"; "&amp;'Funde-Observations-Osservazioni'!X527,IF(ISBLANK('Funde-Observations-Osservazioni'!K527),'Funde-Observations-Osservazioni'!X527,'Funde-Observations-Osservazioni'!K527))))</f>
        <v/>
      </c>
      <c r="BA514" t="str">
        <f>IF(ISBLANK('Funde-Observations-Osservazioni'!AC527),"",'Funde-Observations-Osservazioni'!AC527)</f>
        <v/>
      </c>
      <c r="BH514" t="str">
        <f>IFERROR(VLOOKUP('Funde-Observations-Osservazioni'!Z527,Lebensraum_Liste!$E$5:$F$322,2,FALSE),"")</f>
        <v/>
      </c>
      <c r="BJ514" t="str">
        <f>IFERROR(VLOOKUP('Funde-Observations-Osservazioni'!AB527,Landschaftsstruktur_Liste!$E$5:$F$157,2,FALSE),"")</f>
        <v/>
      </c>
      <c r="BK514" t="str">
        <f>IFERROR(VLOOKUP('Funde-Observations-Osservazioni'!AD527,Mikrohabitat_Liste!$E$5:$F$63,2,FALSE),"")</f>
        <v/>
      </c>
      <c r="BL514" t="str">
        <f>IFERROR(VLOOKUP('Funde-Observations-Osservazioni'!AE527,Spezialstandort_Liste!$E$5:$F$14,2,FALSE),"")</f>
        <v/>
      </c>
      <c r="BN514" t="str">
        <f>IFERROR(VLOOKUP('Funde-Observations-Osservazioni'!AG527,Auf_Moos_HolzlebBaumes_Liste!E$5:F$5,2,FALSE),"")</f>
        <v/>
      </c>
      <c r="BO514" t="str">
        <f>IFERROR(VLOOKUP('Funde-Observations-Osservazioni'!AH527,Auf_Moos_HolzlebBaumes_Liste!E$11:F$11,2,FALSE),"")</f>
        <v/>
      </c>
      <c r="BQ514" t="str">
        <f>IFERROR(VLOOKUP('Funde-Observations-Osservazioni'!AF527,Populationsgrösse_Liste!$E$5:$F$11,2,FALSE),"")</f>
        <v/>
      </c>
      <c r="CA514" t="str">
        <f>IFERROR(VLOOKUP('Funde-Observations-Osservazioni'!S527,Präzision_Datum_Liste!$E$5:$F$9,2,FALSE),"")</f>
        <v/>
      </c>
      <c r="CC514" t="s">
        <v>4199</v>
      </c>
    </row>
    <row r="515" spans="1:81" x14ac:dyDescent="0.25">
      <c r="A515" s="47">
        <f>'Funde-Observations-Osservazioni'!A528</f>
        <v>514</v>
      </c>
      <c r="E515">
        <v>18</v>
      </c>
      <c r="G515" t="str">
        <f>IFERROR(VLOOKUP(TRIM('Funde-Observations-Osservazioni'!B528&amp;" "&amp;'Funde-Observations-Osservazioni'!C528&amp;" "&amp;'Funde-Observations-Osservazioni'!D528&amp;" "&amp;'Funde-Observations-Osservazioni'!E528&amp;" "&amp;'Funde-Observations-Osservazioni'!F528&amp;" "&amp;'Funde-Observations-Osservazioni'!G528&amp;" "&amp;'Funde-Observations-Osservazioni'!H528&amp;" "&amp;'Funde-Observations-Osservazioni'!I528&amp;" "&amp;'Funde-Observations-Osservazioni'!J528),Artenliste!$A$5:$B$2819,2,FALSE),"fill_in")</f>
        <v>fill_in</v>
      </c>
      <c r="I515" s="52" t="str">
        <f>IF(ISBLANK('Funde-Observations-Osservazioni'!R528),"fill_in",'Funde-Observations-Osservazioni'!R528)</f>
        <v>fill_in</v>
      </c>
      <c r="L515" t="str">
        <f>IF(ISBLANK('Funde-Observations-Osservazioni'!Q528),"",'Funde-Observations-Osservazioni'!Q528)</f>
        <v/>
      </c>
      <c r="M515" t="str">
        <f>IF(ISBLANK('Funde-Observations-Osservazioni'!L528),"fill_in",('Funde-Observations-Osservazioni'!L528-2000000))</f>
        <v>fill_in</v>
      </c>
      <c r="N515" t="str">
        <f>IF(ISBLANK('Funde-Observations-Osservazioni'!M528),"fill_in",('Funde-Observations-Osservazioni'!M528-1000000))</f>
        <v>fill_in</v>
      </c>
      <c r="O515" s="53" t="str">
        <f>IF(ISBLANK('Funde-Observations-Osservazioni'!N528),"",'Funde-Observations-Osservazioni'!N528)</f>
        <v/>
      </c>
      <c r="R515" t="s">
        <v>102</v>
      </c>
      <c r="T515" t="str">
        <f>IFERROR(VLOOKUP('Funde-Observations-Osservazioni'!AA528,Substrat_Liste!$E$5:$F$342,2,FALSE),"")</f>
        <v/>
      </c>
      <c r="U515" t="str">
        <f>IF(ISBLANK('Funde-Observations-Osservazioni'!Y528),"",'Funde-Observations-Osservazioni'!Y528)</f>
        <v/>
      </c>
      <c r="Z515" t="str">
        <f>IFERROR(VLOOKUP('Funde-Observations-Osservazioni'!T528,Status_Liste!$E$5:$F$16,2,FALSE),"fill_in")</f>
        <v>fill_in</v>
      </c>
      <c r="AH515" t="str">
        <f>IFERROR(VLOOKUP('Funde-Observations-Osservazioni'!$G$7,Datenschutzbestimmungen_Liste!$E$10:$F$11,2,FALSE),"fill_in")</f>
        <v>fill_in</v>
      </c>
      <c r="AI515" t="str">
        <f>IFERROR(VLOOKUP('Funde-Observations-Osservazioni'!$G$6,Datenschutzbestimmungen_Liste!$E$4:$F$5,2,FALSE),"fill_in")</f>
        <v>fill_in</v>
      </c>
      <c r="AK515" t="str">
        <f>IFERROR(VLOOKUP('Funde-Observations-Osservazioni'!V528,Herbar_Liste!$E$5:$F$113,2,FALSE),"")</f>
        <v/>
      </c>
      <c r="AL515" t="str">
        <f>IF(ISBLANK('Funde-Observations-Osservazioni'!U528),"",'Funde-Observations-Osservazioni'!U528)</f>
        <v/>
      </c>
      <c r="AM515">
        <f>'Funde-Observations-Osservazioni'!AJ528</f>
        <v>0</v>
      </c>
      <c r="AO515">
        <f>'Funde-Observations-Osservazioni'!AK528</f>
        <v>0</v>
      </c>
      <c r="AQ515" t="str">
        <f>IF(ISBLANK('Funde-Observations-Osservazioni'!AL528),"",'Funde-Observations-Osservazioni'!AL528)</f>
        <v/>
      </c>
      <c r="AY515" t="str">
        <f>IF(AND(ISBLANK('Funde-Observations-Osservazioni'!K528),ISBLANK('Funde-Observations-Osservazioni'!X528)),"",(IF((AND(NOT(ISBLANK('Funde-Observations-Osservazioni'!K528)),(NOT(ISBLANK('Funde-Observations-Osservazioni'!X528))))),'Funde-Observations-Osservazioni'!K528&amp;"; "&amp;'Funde-Observations-Osservazioni'!X528,IF(ISBLANK('Funde-Observations-Osservazioni'!K528),'Funde-Observations-Osservazioni'!X528,'Funde-Observations-Osservazioni'!K528))))</f>
        <v/>
      </c>
      <c r="BA515" t="str">
        <f>IF(ISBLANK('Funde-Observations-Osservazioni'!AC528),"",'Funde-Observations-Osservazioni'!AC528)</f>
        <v/>
      </c>
      <c r="BH515" t="str">
        <f>IFERROR(VLOOKUP('Funde-Observations-Osservazioni'!Z528,Lebensraum_Liste!$E$5:$F$322,2,FALSE),"")</f>
        <v/>
      </c>
      <c r="BJ515" t="str">
        <f>IFERROR(VLOOKUP('Funde-Observations-Osservazioni'!AB528,Landschaftsstruktur_Liste!$E$5:$F$157,2,FALSE),"")</f>
        <v/>
      </c>
      <c r="BK515" t="str">
        <f>IFERROR(VLOOKUP('Funde-Observations-Osservazioni'!AD528,Mikrohabitat_Liste!$E$5:$F$63,2,FALSE),"")</f>
        <v/>
      </c>
      <c r="BL515" t="str">
        <f>IFERROR(VLOOKUP('Funde-Observations-Osservazioni'!AE528,Spezialstandort_Liste!$E$5:$F$14,2,FALSE),"")</f>
        <v/>
      </c>
      <c r="BN515" t="str">
        <f>IFERROR(VLOOKUP('Funde-Observations-Osservazioni'!AG528,Auf_Moos_HolzlebBaumes_Liste!E$5:F$5,2,FALSE),"")</f>
        <v/>
      </c>
      <c r="BO515" t="str">
        <f>IFERROR(VLOOKUP('Funde-Observations-Osservazioni'!AH528,Auf_Moos_HolzlebBaumes_Liste!E$11:F$11,2,FALSE),"")</f>
        <v/>
      </c>
      <c r="BQ515" t="str">
        <f>IFERROR(VLOOKUP('Funde-Observations-Osservazioni'!AF528,Populationsgrösse_Liste!$E$5:$F$11,2,FALSE),"")</f>
        <v/>
      </c>
      <c r="CA515" t="str">
        <f>IFERROR(VLOOKUP('Funde-Observations-Osservazioni'!S528,Präzision_Datum_Liste!$E$5:$F$9,2,FALSE),"")</f>
        <v/>
      </c>
      <c r="CC515" t="s">
        <v>4199</v>
      </c>
    </row>
    <row r="516" spans="1:81" x14ac:dyDescent="0.25">
      <c r="A516" s="47">
        <f>'Funde-Observations-Osservazioni'!A529</f>
        <v>515</v>
      </c>
      <c r="E516">
        <v>18</v>
      </c>
      <c r="G516" t="str">
        <f>IFERROR(VLOOKUP(TRIM('Funde-Observations-Osservazioni'!B529&amp;" "&amp;'Funde-Observations-Osservazioni'!C529&amp;" "&amp;'Funde-Observations-Osservazioni'!D529&amp;" "&amp;'Funde-Observations-Osservazioni'!E529&amp;" "&amp;'Funde-Observations-Osservazioni'!F529&amp;" "&amp;'Funde-Observations-Osservazioni'!G529&amp;" "&amp;'Funde-Observations-Osservazioni'!H529&amp;" "&amp;'Funde-Observations-Osservazioni'!I529&amp;" "&amp;'Funde-Observations-Osservazioni'!J529),Artenliste!$A$5:$B$2819,2,FALSE),"fill_in")</f>
        <v>fill_in</v>
      </c>
      <c r="I516" s="52" t="str">
        <f>IF(ISBLANK('Funde-Observations-Osservazioni'!R529),"fill_in",'Funde-Observations-Osservazioni'!R529)</f>
        <v>fill_in</v>
      </c>
      <c r="L516" t="str">
        <f>IF(ISBLANK('Funde-Observations-Osservazioni'!Q529),"",'Funde-Observations-Osservazioni'!Q529)</f>
        <v/>
      </c>
      <c r="M516" t="str">
        <f>IF(ISBLANK('Funde-Observations-Osservazioni'!L529),"fill_in",('Funde-Observations-Osservazioni'!L529-2000000))</f>
        <v>fill_in</v>
      </c>
      <c r="N516" t="str">
        <f>IF(ISBLANK('Funde-Observations-Osservazioni'!M529),"fill_in",('Funde-Observations-Osservazioni'!M529-1000000))</f>
        <v>fill_in</v>
      </c>
      <c r="O516" s="53" t="str">
        <f>IF(ISBLANK('Funde-Observations-Osservazioni'!N529),"",'Funde-Observations-Osservazioni'!N529)</f>
        <v/>
      </c>
      <c r="R516" t="s">
        <v>102</v>
      </c>
      <c r="T516" t="str">
        <f>IFERROR(VLOOKUP('Funde-Observations-Osservazioni'!AA529,Substrat_Liste!$E$5:$F$342,2,FALSE),"")</f>
        <v/>
      </c>
      <c r="U516" t="str">
        <f>IF(ISBLANK('Funde-Observations-Osservazioni'!Y529),"",'Funde-Observations-Osservazioni'!Y529)</f>
        <v/>
      </c>
      <c r="Z516" t="str">
        <f>IFERROR(VLOOKUP('Funde-Observations-Osservazioni'!T529,Status_Liste!$E$5:$F$16,2,FALSE),"fill_in")</f>
        <v>fill_in</v>
      </c>
      <c r="AH516" t="str">
        <f>IFERROR(VLOOKUP('Funde-Observations-Osservazioni'!$G$7,Datenschutzbestimmungen_Liste!$E$10:$F$11,2,FALSE),"fill_in")</f>
        <v>fill_in</v>
      </c>
      <c r="AI516" t="str">
        <f>IFERROR(VLOOKUP('Funde-Observations-Osservazioni'!$G$6,Datenschutzbestimmungen_Liste!$E$4:$F$5,2,FALSE),"fill_in")</f>
        <v>fill_in</v>
      </c>
      <c r="AK516" t="str">
        <f>IFERROR(VLOOKUP('Funde-Observations-Osservazioni'!V529,Herbar_Liste!$E$5:$F$113,2,FALSE),"")</f>
        <v/>
      </c>
      <c r="AL516" t="str">
        <f>IF(ISBLANK('Funde-Observations-Osservazioni'!U529),"",'Funde-Observations-Osservazioni'!U529)</f>
        <v/>
      </c>
      <c r="AM516">
        <f>'Funde-Observations-Osservazioni'!AJ529</f>
        <v>0</v>
      </c>
      <c r="AO516">
        <f>'Funde-Observations-Osservazioni'!AK529</f>
        <v>0</v>
      </c>
      <c r="AQ516" t="str">
        <f>IF(ISBLANK('Funde-Observations-Osservazioni'!AL529),"",'Funde-Observations-Osservazioni'!AL529)</f>
        <v/>
      </c>
      <c r="AY516" t="str">
        <f>IF(AND(ISBLANK('Funde-Observations-Osservazioni'!K529),ISBLANK('Funde-Observations-Osservazioni'!X529)),"",(IF((AND(NOT(ISBLANK('Funde-Observations-Osservazioni'!K529)),(NOT(ISBLANK('Funde-Observations-Osservazioni'!X529))))),'Funde-Observations-Osservazioni'!K529&amp;"; "&amp;'Funde-Observations-Osservazioni'!X529,IF(ISBLANK('Funde-Observations-Osservazioni'!K529),'Funde-Observations-Osservazioni'!X529,'Funde-Observations-Osservazioni'!K529))))</f>
        <v/>
      </c>
      <c r="BA516" t="str">
        <f>IF(ISBLANK('Funde-Observations-Osservazioni'!AC529),"",'Funde-Observations-Osservazioni'!AC529)</f>
        <v/>
      </c>
      <c r="BH516" t="str">
        <f>IFERROR(VLOOKUP('Funde-Observations-Osservazioni'!Z529,Lebensraum_Liste!$E$5:$F$322,2,FALSE),"")</f>
        <v/>
      </c>
      <c r="BJ516" t="str">
        <f>IFERROR(VLOOKUP('Funde-Observations-Osservazioni'!AB529,Landschaftsstruktur_Liste!$E$5:$F$157,2,FALSE),"")</f>
        <v/>
      </c>
      <c r="BK516" t="str">
        <f>IFERROR(VLOOKUP('Funde-Observations-Osservazioni'!AD529,Mikrohabitat_Liste!$E$5:$F$63,2,FALSE),"")</f>
        <v/>
      </c>
      <c r="BL516" t="str">
        <f>IFERROR(VLOOKUP('Funde-Observations-Osservazioni'!AE529,Spezialstandort_Liste!$E$5:$F$14,2,FALSE),"")</f>
        <v/>
      </c>
      <c r="BN516" t="str">
        <f>IFERROR(VLOOKUP('Funde-Observations-Osservazioni'!AG529,Auf_Moos_HolzlebBaumes_Liste!E$5:F$5,2,FALSE),"")</f>
        <v/>
      </c>
      <c r="BO516" t="str">
        <f>IFERROR(VLOOKUP('Funde-Observations-Osservazioni'!AH529,Auf_Moos_HolzlebBaumes_Liste!E$11:F$11,2,FALSE),"")</f>
        <v/>
      </c>
      <c r="BQ516" t="str">
        <f>IFERROR(VLOOKUP('Funde-Observations-Osservazioni'!AF529,Populationsgrösse_Liste!$E$5:$F$11,2,FALSE),"")</f>
        <v/>
      </c>
      <c r="CA516" t="str">
        <f>IFERROR(VLOOKUP('Funde-Observations-Osservazioni'!S529,Präzision_Datum_Liste!$E$5:$F$9,2,FALSE),"")</f>
        <v/>
      </c>
      <c r="CC516" t="s">
        <v>4199</v>
      </c>
    </row>
    <row r="517" spans="1:81" x14ac:dyDescent="0.25">
      <c r="A517" s="47">
        <f>'Funde-Observations-Osservazioni'!A530</f>
        <v>516</v>
      </c>
      <c r="E517">
        <v>18</v>
      </c>
      <c r="G517" t="str">
        <f>IFERROR(VLOOKUP(TRIM('Funde-Observations-Osservazioni'!B530&amp;" "&amp;'Funde-Observations-Osservazioni'!C530&amp;" "&amp;'Funde-Observations-Osservazioni'!D530&amp;" "&amp;'Funde-Observations-Osservazioni'!E530&amp;" "&amp;'Funde-Observations-Osservazioni'!F530&amp;" "&amp;'Funde-Observations-Osservazioni'!G530&amp;" "&amp;'Funde-Observations-Osservazioni'!H530&amp;" "&amp;'Funde-Observations-Osservazioni'!I530&amp;" "&amp;'Funde-Observations-Osservazioni'!J530),Artenliste!$A$5:$B$2819,2,FALSE),"fill_in")</f>
        <v>fill_in</v>
      </c>
      <c r="I517" s="52" t="str">
        <f>IF(ISBLANK('Funde-Observations-Osservazioni'!R530),"fill_in",'Funde-Observations-Osservazioni'!R530)</f>
        <v>fill_in</v>
      </c>
      <c r="L517" t="str">
        <f>IF(ISBLANK('Funde-Observations-Osservazioni'!Q530),"",'Funde-Observations-Osservazioni'!Q530)</f>
        <v/>
      </c>
      <c r="M517" t="str">
        <f>IF(ISBLANK('Funde-Observations-Osservazioni'!L530),"fill_in",('Funde-Observations-Osservazioni'!L530-2000000))</f>
        <v>fill_in</v>
      </c>
      <c r="N517" t="str">
        <f>IF(ISBLANK('Funde-Observations-Osservazioni'!M530),"fill_in",('Funde-Observations-Osservazioni'!M530-1000000))</f>
        <v>fill_in</v>
      </c>
      <c r="O517" s="53" t="str">
        <f>IF(ISBLANK('Funde-Observations-Osservazioni'!N530),"",'Funde-Observations-Osservazioni'!N530)</f>
        <v/>
      </c>
      <c r="R517" t="s">
        <v>102</v>
      </c>
      <c r="T517" t="str">
        <f>IFERROR(VLOOKUP('Funde-Observations-Osservazioni'!AA530,Substrat_Liste!$E$5:$F$342,2,FALSE),"")</f>
        <v/>
      </c>
      <c r="U517" t="str">
        <f>IF(ISBLANK('Funde-Observations-Osservazioni'!Y530),"",'Funde-Observations-Osservazioni'!Y530)</f>
        <v/>
      </c>
      <c r="Z517" t="str">
        <f>IFERROR(VLOOKUP('Funde-Observations-Osservazioni'!T530,Status_Liste!$E$5:$F$16,2,FALSE),"fill_in")</f>
        <v>fill_in</v>
      </c>
      <c r="AH517" t="str">
        <f>IFERROR(VLOOKUP('Funde-Observations-Osservazioni'!$G$7,Datenschutzbestimmungen_Liste!$E$10:$F$11,2,FALSE),"fill_in")</f>
        <v>fill_in</v>
      </c>
      <c r="AI517" t="str">
        <f>IFERROR(VLOOKUP('Funde-Observations-Osservazioni'!$G$6,Datenschutzbestimmungen_Liste!$E$4:$F$5,2,FALSE),"fill_in")</f>
        <v>fill_in</v>
      </c>
      <c r="AK517" t="str">
        <f>IFERROR(VLOOKUP('Funde-Observations-Osservazioni'!V530,Herbar_Liste!$E$5:$F$113,2,FALSE),"")</f>
        <v/>
      </c>
      <c r="AL517" t="str">
        <f>IF(ISBLANK('Funde-Observations-Osservazioni'!U530),"",'Funde-Observations-Osservazioni'!U530)</f>
        <v/>
      </c>
      <c r="AM517">
        <f>'Funde-Observations-Osservazioni'!AJ530</f>
        <v>0</v>
      </c>
      <c r="AO517">
        <f>'Funde-Observations-Osservazioni'!AK530</f>
        <v>0</v>
      </c>
      <c r="AQ517" t="str">
        <f>IF(ISBLANK('Funde-Observations-Osservazioni'!AL530),"",'Funde-Observations-Osservazioni'!AL530)</f>
        <v/>
      </c>
      <c r="AY517" t="str">
        <f>IF(AND(ISBLANK('Funde-Observations-Osservazioni'!K530),ISBLANK('Funde-Observations-Osservazioni'!X530)),"",(IF((AND(NOT(ISBLANK('Funde-Observations-Osservazioni'!K530)),(NOT(ISBLANK('Funde-Observations-Osservazioni'!X530))))),'Funde-Observations-Osservazioni'!K530&amp;"; "&amp;'Funde-Observations-Osservazioni'!X530,IF(ISBLANK('Funde-Observations-Osservazioni'!K530),'Funde-Observations-Osservazioni'!X530,'Funde-Observations-Osservazioni'!K530))))</f>
        <v/>
      </c>
      <c r="BA517" t="str">
        <f>IF(ISBLANK('Funde-Observations-Osservazioni'!AC530),"",'Funde-Observations-Osservazioni'!AC530)</f>
        <v/>
      </c>
      <c r="BH517" t="str">
        <f>IFERROR(VLOOKUP('Funde-Observations-Osservazioni'!Z530,Lebensraum_Liste!$E$5:$F$322,2,FALSE),"")</f>
        <v/>
      </c>
      <c r="BJ517" t="str">
        <f>IFERROR(VLOOKUP('Funde-Observations-Osservazioni'!AB530,Landschaftsstruktur_Liste!$E$5:$F$157,2,FALSE),"")</f>
        <v/>
      </c>
      <c r="BK517" t="str">
        <f>IFERROR(VLOOKUP('Funde-Observations-Osservazioni'!AD530,Mikrohabitat_Liste!$E$5:$F$63,2,FALSE),"")</f>
        <v/>
      </c>
      <c r="BL517" t="str">
        <f>IFERROR(VLOOKUP('Funde-Observations-Osservazioni'!AE530,Spezialstandort_Liste!$E$5:$F$14,2,FALSE),"")</f>
        <v/>
      </c>
      <c r="BN517" t="str">
        <f>IFERROR(VLOOKUP('Funde-Observations-Osservazioni'!AG530,Auf_Moos_HolzlebBaumes_Liste!E$5:F$5,2,FALSE),"")</f>
        <v/>
      </c>
      <c r="BO517" t="str">
        <f>IFERROR(VLOOKUP('Funde-Observations-Osservazioni'!AH530,Auf_Moos_HolzlebBaumes_Liste!E$11:F$11,2,FALSE),"")</f>
        <v/>
      </c>
      <c r="BQ517" t="str">
        <f>IFERROR(VLOOKUP('Funde-Observations-Osservazioni'!AF530,Populationsgrösse_Liste!$E$5:$F$11,2,FALSE),"")</f>
        <v/>
      </c>
      <c r="CA517" t="str">
        <f>IFERROR(VLOOKUP('Funde-Observations-Osservazioni'!S530,Präzision_Datum_Liste!$E$5:$F$9,2,FALSE),"")</f>
        <v/>
      </c>
      <c r="CC517" t="s">
        <v>4199</v>
      </c>
    </row>
    <row r="518" spans="1:81" x14ac:dyDescent="0.25">
      <c r="A518" s="47">
        <f>'Funde-Observations-Osservazioni'!A531</f>
        <v>517</v>
      </c>
      <c r="E518">
        <v>18</v>
      </c>
      <c r="G518" t="str">
        <f>IFERROR(VLOOKUP(TRIM('Funde-Observations-Osservazioni'!B531&amp;" "&amp;'Funde-Observations-Osservazioni'!C531&amp;" "&amp;'Funde-Observations-Osservazioni'!D531&amp;" "&amp;'Funde-Observations-Osservazioni'!E531&amp;" "&amp;'Funde-Observations-Osservazioni'!F531&amp;" "&amp;'Funde-Observations-Osservazioni'!G531&amp;" "&amp;'Funde-Observations-Osservazioni'!H531&amp;" "&amp;'Funde-Observations-Osservazioni'!I531&amp;" "&amp;'Funde-Observations-Osservazioni'!J531),Artenliste!$A$5:$B$2819,2,FALSE),"fill_in")</f>
        <v>fill_in</v>
      </c>
      <c r="I518" s="52" t="str">
        <f>IF(ISBLANK('Funde-Observations-Osservazioni'!R531),"fill_in",'Funde-Observations-Osservazioni'!R531)</f>
        <v>fill_in</v>
      </c>
      <c r="L518" t="str">
        <f>IF(ISBLANK('Funde-Observations-Osservazioni'!Q531),"",'Funde-Observations-Osservazioni'!Q531)</f>
        <v/>
      </c>
      <c r="M518" t="str">
        <f>IF(ISBLANK('Funde-Observations-Osservazioni'!L531),"fill_in",('Funde-Observations-Osservazioni'!L531-2000000))</f>
        <v>fill_in</v>
      </c>
      <c r="N518" t="str">
        <f>IF(ISBLANK('Funde-Observations-Osservazioni'!M531),"fill_in",('Funde-Observations-Osservazioni'!M531-1000000))</f>
        <v>fill_in</v>
      </c>
      <c r="O518" s="53" t="str">
        <f>IF(ISBLANK('Funde-Observations-Osservazioni'!N531),"",'Funde-Observations-Osservazioni'!N531)</f>
        <v/>
      </c>
      <c r="R518" t="s">
        <v>102</v>
      </c>
      <c r="T518" t="str">
        <f>IFERROR(VLOOKUP('Funde-Observations-Osservazioni'!AA531,Substrat_Liste!$E$5:$F$342,2,FALSE),"")</f>
        <v/>
      </c>
      <c r="U518" t="str">
        <f>IF(ISBLANK('Funde-Observations-Osservazioni'!Y531),"",'Funde-Observations-Osservazioni'!Y531)</f>
        <v/>
      </c>
      <c r="Z518" t="str">
        <f>IFERROR(VLOOKUP('Funde-Observations-Osservazioni'!T531,Status_Liste!$E$5:$F$16,2,FALSE),"fill_in")</f>
        <v>fill_in</v>
      </c>
      <c r="AH518" t="str">
        <f>IFERROR(VLOOKUP('Funde-Observations-Osservazioni'!$G$7,Datenschutzbestimmungen_Liste!$E$10:$F$11,2,FALSE),"fill_in")</f>
        <v>fill_in</v>
      </c>
      <c r="AI518" t="str">
        <f>IFERROR(VLOOKUP('Funde-Observations-Osservazioni'!$G$6,Datenschutzbestimmungen_Liste!$E$4:$F$5,2,FALSE),"fill_in")</f>
        <v>fill_in</v>
      </c>
      <c r="AK518" t="str">
        <f>IFERROR(VLOOKUP('Funde-Observations-Osservazioni'!V531,Herbar_Liste!$E$5:$F$113,2,FALSE),"")</f>
        <v/>
      </c>
      <c r="AL518" t="str">
        <f>IF(ISBLANK('Funde-Observations-Osservazioni'!U531),"",'Funde-Observations-Osservazioni'!U531)</f>
        <v/>
      </c>
      <c r="AM518">
        <f>'Funde-Observations-Osservazioni'!AJ531</f>
        <v>0</v>
      </c>
      <c r="AO518">
        <f>'Funde-Observations-Osservazioni'!AK531</f>
        <v>0</v>
      </c>
      <c r="AQ518" t="str">
        <f>IF(ISBLANK('Funde-Observations-Osservazioni'!AL531),"",'Funde-Observations-Osservazioni'!AL531)</f>
        <v/>
      </c>
      <c r="AY518" t="str">
        <f>IF(AND(ISBLANK('Funde-Observations-Osservazioni'!K531),ISBLANK('Funde-Observations-Osservazioni'!X531)),"",(IF((AND(NOT(ISBLANK('Funde-Observations-Osservazioni'!K531)),(NOT(ISBLANK('Funde-Observations-Osservazioni'!X531))))),'Funde-Observations-Osservazioni'!K531&amp;"; "&amp;'Funde-Observations-Osservazioni'!X531,IF(ISBLANK('Funde-Observations-Osservazioni'!K531),'Funde-Observations-Osservazioni'!X531,'Funde-Observations-Osservazioni'!K531))))</f>
        <v/>
      </c>
      <c r="BA518" t="str">
        <f>IF(ISBLANK('Funde-Observations-Osservazioni'!AC531),"",'Funde-Observations-Osservazioni'!AC531)</f>
        <v/>
      </c>
      <c r="BH518" t="str">
        <f>IFERROR(VLOOKUP('Funde-Observations-Osservazioni'!Z531,Lebensraum_Liste!$E$5:$F$322,2,FALSE),"")</f>
        <v/>
      </c>
      <c r="BJ518" t="str">
        <f>IFERROR(VLOOKUP('Funde-Observations-Osservazioni'!AB531,Landschaftsstruktur_Liste!$E$5:$F$157,2,FALSE),"")</f>
        <v/>
      </c>
      <c r="BK518" t="str">
        <f>IFERROR(VLOOKUP('Funde-Observations-Osservazioni'!AD531,Mikrohabitat_Liste!$E$5:$F$63,2,FALSE),"")</f>
        <v/>
      </c>
      <c r="BL518" t="str">
        <f>IFERROR(VLOOKUP('Funde-Observations-Osservazioni'!AE531,Spezialstandort_Liste!$E$5:$F$14,2,FALSE),"")</f>
        <v/>
      </c>
      <c r="BN518" t="str">
        <f>IFERROR(VLOOKUP('Funde-Observations-Osservazioni'!AG531,Auf_Moos_HolzlebBaumes_Liste!E$5:F$5,2,FALSE),"")</f>
        <v/>
      </c>
      <c r="BO518" t="str">
        <f>IFERROR(VLOOKUP('Funde-Observations-Osservazioni'!AH531,Auf_Moos_HolzlebBaumes_Liste!E$11:F$11,2,FALSE),"")</f>
        <v/>
      </c>
      <c r="BQ518" t="str">
        <f>IFERROR(VLOOKUP('Funde-Observations-Osservazioni'!AF531,Populationsgrösse_Liste!$E$5:$F$11,2,FALSE),"")</f>
        <v/>
      </c>
      <c r="CA518" t="str">
        <f>IFERROR(VLOOKUP('Funde-Observations-Osservazioni'!S531,Präzision_Datum_Liste!$E$5:$F$9,2,FALSE),"")</f>
        <v/>
      </c>
      <c r="CC518" t="s">
        <v>4199</v>
      </c>
    </row>
    <row r="519" spans="1:81" x14ac:dyDescent="0.25">
      <c r="A519" s="47">
        <f>'Funde-Observations-Osservazioni'!A532</f>
        <v>518</v>
      </c>
      <c r="E519">
        <v>18</v>
      </c>
      <c r="G519" t="str">
        <f>IFERROR(VLOOKUP(TRIM('Funde-Observations-Osservazioni'!B532&amp;" "&amp;'Funde-Observations-Osservazioni'!C532&amp;" "&amp;'Funde-Observations-Osservazioni'!D532&amp;" "&amp;'Funde-Observations-Osservazioni'!E532&amp;" "&amp;'Funde-Observations-Osservazioni'!F532&amp;" "&amp;'Funde-Observations-Osservazioni'!G532&amp;" "&amp;'Funde-Observations-Osservazioni'!H532&amp;" "&amp;'Funde-Observations-Osservazioni'!I532&amp;" "&amp;'Funde-Observations-Osservazioni'!J532),Artenliste!$A$5:$B$2819,2,FALSE),"fill_in")</f>
        <v>fill_in</v>
      </c>
      <c r="I519" s="52" t="str">
        <f>IF(ISBLANK('Funde-Observations-Osservazioni'!R532),"fill_in",'Funde-Observations-Osservazioni'!R532)</f>
        <v>fill_in</v>
      </c>
      <c r="L519" t="str">
        <f>IF(ISBLANK('Funde-Observations-Osservazioni'!Q532),"",'Funde-Observations-Osservazioni'!Q532)</f>
        <v/>
      </c>
      <c r="M519" t="str">
        <f>IF(ISBLANK('Funde-Observations-Osservazioni'!L532),"fill_in",('Funde-Observations-Osservazioni'!L532-2000000))</f>
        <v>fill_in</v>
      </c>
      <c r="N519" t="str">
        <f>IF(ISBLANK('Funde-Observations-Osservazioni'!M532),"fill_in",('Funde-Observations-Osservazioni'!M532-1000000))</f>
        <v>fill_in</v>
      </c>
      <c r="O519" s="53" t="str">
        <f>IF(ISBLANK('Funde-Observations-Osservazioni'!N532),"",'Funde-Observations-Osservazioni'!N532)</f>
        <v/>
      </c>
      <c r="R519" t="s">
        <v>102</v>
      </c>
      <c r="T519" t="str">
        <f>IFERROR(VLOOKUP('Funde-Observations-Osservazioni'!AA532,Substrat_Liste!$E$5:$F$342,2,FALSE),"")</f>
        <v/>
      </c>
      <c r="U519" t="str">
        <f>IF(ISBLANK('Funde-Observations-Osservazioni'!Y532),"",'Funde-Observations-Osservazioni'!Y532)</f>
        <v/>
      </c>
      <c r="Z519" t="str">
        <f>IFERROR(VLOOKUP('Funde-Observations-Osservazioni'!T532,Status_Liste!$E$5:$F$16,2,FALSE),"fill_in")</f>
        <v>fill_in</v>
      </c>
      <c r="AH519" t="str">
        <f>IFERROR(VLOOKUP('Funde-Observations-Osservazioni'!$G$7,Datenschutzbestimmungen_Liste!$E$10:$F$11,2,FALSE),"fill_in")</f>
        <v>fill_in</v>
      </c>
      <c r="AI519" t="str">
        <f>IFERROR(VLOOKUP('Funde-Observations-Osservazioni'!$G$6,Datenschutzbestimmungen_Liste!$E$4:$F$5,2,FALSE),"fill_in")</f>
        <v>fill_in</v>
      </c>
      <c r="AK519" t="str">
        <f>IFERROR(VLOOKUP('Funde-Observations-Osservazioni'!V532,Herbar_Liste!$E$5:$F$113,2,FALSE),"")</f>
        <v/>
      </c>
      <c r="AL519" t="str">
        <f>IF(ISBLANK('Funde-Observations-Osservazioni'!U532),"",'Funde-Observations-Osservazioni'!U532)</f>
        <v/>
      </c>
      <c r="AM519">
        <f>'Funde-Observations-Osservazioni'!AJ532</f>
        <v>0</v>
      </c>
      <c r="AO519">
        <f>'Funde-Observations-Osservazioni'!AK532</f>
        <v>0</v>
      </c>
      <c r="AQ519" t="str">
        <f>IF(ISBLANK('Funde-Observations-Osservazioni'!AL532),"",'Funde-Observations-Osservazioni'!AL532)</f>
        <v/>
      </c>
      <c r="AY519" t="str">
        <f>IF(AND(ISBLANK('Funde-Observations-Osservazioni'!K532),ISBLANK('Funde-Observations-Osservazioni'!X532)),"",(IF((AND(NOT(ISBLANK('Funde-Observations-Osservazioni'!K532)),(NOT(ISBLANK('Funde-Observations-Osservazioni'!X532))))),'Funde-Observations-Osservazioni'!K532&amp;"; "&amp;'Funde-Observations-Osservazioni'!X532,IF(ISBLANK('Funde-Observations-Osservazioni'!K532),'Funde-Observations-Osservazioni'!X532,'Funde-Observations-Osservazioni'!K532))))</f>
        <v/>
      </c>
      <c r="BA519" t="str">
        <f>IF(ISBLANK('Funde-Observations-Osservazioni'!AC532),"",'Funde-Observations-Osservazioni'!AC532)</f>
        <v/>
      </c>
      <c r="BH519" t="str">
        <f>IFERROR(VLOOKUP('Funde-Observations-Osservazioni'!Z532,Lebensraum_Liste!$E$5:$F$322,2,FALSE),"")</f>
        <v/>
      </c>
      <c r="BJ519" t="str">
        <f>IFERROR(VLOOKUP('Funde-Observations-Osservazioni'!AB532,Landschaftsstruktur_Liste!$E$5:$F$157,2,FALSE),"")</f>
        <v/>
      </c>
      <c r="BK519" t="str">
        <f>IFERROR(VLOOKUP('Funde-Observations-Osservazioni'!AD532,Mikrohabitat_Liste!$E$5:$F$63,2,FALSE),"")</f>
        <v/>
      </c>
      <c r="BL519" t="str">
        <f>IFERROR(VLOOKUP('Funde-Observations-Osservazioni'!AE532,Spezialstandort_Liste!$E$5:$F$14,2,FALSE),"")</f>
        <v/>
      </c>
      <c r="BN519" t="str">
        <f>IFERROR(VLOOKUP('Funde-Observations-Osservazioni'!AG532,Auf_Moos_HolzlebBaumes_Liste!E$5:F$5,2,FALSE),"")</f>
        <v/>
      </c>
      <c r="BO519" t="str">
        <f>IFERROR(VLOOKUP('Funde-Observations-Osservazioni'!AH532,Auf_Moos_HolzlebBaumes_Liste!E$11:F$11,2,FALSE),"")</f>
        <v/>
      </c>
      <c r="BQ519" t="str">
        <f>IFERROR(VLOOKUP('Funde-Observations-Osservazioni'!AF532,Populationsgrösse_Liste!$E$5:$F$11,2,FALSE),"")</f>
        <v/>
      </c>
      <c r="CA519" t="str">
        <f>IFERROR(VLOOKUP('Funde-Observations-Osservazioni'!S532,Präzision_Datum_Liste!$E$5:$F$9,2,FALSE),"")</f>
        <v/>
      </c>
      <c r="CC519" t="s">
        <v>4199</v>
      </c>
    </row>
    <row r="520" spans="1:81" x14ac:dyDescent="0.25">
      <c r="A520" s="47">
        <f>'Funde-Observations-Osservazioni'!A533</f>
        <v>519</v>
      </c>
      <c r="E520">
        <v>18</v>
      </c>
      <c r="G520" t="str">
        <f>IFERROR(VLOOKUP(TRIM('Funde-Observations-Osservazioni'!B533&amp;" "&amp;'Funde-Observations-Osservazioni'!C533&amp;" "&amp;'Funde-Observations-Osservazioni'!D533&amp;" "&amp;'Funde-Observations-Osservazioni'!E533&amp;" "&amp;'Funde-Observations-Osservazioni'!F533&amp;" "&amp;'Funde-Observations-Osservazioni'!G533&amp;" "&amp;'Funde-Observations-Osservazioni'!H533&amp;" "&amp;'Funde-Observations-Osservazioni'!I533&amp;" "&amp;'Funde-Observations-Osservazioni'!J533),Artenliste!$A$5:$B$2819,2,FALSE),"fill_in")</f>
        <v>fill_in</v>
      </c>
      <c r="I520" s="52" t="str">
        <f>IF(ISBLANK('Funde-Observations-Osservazioni'!R533),"fill_in",'Funde-Observations-Osservazioni'!R533)</f>
        <v>fill_in</v>
      </c>
      <c r="L520" t="str">
        <f>IF(ISBLANK('Funde-Observations-Osservazioni'!Q533),"",'Funde-Observations-Osservazioni'!Q533)</f>
        <v/>
      </c>
      <c r="M520" t="str">
        <f>IF(ISBLANK('Funde-Observations-Osservazioni'!L533),"fill_in",('Funde-Observations-Osservazioni'!L533-2000000))</f>
        <v>fill_in</v>
      </c>
      <c r="N520" t="str">
        <f>IF(ISBLANK('Funde-Observations-Osservazioni'!M533),"fill_in",('Funde-Observations-Osservazioni'!M533-1000000))</f>
        <v>fill_in</v>
      </c>
      <c r="O520" s="53" t="str">
        <f>IF(ISBLANK('Funde-Observations-Osservazioni'!N533),"",'Funde-Observations-Osservazioni'!N533)</f>
        <v/>
      </c>
      <c r="R520" t="s">
        <v>102</v>
      </c>
      <c r="T520" t="str">
        <f>IFERROR(VLOOKUP('Funde-Observations-Osservazioni'!AA533,Substrat_Liste!$E$5:$F$342,2,FALSE),"")</f>
        <v/>
      </c>
      <c r="U520" t="str">
        <f>IF(ISBLANK('Funde-Observations-Osservazioni'!Y533),"",'Funde-Observations-Osservazioni'!Y533)</f>
        <v/>
      </c>
      <c r="Z520" t="str">
        <f>IFERROR(VLOOKUP('Funde-Observations-Osservazioni'!T533,Status_Liste!$E$5:$F$16,2,FALSE),"fill_in")</f>
        <v>fill_in</v>
      </c>
      <c r="AH520" t="str">
        <f>IFERROR(VLOOKUP('Funde-Observations-Osservazioni'!$G$7,Datenschutzbestimmungen_Liste!$E$10:$F$11,2,FALSE),"fill_in")</f>
        <v>fill_in</v>
      </c>
      <c r="AI520" t="str">
        <f>IFERROR(VLOOKUP('Funde-Observations-Osservazioni'!$G$6,Datenschutzbestimmungen_Liste!$E$4:$F$5,2,FALSE),"fill_in")</f>
        <v>fill_in</v>
      </c>
      <c r="AK520" t="str">
        <f>IFERROR(VLOOKUP('Funde-Observations-Osservazioni'!V533,Herbar_Liste!$E$5:$F$113,2,FALSE),"")</f>
        <v/>
      </c>
      <c r="AL520" t="str">
        <f>IF(ISBLANK('Funde-Observations-Osservazioni'!U533),"",'Funde-Observations-Osservazioni'!U533)</f>
        <v/>
      </c>
      <c r="AM520">
        <f>'Funde-Observations-Osservazioni'!AJ533</f>
        <v>0</v>
      </c>
      <c r="AO520">
        <f>'Funde-Observations-Osservazioni'!AK533</f>
        <v>0</v>
      </c>
      <c r="AQ520" t="str">
        <f>IF(ISBLANK('Funde-Observations-Osservazioni'!AL533),"",'Funde-Observations-Osservazioni'!AL533)</f>
        <v/>
      </c>
      <c r="AY520" t="str">
        <f>IF(AND(ISBLANK('Funde-Observations-Osservazioni'!K533),ISBLANK('Funde-Observations-Osservazioni'!X533)),"",(IF((AND(NOT(ISBLANK('Funde-Observations-Osservazioni'!K533)),(NOT(ISBLANK('Funde-Observations-Osservazioni'!X533))))),'Funde-Observations-Osservazioni'!K533&amp;"; "&amp;'Funde-Observations-Osservazioni'!X533,IF(ISBLANK('Funde-Observations-Osservazioni'!K533),'Funde-Observations-Osservazioni'!X533,'Funde-Observations-Osservazioni'!K533))))</f>
        <v/>
      </c>
      <c r="BA520" t="str">
        <f>IF(ISBLANK('Funde-Observations-Osservazioni'!AC533),"",'Funde-Observations-Osservazioni'!AC533)</f>
        <v/>
      </c>
      <c r="BH520" t="str">
        <f>IFERROR(VLOOKUP('Funde-Observations-Osservazioni'!Z533,Lebensraum_Liste!$E$5:$F$322,2,FALSE),"")</f>
        <v/>
      </c>
      <c r="BJ520" t="str">
        <f>IFERROR(VLOOKUP('Funde-Observations-Osservazioni'!AB533,Landschaftsstruktur_Liste!$E$5:$F$157,2,FALSE),"")</f>
        <v/>
      </c>
      <c r="BK520" t="str">
        <f>IFERROR(VLOOKUP('Funde-Observations-Osservazioni'!AD533,Mikrohabitat_Liste!$E$5:$F$63,2,FALSE),"")</f>
        <v/>
      </c>
      <c r="BL520" t="str">
        <f>IFERROR(VLOOKUP('Funde-Observations-Osservazioni'!AE533,Spezialstandort_Liste!$E$5:$F$14,2,FALSE),"")</f>
        <v/>
      </c>
      <c r="BN520" t="str">
        <f>IFERROR(VLOOKUP('Funde-Observations-Osservazioni'!AG533,Auf_Moos_HolzlebBaumes_Liste!E$5:F$5,2,FALSE),"")</f>
        <v/>
      </c>
      <c r="BO520" t="str">
        <f>IFERROR(VLOOKUP('Funde-Observations-Osservazioni'!AH533,Auf_Moos_HolzlebBaumes_Liste!E$11:F$11,2,FALSE),"")</f>
        <v/>
      </c>
      <c r="BQ520" t="str">
        <f>IFERROR(VLOOKUP('Funde-Observations-Osservazioni'!AF533,Populationsgrösse_Liste!$E$5:$F$11,2,FALSE),"")</f>
        <v/>
      </c>
      <c r="CA520" t="str">
        <f>IFERROR(VLOOKUP('Funde-Observations-Osservazioni'!S533,Präzision_Datum_Liste!$E$5:$F$9,2,FALSE),"")</f>
        <v/>
      </c>
      <c r="CC520" t="s">
        <v>4199</v>
      </c>
    </row>
    <row r="521" spans="1:81" x14ac:dyDescent="0.25">
      <c r="A521" s="47">
        <f>'Funde-Observations-Osservazioni'!A534</f>
        <v>520</v>
      </c>
      <c r="E521">
        <v>18</v>
      </c>
      <c r="G521" t="str">
        <f>IFERROR(VLOOKUP(TRIM('Funde-Observations-Osservazioni'!B534&amp;" "&amp;'Funde-Observations-Osservazioni'!C534&amp;" "&amp;'Funde-Observations-Osservazioni'!D534&amp;" "&amp;'Funde-Observations-Osservazioni'!E534&amp;" "&amp;'Funde-Observations-Osservazioni'!F534&amp;" "&amp;'Funde-Observations-Osservazioni'!G534&amp;" "&amp;'Funde-Observations-Osservazioni'!H534&amp;" "&amp;'Funde-Observations-Osservazioni'!I534&amp;" "&amp;'Funde-Observations-Osservazioni'!J534),Artenliste!$A$5:$B$2819,2,FALSE),"fill_in")</f>
        <v>fill_in</v>
      </c>
      <c r="I521" s="52" t="str">
        <f>IF(ISBLANK('Funde-Observations-Osservazioni'!R534),"fill_in",'Funde-Observations-Osservazioni'!R534)</f>
        <v>fill_in</v>
      </c>
      <c r="L521" t="str">
        <f>IF(ISBLANK('Funde-Observations-Osservazioni'!Q534),"",'Funde-Observations-Osservazioni'!Q534)</f>
        <v/>
      </c>
      <c r="M521" t="str">
        <f>IF(ISBLANK('Funde-Observations-Osservazioni'!L534),"fill_in",('Funde-Observations-Osservazioni'!L534-2000000))</f>
        <v>fill_in</v>
      </c>
      <c r="N521" t="str">
        <f>IF(ISBLANK('Funde-Observations-Osservazioni'!M534),"fill_in",('Funde-Observations-Osservazioni'!M534-1000000))</f>
        <v>fill_in</v>
      </c>
      <c r="O521" s="53" t="str">
        <f>IF(ISBLANK('Funde-Observations-Osservazioni'!N534),"",'Funde-Observations-Osservazioni'!N534)</f>
        <v/>
      </c>
      <c r="R521" t="s">
        <v>102</v>
      </c>
      <c r="T521" t="str">
        <f>IFERROR(VLOOKUP('Funde-Observations-Osservazioni'!AA534,Substrat_Liste!$E$5:$F$342,2,FALSE),"")</f>
        <v/>
      </c>
      <c r="U521" t="str">
        <f>IF(ISBLANK('Funde-Observations-Osservazioni'!Y534),"",'Funde-Observations-Osservazioni'!Y534)</f>
        <v/>
      </c>
      <c r="Z521" t="str">
        <f>IFERROR(VLOOKUP('Funde-Observations-Osservazioni'!T534,Status_Liste!$E$5:$F$16,2,FALSE),"fill_in")</f>
        <v>fill_in</v>
      </c>
      <c r="AH521" t="str">
        <f>IFERROR(VLOOKUP('Funde-Observations-Osservazioni'!$G$7,Datenschutzbestimmungen_Liste!$E$10:$F$11,2,FALSE),"fill_in")</f>
        <v>fill_in</v>
      </c>
      <c r="AI521" t="str">
        <f>IFERROR(VLOOKUP('Funde-Observations-Osservazioni'!$G$6,Datenschutzbestimmungen_Liste!$E$4:$F$5,2,FALSE),"fill_in")</f>
        <v>fill_in</v>
      </c>
      <c r="AK521" t="str">
        <f>IFERROR(VLOOKUP('Funde-Observations-Osservazioni'!V534,Herbar_Liste!$E$5:$F$113,2,FALSE),"")</f>
        <v/>
      </c>
      <c r="AL521" t="str">
        <f>IF(ISBLANK('Funde-Observations-Osservazioni'!U534),"",'Funde-Observations-Osservazioni'!U534)</f>
        <v/>
      </c>
      <c r="AM521">
        <f>'Funde-Observations-Osservazioni'!AJ534</f>
        <v>0</v>
      </c>
      <c r="AO521">
        <f>'Funde-Observations-Osservazioni'!AK534</f>
        <v>0</v>
      </c>
      <c r="AQ521" t="str">
        <f>IF(ISBLANK('Funde-Observations-Osservazioni'!AL534),"",'Funde-Observations-Osservazioni'!AL534)</f>
        <v/>
      </c>
      <c r="AY521" t="str">
        <f>IF(AND(ISBLANK('Funde-Observations-Osservazioni'!K534),ISBLANK('Funde-Observations-Osservazioni'!X534)),"",(IF((AND(NOT(ISBLANK('Funde-Observations-Osservazioni'!K534)),(NOT(ISBLANK('Funde-Observations-Osservazioni'!X534))))),'Funde-Observations-Osservazioni'!K534&amp;"; "&amp;'Funde-Observations-Osservazioni'!X534,IF(ISBLANK('Funde-Observations-Osservazioni'!K534),'Funde-Observations-Osservazioni'!X534,'Funde-Observations-Osservazioni'!K534))))</f>
        <v/>
      </c>
      <c r="BA521" t="str">
        <f>IF(ISBLANK('Funde-Observations-Osservazioni'!AC534),"",'Funde-Observations-Osservazioni'!AC534)</f>
        <v/>
      </c>
      <c r="BH521" t="str">
        <f>IFERROR(VLOOKUP('Funde-Observations-Osservazioni'!Z534,Lebensraum_Liste!$E$5:$F$322,2,FALSE),"")</f>
        <v/>
      </c>
      <c r="BJ521" t="str">
        <f>IFERROR(VLOOKUP('Funde-Observations-Osservazioni'!AB534,Landschaftsstruktur_Liste!$E$5:$F$157,2,FALSE),"")</f>
        <v/>
      </c>
      <c r="BK521" t="str">
        <f>IFERROR(VLOOKUP('Funde-Observations-Osservazioni'!AD534,Mikrohabitat_Liste!$E$5:$F$63,2,FALSE),"")</f>
        <v/>
      </c>
      <c r="BL521" t="str">
        <f>IFERROR(VLOOKUP('Funde-Observations-Osservazioni'!AE534,Spezialstandort_Liste!$E$5:$F$14,2,FALSE),"")</f>
        <v/>
      </c>
      <c r="BN521" t="str">
        <f>IFERROR(VLOOKUP('Funde-Observations-Osservazioni'!AG534,Auf_Moos_HolzlebBaumes_Liste!E$5:F$5,2,FALSE),"")</f>
        <v/>
      </c>
      <c r="BO521" t="str">
        <f>IFERROR(VLOOKUP('Funde-Observations-Osservazioni'!AH534,Auf_Moos_HolzlebBaumes_Liste!E$11:F$11,2,FALSE),"")</f>
        <v/>
      </c>
      <c r="BQ521" t="str">
        <f>IFERROR(VLOOKUP('Funde-Observations-Osservazioni'!AF534,Populationsgrösse_Liste!$E$5:$F$11,2,FALSE),"")</f>
        <v/>
      </c>
      <c r="CA521" t="str">
        <f>IFERROR(VLOOKUP('Funde-Observations-Osservazioni'!S534,Präzision_Datum_Liste!$E$5:$F$9,2,FALSE),"")</f>
        <v/>
      </c>
      <c r="CC521" t="s">
        <v>4199</v>
      </c>
    </row>
    <row r="522" spans="1:81" x14ac:dyDescent="0.25">
      <c r="A522" s="47">
        <f>'Funde-Observations-Osservazioni'!A535</f>
        <v>521</v>
      </c>
      <c r="E522">
        <v>18</v>
      </c>
      <c r="G522" t="str">
        <f>IFERROR(VLOOKUP(TRIM('Funde-Observations-Osservazioni'!B535&amp;" "&amp;'Funde-Observations-Osservazioni'!C535&amp;" "&amp;'Funde-Observations-Osservazioni'!D535&amp;" "&amp;'Funde-Observations-Osservazioni'!E535&amp;" "&amp;'Funde-Observations-Osservazioni'!F535&amp;" "&amp;'Funde-Observations-Osservazioni'!G535&amp;" "&amp;'Funde-Observations-Osservazioni'!H535&amp;" "&amp;'Funde-Observations-Osservazioni'!I535&amp;" "&amp;'Funde-Observations-Osservazioni'!J535),Artenliste!$A$5:$B$2819,2,FALSE),"fill_in")</f>
        <v>fill_in</v>
      </c>
      <c r="I522" s="52" t="str">
        <f>IF(ISBLANK('Funde-Observations-Osservazioni'!R535),"fill_in",'Funde-Observations-Osservazioni'!R535)</f>
        <v>fill_in</v>
      </c>
      <c r="L522" t="str">
        <f>IF(ISBLANK('Funde-Observations-Osservazioni'!Q535),"",'Funde-Observations-Osservazioni'!Q535)</f>
        <v/>
      </c>
      <c r="M522" t="str">
        <f>IF(ISBLANK('Funde-Observations-Osservazioni'!L535),"fill_in",('Funde-Observations-Osservazioni'!L535-2000000))</f>
        <v>fill_in</v>
      </c>
      <c r="N522" t="str">
        <f>IF(ISBLANK('Funde-Observations-Osservazioni'!M535),"fill_in",('Funde-Observations-Osservazioni'!M535-1000000))</f>
        <v>fill_in</v>
      </c>
      <c r="O522" s="53" t="str">
        <f>IF(ISBLANK('Funde-Observations-Osservazioni'!N535),"",'Funde-Observations-Osservazioni'!N535)</f>
        <v/>
      </c>
      <c r="R522" t="s">
        <v>102</v>
      </c>
      <c r="T522" t="str">
        <f>IFERROR(VLOOKUP('Funde-Observations-Osservazioni'!AA535,Substrat_Liste!$E$5:$F$342,2,FALSE),"")</f>
        <v/>
      </c>
      <c r="U522" t="str">
        <f>IF(ISBLANK('Funde-Observations-Osservazioni'!Y535),"",'Funde-Observations-Osservazioni'!Y535)</f>
        <v/>
      </c>
      <c r="Z522" t="str">
        <f>IFERROR(VLOOKUP('Funde-Observations-Osservazioni'!T535,Status_Liste!$E$5:$F$16,2,FALSE),"fill_in")</f>
        <v>fill_in</v>
      </c>
      <c r="AH522" t="str">
        <f>IFERROR(VLOOKUP('Funde-Observations-Osservazioni'!$G$7,Datenschutzbestimmungen_Liste!$E$10:$F$11,2,FALSE),"fill_in")</f>
        <v>fill_in</v>
      </c>
      <c r="AI522" t="str">
        <f>IFERROR(VLOOKUP('Funde-Observations-Osservazioni'!$G$6,Datenschutzbestimmungen_Liste!$E$4:$F$5,2,FALSE),"fill_in")</f>
        <v>fill_in</v>
      </c>
      <c r="AK522" t="str">
        <f>IFERROR(VLOOKUP('Funde-Observations-Osservazioni'!V535,Herbar_Liste!$E$5:$F$113,2,FALSE),"")</f>
        <v/>
      </c>
      <c r="AL522" t="str">
        <f>IF(ISBLANK('Funde-Observations-Osservazioni'!U535),"",'Funde-Observations-Osservazioni'!U535)</f>
        <v/>
      </c>
      <c r="AM522">
        <f>'Funde-Observations-Osservazioni'!AJ535</f>
        <v>0</v>
      </c>
      <c r="AO522">
        <f>'Funde-Observations-Osservazioni'!AK535</f>
        <v>0</v>
      </c>
      <c r="AQ522" t="str">
        <f>IF(ISBLANK('Funde-Observations-Osservazioni'!AL535),"",'Funde-Observations-Osservazioni'!AL535)</f>
        <v/>
      </c>
      <c r="AY522" t="str">
        <f>IF(AND(ISBLANK('Funde-Observations-Osservazioni'!K535),ISBLANK('Funde-Observations-Osservazioni'!X535)),"",(IF((AND(NOT(ISBLANK('Funde-Observations-Osservazioni'!K535)),(NOT(ISBLANK('Funde-Observations-Osservazioni'!X535))))),'Funde-Observations-Osservazioni'!K535&amp;"; "&amp;'Funde-Observations-Osservazioni'!X535,IF(ISBLANK('Funde-Observations-Osservazioni'!K535),'Funde-Observations-Osservazioni'!X535,'Funde-Observations-Osservazioni'!K535))))</f>
        <v/>
      </c>
      <c r="BA522" t="str">
        <f>IF(ISBLANK('Funde-Observations-Osservazioni'!AC535),"",'Funde-Observations-Osservazioni'!AC535)</f>
        <v/>
      </c>
      <c r="BH522" t="str">
        <f>IFERROR(VLOOKUP('Funde-Observations-Osservazioni'!Z535,Lebensraum_Liste!$E$5:$F$322,2,FALSE),"")</f>
        <v/>
      </c>
      <c r="BJ522" t="str">
        <f>IFERROR(VLOOKUP('Funde-Observations-Osservazioni'!AB535,Landschaftsstruktur_Liste!$E$5:$F$157,2,FALSE),"")</f>
        <v/>
      </c>
      <c r="BK522" t="str">
        <f>IFERROR(VLOOKUP('Funde-Observations-Osservazioni'!AD535,Mikrohabitat_Liste!$E$5:$F$63,2,FALSE),"")</f>
        <v/>
      </c>
      <c r="BL522" t="str">
        <f>IFERROR(VLOOKUP('Funde-Observations-Osservazioni'!AE535,Spezialstandort_Liste!$E$5:$F$14,2,FALSE),"")</f>
        <v/>
      </c>
      <c r="BN522" t="str">
        <f>IFERROR(VLOOKUP('Funde-Observations-Osservazioni'!AG535,Auf_Moos_HolzlebBaumes_Liste!E$5:F$5,2,FALSE),"")</f>
        <v/>
      </c>
      <c r="BO522" t="str">
        <f>IFERROR(VLOOKUP('Funde-Observations-Osservazioni'!AH535,Auf_Moos_HolzlebBaumes_Liste!E$11:F$11,2,FALSE),"")</f>
        <v/>
      </c>
      <c r="BQ522" t="str">
        <f>IFERROR(VLOOKUP('Funde-Observations-Osservazioni'!AF535,Populationsgrösse_Liste!$E$5:$F$11,2,FALSE),"")</f>
        <v/>
      </c>
      <c r="CA522" t="str">
        <f>IFERROR(VLOOKUP('Funde-Observations-Osservazioni'!S535,Präzision_Datum_Liste!$E$5:$F$9,2,FALSE),"")</f>
        <v/>
      </c>
      <c r="CC522" t="s">
        <v>4199</v>
      </c>
    </row>
    <row r="523" spans="1:81" x14ac:dyDescent="0.25">
      <c r="A523" s="47">
        <f>'Funde-Observations-Osservazioni'!A536</f>
        <v>522</v>
      </c>
      <c r="E523">
        <v>18</v>
      </c>
      <c r="G523" t="str">
        <f>IFERROR(VLOOKUP(TRIM('Funde-Observations-Osservazioni'!B536&amp;" "&amp;'Funde-Observations-Osservazioni'!C536&amp;" "&amp;'Funde-Observations-Osservazioni'!D536&amp;" "&amp;'Funde-Observations-Osservazioni'!E536&amp;" "&amp;'Funde-Observations-Osservazioni'!F536&amp;" "&amp;'Funde-Observations-Osservazioni'!G536&amp;" "&amp;'Funde-Observations-Osservazioni'!H536&amp;" "&amp;'Funde-Observations-Osservazioni'!I536&amp;" "&amp;'Funde-Observations-Osservazioni'!J536),Artenliste!$A$5:$B$2819,2,FALSE),"fill_in")</f>
        <v>fill_in</v>
      </c>
      <c r="I523" s="52" t="str">
        <f>IF(ISBLANK('Funde-Observations-Osservazioni'!R536),"fill_in",'Funde-Observations-Osservazioni'!R536)</f>
        <v>fill_in</v>
      </c>
      <c r="L523" t="str">
        <f>IF(ISBLANK('Funde-Observations-Osservazioni'!Q536),"",'Funde-Observations-Osservazioni'!Q536)</f>
        <v/>
      </c>
      <c r="M523" t="str">
        <f>IF(ISBLANK('Funde-Observations-Osservazioni'!L536),"fill_in",('Funde-Observations-Osservazioni'!L536-2000000))</f>
        <v>fill_in</v>
      </c>
      <c r="N523" t="str">
        <f>IF(ISBLANK('Funde-Observations-Osservazioni'!M536),"fill_in",('Funde-Observations-Osservazioni'!M536-1000000))</f>
        <v>fill_in</v>
      </c>
      <c r="O523" s="53" t="str">
        <f>IF(ISBLANK('Funde-Observations-Osservazioni'!N536),"",'Funde-Observations-Osservazioni'!N536)</f>
        <v/>
      </c>
      <c r="R523" t="s">
        <v>102</v>
      </c>
      <c r="T523" t="str">
        <f>IFERROR(VLOOKUP('Funde-Observations-Osservazioni'!AA536,Substrat_Liste!$E$5:$F$342,2,FALSE),"")</f>
        <v/>
      </c>
      <c r="U523" t="str">
        <f>IF(ISBLANK('Funde-Observations-Osservazioni'!Y536),"",'Funde-Observations-Osservazioni'!Y536)</f>
        <v/>
      </c>
      <c r="Z523" t="str">
        <f>IFERROR(VLOOKUP('Funde-Observations-Osservazioni'!T536,Status_Liste!$E$5:$F$16,2,FALSE),"fill_in")</f>
        <v>fill_in</v>
      </c>
      <c r="AH523" t="str">
        <f>IFERROR(VLOOKUP('Funde-Observations-Osservazioni'!$G$7,Datenschutzbestimmungen_Liste!$E$10:$F$11,2,FALSE),"fill_in")</f>
        <v>fill_in</v>
      </c>
      <c r="AI523" t="str">
        <f>IFERROR(VLOOKUP('Funde-Observations-Osservazioni'!$G$6,Datenschutzbestimmungen_Liste!$E$4:$F$5,2,FALSE),"fill_in")</f>
        <v>fill_in</v>
      </c>
      <c r="AK523" t="str">
        <f>IFERROR(VLOOKUP('Funde-Observations-Osservazioni'!V536,Herbar_Liste!$E$5:$F$113,2,FALSE),"")</f>
        <v/>
      </c>
      <c r="AL523" t="str">
        <f>IF(ISBLANK('Funde-Observations-Osservazioni'!U536),"",'Funde-Observations-Osservazioni'!U536)</f>
        <v/>
      </c>
      <c r="AM523">
        <f>'Funde-Observations-Osservazioni'!AJ536</f>
        <v>0</v>
      </c>
      <c r="AO523">
        <f>'Funde-Observations-Osservazioni'!AK536</f>
        <v>0</v>
      </c>
      <c r="AQ523" t="str">
        <f>IF(ISBLANK('Funde-Observations-Osservazioni'!AL536),"",'Funde-Observations-Osservazioni'!AL536)</f>
        <v/>
      </c>
      <c r="AY523" t="str">
        <f>IF(AND(ISBLANK('Funde-Observations-Osservazioni'!K536),ISBLANK('Funde-Observations-Osservazioni'!X536)),"",(IF((AND(NOT(ISBLANK('Funde-Observations-Osservazioni'!K536)),(NOT(ISBLANK('Funde-Observations-Osservazioni'!X536))))),'Funde-Observations-Osservazioni'!K536&amp;"; "&amp;'Funde-Observations-Osservazioni'!X536,IF(ISBLANK('Funde-Observations-Osservazioni'!K536),'Funde-Observations-Osservazioni'!X536,'Funde-Observations-Osservazioni'!K536))))</f>
        <v/>
      </c>
      <c r="BA523" t="str">
        <f>IF(ISBLANK('Funde-Observations-Osservazioni'!AC536),"",'Funde-Observations-Osservazioni'!AC536)</f>
        <v/>
      </c>
      <c r="BH523" t="str">
        <f>IFERROR(VLOOKUP('Funde-Observations-Osservazioni'!Z536,Lebensraum_Liste!$E$5:$F$322,2,FALSE),"")</f>
        <v/>
      </c>
      <c r="BJ523" t="str">
        <f>IFERROR(VLOOKUP('Funde-Observations-Osservazioni'!AB536,Landschaftsstruktur_Liste!$E$5:$F$157,2,FALSE),"")</f>
        <v/>
      </c>
      <c r="BK523" t="str">
        <f>IFERROR(VLOOKUP('Funde-Observations-Osservazioni'!AD536,Mikrohabitat_Liste!$E$5:$F$63,2,FALSE),"")</f>
        <v/>
      </c>
      <c r="BL523" t="str">
        <f>IFERROR(VLOOKUP('Funde-Observations-Osservazioni'!AE536,Spezialstandort_Liste!$E$5:$F$14,2,FALSE),"")</f>
        <v/>
      </c>
      <c r="BN523" t="str">
        <f>IFERROR(VLOOKUP('Funde-Observations-Osservazioni'!AG536,Auf_Moos_HolzlebBaumes_Liste!E$5:F$5,2,FALSE),"")</f>
        <v/>
      </c>
      <c r="BO523" t="str">
        <f>IFERROR(VLOOKUP('Funde-Observations-Osservazioni'!AH536,Auf_Moos_HolzlebBaumes_Liste!E$11:F$11,2,FALSE),"")</f>
        <v/>
      </c>
      <c r="BQ523" t="str">
        <f>IFERROR(VLOOKUP('Funde-Observations-Osservazioni'!AF536,Populationsgrösse_Liste!$E$5:$F$11,2,FALSE),"")</f>
        <v/>
      </c>
      <c r="CA523" t="str">
        <f>IFERROR(VLOOKUP('Funde-Observations-Osservazioni'!S536,Präzision_Datum_Liste!$E$5:$F$9,2,FALSE),"")</f>
        <v/>
      </c>
      <c r="CC523" t="s">
        <v>4199</v>
      </c>
    </row>
    <row r="524" spans="1:81" x14ac:dyDescent="0.25">
      <c r="A524" s="47">
        <f>'Funde-Observations-Osservazioni'!A537</f>
        <v>523</v>
      </c>
      <c r="E524">
        <v>18</v>
      </c>
      <c r="G524" t="str">
        <f>IFERROR(VLOOKUP(TRIM('Funde-Observations-Osservazioni'!B537&amp;" "&amp;'Funde-Observations-Osservazioni'!C537&amp;" "&amp;'Funde-Observations-Osservazioni'!D537&amp;" "&amp;'Funde-Observations-Osservazioni'!E537&amp;" "&amp;'Funde-Observations-Osservazioni'!F537&amp;" "&amp;'Funde-Observations-Osservazioni'!G537&amp;" "&amp;'Funde-Observations-Osservazioni'!H537&amp;" "&amp;'Funde-Observations-Osservazioni'!I537&amp;" "&amp;'Funde-Observations-Osservazioni'!J537),Artenliste!$A$5:$B$2819,2,FALSE),"fill_in")</f>
        <v>fill_in</v>
      </c>
      <c r="I524" s="52" t="str">
        <f>IF(ISBLANK('Funde-Observations-Osservazioni'!R537),"fill_in",'Funde-Observations-Osservazioni'!R537)</f>
        <v>fill_in</v>
      </c>
      <c r="L524" t="str">
        <f>IF(ISBLANK('Funde-Observations-Osservazioni'!Q537),"",'Funde-Observations-Osservazioni'!Q537)</f>
        <v/>
      </c>
      <c r="M524" t="str">
        <f>IF(ISBLANK('Funde-Observations-Osservazioni'!L537),"fill_in",('Funde-Observations-Osservazioni'!L537-2000000))</f>
        <v>fill_in</v>
      </c>
      <c r="N524" t="str">
        <f>IF(ISBLANK('Funde-Observations-Osservazioni'!M537),"fill_in",('Funde-Observations-Osservazioni'!M537-1000000))</f>
        <v>fill_in</v>
      </c>
      <c r="O524" s="53" t="str">
        <f>IF(ISBLANK('Funde-Observations-Osservazioni'!N537),"",'Funde-Observations-Osservazioni'!N537)</f>
        <v/>
      </c>
      <c r="R524" t="s">
        <v>102</v>
      </c>
      <c r="T524" t="str">
        <f>IFERROR(VLOOKUP('Funde-Observations-Osservazioni'!AA537,Substrat_Liste!$E$5:$F$342,2,FALSE),"")</f>
        <v/>
      </c>
      <c r="U524" t="str">
        <f>IF(ISBLANK('Funde-Observations-Osservazioni'!Y537),"",'Funde-Observations-Osservazioni'!Y537)</f>
        <v/>
      </c>
      <c r="Z524" t="str">
        <f>IFERROR(VLOOKUP('Funde-Observations-Osservazioni'!T537,Status_Liste!$E$5:$F$16,2,FALSE),"fill_in")</f>
        <v>fill_in</v>
      </c>
      <c r="AH524" t="str">
        <f>IFERROR(VLOOKUP('Funde-Observations-Osservazioni'!$G$7,Datenschutzbestimmungen_Liste!$E$10:$F$11,2,FALSE),"fill_in")</f>
        <v>fill_in</v>
      </c>
      <c r="AI524" t="str">
        <f>IFERROR(VLOOKUP('Funde-Observations-Osservazioni'!$G$6,Datenschutzbestimmungen_Liste!$E$4:$F$5,2,FALSE),"fill_in")</f>
        <v>fill_in</v>
      </c>
      <c r="AK524" t="str">
        <f>IFERROR(VLOOKUP('Funde-Observations-Osservazioni'!V537,Herbar_Liste!$E$5:$F$113,2,FALSE),"")</f>
        <v/>
      </c>
      <c r="AL524" t="str">
        <f>IF(ISBLANK('Funde-Observations-Osservazioni'!U537),"",'Funde-Observations-Osservazioni'!U537)</f>
        <v/>
      </c>
      <c r="AM524">
        <f>'Funde-Observations-Osservazioni'!AJ537</f>
        <v>0</v>
      </c>
      <c r="AO524">
        <f>'Funde-Observations-Osservazioni'!AK537</f>
        <v>0</v>
      </c>
      <c r="AQ524" t="str">
        <f>IF(ISBLANK('Funde-Observations-Osservazioni'!AL537),"",'Funde-Observations-Osservazioni'!AL537)</f>
        <v/>
      </c>
      <c r="AY524" t="str">
        <f>IF(AND(ISBLANK('Funde-Observations-Osservazioni'!K537),ISBLANK('Funde-Observations-Osservazioni'!X537)),"",(IF((AND(NOT(ISBLANK('Funde-Observations-Osservazioni'!K537)),(NOT(ISBLANK('Funde-Observations-Osservazioni'!X537))))),'Funde-Observations-Osservazioni'!K537&amp;"; "&amp;'Funde-Observations-Osservazioni'!X537,IF(ISBLANK('Funde-Observations-Osservazioni'!K537),'Funde-Observations-Osservazioni'!X537,'Funde-Observations-Osservazioni'!K537))))</f>
        <v/>
      </c>
      <c r="BA524" t="str">
        <f>IF(ISBLANK('Funde-Observations-Osservazioni'!AC537),"",'Funde-Observations-Osservazioni'!AC537)</f>
        <v/>
      </c>
      <c r="BH524" t="str">
        <f>IFERROR(VLOOKUP('Funde-Observations-Osservazioni'!Z537,Lebensraum_Liste!$E$5:$F$322,2,FALSE),"")</f>
        <v/>
      </c>
      <c r="BJ524" t="str">
        <f>IFERROR(VLOOKUP('Funde-Observations-Osservazioni'!AB537,Landschaftsstruktur_Liste!$E$5:$F$157,2,FALSE),"")</f>
        <v/>
      </c>
      <c r="BK524" t="str">
        <f>IFERROR(VLOOKUP('Funde-Observations-Osservazioni'!AD537,Mikrohabitat_Liste!$E$5:$F$63,2,FALSE),"")</f>
        <v/>
      </c>
      <c r="BL524" t="str">
        <f>IFERROR(VLOOKUP('Funde-Observations-Osservazioni'!AE537,Spezialstandort_Liste!$E$5:$F$14,2,FALSE),"")</f>
        <v/>
      </c>
      <c r="BN524" t="str">
        <f>IFERROR(VLOOKUP('Funde-Observations-Osservazioni'!AG537,Auf_Moos_HolzlebBaumes_Liste!E$5:F$5,2,FALSE),"")</f>
        <v/>
      </c>
      <c r="BO524" t="str">
        <f>IFERROR(VLOOKUP('Funde-Observations-Osservazioni'!AH537,Auf_Moos_HolzlebBaumes_Liste!E$11:F$11,2,FALSE),"")</f>
        <v/>
      </c>
      <c r="BQ524" t="str">
        <f>IFERROR(VLOOKUP('Funde-Observations-Osservazioni'!AF537,Populationsgrösse_Liste!$E$5:$F$11,2,FALSE),"")</f>
        <v/>
      </c>
      <c r="CA524" t="str">
        <f>IFERROR(VLOOKUP('Funde-Observations-Osservazioni'!S537,Präzision_Datum_Liste!$E$5:$F$9,2,FALSE),"")</f>
        <v/>
      </c>
      <c r="CC524" t="s">
        <v>4199</v>
      </c>
    </row>
    <row r="525" spans="1:81" x14ac:dyDescent="0.25">
      <c r="A525" s="47">
        <f>'Funde-Observations-Osservazioni'!A538</f>
        <v>524</v>
      </c>
      <c r="E525">
        <v>18</v>
      </c>
      <c r="G525" t="str">
        <f>IFERROR(VLOOKUP(TRIM('Funde-Observations-Osservazioni'!B538&amp;" "&amp;'Funde-Observations-Osservazioni'!C538&amp;" "&amp;'Funde-Observations-Osservazioni'!D538&amp;" "&amp;'Funde-Observations-Osservazioni'!E538&amp;" "&amp;'Funde-Observations-Osservazioni'!F538&amp;" "&amp;'Funde-Observations-Osservazioni'!G538&amp;" "&amp;'Funde-Observations-Osservazioni'!H538&amp;" "&amp;'Funde-Observations-Osservazioni'!I538&amp;" "&amp;'Funde-Observations-Osservazioni'!J538),Artenliste!$A$5:$B$2819,2,FALSE),"fill_in")</f>
        <v>fill_in</v>
      </c>
      <c r="I525" s="52" t="str">
        <f>IF(ISBLANK('Funde-Observations-Osservazioni'!R538),"fill_in",'Funde-Observations-Osservazioni'!R538)</f>
        <v>fill_in</v>
      </c>
      <c r="L525" t="str">
        <f>IF(ISBLANK('Funde-Observations-Osservazioni'!Q538),"",'Funde-Observations-Osservazioni'!Q538)</f>
        <v/>
      </c>
      <c r="M525" t="str">
        <f>IF(ISBLANK('Funde-Observations-Osservazioni'!L538),"fill_in",('Funde-Observations-Osservazioni'!L538-2000000))</f>
        <v>fill_in</v>
      </c>
      <c r="N525" t="str">
        <f>IF(ISBLANK('Funde-Observations-Osservazioni'!M538),"fill_in",('Funde-Observations-Osservazioni'!M538-1000000))</f>
        <v>fill_in</v>
      </c>
      <c r="O525" s="53" t="str">
        <f>IF(ISBLANK('Funde-Observations-Osservazioni'!N538),"",'Funde-Observations-Osservazioni'!N538)</f>
        <v/>
      </c>
      <c r="R525" t="s">
        <v>102</v>
      </c>
      <c r="T525" t="str">
        <f>IFERROR(VLOOKUP('Funde-Observations-Osservazioni'!AA538,Substrat_Liste!$E$5:$F$342,2,FALSE),"")</f>
        <v/>
      </c>
      <c r="U525" t="str">
        <f>IF(ISBLANK('Funde-Observations-Osservazioni'!Y538),"",'Funde-Observations-Osservazioni'!Y538)</f>
        <v/>
      </c>
      <c r="Z525" t="str">
        <f>IFERROR(VLOOKUP('Funde-Observations-Osservazioni'!T538,Status_Liste!$E$5:$F$16,2,FALSE),"fill_in")</f>
        <v>fill_in</v>
      </c>
      <c r="AH525" t="str">
        <f>IFERROR(VLOOKUP('Funde-Observations-Osservazioni'!$G$7,Datenschutzbestimmungen_Liste!$E$10:$F$11,2,FALSE),"fill_in")</f>
        <v>fill_in</v>
      </c>
      <c r="AI525" t="str">
        <f>IFERROR(VLOOKUP('Funde-Observations-Osservazioni'!$G$6,Datenschutzbestimmungen_Liste!$E$4:$F$5,2,FALSE),"fill_in")</f>
        <v>fill_in</v>
      </c>
      <c r="AK525" t="str">
        <f>IFERROR(VLOOKUP('Funde-Observations-Osservazioni'!V538,Herbar_Liste!$E$5:$F$113,2,FALSE),"")</f>
        <v/>
      </c>
      <c r="AL525" t="str">
        <f>IF(ISBLANK('Funde-Observations-Osservazioni'!U538),"",'Funde-Observations-Osservazioni'!U538)</f>
        <v/>
      </c>
      <c r="AM525">
        <f>'Funde-Observations-Osservazioni'!AJ538</f>
        <v>0</v>
      </c>
      <c r="AO525">
        <f>'Funde-Observations-Osservazioni'!AK538</f>
        <v>0</v>
      </c>
      <c r="AQ525" t="str">
        <f>IF(ISBLANK('Funde-Observations-Osservazioni'!AL538),"",'Funde-Observations-Osservazioni'!AL538)</f>
        <v/>
      </c>
      <c r="AY525" t="str">
        <f>IF(AND(ISBLANK('Funde-Observations-Osservazioni'!K538),ISBLANK('Funde-Observations-Osservazioni'!X538)),"",(IF((AND(NOT(ISBLANK('Funde-Observations-Osservazioni'!K538)),(NOT(ISBLANK('Funde-Observations-Osservazioni'!X538))))),'Funde-Observations-Osservazioni'!K538&amp;"; "&amp;'Funde-Observations-Osservazioni'!X538,IF(ISBLANK('Funde-Observations-Osservazioni'!K538),'Funde-Observations-Osservazioni'!X538,'Funde-Observations-Osservazioni'!K538))))</f>
        <v/>
      </c>
      <c r="BA525" t="str">
        <f>IF(ISBLANK('Funde-Observations-Osservazioni'!AC538),"",'Funde-Observations-Osservazioni'!AC538)</f>
        <v/>
      </c>
      <c r="BH525" t="str">
        <f>IFERROR(VLOOKUP('Funde-Observations-Osservazioni'!Z538,Lebensraum_Liste!$E$5:$F$322,2,FALSE),"")</f>
        <v/>
      </c>
      <c r="BJ525" t="str">
        <f>IFERROR(VLOOKUP('Funde-Observations-Osservazioni'!AB538,Landschaftsstruktur_Liste!$E$5:$F$157,2,FALSE),"")</f>
        <v/>
      </c>
      <c r="BK525" t="str">
        <f>IFERROR(VLOOKUP('Funde-Observations-Osservazioni'!AD538,Mikrohabitat_Liste!$E$5:$F$63,2,FALSE),"")</f>
        <v/>
      </c>
      <c r="BL525" t="str">
        <f>IFERROR(VLOOKUP('Funde-Observations-Osservazioni'!AE538,Spezialstandort_Liste!$E$5:$F$14,2,FALSE),"")</f>
        <v/>
      </c>
      <c r="BN525" t="str">
        <f>IFERROR(VLOOKUP('Funde-Observations-Osservazioni'!AG538,Auf_Moos_HolzlebBaumes_Liste!E$5:F$5,2,FALSE),"")</f>
        <v/>
      </c>
      <c r="BO525" t="str">
        <f>IFERROR(VLOOKUP('Funde-Observations-Osservazioni'!AH538,Auf_Moos_HolzlebBaumes_Liste!E$11:F$11,2,FALSE),"")</f>
        <v/>
      </c>
      <c r="BQ525" t="str">
        <f>IFERROR(VLOOKUP('Funde-Observations-Osservazioni'!AF538,Populationsgrösse_Liste!$E$5:$F$11,2,FALSE),"")</f>
        <v/>
      </c>
      <c r="CA525" t="str">
        <f>IFERROR(VLOOKUP('Funde-Observations-Osservazioni'!S538,Präzision_Datum_Liste!$E$5:$F$9,2,FALSE),"")</f>
        <v/>
      </c>
      <c r="CC525" t="s">
        <v>4199</v>
      </c>
    </row>
    <row r="526" spans="1:81" x14ac:dyDescent="0.25">
      <c r="A526" s="47">
        <f>'Funde-Observations-Osservazioni'!A539</f>
        <v>525</v>
      </c>
      <c r="E526">
        <v>18</v>
      </c>
      <c r="G526" t="str">
        <f>IFERROR(VLOOKUP(TRIM('Funde-Observations-Osservazioni'!B539&amp;" "&amp;'Funde-Observations-Osservazioni'!C539&amp;" "&amp;'Funde-Observations-Osservazioni'!D539&amp;" "&amp;'Funde-Observations-Osservazioni'!E539&amp;" "&amp;'Funde-Observations-Osservazioni'!F539&amp;" "&amp;'Funde-Observations-Osservazioni'!G539&amp;" "&amp;'Funde-Observations-Osservazioni'!H539&amp;" "&amp;'Funde-Observations-Osservazioni'!I539&amp;" "&amp;'Funde-Observations-Osservazioni'!J539),Artenliste!$A$5:$B$2819,2,FALSE),"fill_in")</f>
        <v>fill_in</v>
      </c>
      <c r="I526" s="52" t="str">
        <f>IF(ISBLANK('Funde-Observations-Osservazioni'!R539),"fill_in",'Funde-Observations-Osservazioni'!R539)</f>
        <v>fill_in</v>
      </c>
      <c r="L526" t="str">
        <f>IF(ISBLANK('Funde-Observations-Osservazioni'!Q539),"",'Funde-Observations-Osservazioni'!Q539)</f>
        <v/>
      </c>
      <c r="M526" t="str">
        <f>IF(ISBLANK('Funde-Observations-Osservazioni'!L539),"fill_in",('Funde-Observations-Osservazioni'!L539-2000000))</f>
        <v>fill_in</v>
      </c>
      <c r="N526" t="str">
        <f>IF(ISBLANK('Funde-Observations-Osservazioni'!M539),"fill_in",('Funde-Observations-Osservazioni'!M539-1000000))</f>
        <v>fill_in</v>
      </c>
      <c r="O526" s="53" t="str">
        <f>IF(ISBLANK('Funde-Observations-Osservazioni'!N539),"",'Funde-Observations-Osservazioni'!N539)</f>
        <v/>
      </c>
      <c r="R526" t="s">
        <v>102</v>
      </c>
      <c r="T526" t="str">
        <f>IFERROR(VLOOKUP('Funde-Observations-Osservazioni'!AA539,Substrat_Liste!$E$5:$F$342,2,FALSE),"")</f>
        <v/>
      </c>
      <c r="U526" t="str">
        <f>IF(ISBLANK('Funde-Observations-Osservazioni'!Y539),"",'Funde-Observations-Osservazioni'!Y539)</f>
        <v/>
      </c>
      <c r="Z526" t="str">
        <f>IFERROR(VLOOKUP('Funde-Observations-Osservazioni'!T539,Status_Liste!$E$5:$F$16,2,FALSE),"fill_in")</f>
        <v>fill_in</v>
      </c>
      <c r="AH526" t="str">
        <f>IFERROR(VLOOKUP('Funde-Observations-Osservazioni'!$G$7,Datenschutzbestimmungen_Liste!$E$10:$F$11,2,FALSE),"fill_in")</f>
        <v>fill_in</v>
      </c>
      <c r="AI526" t="str">
        <f>IFERROR(VLOOKUP('Funde-Observations-Osservazioni'!$G$6,Datenschutzbestimmungen_Liste!$E$4:$F$5,2,FALSE),"fill_in")</f>
        <v>fill_in</v>
      </c>
      <c r="AK526" t="str">
        <f>IFERROR(VLOOKUP('Funde-Observations-Osservazioni'!V539,Herbar_Liste!$E$5:$F$113,2,FALSE),"")</f>
        <v/>
      </c>
      <c r="AL526" t="str">
        <f>IF(ISBLANK('Funde-Observations-Osservazioni'!U539),"",'Funde-Observations-Osservazioni'!U539)</f>
        <v/>
      </c>
      <c r="AM526">
        <f>'Funde-Observations-Osservazioni'!AJ539</f>
        <v>0</v>
      </c>
      <c r="AO526">
        <f>'Funde-Observations-Osservazioni'!AK539</f>
        <v>0</v>
      </c>
      <c r="AQ526" t="str">
        <f>IF(ISBLANK('Funde-Observations-Osservazioni'!AL539),"",'Funde-Observations-Osservazioni'!AL539)</f>
        <v/>
      </c>
      <c r="AY526" t="str">
        <f>IF(AND(ISBLANK('Funde-Observations-Osservazioni'!K539),ISBLANK('Funde-Observations-Osservazioni'!X539)),"",(IF((AND(NOT(ISBLANK('Funde-Observations-Osservazioni'!K539)),(NOT(ISBLANK('Funde-Observations-Osservazioni'!X539))))),'Funde-Observations-Osservazioni'!K539&amp;"; "&amp;'Funde-Observations-Osservazioni'!X539,IF(ISBLANK('Funde-Observations-Osservazioni'!K539),'Funde-Observations-Osservazioni'!X539,'Funde-Observations-Osservazioni'!K539))))</f>
        <v/>
      </c>
      <c r="BA526" t="str">
        <f>IF(ISBLANK('Funde-Observations-Osservazioni'!AC539),"",'Funde-Observations-Osservazioni'!AC539)</f>
        <v/>
      </c>
      <c r="BH526" t="str">
        <f>IFERROR(VLOOKUP('Funde-Observations-Osservazioni'!Z539,Lebensraum_Liste!$E$5:$F$322,2,FALSE),"")</f>
        <v/>
      </c>
      <c r="BJ526" t="str">
        <f>IFERROR(VLOOKUP('Funde-Observations-Osservazioni'!AB539,Landschaftsstruktur_Liste!$E$5:$F$157,2,FALSE),"")</f>
        <v/>
      </c>
      <c r="BK526" t="str">
        <f>IFERROR(VLOOKUP('Funde-Observations-Osservazioni'!AD539,Mikrohabitat_Liste!$E$5:$F$63,2,FALSE),"")</f>
        <v/>
      </c>
      <c r="BL526" t="str">
        <f>IFERROR(VLOOKUP('Funde-Observations-Osservazioni'!AE539,Spezialstandort_Liste!$E$5:$F$14,2,FALSE),"")</f>
        <v/>
      </c>
      <c r="BN526" t="str">
        <f>IFERROR(VLOOKUP('Funde-Observations-Osservazioni'!AG539,Auf_Moos_HolzlebBaumes_Liste!E$5:F$5,2,FALSE),"")</f>
        <v/>
      </c>
      <c r="BO526" t="str">
        <f>IFERROR(VLOOKUP('Funde-Observations-Osservazioni'!AH539,Auf_Moos_HolzlebBaumes_Liste!E$11:F$11,2,FALSE),"")</f>
        <v/>
      </c>
      <c r="BQ526" t="str">
        <f>IFERROR(VLOOKUP('Funde-Observations-Osservazioni'!AF539,Populationsgrösse_Liste!$E$5:$F$11,2,FALSE),"")</f>
        <v/>
      </c>
      <c r="CA526" t="str">
        <f>IFERROR(VLOOKUP('Funde-Observations-Osservazioni'!S539,Präzision_Datum_Liste!$E$5:$F$9,2,FALSE),"")</f>
        <v/>
      </c>
      <c r="CC526" t="s">
        <v>4199</v>
      </c>
    </row>
    <row r="527" spans="1:81" x14ac:dyDescent="0.25">
      <c r="A527" s="47">
        <f>'Funde-Observations-Osservazioni'!A540</f>
        <v>526</v>
      </c>
      <c r="E527">
        <v>18</v>
      </c>
      <c r="G527" t="str">
        <f>IFERROR(VLOOKUP(TRIM('Funde-Observations-Osservazioni'!B540&amp;" "&amp;'Funde-Observations-Osservazioni'!C540&amp;" "&amp;'Funde-Observations-Osservazioni'!D540&amp;" "&amp;'Funde-Observations-Osservazioni'!E540&amp;" "&amp;'Funde-Observations-Osservazioni'!F540&amp;" "&amp;'Funde-Observations-Osservazioni'!G540&amp;" "&amp;'Funde-Observations-Osservazioni'!H540&amp;" "&amp;'Funde-Observations-Osservazioni'!I540&amp;" "&amp;'Funde-Observations-Osservazioni'!J540),Artenliste!$A$5:$B$2819,2,FALSE),"fill_in")</f>
        <v>fill_in</v>
      </c>
      <c r="I527" s="52" t="str">
        <f>IF(ISBLANK('Funde-Observations-Osservazioni'!R540),"fill_in",'Funde-Observations-Osservazioni'!R540)</f>
        <v>fill_in</v>
      </c>
      <c r="L527" t="str">
        <f>IF(ISBLANK('Funde-Observations-Osservazioni'!Q540),"",'Funde-Observations-Osservazioni'!Q540)</f>
        <v/>
      </c>
      <c r="M527" t="str">
        <f>IF(ISBLANK('Funde-Observations-Osservazioni'!L540),"fill_in",('Funde-Observations-Osservazioni'!L540-2000000))</f>
        <v>fill_in</v>
      </c>
      <c r="N527" t="str">
        <f>IF(ISBLANK('Funde-Observations-Osservazioni'!M540),"fill_in",('Funde-Observations-Osservazioni'!M540-1000000))</f>
        <v>fill_in</v>
      </c>
      <c r="O527" s="53" t="str">
        <f>IF(ISBLANK('Funde-Observations-Osservazioni'!N540),"",'Funde-Observations-Osservazioni'!N540)</f>
        <v/>
      </c>
      <c r="R527" t="s">
        <v>102</v>
      </c>
      <c r="T527" t="str">
        <f>IFERROR(VLOOKUP('Funde-Observations-Osservazioni'!AA540,Substrat_Liste!$E$5:$F$342,2,FALSE),"")</f>
        <v/>
      </c>
      <c r="U527" t="str">
        <f>IF(ISBLANK('Funde-Observations-Osservazioni'!Y540),"",'Funde-Observations-Osservazioni'!Y540)</f>
        <v/>
      </c>
      <c r="Z527" t="str">
        <f>IFERROR(VLOOKUP('Funde-Observations-Osservazioni'!T540,Status_Liste!$E$5:$F$16,2,FALSE),"fill_in")</f>
        <v>fill_in</v>
      </c>
      <c r="AH527" t="str">
        <f>IFERROR(VLOOKUP('Funde-Observations-Osservazioni'!$G$7,Datenschutzbestimmungen_Liste!$E$10:$F$11,2,FALSE),"fill_in")</f>
        <v>fill_in</v>
      </c>
      <c r="AI527" t="str">
        <f>IFERROR(VLOOKUP('Funde-Observations-Osservazioni'!$G$6,Datenschutzbestimmungen_Liste!$E$4:$F$5,2,FALSE),"fill_in")</f>
        <v>fill_in</v>
      </c>
      <c r="AK527" t="str">
        <f>IFERROR(VLOOKUP('Funde-Observations-Osservazioni'!V540,Herbar_Liste!$E$5:$F$113,2,FALSE),"")</f>
        <v/>
      </c>
      <c r="AL527" t="str">
        <f>IF(ISBLANK('Funde-Observations-Osservazioni'!U540),"",'Funde-Observations-Osservazioni'!U540)</f>
        <v/>
      </c>
      <c r="AM527">
        <f>'Funde-Observations-Osservazioni'!AJ540</f>
        <v>0</v>
      </c>
      <c r="AO527">
        <f>'Funde-Observations-Osservazioni'!AK540</f>
        <v>0</v>
      </c>
      <c r="AQ527" t="str">
        <f>IF(ISBLANK('Funde-Observations-Osservazioni'!AL540),"",'Funde-Observations-Osservazioni'!AL540)</f>
        <v/>
      </c>
      <c r="AY527" t="str">
        <f>IF(AND(ISBLANK('Funde-Observations-Osservazioni'!K540),ISBLANK('Funde-Observations-Osservazioni'!X540)),"",(IF((AND(NOT(ISBLANK('Funde-Observations-Osservazioni'!K540)),(NOT(ISBLANK('Funde-Observations-Osservazioni'!X540))))),'Funde-Observations-Osservazioni'!K540&amp;"; "&amp;'Funde-Observations-Osservazioni'!X540,IF(ISBLANK('Funde-Observations-Osservazioni'!K540),'Funde-Observations-Osservazioni'!X540,'Funde-Observations-Osservazioni'!K540))))</f>
        <v/>
      </c>
      <c r="BA527" t="str">
        <f>IF(ISBLANK('Funde-Observations-Osservazioni'!AC540),"",'Funde-Observations-Osservazioni'!AC540)</f>
        <v/>
      </c>
      <c r="BH527" t="str">
        <f>IFERROR(VLOOKUP('Funde-Observations-Osservazioni'!Z540,Lebensraum_Liste!$E$5:$F$322,2,FALSE),"")</f>
        <v/>
      </c>
      <c r="BJ527" t="str">
        <f>IFERROR(VLOOKUP('Funde-Observations-Osservazioni'!AB540,Landschaftsstruktur_Liste!$E$5:$F$157,2,FALSE),"")</f>
        <v/>
      </c>
      <c r="BK527" t="str">
        <f>IFERROR(VLOOKUP('Funde-Observations-Osservazioni'!AD540,Mikrohabitat_Liste!$E$5:$F$63,2,FALSE),"")</f>
        <v/>
      </c>
      <c r="BL527" t="str">
        <f>IFERROR(VLOOKUP('Funde-Observations-Osservazioni'!AE540,Spezialstandort_Liste!$E$5:$F$14,2,FALSE),"")</f>
        <v/>
      </c>
      <c r="BN527" t="str">
        <f>IFERROR(VLOOKUP('Funde-Observations-Osservazioni'!AG540,Auf_Moos_HolzlebBaumes_Liste!E$5:F$5,2,FALSE),"")</f>
        <v/>
      </c>
      <c r="BO527" t="str">
        <f>IFERROR(VLOOKUP('Funde-Observations-Osservazioni'!AH540,Auf_Moos_HolzlebBaumes_Liste!E$11:F$11,2,FALSE),"")</f>
        <v/>
      </c>
      <c r="BQ527" t="str">
        <f>IFERROR(VLOOKUP('Funde-Observations-Osservazioni'!AF540,Populationsgrösse_Liste!$E$5:$F$11,2,FALSE),"")</f>
        <v/>
      </c>
      <c r="CA527" t="str">
        <f>IFERROR(VLOOKUP('Funde-Observations-Osservazioni'!S540,Präzision_Datum_Liste!$E$5:$F$9,2,FALSE),"")</f>
        <v/>
      </c>
      <c r="CC527" t="s">
        <v>4199</v>
      </c>
    </row>
    <row r="528" spans="1:81" x14ac:dyDescent="0.25">
      <c r="A528" s="47">
        <f>'Funde-Observations-Osservazioni'!A541</f>
        <v>527</v>
      </c>
      <c r="E528">
        <v>18</v>
      </c>
      <c r="G528" t="str">
        <f>IFERROR(VLOOKUP(TRIM('Funde-Observations-Osservazioni'!B541&amp;" "&amp;'Funde-Observations-Osservazioni'!C541&amp;" "&amp;'Funde-Observations-Osservazioni'!D541&amp;" "&amp;'Funde-Observations-Osservazioni'!E541&amp;" "&amp;'Funde-Observations-Osservazioni'!F541&amp;" "&amp;'Funde-Observations-Osservazioni'!G541&amp;" "&amp;'Funde-Observations-Osservazioni'!H541&amp;" "&amp;'Funde-Observations-Osservazioni'!I541&amp;" "&amp;'Funde-Observations-Osservazioni'!J541),Artenliste!$A$5:$B$2819,2,FALSE),"fill_in")</f>
        <v>fill_in</v>
      </c>
      <c r="I528" s="52" t="str">
        <f>IF(ISBLANK('Funde-Observations-Osservazioni'!R541),"fill_in",'Funde-Observations-Osservazioni'!R541)</f>
        <v>fill_in</v>
      </c>
      <c r="L528" t="str">
        <f>IF(ISBLANK('Funde-Observations-Osservazioni'!Q541),"",'Funde-Observations-Osservazioni'!Q541)</f>
        <v/>
      </c>
      <c r="M528" t="str">
        <f>IF(ISBLANK('Funde-Observations-Osservazioni'!L541),"fill_in",('Funde-Observations-Osservazioni'!L541-2000000))</f>
        <v>fill_in</v>
      </c>
      <c r="N528" t="str">
        <f>IF(ISBLANK('Funde-Observations-Osservazioni'!M541),"fill_in",('Funde-Observations-Osservazioni'!M541-1000000))</f>
        <v>fill_in</v>
      </c>
      <c r="O528" s="53" t="str">
        <f>IF(ISBLANK('Funde-Observations-Osservazioni'!N541),"",'Funde-Observations-Osservazioni'!N541)</f>
        <v/>
      </c>
      <c r="R528" t="s">
        <v>102</v>
      </c>
      <c r="T528" t="str">
        <f>IFERROR(VLOOKUP('Funde-Observations-Osservazioni'!AA541,Substrat_Liste!$E$5:$F$342,2,FALSE),"")</f>
        <v/>
      </c>
      <c r="U528" t="str">
        <f>IF(ISBLANK('Funde-Observations-Osservazioni'!Y541),"",'Funde-Observations-Osservazioni'!Y541)</f>
        <v/>
      </c>
      <c r="Z528" t="str">
        <f>IFERROR(VLOOKUP('Funde-Observations-Osservazioni'!T541,Status_Liste!$E$5:$F$16,2,FALSE),"fill_in")</f>
        <v>fill_in</v>
      </c>
      <c r="AH528" t="str">
        <f>IFERROR(VLOOKUP('Funde-Observations-Osservazioni'!$G$7,Datenschutzbestimmungen_Liste!$E$10:$F$11,2,FALSE),"fill_in")</f>
        <v>fill_in</v>
      </c>
      <c r="AI528" t="str">
        <f>IFERROR(VLOOKUP('Funde-Observations-Osservazioni'!$G$6,Datenschutzbestimmungen_Liste!$E$4:$F$5,2,FALSE),"fill_in")</f>
        <v>fill_in</v>
      </c>
      <c r="AK528" t="str">
        <f>IFERROR(VLOOKUP('Funde-Observations-Osservazioni'!V541,Herbar_Liste!$E$5:$F$113,2,FALSE),"")</f>
        <v/>
      </c>
      <c r="AL528" t="str">
        <f>IF(ISBLANK('Funde-Observations-Osservazioni'!U541),"",'Funde-Observations-Osservazioni'!U541)</f>
        <v/>
      </c>
      <c r="AM528">
        <f>'Funde-Observations-Osservazioni'!AJ541</f>
        <v>0</v>
      </c>
      <c r="AO528">
        <f>'Funde-Observations-Osservazioni'!AK541</f>
        <v>0</v>
      </c>
      <c r="AQ528" t="str">
        <f>IF(ISBLANK('Funde-Observations-Osservazioni'!AL541),"",'Funde-Observations-Osservazioni'!AL541)</f>
        <v/>
      </c>
      <c r="AY528" t="str">
        <f>IF(AND(ISBLANK('Funde-Observations-Osservazioni'!K541),ISBLANK('Funde-Observations-Osservazioni'!X541)),"",(IF((AND(NOT(ISBLANK('Funde-Observations-Osservazioni'!K541)),(NOT(ISBLANK('Funde-Observations-Osservazioni'!X541))))),'Funde-Observations-Osservazioni'!K541&amp;"; "&amp;'Funde-Observations-Osservazioni'!X541,IF(ISBLANK('Funde-Observations-Osservazioni'!K541),'Funde-Observations-Osservazioni'!X541,'Funde-Observations-Osservazioni'!K541))))</f>
        <v/>
      </c>
      <c r="BA528" t="str">
        <f>IF(ISBLANK('Funde-Observations-Osservazioni'!AC541),"",'Funde-Observations-Osservazioni'!AC541)</f>
        <v/>
      </c>
      <c r="BH528" t="str">
        <f>IFERROR(VLOOKUP('Funde-Observations-Osservazioni'!Z541,Lebensraum_Liste!$E$5:$F$322,2,FALSE),"")</f>
        <v/>
      </c>
      <c r="BJ528" t="str">
        <f>IFERROR(VLOOKUP('Funde-Observations-Osservazioni'!AB541,Landschaftsstruktur_Liste!$E$5:$F$157,2,FALSE),"")</f>
        <v/>
      </c>
      <c r="BK528" t="str">
        <f>IFERROR(VLOOKUP('Funde-Observations-Osservazioni'!AD541,Mikrohabitat_Liste!$E$5:$F$63,2,FALSE),"")</f>
        <v/>
      </c>
      <c r="BL528" t="str">
        <f>IFERROR(VLOOKUP('Funde-Observations-Osservazioni'!AE541,Spezialstandort_Liste!$E$5:$F$14,2,FALSE),"")</f>
        <v/>
      </c>
      <c r="BN528" t="str">
        <f>IFERROR(VLOOKUP('Funde-Observations-Osservazioni'!AG541,Auf_Moos_HolzlebBaumes_Liste!E$5:F$5,2,FALSE),"")</f>
        <v/>
      </c>
      <c r="BO528" t="str">
        <f>IFERROR(VLOOKUP('Funde-Observations-Osservazioni'!AH541,Auf_Moos_HolzlebBaumes_Liste!E$11:F$11,2,FALSE),"")</f>
        <v/>
      </c>
      <c r="BQ528" t="str">
        <f>IFERROR(VLOOKUP('Funde-Observations-Osservazioni'!AF541,Populationsgrösse_Liste!$E$5:$F$11,2,FALSE),"")</f>
        <v/>
      </c>
      <c r="CA528" t="str">
        <f>IFERROR(VLOOKUP('Funde-Observations-Osservazioni'!S541,Präzision_Datum_Liste!$E$5:$F$9,2,FALSE),"")</f>
        <v/>
      </c>
      <c r="CC528" t="s">
        <v>4199</v>
      </c>
    </row>
    <row r="529" spans="1:81" x14ac:dyDescent="0.25">
      <c r="A529" s="47">
        <f>'Funde-Observations-Osservazioni'!A542</f>
        <v>528</v>
      </c>
      <c r="E529">
        <v>18</v>
      </c>
      <c r="G529" t="str">
        <f>IFERROR(VLOOKUP(TRIM('Funde-Observations-Osservazioni'!B542&amp;" "&amp;'Funde-Observations-Osservazioni'!C542&amp;" "&amp;'Funde-Observations-Osservazioni'!D542&amp;" "&amp;'Funde-Observations-Osservazioni'!E542&amp;" "&amp;'Funde-Observations-Osservazioni'!F542&amp;" "&amp;'Funde-Observations-Osservazioni'!G542&amp;" "&amp;'Funde-Observations-Osservazioni'!H542&amp;" "&amp;'Funde-Observations-Osservazioni'!I542&amp;" "&amp;'Funde-Observations-Osservazioni'!J542),Artenliste!$A$5:$B$2819,2,FALSE),"fill_in")</f>
        <v>fill_in</v>
      </c>
      <c r="I529" s="52" t="str">
        <f>IF(ISBLANK('Funde-Observations-Osservazioni'!R542),"fill_in",'Funde-Observations-Osservazioni'!R542)</f>
        <v>fill_in</v>
      </c>
      <c r="L529" t="str">
        <f>IF(ISBLANK('Funde-Observations-Osservazioni'!Q542),"",'Funde-Observations-Osservazioni'!Q542)</f>
        <v/>
      </c>
      <c r="M529" t="str">
        <f>IF(ISBLANK('Funde-Observations-Osservazioni'!L542),"fill_in",('Funde-Observations-Osservazioni'!L542-2000000))</f>
        <v>fill_in</v>
      </c>
      <c r="N529" t="str">
        <f>IF(ISBLANK('Funde-Observations-Osservazioni'!M542),"fill_in",('Funde-Observations-Osservazioni'!M542-1000000))</f>
        <v>fill_in</v>
      </c>
      <c r="O529" s="53" t="str">
        <f>IF(ISBLANK('Funde-Observations-Osservazioni'!N542),"",'Funde-Observations-Osservazioni'!N542)</f>
        <v/>
      </c>
      <c r="R529" t="s">
        <v>102</v>
      </c>
      <c r="T529" t="str">
        <f>IFERROR(VLOOKUP('Funde-Observations-Osservazioni'!AA542,Substrat_Liste!$E$5:$F$342,2,FALSE),"")</f>
        <v/>
      </c>
      <c r="U529" t="str">
        <f>IF(ISBLANK('Funde-Observations-Osservazioni'!Y542),"",'Funde-Observations-Osservazioni'!Y542)</f>
        <v/>
      </c>
      <c r="Z529" t="str">
        <f>IFERROR(VLOOKUP('Funde-Observations-Osservazioni'!T542,Status_Liste!$E$5:$F$16,2,FALSE),"fill_in")</f>
        <v>fill_in</v>
      </c>
      <c r="AH529" t="str">
        <f>IFERROR(VLOOKUP('Funde-Observations-Osservazioni'!$G$7,Datenschutzbestimmungen_Liste!$E$10:$F$11,2,FALSE),"fill_in")</f>
        <v>fill_in</v>
      </c>
      <c r="AI529" t="str">
        <f>IFERROR(VLOOKUP('Funde-Observations-Osservazioni'!$G$6,Datenschutzbestimmungen_Liste!$E$4:$F$5,2,FALSE),"fill_in")</f>
        <v>fill_in</v>
      </c>
      <c r="AK529" t="str">
        <f>IFERROR(VLOOKUP('Funde-Observations-Osservazioni'!V542,Herbar_Liste!$E$5:$F$113,2,FALSE),"")</f>
        <v/>
      </c>
      <c r="AL529" t="str">
        <f>IF(ISBLANK('Funde-Observations-Osservazioni'!U542),"",'Funde-Observations-Osservazioni'!U542)</f>
        <v/>
      </c>
      <c r="AM529">
        <f>'Funde-Observations-Osservazioni'!AJ542</f>
        <v>0</v>
      </c>
      <c r="AO529">
        <f>'Funde-Observations-Osservazioni'!AK542</f>
        <v>0</v>
      </c>
      <c r="AQ529" t="str">
        <f>IF(ISBLANK('Funde-Observations-Osservazioni'!AL542),"",'Funde-Observations-Osservazioni'!AL542)</f>
        <v/>
      </c>
      <c r="AY529" t="str">
        <f>IF(AND(ISBLANK('Funde-Observations-Osservazioni'!K542),ISBLANK('Funde-Observations-Osservazioni'!X542)),"",(IF((AND(NOT(ISBLANK('Funde-Observations-Osservazioni'!K542)),(NOT(ISBLANK('Funde-Observations-Osservazioni'!X542))))),'Funde-Observations-Osservazioni'!K542&amp;"; "&amp;'Funde-Observations-Osservazioni'!X542,IF(ISBLANK('Funde-Observations-Osservazioni'!K542),'Funde-Observations-Osservazioni'!X542,'Funde-Observations-Osservazioni'!K542))))</f>
        <v/>
      </c>
      <c r="BA529" t="str">
        <f>IF(ISBLANK('Funde-Observations-Osservazioni'!AC542),"",'Funde-Observations-Osservazioni'!AC542)</f>
        <v/>
      </c>
      <c r="BH529" t="str">
        <f>IFERROR(VLOOKUP('Funde-Observations-Osservazioni'!Z542,Lebensraum_Liste!$E$5:$F$322,2,FALSE),"")</f>
        <v/>
      </c>
      <c r="BJ529" t="str">
        <f>IFERROR(VLOOKUP('Funde-Observations-Osservazioni'!AB542,Landschaftsstruktur_Liste!$E$5:$F$157,2,FALSE),"")</f>
        <v/>
      </c>
      <c r="BK529" t="str">
        <f>IFERROR(VLOOKUP('Funde-Observations-Osservazioni'!AD542,Mikrohabitat_Liste!$E$5:$F$63,2,FALSE),"")</f>
        <v/>
      </c>
      <c r="BL529" t="str">
        <f>IFERROR(VLOOKUP('Funde-Observations-Osservazioni'!AE542,Spezialstandort_Liste!$E$5:$F$14,2,FALSE),"")</f>
        <v/>
      </c>
      <c r="BN529" t="str">
        <f>IFERROR(VLOOKUP('Funde-Observations-Osservazioni'!AG542,Auf_Moos_HolzlebBaumes_Liste!E$5:F$5,2,FALSE),"")</f>
        <v/>
      </c>
      <c r="BO529" t="str">
        <f>IFERROR(VLOOKUP('Funde-Observations-Osservazioni'!AH542,Auf_Moos_HolzlebBaumes_Liste!E$11:F$11,2,FALSE),"")</f>
        <v/>
      </c>
      <c r="BQ529" t="str">
        <f>IFERROR(VLOOKUP('Funde-Observations-Osservazioni'!AF542,Populationsgrösse_Liste!$E$5:$F$11,2,FALSE),"")</f>
        <v/>
      </c>
      <c r="CA529" t="str">
        <f>IFERROR(VLOOKUP('Funde-Observations-Osservazioni'!S542,Präzision_Datum_Liste!$E$5:$F$9,2,FALSE),"")</f>
        <v/>
      </c>
      <c r="CC529" t="s">
        <v>4199</v>
      </c>
    </row>
    <row r="530" spans="1:81" x14ac:dyDescent="0.25">
      <c r="A530" s="47">
        <f>'Funde-Observations-Osservazioni'!A543</f>
        <v>529</v>
      </c>
      <c r="E530">
        <v>18</v>
      </c>
      <c r="G530" t="str">
        <f>IFERROR(VLOOKUP(TRIM('Funde-Observations-Osservazioni'!B543&amp;" "&amp;'Funde-Observations-Osservazioni'!C543&amp;" "&amp;'Funde-Observations-Osservazioni'!D543&amp;" "&amp;'Funde-Observations-Osservazioni'!E543&amp;" "&amp;'Funde-Observations-Osservazioni'!F543&amp;" "&amp;'Funde-Observations-Osservazioni'!G543&amp;" "&amp;'Funde-Observations-Osservazioni'!H543&amp;" "&amp;'Funde-Observations-Osservazioni'!I543&amp;" "&amp;'Funde-Observations-Osservazioni'!J543),Artenliste!$A$5:$B$2819,2,FALSE),"fill_in")</f>
        <v>fill_in</v>
      </c>
      <c r="I530" s="52" t="str">
        <f>IF(ISBLANK('Funde-Observations-Osservazioni'!R543),"fill_in",'Funde-Observations-Osservazioni'!R543)</f>
        <v>fill_in</v>
      </c>
      <c r="L530" t="str">
        <f>IF(ISBLANK('Funde-Observations-Osservazioni'!Q543),"",'Funde-Observations-Osservazioni'!Q543)</f>
        <v/>
      </c>
      <c r="M530" t="str">
        <f>IF(ISBLANK('Funde-Observations-Osservazioni'!L543),"fill_in",('Funde-Observations-Osservazioni'!L543-2000000))</f>
        <v>fill_in</v>
      </c>
      <c r="N530" t="str">
        <f>IF(ISBLANK('Funde-Observations-Osservazioni'!M543),"fill_in",('Funde-Observations-Osservazioni'!M543-1000000))</f>
        <v>fill_in</v>
      </c>
      <c r="O530" s="53" t="str">
        <f>IF(ISBLANK('Funde-Observations-Osservazioni'!N543),"",'Funde-Observations-Osservazioni'!N543)</f>
        <v/>
      </c>
      <c r="R530" t="s">
        <v>102</v>
      </c>
      <c r="T530" t="str">
        <f>IFERROR(VLOOKUP('Funde-Observations-Osservazioni'!AA543,Substrat_Liste!$E$5:$F$342,2,FALSE),"")</f>
        <v/>
      </c>
      <c r="U530" t="str">
        <f>IF(ISBLANK('Funde-Observations-Osservazioni'!Y543),"",'Funde-Observations-Osservazioni'!Y543)</f>
        <v/>
      </c>
      <c r="Z530" t="str">
        <f>IFERROR(VLOOKUP('Funde-Observations-Osservazioni'!T543,Status_Liste!$E$5:$F$16,2,FALSE),"fill_in")</f>
        <v>fill_in</v>
      </c>
      <c r="AH530" t="str">
        <f>IFERROR(VLOOKUP('Funde-Observations-Osservazioni'!$G$7,Datenschutzbestimmungen_Liste!$E$10:$F$11,2,FALSE),"fill_in")</f>
        <v>fill_in</v>
      </c>
      <c r="AI530" t="str">
        <f>IFERROR(VLOOKUP('Funde-Observations-Osservazioni'!$G$6,Datenschutzbestimmungen_Liste!$E$4:$F$5,2,FALSE),"fill_in")</f>
        <v>fill_in</v>
      </c>
      <c r="AK530" t="str">
        <f>IFERROR(VLOOKUP('Funde-Observations-Osservazioni'!V543,Herbar_Liste!$E$5:$F$113,2,FALSE),"")</f>
        <v/>
      </c>
      <c r="AL530" t="str">
        <f>IF(ISBLANK('Funde-Observations-Osservazioni'!U543),"",'Funde-Observations-Osservazioni'!U543)</f>
        <v/>
      </c>
      <c r="AM530">
        <f>'Funde-Observations-Osservazioni'!AJ543</f>
        <v>0</v>
      </c>
      <c r="AO530">
        <f>'Funde-Observations-Osservazioni'!AK543</f>
        <v>0</v>
      </c>
      <c r="AQ530" t="str">
        <f>IF(ISBLANK('Funde-Observations-Osservazioni'!AL543),"",'Funde-Observations-Osservazioni'!AL543)</f>
        <v/>
      </c>
      <c r="AY530" t="str">
        <f>IF(AND(ISBLANK('Funde-Observations-Osservazioni'!K543),ISBLANK('Funde-Observations-Osservazioni'!X543)),"",(IF((AND(NOT(ISBLANK('Funde-Observations-Osservazioni'!K543)),(NOT(ISBLANK('Funde-Observations-Osservazioni'!X543))))),'Funde-Observations-Osservazioni'!K543&amp;"; "&amp;'Funde-Observations-Osservazioni'!X543,IF(ISBLANK('Funde-Observations-Osservazioni'!K543),'Funde-Observations-Osservazioni'!X543,'Funde-Observations-Osservazioni'!K543))))</f>
        <v/>
      </c>
      <c r="BA530" t="str">
        <f>IF(ISBLANK('Funde-Observations-Osservazioni'!AC543),"",'Funde-Observations-Osservazioni'!AC543)</f>
        <v/>
      </c>
      <c r="BH530" t="str">
        <f>IFERROR(VLOOKUP('Funde-Observations-Osservazioni'!Z543,Lebensraum_Liste!$E$5:$F$322,2,FALSE),"")</f>
        <v/>
      </c>
      <c r="BJ530" t="str">
        <f>IFERROR(VLOOKUP('Funde-Observations-Osservazioni'!AB543,Landschaftsstruktur_Liste!$E$5:$F$157,2,FALSE),"")</f>
        <v/>
      </c>
      <c r="BK530" t="str">
        <f>IFERROR(VLOOKUP('Funde-Observations-Osservazioni'!AD543,Mikrohabitat_Liste!$E$5:$F$63,2,FALSE),"")</f>
        <v/>
      </c>
      <c r="BL530" t="str">
        <f>IFERROR(VLOOKUP('Funde-Observations-Osservazioni'!AE543,Spezialstandort_Liste!$E$5:$F$14,2,FALSE),"")</f>
        <v/>
      </c>
      <c r="BN530" t="str">
        <f>IFERROR(VLOOKUP('Funde-Observations-Osservazioni'!AG543,Auf_Moos_HolzlebBaumes_Liste!E$5:F$5,2,FALSE),"")</f>
        <v/>
      </c>
      <c r="BO530" t="str">
        <f>IFERROR(VLOOKUP('Funde-Observations-Osservazioni'!AH543,Auf_Moos_HolzlebBaumes_Liste!E$11:F$11,2,FALSE),"")</f>
        <v/>
      </c>
      <c r="BQ530" t="str">
        <f>IFERROR(VLOOKUP('Funde-Observations-Osservazioni'!AF543,Populationsgrösse_Liste!$E$5:$F$11,2,FALSE),"")</f>
        <v/>
      </c>
      <c r="CA530" t="str">
        <f>IFERROR(VLOOKUP('Funde-Observations-Osservazioni'!S543,Präzision_Datum_Liste!$E$5:$F$9,2,FALSE),"")</f>
        <v/>
      </c>
      <c r="CC530" t="s">
        <v>4199</v>
      </c>
    </row>
    <row r="531" spans="1:81" x14ac:dyDescent="0.25">
      <c r="A531" s="47">
        <f>'Funde-Observations-Osservazioni'!A544</f>
        <v>530</v>
      </c>
      <c r="E531">
        <v>18</v>
      </c>
      <c r="G531" t="str">
        <f>IFERROR(VLOOKUP(TRIM('Funde-Observations-Osservazioni'!B544&amp;" "&amp;'Funde-Observations-Osservazioni'!C544&amp;" "&amp;'Funde-Observations-Osservazioni'!D544&amp;" "&amp;'Funde-Observations-Osservazioni'!E544&amp;" "&amp;'Funde-Observations-Osservazioni'!F544&amp;" "&amp;'Funde-Observations-Osservazioni'!G544&amp;" "&amp;'Funde-Observations-Osservazioni'!H544&amp;" "&amp;'Funde-Observations-Osservazioni'!I544&amp;" "&amp;'Funde-Observations-Osservazioni'!J544),Artenliste!$A$5:$B$2819,2,FALSE),"fill_in")</f>
        <v>fill_in</v>
      </c>
      <c r="I531" s="52" t="str">
        <f>IF(ISBLANK('Funde-Observations-Osservazioni'!R544),"fill_in",'Funde-Observations-Osservazioni'!R544)</f>
        <v>fill_in</v>
      </c>
      <c r="L531" t="str">
        <f>IF(ISBLANK('Funde-Observations-Osservazioni'!Q544),"",'Funde-Observations-Osservazioni'!Q544)</f>
        <v/>
      </c>
      <c r="M531" t="str">
        <f>IF(ISBLANK('Funde-Observations-Osservazioni'!L544),"fill_in",('Funde-Observations-Osservazioni'!L544-2000000))</f>
        <v>fill_in</v>
      </c>
      <c r="N531" t="str">
        <f>IF(ISBLANK('Funde-Observations-Osservazioni'!M544),"fill_in",('Funde-Observations-Osservazioni'!M544-1000000))</f>
        <v>fill_in</v>
      </c>
      <c r="O531" s="53" t="str">
        <f>IF(ISBLANK('Funde-Observations-Osservazioni'!N544),"",'Funde-Observations-Osservazioni'!N544)</f>
        <v/>
      </c>
      <c r="R531" t="s">
        <v>102</v>
      </c>
      <c r="T531" t="str">
        <f>IFERROR(VLOOKUP('Funde-Observations-Osservazioni'!AA544,Substrat_Liste!$E$5:$F$342,2,FALSE),"")</f>
        <v/>
      </c>
      <c r="U531" t="str">
        <f>IF(ISBLANK('Funde-Observations-Osservazioni'!Y544),"",'Funde-Observations-Osservazioni'!Y544)</f>
        <v/>
      </c>
      <c r="Z531" t="str">
        <f>IFERROR(VLOOKUP('Funde-Observations-Osservazioni'!T544,Status_Liste!$E$5:$F$16,2,FALSE),"fill_in")</f>
        <v>fill_in</v>
      </c>
      <c r="AH531" t="str">
        <f>IFERROR(VLOOKUP('Funde-Observations-Osservazioni'!$G$7,Datenschutzbestimmungen_Liste!$E$10:$F$11,2,FALSE),"fill_in")</f>
        <v>fill_in</v>
      </c>
      <c r="AI531" t="str">
        <f>IFERROR(VLOOKUP('Funde-Observations-Osservazioni'!$G$6,Datenschutzbestimmungen_Liste!$E$4:$F$5,2,FALSE),"fill_in")</f>
        <v>fill_in</v>
      </c>
      <c r="AK531" t="str">
        <f>IFERROR(VLOOKUP('Funde-Observations-Osservazioni'!V544,Herbar_Liste!$E$5:$F$113,2,FALSE),"")</f>
        <v/>
      </c>
      <c r="AL531" t="str">
        <f>IF(ISBLANK('Funde-Observations-Osservazioni'!U544),"",'Funde-Observations-Osservazioni'!U544)</f>
        <v/>
      </c>
      <c r="AM531">
        <f>'Funde-Observations-Osservazioni'!AJ544</f>
        <v>0</v>
      </c>
      <c r="AO531">
        <f>'Funde-Observations-Osservazioni'!AK544</f>
        <v>0</v>
      </c>
      <c r="AQ531" t="str">
        <f>IF(ISBLANK('Funde-Observations-Osservazioni'!AL544),"",'Funde-Observations-Osservazioni'!AL544)</f>
        <v/>
      </c>
      <c r="AY531" t="str">
        <f>IF(AND(ISBLANK('Funde-Observations-Osservazioni'!K544),ISBLANK('Funde-Observations-Osservazioni'!X544)),"",(IF((AND(NOT(ISBLANK('Funde-Observations-Osservazioni'!K544)),(NOT(ISBLANK('Funde-Observations-Osservazioni'!X544))))),'Funde-Observations-Osservazioni'!K544&amp;"; "&amp;'Funde-Observations-Osservazioni'!X544,IF(ISBLANK('Funde-Observations-Osservazioni'!K544),'Funde-Observations-Osservazioni'!X544,'Funde-Observations-Osservazioni'!K544))))</f>
        <v/>
      </c>
      <c r="BA531" t="str">
        <f>IF(ISBLANK('Funde-Observations-Osservazioni'!AC544),"",'Funde-Observations-Osservazioni'!AC544)</f>
        <v/>
      </c>
      <c r="BH531" t="str">
        <f>IFERROR(VLOOKUP('Funde-Observations-Osservazioni'!Z544,Lebensraum_Liste!$E$5:$F$322,2,FALSE),"")</f>
        <v/>
      </c>
      <c r="BJ531" t="str">
        <f>IFERROR(VLOOKUP('Funde-Observations-Osservazioni'!AB544,Landschaftsstruktur_Liste!$E$5:$F$157,2,FALSE),"")</f>
        <v/>
      </c>
      <c r="BK531" t="str">
        <f>IFERROR(VLOOKUP('Funde-Observations-Osservazioni'!AD544,Mikrohabitat_Liste!$E$5:$F$63,2,FALSE),"")</f>
        <v/>
      </c>
      <c r="BL531" t="str">
        <f>IFERROR(VLOOKUP('Funde-Observations-Osservazioni'!AE544,Spezialstandort_Liste!$E$5:$F$14,2,FALSE),"")</f>
        <v/>
      </c>
      <c r="BN531" t="str">
        <f>IFERROR(VLOOKUP('Funde-Observations-Osservazioni'!AG544,Auf_Moos_HolzlebBaumes_Liste!E$5:F$5,2,FALSE),"")</f>
        <v/>
      </c>
      <c r="BO531" t="str">
        <f>IFERROR(VLOOKUP('Funde-Observations-Osservazioni'!AH544,Auf_Moos_HolzlebBaumes_Liste!E$11:F$11,2,FALSE),"")</f>
        <v/>
      </c>
      <c r="BQ531" t="str">
        <f>IFERROR(VLOOKUP('Funde-Observations-Osservazioni'!AF544,Populationsgrösse_Liste!$E$5:$F$11,2,FALSE),"")</f>
        <v/>
      </c>
      <c r="CA531" t="str">
        <f>IFERROR(VLOOKUP('Funde-Observations-Osservazioni'!S544,Präzision_Datum_Liste!$E$5:$F$9,2,FALSE),"")</f>
        <v/>
      </c>
      <c r="CC531" t="s">
        <v>4199</v>
      </c>
    </row>
    <row r="532" spans="1:81" x14ac:dyDescent="0.25">
      <c r="A532" s="47">
        <f>'Funde-Observations-Osservazioni'!A545</f>
        <v>531</v>
      </c>
      <c r="E532">
        <v>18</v>
      </c>
      <c r="G532" t="str">
        <f>IFERROR(VLOOKUP(TRIM('Funde-Observations-Osservazioni'!B545&amp;" "&amp;'Funde-Observations-Osservazioni'!C545&amp;" "&amp;'Funde-Observations-Osservazioni'!D545&amp;" "&amp;'Funde-Observations-Osservazioni'!E545&amp;" "&amp;'Funde-Observations-Osservazioni'!F545&amp;" "&amp;'Funde-Observations-Osservazioni'!G545&amp;" "&amp;'Funde-Observations-Osservazioni'!H545&amp;" "&amp;'Funde-Observations-Osservazioni'!I545&amp;" "&amp;'Funde-Observations-Osservazioni'!J545),Artenliste!$A$5:$B$2819,2,FALSE),"fill_in")</f>
        <v>fill_in</v>
      </c>
      <c r="I532" s="52" t="str">
        <f>IF(ISBLANK('Funde-Observations-Osservazioni'!R545),"fill_in",'Funde-Observations-Osservazioni'!R545)</f>
        <v>fill_in</v>
      </c>
      <c r="L532" t="str">
        <f>IF(ISBLANK('Funde-Observations-Osservazioni'!Q545),"",'Funde-Observations-Osservazioni'!Q545)</f>
        <v/>
      </c>
      <c r="M532" t="str">
        <f>IF(ISBLANK('Funde-Observations-Osservazioni'!L545),"fill_in",('Funde-Observations-Osservazioni'!L545-2000000))</f>
        <v>fill_in</v>
      </c>
      <c r="N532" t="str">
        <f>IF(ISBLANK('Funde-Observations-Osservazioni'!M545),"fill_in",('Funde-Observations-Osservazioni'!M545-1000000))</f>
        <v>fill_in</v>
      </c>
      <c r="O532" s="53" t="str">
        <f>IF(ISBLANK('Funde-Observations-Osservazioni'!N545),"",'Funde-Observations-Osservazioni'!N545)</f>
        <v/>
      </c>
      <c r="R532" t="s">
        <v>102</v>
      </c>
      <c r="T532" t="str">
        <f>IFERROR(VLOOKUP('Funde-Observations-Osservazioni'!AA545,Substrat_Liste!$E$5:$F$342,2,FALSE),"")</f>
        <v/>
      </c>
      <c r="U532" t="str">
        <f>IF(ISBLANK('Funde-Observations-Osservazioni'!Y545),"",'Funde-Observations-Osservazioni'!Y545)</f>
        <v/>
      </c>
      <c r="Z532" t="str">
        <f>IFERROR(VLOOKUP('Funde-Observations-Osservazioni'!T545,Status_Liste!$E$5:$F$16,2,FALSE),"fill_in")</f>
        <v>fill_in</v>
      </c>
      <c r="AH532" t="str">
        <f>IFERROR(VLOOKUP('Funde-Observations-Osservazioni'!$G$7,Datenschutzbestimmungen_Liste!$E$10:$F$11,2,FALSE),"fill_in")</f>
        <v>fill_in</v>
      </c>
      <c r="AI532" t="str">
        <f>IFERROR(VLOOKUP('Funde-Observations-Osservazioni'!$G$6,Datenschutzbestimmungen_Liste!$E$4:$F$5,2,FALSE),"fill_in")</f>
        <v>fill_in</v>
      </c>
      <c r="AK532" t="str">
        <f>IFERROR(VLOOKUP('Funde-Observations-Osservazioni'!V545,Herbar_Liste!$E$5:$F$113,2,FALSE),"")</f>
        <v/>
      </c>
      <c r="AL532" t="str">
        <f>IF(ISBLANK('Funde-Observations-Osservazioni'!U545),"",'Funde-Observations-Osservazioni'!U545)</f>
        <v/>
      </c>
      <c r="AM532">
        <f>'Funde-Observations-Osservazioni'!AJ545</f>
        <v>0</v>
      </c>
      <c r="AO532">
        <f>'Funde-Observations-Osservazioni'!AK545</f>
        <v>0</v>
      </c>
      <c r="AQ532" t="str">
        <f>IF(ISBLANK('Funde-Observations-Osservazioni'!AL545),"",'Funde-Observations-Osservazioni'!AL545)</f>
        <v/>
      </c>
      <c r="AY532" t="str">
        <f>IF(AND(ISBLANK('Funde-Observations-Osservazioni'!K545),ISBLANK('Funde-Observations-Osservazioni'!X545)),"",(IF((AND(NOT(ISBLANK('Funde-Observations-Osservazioni'!K545)),(NOT(ISBLANK('Funde-Observations-Osservazioni'!X545))))),'Funde-Observations-Osservazioni'!K545&amp;"; "&amp;'Funde-Observations-Osservazioni'!X545,IF(ISBLANK('Funde-Observations-Osservazioni'!K545),'Funde-Observations-Osservazioni'!X545,'Funde-Observations-Osservazioni'!K545))))</f>
        <v/>
      </c>
      <c r="BA532" t="str">
        <f>IF(ISBLANK('Funde-Observations-Osservazioni'!AC545),"",'Funde-Observations-Osservazioni'!AC545)</f>
        <v/>
      </c>
      <c r="BH532" t="str">
        <f>IFERROR(VLOOKUP('Funde-Observations-Osservazioni'!Z545,Lebensraum_Liste!$E$5:$F$322,2,FALSE),"")</f>
        <v/>
      </c>
      <c r="BJ532" t="str">
        <f>IFERROR(VLOOKUP('Funde-Observations-Osservazioni'!AB545,Landschaftsstruktur_Liste!$E$5:$F$157,2,FALSE),"")</f>
        <v/>
      </c>
      <c r="BK532" t="str">
        <f>IFERROR(VLOOKUP('Funde-Observations-Osservazioni'!AD545,Mikrohabitat_Liste!$E$5:$F$63,2,FALSE),"")</f>
        <v/>
      </c>
      <c r="BL532" t="str">
        <f>IFERROR(VLOOKUP('Funde-Observations-Osservazioni'!AE545,Spezialstandort_Liste!$E$5:$F$14,2,FALSE),"")</f>
        <v/>
      </c>
      <c r="BN532" t="str">
        <f>IFERROR(VLOOKUP('Funde-Observations-Osservazioni'!AG545,Auf_Moos_HolzlebBaumes_Liste!E$5:F$5,2,FALSE),"")</f>
        <v/>
      </c>
      <c r="BO532" t="str">
        <f>IFERROR(VLOOKUP('Funde-Observations-Osservazioni'!AH545,Auf_Moos_HolzlebBaumes_Liste!E$11:F$11,2,FALSE),"")</f>
        <v/>
      </c>
      <c r="BQ532" t="str">
        <f>IFERROR(VLOOKUP('Funde-Observations-Osservazioni'!AF545,Populationsgrösse_Liste!$E$5:$F$11,2,FALSE),"")</f>
        <v/>
      </c>
      <c r="CA532" t="str">
        <f>IFERROR(VLOOKUP('Funde-Observations-Osservazioni'!S545,Präzision_Datum_Liste!$E$5:$F$9,2,FALSE),"")</f>
        <v/>
      </c>
      <c r="CC532" t="s">
        <v>4199</v>
      </c>
    </row>
    <row r="533" spans="1:81" x14ac:dyDescent="0.25">
      <c r="A533" s="47">
        <f>'Funde-Observations-Osservazioni'!A546</f>
        <v>532</v>
      </c>
      <c r="E533">
        <v>18</v>
      </c>
      <c r="G533" t="str">
        <f>IFERROR(VLOOKUP(TRIM('Funde-Observations-Osservazioni'!B546&amp;" "&amp;'Funde-Observations-Osservazioni'!C546&amp;" "&amp;'Funde-Observations-Osservazioni'!D546&amp;" "&amp;'Funde-Observations-Osservazioni'!E546&amp;" "&amp;'Funde-Observations-Osservazioni'!F546&amp;" "&amp;'Funde-Observations-Osservazioni'!G546&amp;" "&amp;'Funde-Observations-Osservazioni'!H546&amp;" "&amp;'Funde-Observations-Osservazioni'!I546&amp;" "&amp;'Funde-Observations-Osservazioni'!J546),Artenliste!$A$5:$B$2819,2,FALSE),"fill_in")</f>
        <v>fill_in</v>
      </c>
      <c r="I533" s="52" t="str">
        <f>IF(ISBLANK('Funde-Observations-Osservazioni'!R546),"fill_in",'Funde-Observations-Osservazioni'!R546)</f>
        <v>fill_in</v>
      </c>
      <c r="L533" t="str">
        <f>IF(ISBLANK('Funde-Observations-Osservazioni'!Q546),"",'Funde-Observations-Osservazioni'!Q546)</f>
        <v/>
      </c>
      <c r="M533" t="str">
        <f>IF(ISBLANK('Funde-Observations-Osservazioni'!L546),"fill_in",('Funde-Observations-Osservazioni'!L546-2000000))</f>
        <v>fill_in</v>
      </c>
      <c r="N533" t="str">
        <f>IF(ISBLANK('Funde-Observations-Osservazioni'!M546),"fill_in",('Funde-Observations-Osservazioni'!M546-1000000))</f>
        <v>fill_in</v>
      </c>
      <c r="O533" s="53" t="str">
        <f>IF(ISBLANK('Funde-Observations-Osservazioni'!N546),"",'Funde-Observations-Osservazioni'!N546)</f>
        <v/>
      </c>
      <c r="R533" t="s">
        <v>102</v>
      </c>
      <c r="T533" t="str">
        <f>IFERROR(VLOOKUP('Funde-Observations-Osservazioni'!AA546,Substrat_Liste!$E$5:$F$342,2,FALSE),"")</f>
        <v/>
      </c>
      <c r="U533" t="str">
        <f>IF(ISBLANK('Funde-Observations-Osservazioni'!Y546),"",'Funde-Observations-Osservazioni'!Y546)</f>
        <v/>
      </c>
      <c r="Z533" t="str">
        <f>IFERROR(VLOOKUP('Funde-Observations-Osservazioni'!T546,Status_Liste!$E$5:$F$16,2,FALSE),"fill_in")</f>
        <v>fill_in</v>
      </c>
      <c r="AH533" t="str">
        <f>IFERROR(VLOOKUP('Funde-Observations-Osservazioni'!$G$7,Datenschutzbestimmungen_Liste!$E$10:$F$11,2,FALSE),"fill_in")</f>
        <v>fill_in</v>
      </c>
      <c r="AI533" t="str">
        <f>IFERROR(VLOOKUP('Funde-Observations-Osservazioni'!$G$6,Datenschutzbestimmungen_Liste!$E$4:$F$5,2,FALSE),"fill_in")</f>
        <v>fill_in</v>
      </c>
      <c r="AK533" t="str">
        <f>IFERROR(VLOOKUP('Funde-Observations-Osservazioni'!V546,Herbar_Liste!$E$5:$F$113,2,FALSE),"")</f>
        <v/>
      </c>
      <c r="AL533" t="str">
        <f>IF(ISBLANK('Funde-Observations-Osservazioni'!U546),"",'Funde-Observations-Osservazioni'!U546)</f>
        <v/>
      </c>
      <c r="AM533">
        <f>'Funde-Observations-Osservazioni'!AJ546</f>
        <v>0</v>
      </c>
      <c r="AO533">
        <f>'Funde-Observations-Osservazioni'!AK546</f>
        <v>0</v>
      </c>
      <c r="AQ533" t="str">
        <f>IF(ISBLANK('Funde-Observations-Osservazioni'!AL546),"",'Funde-Observations-Osservazioni'!AL546)</f>
        <v/>
      </c>
      <c r="AY533" t="str">
        <f>IF(AND(ISBLANK('Funde-Observations-Osservazioni'!K546),ISBLANK('Funde-Observations-Osservazioni'!X546)),"",(IF((AND(NOT(ISBLANK('Funde-Observations-Osservazioni'!K546)),(NOT(ISBLANK('Funde-Observations-Osservazioni'!X546))))),'Funde-Observations-Osservazioni'!K546&amp;"; "&amp;'Funde-Observations-Osservazioni'!X546,IF(ISBLANK('Funde-Observations-Osservazioni'!K546),'Funde-Observations-Osservazioni'!X546,'Funde-Observations-Osservazioni'!K546))))</f>
        <v/>
      </c>
      <c r="BA533" t="str">
        <f>IF(ISBLANK('Funde-Observations-Osservazioni'!AC546),"",'Funde-Observations-Osservazioni'!AC546)</f>
        <v/>
      </c>
      <c r="BH533" t="str">
        <f>IFERROR(VLOOKUP('Funde-Observations-Osservazioni'!Z546,Lebensraum_Liste!$E$5:$F$322,2,FALSE),"")</f>
        <v/>
      </c>
      <c r="BJ533" t="str">
        <f>IFERROR(VLOOKUP('Funde-Observations-Osservazioni'!AB546,Landschaftsstruktur_Liste!$E$5:$F$157,2,FALSE),"")</f>
        <v/>
      </c>
      <c r="BK533" t="str">
        <f>IFERROR(VLOOKUP('Funde-Observations-Osservazioni'!AD546,Mikrohabitat_Liste!$E$5:$F$63,2,FALSE),"")</f>
        <v/>
      </c>
      <c r="BL533" t="str">
        <f>IFERROR(VLOOKUP('Funde-Observations-Osservazioni'!AE546,Spezialstandort_Liste!$E$5:$F$14,2,FALSE),"")</f>
        <v/>
      </c>
      <c r="BN533" t="str">
        <f>IFERROR(VLOOKUP('Funde-Observations-Osservazioni'!AG546,Auf_Moos_HolzlebBaumes_Liste!E$5:F$5,2,FALSE),"")</f>
        <v/>
      </c>
      <c r="BO533" t="str">
        <f>IFERROR(VLOOKUP('Funde-Observations-Osservazioni'!AH546,Auf_Moos_HolzlebBaumes_Liste!E$11:F$11,2,FALSE),"")</f>
        <v/>
      </c>
      <c r="BQ533" t="str">
        <f>IFERROR(VLOOKUP('Funde-Observations-Osservazioni'!AF546,Populationsgrösse_Liste!$E$5:$F$11,2,FALSE),"")</f>
        <v/>
      </c>
      <c r="CA533" t="str">
        <f>IFERROR(VLOOKUP('Funde-Observations-Osservazioni'!S546,Präzision_Datum_Liste!$E$5:$F$9,2,FALSE),"")</f>
        <v/>
      </c>
      <c r="CC533" t="s">
        <v>4199</v>
      </c>
    </row>
    <row r="534" spans="1:81" x14ac:dyDescent="0.25">
      <c r="A534" s="47">
        <f>'Funde-Observations-Osservazioni'!A547</f>
        <v>533</v>
      </c>
      <c r="E534">
        <v>18</v>
      </c>
      <c r="G534" t="str">
        <f>IFERROR(VLOOKUP(TRIM('Funde-Observations-Osservazioni'!B547&amp;" "&amp;'Funde-Observations-Osservazioni'!C547&amp;" "&amp;'Funde-Observations-Osservazioni'!D547&amp;" "&amp;'Funde-Observations-Osservazioni'!E547&amp;" "&amp;'Funde-Observations-Osservazioni'!F547&amp;" "&amp;'Funde-Observations-Osservazioni'!G547&amp;" "&amp;'Funde-Observations-Osservazioni'!H547&amp;" "&amp;'Funde-Observations-Osservazioni'!I547&amp;" "&amp;'Funde-Observations-Osservazioni'!J547),Artenliste!$A$5:$B$2819,2,FALSE),"fill_in")</f>
        <v>fill_in</v>
      </c>
      <c r="I534" s="52" t="str">
        <f>IF(ISBLANK('Funde-Observations-Osservazioni'!R547),"fill_in",'Funde-Observations-Osservazioni'!R547)</f>
        <v>fill_in</v>
      </c>
      <c r="L534" t="str">
        <f>IF(ISBLANK('Funde-Observations-Osservazioni'!Q547),"",'Funde-Observations-Osservazioni'!Q547)</f>
        <v/>
      </c>
      <c r="M534" t="str">
        <f>IF(ISBLANK('Funde-Observations-Osservazioni'!L547),"fill_in",('Funde-Observations-Osservazioni'!L547-2000000))</f>
        <v>fill_in</v>
      </c>
      <c r="N534" t="str">
        <f>IF(ISBLANK('Funde-Observations-Osservazioni'!M547),"fill_in",('Funde-Observations-Osservazioni'!M547-1000000))</f>
        <v>fill_in</v>
      </c>
      <c r="O534" s="53" t="str">
        <f>IF(ISBLANK('Funde-Observations-Osservazioni'!N547),"",'Funde-Observations-Osservazioni'!N547)</f>
        <v/>
      </c>
      <c r="R534" t="s">
        <v>102</v>
      </c>
      <c r="T534" t="str">
        <f>IFERROR(VLOOKUP('Funde-Observations-Osservazioni'!AA547,Substrat_Liste!$E$5:$F$342,2,FALSE),"")</f>
        <v/>
      </c>
      <c r="U534" t="str">
        <f>IF(ISBLANK('Funde-Observations-Osservazioni'!Y547),"",'Funde-Observations-Osservazioni'!Y547)</f>
        <v/>
      </c>
      <c r="Z534" t="str">
        <f>IFERROR(VLOOKUP('Funde-Observations-Osservazioni'!T547,Status_Liste!$E$5:$F$16,2,FALSE),"fill_in")</f>
        <v>fill_in</v>
      </c>
      <c r="AH534" t="str">
        <f>IFERROR(VLOOKUP('Funde-Observations-Osservazioni'!$G$7,Datenschutzbestimmungen_Liste!$E$10:$F$11,2,FALSE),"fill_in")</f>
        <v>fill_in</v>
      </c>
      <c r="AI534" t="str">
        <f>IFERROR(VLOOKUP('Funde-Observations-Osservazioni'!$G$6,Datenschutzbestimmungen_Liste!$E$4:$F$5,2,FALSE),"fill_in")</f>
        <v>fill_in</v>
      </c>
      <c r="AK534" t="str">
        <f>IFERROR(VLOOKUP('Funde-Observations-Osservazioni'!V547,Herbar_Liste!$E$5:$F$113,2,FALSE),"")</f>
        <v/>
      </c>
      <c r="AL534" t="str">
        <f>IF(ISBLANK('Funde-Observations-Osservazioni'!U547),"",'Funde-Observations-Osservazioni'!U547)</f>
        <v/>
      </c>
      <c r="AM534">
        <f>'Funde-Observations-Osservazioni'!AJ547</f>
        <v>0</v>
      </c>
      <c r="AO534">
        <f>'Funde-Observations-Osservazioni'!AK547</f>
        <v>0</v>
      </c>
      <c r="AQ534" t="str">
        <f>IF(ISBLANK('Funde-Observations-Osservazioni'!AL547),"",'Funde-Observations-Osservazioni'!AL547)</f>
        <v/>
      </c>
      <c r="AY534" t="str">
        <f>IF(AND(ISBLANK('Funde-Observations-Osservazioni'!K547),ISBLANK('Funde-Observations-Osservazioni'!X547)),"",(IF((AND(NOT(ISBLANK('Funde-Observations-Osservazioni'!K547)),(NOT(ISBLANK('Funde-Observations-Osservazioni'!X547))))),'Funde-Observations-Osservazioni'!K547&amp;"; "&amp;'Funde-Observations-Osservazioni'!X547,IF(ISBLANK('Funde-Observations-Osservazioni'!K547),'Funde-Observations-Osservazioni'!X547,'Funde-Observations-Osservazioni'!K547))))</f>
        <v/>
      </c>
      <c r="BA534" t="str">
        <f>IF(ISBLANK('Funde-Observations-Osservazioni'!AC547),"",'Funde-Observations-Osservazioni'!AC547)</f>
        <v/>
      </c>
      <c r="BH534" t="str">
        <f>IFERROR(VLOOKUP('Funde-Observations-Osservazioni'!Z547,Lebensraum_Liste!$E$5:$F$322,2,FALSE),"")</f>
        <v/>
      </c>
      <c r="BJ534" t="str">
        <f>IFERROR(VLOOKUP('Funde-Observations-Osservazioni'!AB547,Landschaftsstruktur_Liste!$E$5:$F$157,2,FALSE),"")</f>
        <v/>
      </c>
      <c r="BK534" t="str">
        <f>IFERROR(VLOOKUP('Funde-Observations-Osservazioni'!AD547,Mikrohabitat_Liste!$E$5:$F$63,2,FALSE),"")</f>
        <v/>
      </c>
      <c r="BL534" t="str">
        <f>IFERROR(VLOOKUP('Funde-Observations-Osservazioni'!AE547,Spezialstandort_Liste!$E$5:$F$14,2,FALSE),"")</f>
        <v/>
      </c>
      <c r="BN534" t="str">
        <f>IFERROR(VLOOKUP('Funde-Observations-Osservazioni'!AG547,Auf_Moos_HolzlebBaumes_Liste!E$5:F$5,2,FALSE),"")</f>
        <v/>
      </c>
      <c r="BO534" t="str">
        <f>IFERROR(VLOOKUP('Funde-Observations-Osservazioni'!AH547,Auf_Moos_HolzlebBaumes_Liste!E$11:F$11,2,FALSE),"")</f>
        <v/>
      </c>
      <c r="BQ534" t="str">
        <f>IFERROR(VLOOKUP('Funde-Observations-Osservazioni'!AF547,Populationsgrösse_Liste!$E$5:$F$11,2,FALSE),"")</f>
        <v/>
      </c>
      <c r="CA534" t="str">
        <f>IFERROR(VLOOKUP('Funde-Observations-Osservazioni'!S547,Präzision_Datum_Liste!$E$5:$F$9,2,FALSE),"")</f>
        <v/>
      </c>
      <c r="CC534" t="s">
        <v>4199</v>
      </c>
    </row>
    <row r="535" spans="1:81" x14ac:dyDescent="0.25">
      <c r="A535" s="47">
        <f>'Funde-Observations-Osservazioni'!A548</f>
        <v>534</v>
      </c>
      <c r="E535">
        <v>18</v>
      </c>
      <c r="G535" t="str">
        <f>IFERROR(VLOOKUP(TRIM('Funde-Observations-Osservazioni'!B548&amp;" "&amp;'Funde-Observations-Osservazioni'!C548&amp;" "&amp;'Funde-Observations-Osservazioni'!D548&amp;" "&amp;'Funde-Observations-Osservazioni'!E548&amp;" "&amp;'Funde-Observations-Osservazioni'!F548&amp;" "&amp;'Funde-Observations-Osservazioni'!G548&amp;" "&amp;'Funde-Observations-Osservazioni'!H548&amp;" "&amp;'Funde-Observations-Osservazioni'!I548&amp;" "&amp;'Funde-Observations-Osservazioni'!J548),Artenliste!$A$5:$B$2819,2,FALSE),"fill_in")</f>
        <v>fill_in</v>
      </c>
      <c r="I535" s="52" t="str">
        <f>IF(ISBLANK('Funde-Observations-Osservazioni'!R548),"fill_in",'Funde-Observations-Osservazioni'!R548)</f>
        <v>fill_in</v>
      </c>
      <c r="L535" t="str">
        <f>IF(ISBLANK('Funde-Observations-Osservazioni'!Q548),"",'Funde-Observations-Osservazioni'!Q548)</f>
        <v/>
      </c>
      <c r="M535" t="str">
        <f>IF(ISBLANK('Funde-Observations-Osservazioni'!L548),"fill_in",('Funde-Observations-Osservazioni'!L548-2000000))</f>
        <v>fill_in</v>
      </c>
      <c r="N535" t="str">
        <f>IF(ISBLANK('Funde-Observations-Osservazioni'!M548),"fill_in",('Funde-Observations-Osservazioni'!M548-1000000))</f>
        <v>fill_in</v>
      </c>
      <c r="O535" s="53" t="str">
        <f>IF(ISBLANK('Funde-Observations-Osservazioni'!N548),"",'Funde-Observations-Osservazioni'!N548)</f>
        <v/>
      </c>
      <c r="R535" t="s">
        <v>102</v>
      </c>
      <c r="T535" t="str">
        <f>IFERROR(VLOOKUP('Funde-Observations-Osservazioni'!AA548,Substrat_Liste!$E$5:$F$342,2,FALSE),"")</f>
        <v/>
      </c>
      <c r="U535" t="str">
        <f>IF(ISBLANK('Funde-Observations-Osservazioni'!Y548),"",'Funde-Observations-Osservazioni'!Y548)</f>
        <v/>
      </c>
      <c r="Z535" t="str">
        <f>IFERROR(VLOOKUP('Funde-Observations-Osservazioni'!T548,Status_Liste!$E$5:$F$16,2,FALSE),"fill_in")</f>
        <v>fill_in</v>
      </c>
      <c r="AH535" t="str">
        <f>IFERROR(VLOOKUP('Funde-Observations-Osservazioni'!$G$7,Datenschutzbestimmungen_Liste!$E$10:$F$11,2,FALSE),"fill_in")</f>
        <v>fill_in</v>
      </c>
      <c r="AI535" t="str">
        <f>IFERROR(VLOOKUP('Funde-Observations-Osservazioni'!$G$6,Datenschutzbestimmungen_Liste!$E$4:$F$5,2,FALSE),"fill_in")</f>
        <v>fill_in</v>
      </c>
      <c r="AK535" t="str">
        <f>IFERROR(VLOOKUP('Funde-Observations-Osservazioni'!V548,Herbar_Liste!$E$5:$F$113,2,FALSE),"")</f>
        <v/>
      </c>
      <c r="AL535" t="str">
        <f>IF(ISBLANK('Funde-Observations-Osservazioni'!U548),"",'Funde-Observations-Osservazioni'!U548)</f>
        <v/>
      </c>
      <c r="AM535">
        <f>'Funde-Observations-Osservazioni'!AJ548</f>
        <v>0</v>
      </c>
      <c r="AO535">
        <f>'Funde-Observations-Osservazioni'!AK548</f>
        <v>0</v>
      </c>
      <c r="AQ535" t="str">
        <f>IF(ISBLANK('Funde-Observations-Osservazioni'!AL548),"",'Funde-Observations-Osservazioni'!AL548)</f>
        <v/>
      </c>
      <c r="AY535" t="str">
        <f>IF(AND(ISBLANK('Funde-Observations-Osservazioni'!K548),ISBLANK('Funde-Observations-Osservazioni'!X548)),"",(IF((AND(NOT(ISBLANK('Funde-Observations-Osservazioni'!K548)),(NOT(ISBLANK('Funde-Observations-Osservazioni'!X548))))),'Funde-Observations-Osservazioni'!K548&amp;"; "&amp;'Funde-Observations-Osservazioni'!X548,IF(ISBLANK('Funde-Observations-Osservazioni'!K548),'Funde-Observations-Osservazioni'!X548,'Funde-Observations-Osservazioni'!K548))))</f>
        <v/>
      </c>
      <c r="BA535" t="str">
        <f>IF(ISBLANK('Funde-Observations-Osservazioni'!AC548),"",'Funde-Observations-Osservazioni'!AC548)</f>
        <v/>
      </c>
      <c r="BH535" t="str">
        <f>IFERROR(VLOOKUP('Funde-Observations-Osservazioni'!Z548,Lebensraum_Liste!$E$5:$F$322,2,FALSE),"")</f>
        <v/>
      </c>
      <c r="BJ535" t="str">
        <f>IFERROR(VLOOKUP('Funde-Observations-Osservazioni'!AB548,Landschaftsstruktur_Liste!$E$5:$F$157,2,FALSE),"")</f>
        <v/>
      </c>
      <c r="BK535" t="str">
        <f>IFERROR(VLOOKUP('Funde-Observations-Osservazioni'!AD548,Mikrohabitat_Liste!$E$5:$F$63,2,FALSE),"")</f>
        <v/>
      </c>
      <c r="BL535" t="str">
        <f>IFERROR(VLOOKUP('Funde-Observations-Osservazioni'!AE548,Spezialstandort_Liste!$E$5:$F$14,2,FALSE),"")</f>
        <v/>
      </c>
      <c r="BN535" t="str">
        <f>IFERROR(VLOOKUP('Funde-Observations-Osservazioni'!AG548,Auf_Moos_HolzlebBaumes_Liste!E$5:F$5,2,FALSE),"")</f>
        <v/>
      </c>
      <c r="BO535" t="str">
        <f>IFERROR(VLOOKUP('Funde-Observations-Osservazioni'!AH548,Auf_Moos_HolzlebBaumes_Liste!E$11:F$11,2,FALSE),"")</f>
        <v/>
      </c>
      <c r="BQ535" t="str">
        <f>IFERROR(VLOOKUP('Funde-Observations-Osservazioni'!AF548,Populationsgrösse_Liste!$E$5:$F$11,2,FALSE),"")</f>
        <v/>
      </c>
      <c r="CA535" t="str">
        <f>IFERROR(VLOOKUP('Funde-Observations-Osservazioni'!S548,Präzision_Datum_Liste!$E$5:$F$9,2,FALSE),"")</f>
        <v/>
      </c>
      <c r="CC535" t="s">
        <v>4199</v>
      </c>
    </row>
    <row r="536" spans="1:81" x14ac:dyDescent="0.25">
      <c r="A536" s="47">
        <f>'Funde-Observations-Osservazioni'!A549</f>
        <v>535</v>
      </c>
      <c r="E536">
        <v>18</v>
      </c>
      <c r="G536" t="str">
        <f>IFERROR(VLOOKUP(TRIM('Funde-Observations-Osservazioni'!B549&amp;" "&amp;'Funde-Observations-Osservazioni'!C549&amp;" "&amp;'Funde-Observations-Osservazioni'!D549&amp;" "&amp;'Funde-Observations-Osservazioni'!E549&amp;" "&amp;'Funde-Observations-Osservazioni'!F549&amp;" "&amp;'Funde-Observations-Osservazioni'!G549&amp;" "&amp;'Funde-Observations-Osservazioni'!H549&amp;" "&amp;'Funde-Observations-Osservazioni'!I549&amp;" "&amp;'Funde-Observations-Osservazioni'!J549),Artenliste!$A$5:$B$2819,2,FALSE),"fill_in")</f>
        <v>fill_in</v>
      </c>
      <c r="I536" s="52" t="str">
        <f>IF(ISBLANK('Funde-Observations-Osservazioni'!R549),"fill_in",'Funde-Observations-Osservazioni'!R549)</f>
        <v>fill_in</v>
      </c>
      <c r="L536" t="str">
        <f>IF(ISBLANK('Funde-Observations-Osservazioni'!Q549),"",'Funde-Observations-Osservazioni'!Q549)</f>
        <v/>
      </c>
      <c r="M536" t="str">
        <f>IF(ISBLANK('Funde-Observations-Osservazioni'!L549),"fill_in",('Funde-Observations-Osservazioni'!L549-2000000))</f>
        <v>fill_in</v>
      </c>
      <c r="N536" t="str">
        <f>IF(ISBLANK('Funde-Observations-Osservazioni'!M549),"fill_in",('Funde-Observations-Osservazioni'!M549-1000000))</f>
        <v>fill_in</v>
      </c>
      <c r="O536" s="53" t="str">
        <f>IF(ISBLANK('Funde-Observations-Osservazioni'!N549),"",'Funde-Observations-Osservazioni'!N549)</f>
        <v/>
      </c>
      <c r="R536" t="s">
        <v>102</v>
      </c>
      <c r="T536" t="str">
        <f>IFERROR(VLOOKUP('Funde-Observations-Osservazioni'!AA549,Substrat_Liste!$E$5:$F$342,2,FALSE),"")</f>
        <v/>
      </c>
      <c r="U536" t="str">
        <f>IF(ISBLANK('Funde-Observations-Osservazioni'!Y549),"",'Funde-Observations-Osservazioni'!Y549)</f>
        <v/>
      </c>
      <c r="Z536" t="str">
        <f>IFERROR(VLOOKUP('Funde-Observations-Osservazioni'!T549,Status_Liste!$E$5:$F$16,2,FALSE),"fill_in")</f>
        <v>fill_in</v>
      </c>
      <c r="AH536" t="str">
        <f>IFERROR(VLOOKUP('Funde-Observations-Osservazioni'!$G$7,Datenschutzbestimmungen_Liste!$E$10:$F$11,2,FALSE),"fill_in")</f>
        <v>fill_in</v>
      </c>
      <c r="AI536" t="str">
        <f>IFERROR(VLOOKUP('Funde-Observations-Osservazioni'!$G$6,Datenschutzbestimmungen_Liste!$E$4:$F$5,2,FALSE),"fill_in")</f>
        <v>fill_in</v>
      </c>
      <c r="AK536" t="str">
        <f>IFERROR(VLOOKUP('Funde-Observations-Osservazioni'!V549,Herbar_Liste!$E$5:$F$113,2,FALSE),"")</f>
        <v/>
      </c>
      <c r="AL536" t="str">
        <f>IF(ISBLANK('Funde-Observations-Osservazioni'!U549),"",'Funde-Observations-Osservazioni'!U549)</f>
        <v/>
      </c>
      <c r="AM536">
        <f>'Funde-Observations-Osservazioni'!AJ549</f>
        <v>0</v>
      </c>
      <c r="AO536">
        <f>'Funde-Observations-Osservazioni'!AK549</f>
        <v>0</v>
      </c>
      <c r="AQ536" t="str">
        <f>IF(ISBLANK('Funde-Observations-Osservazioni'!AL549),"",'Funde-Observations-Osservazioni'!AL549)</f>
        <v/>
      </c>
      <c r="AY536" t="str">
        <f>IF(AND(ISBLANK('Funde-Observations-Osservazioni'!K549),ISBLANK('Funde-Observations-Osservazioni'!X549)),"",(IF((AND(NOT(ISBLANK('Funde-Observations-Osservazioni'!K549)),(NOT(ISBLANK('Funde-Observations-Osservazioni'!X549))))),'Funde-Observations-Osservazioni'!K549&amp;"; "&amp;'Funde-Observations-Osservazioni'!X549,IF(ISBLANK('Funde-Observations-Osservazioni'!K549),'Funde-Observations-Osservazioni'!X549,'Funde-Observations-Osservazioni'!K549))))</f>
        <v/>
      </c>
      <c r="BA536" t="str">
        <f>IF(ISBLANK('Funde-Observations-Osservazioni'!AC549),"",'Funde-Observations-Osservazioni'!AC549)</f>
        <v/>
      </c>
      <c r="BH536" t="str">
        <f>IFERROR(VLOOKUP('Funde-Observations-Osservazioni'!Z549,Lebensraum_Liste!$E$5:$F$322,2,FALSE),"")</f>
        <v/>
      </c>
      <c r="BJ536" t="str">
        <f>IFERROR(VLOOKUP('Funde-Observations-Osservazioni'!AB549,Landschaftsstruktur_Liste!$E$5:$F$157,2,FALSE),"")</f>
        <v/>
      </c>
      <c r="BK536" t="str">
        <f>IFERROR(VLOOKUP('Funde-Observations-Osservazioni'!AD549,Mikrohabitat_Liste!$E$5:$F$63,2,FALSE),"")</f>
        <v/>
      </c>
      <c r="BL536" t="str">
        <f>IFERROR(VLOOKUP('Funde-Observations-Osservazioni'!AE549,Spezialstandort_Liste!$E$5:$F$14,2,FALSE),"")</f>
        <v/>
      </c>
      <c r="BN536" t="str">
        <f>IFERROR(VLOOKUP('Funde-Observations-Osservazioni'!AG549,Auf_Moos_HolzlebBaumes_Liste!E$5:F$5,2,FALSE),"")</f>
        <v/>
      </c>
      <c r="BO536" t="str">
        <f>IFERROR(VLOOKUP('Funde-Observations-Osservazioni'!AH549,Auf_Moos_HolzlebBaumes_Liste!E$11:F$11,2,FALSE),"")</f>
        <v/>
      </c>
      <c r="BQ536" t="str">
        <f>IFERROR(VLOOKUP('Funde-Observations-Osservazioni'!AF549,Populationsgrösse_Liste!$E$5:$F$11,2,FALSE),"")</f>
        <v/>
      </c>
      <c r="CA536" t="str">
        <f>IFERROR(VLOOKUP('Funde-Observations-Osservazioni'!S549,Präzision_Datum_Liste!$E$5:$F$9,2,FALSE),"")</f>
        <v/>
      </c>
      <c r="CC536" t="s">
        <v>4199</v>
      </c>
    </row>
    <row r="537" spans="1:81" x14ac:dyDescent="0.25">
      <c r="A537" s="47">
        <f>'Funde-Observations-Osservazioni'!A550</f>
        <v>536</v>
      </c>
      <c r="E537">
        <v>18</v>
      </c>
      <c r="G537" t="str">
        <f>IFERROR(VLOOKUP(TRIM('Funde-Observations-Osservazioni'!B550&amp;" "&amp;'Funde-Observations-Osservazioni'!C550&amp;" "&amp;'Funde-Observations-Osservazioni'!D550&amp;" "&amp;'Funde-Observations-Osservazioni'!E550&amp;" "&amp;'Funde-Observations-Osservazioni'!F550&amp;" "&amp;'Funde-Observations-Osservazioni'!G550&amp;" "&amp;'Funde-Observations-Osservazioni'!H550&amp;" "&amp;'Funde-Observations-Osservazioni'!I550&amp;" "&amp;'Funde-Observations-Osservazioni'!J550),Artenliste!$A$5:$B$2819,2,FALSE),"fill_in")</f>
        <v>fill_in</v>
      </c>
      <c r="I537" s="52" t="str">
        <f>IF(ISBLANK('Funde-Observations-Osservazioni'!R550),"fill_in",'Funde-Observations-Osservazioni'!R550)</f>
        <v>fill_in</v>
      </c>
      <c r="L537" t="str">
        <f>IF(ISBLANK('Funde-Observations-Osservazioni'!Q550),"",'Funde-Observations-Osservazioni'!Q550)</f>
        <v/>
      </c>
      <c r="M537" t="str">
        <f>IF(ISBLANK('Funde-Observations-Osservazioni'!L550),"fill_in",('Funde-Observations-Osservazioni'!L550-2000000))</f>
        <v>fill_in</v>
      </c>
      <c r="N537" t="str">
        <f>IF(ISBLANK('Funde-Observations-Osservazioni'!M550),"fill_in",('Funde-Observations-Osservazioni'!M550-1000000))</f>
        <v>fill_in</v>
      </c>
      <c r="O537" s="53" t="str">
        <f>IF(ISBLANK('Funde-Observations-Osservazioni'!N550),"",'Funde-Observations-Osservazioni'!N550)</f>
        <v/>
      </c>
      <c r="R537" t="s">
        <v>102</v>
      </c>
      <c r="T537" t="str">
        <f>IFERROR(VLOOKUP('Funde-Observations-Osservazioni'!AA550,Substrat_Liste!$E$5:$F$342,2,FALSE),"")</f>
        <v/>
      </c>
      <c r="U537" t="str">
        <f>IF(ISBLANK('Funde-Observations-Osservazioni'!Y550),"",'Funde-Observations-Osservazioni'!Y550)</f>
        <v/>
      </c>
      <c r="Z537" t="str">
        <f>IFERROR(VLOOKUP('Funde-Observations-Osservazioni'!T550,Status_Liste!$E$5:$F$16,2,FALSE),"fill_in")</f>
        <v>fill_in</v>
      </c>
      <c r="AH537" t="str">
        <f>IFERROR(VLOOKUP('Funde-Observations-Osservazioni'!$G$7,Datenschutzbestimmungen_Liste!$E$10:$F$11,2,FALSE),"fill_in")</f>
        <v>fill_in</v>
      </c>
      <c r="AI537" t="str">
        <f>IFERROR(VLOOKUP('Funde-Observations-Osservazioni'!$G$6,Datenschutzbestimmungen_Liste!$E$4:$F$5,2,FALSE),"fill_in")</f>
        <v>fill_in</v>
      </c>
      <c r="AK537" t="str">
        <f>IFERROR(VLOOKUP('Funde-Observations-Osservazioni'!V550,Herbar_Liste!$E$5:$F$113,2,FALSE),"")</f>
        <v/>
      </c>
      <c r="AL537" t="str">
        <f>IF(ISBLANK('Funde-Observations-Osservazioni'!U550),"",'Funde-Observations-Osservazioni'!U550)</f>
        <v/>
      </c>
      <c r="AM537">
        <f>'Funde-Observations-Osservazioni'!AJ550</f>
        <v>0</v>
      </c>
      <c r="AO537">
        <f>'Funde-Observations-Osservazioni'!AK550</f>
        <v>0</v>
      </c>
      <c r="AQ537" t="str">
        <f>IF(ISBLANK('Funde-Observations-Osservazioni'!AL550),"",'Funde-Observations-Osservazioni'!AL550)</f>
        <v/>
      </c>
      <c r="AY537" t="str">
        <f>IF(AND(ISBLANK('Funde-Observations-Osservazioni'!K550),ISBLANK('Funde-Observations-Osservazioni'!X550)),"",(IF((AND(NOT(ISBLANK('Funde-Observations-Osservazioni'!K550)),(NOT(ISBLANK('Funde-Observations-Osservazioni'!X550))))),'Funde-Observations-Osservazioni'!K550&amp;"; "&amp;'Funde-Observations-Osservazioni'!X550,IF(ISBLANK('Funde-Observations-Osservazioni'!K550),'Funde-Observations-Osservazioni'!X550,'Funde-Observations-Osservazioni'!K550))))</f>
        <v/>
      </c>
      <c r="BA537" t="str">
        <f>IF(ISBLANK('Funde-Observations-Osservazioni'!AC550),"",'Funde-Observations-Osservazioni'!AC550)</f>
        <v/>
      </c>
      <c r="BH537" t="str">
        <f>IFERROR(VLOOKUP('Funde-Observations-Osservazioni'!Z550,Lebensraum_Liste!$E$5:$F$322,2,FALSE),"")</f>
        <v/>
      </c>
      <c r="BJ537" t="str">
        <f>IFERROR(VLOOKUP('Funde-Observations-Osservazioni'!AB550,Landschaftsstruktur_Liste!$E$5:$F$157,2,FALSE),"")</f>
        <v/>
      </c>
      <c r="BK537" t="str">
        <f>IFERROR(VLOOKUP('Funde-Observations-Osservazioni'!AD550,Mikrohabitat_Liste!$E$5:$F$63,2,FALSE),"")</f>
        <v/>
      </c>
      <c r="BL537" t="str">
        <f>IFERROR(VLOOKUP('Funde-Observations-Osservazioni'!AE550,Spezialstandort_Liste!$E$5:$F$14,2,FALSE),"")</f>
        <v/>
      </c>
      <c r="BN537" t="str">
        <f>IFERROR(VLOOKUP('Funde-Observations-Osservazioni'!AG550,Auf_Moos_HolzlebBaumes_Liste!E$5:F$5,2,FALSE),"")</f>
        <v/>
      </c>
      <c r="BO537" t="str">
        <f>IFERROR(VLOOKUP('Funde-Observations-Osservazioni'!AH550,Auf_Moos_HolzlebBaumes_Liste!E$11:F$11,2,FALSE),"")</f>
        <v/>
      </c>
      <c r="BQ537" t="str">
        <f>IFERROR(VLOOKUP('Funde-Observations-Osservazioni'!AF550,Populationsgrösse_Liste!$E$5:$F$11,2,FALSE),"")</f>
        <v/>
      </c>
      <c r="CA537" t="str">
        <f>IFERROR(VLOOKUP('Funde-Observations-Osservazioni'!S550,Präzision_Datum_Liste!$E$5:$F$9,2,FALSE),"")</f>
        <v/>
      </c>
      <c r="CC537" t="s">
        <v>4199</v>
      </c>
    </row>
    <row r="538" spans="1:81" x14ac:dyDescent="0.25">
      <c r="A538" s="47">
        <f>'Funde-Observations-Osservazioni'!A551</f>
        <v>537</v>
      </c>
      <c r="E538">
        <v>18</v>
      </c>
      <c r="G538" t="str">
        <f>IFERROR(VLOOKUP(TRIM('Funde-Observations-Osservazioni'!B551&amp;" "&amp;'Funde-Observations-Osservazioni'!C551&amp;" "&amp;'Funde-Observations-Osservazioni'!D551&amp;" "&amp;'Funde-Observations-Osservazioni'!E551&amp;" "&amp;'Funde-Observations-Osservazioni'!F551&amp;" "&amp;'Funde-Observations-Osservazioni'!G551&amp;" "&amp;'Funde-Observations-Osservazioni'!H551&amp;" "&amp;'Funde-Observations-Osservazioni'!I551&amp;" "&amp;'Funde-Observations-Osservazioni'!J551),Artenliste!$A$5:$B$2819,2,FALSE),"fill_in")</f>
        <v>fill_in</v>
      </c>
      <c r="I538" s="52" t="str">
        <f>IF(ISBLANK('Funde-Observations-Osservazioni'!R551),"fill_in",'Funde-Observations-Osservazioni'!R551)</f>
        <v>fill_in</v>
      </c>
      <c r="L538" t="str">
        <f>IF(ISBLANK('Funde-Observations-Osservazioni'!Q551),"",'Funde-Observations-Osservazioni'!Q551)</f>
        <v/>
      </c>
      <c r="M538" t="str">
        <f>IF(ISBLANK('Funde-Observations-Osservazioni'!L551),"fill_in",('Funde-Observations-Osservazioni'!L551-2000000))</f>
        <v>fill_in</v>
      </c>
      <c r="N538" t="str">
        <f>IF(ISBLANK('Funde-Observations-Osservazioni'!M551),"fill_in",('Funde-Observations-Osservazioni'!M551-1000000))</f>
        <v>fill_in</v>
      </c>
      <c r="O538" s="53" t="str">
        <f>IF(ISBLANK('Funde-Observations-Osservazioni'!N551),"",'Funde-Observations-Osservazioni'!N551)</f>
        <v/>
      </c>
      <c r="R538" t="s">
        <v>102</v>
      </c>
      <c r="T538" t="str">
        <f>IFERROR(VLOOKUP('Funde-Observations-Osservazioni'!AA551,Substrat_Liste!$E$5:$F$342,2,FALSE),"")</f>
        <v/>
      </c>
      <c r="U538" t="str">
        <f>IF(ISBLANK('Funde-Observations-Osservazioni'!Y551),"",'Funde-Observations-Osservazioni'!Y551)</f>
        <v/>
      </c>
      <c r="Z538" t="str">
        <f>IFERROR(VLOOKUP('Funde-Observations-Osservazioni'!T551,Status_Liste!$E$5:$F$16,2,FALSE),"fill_in")</f>
        <v>fill_in</v>
      </c>
      <c r="AH538" t="str">
        <f>IFERROR(VLOOKUP('Funde-Observations-Osservazioni'!$G$7,Datenschutzbestimmungen_Liste!$E$10:$F$11,2,FALSE),"fill_in")</f>
        <v>fill_in</v>
      </c>
      <c r="AI538" t="str">
        <f>IFERROR(VLOOKUP('Funde-Observations-Osservazioni'!$G$6,Datenschutzbestimmungen_Liste!$E$4:$F$5,2,FALSE),"fill_in")</f>
        <v>fill_in</v>
      </c>
      <c r="AK538" t="str">
        <f>IFERROR(VLOOKUP('Funde-Observations-Osservazioni'!V551,Herbar_Liste!$E$5:$F$113,2,FALSE),"")</f>
        <v/>
      </c>
      <c r="AL538" t="str">
        <f>IF(ISBLANK('Funde-Observations-Osservazioni'!U551),"",'Funde-Observations-Osservazioni'!U551)</f>
        <v/>
      </c>
      <c r="AM538">
        <f>'Funde-Observations-Osservazioni'!AJ551</f>
        <v>0</v>
      </c>
      <c r="AO538">
        <f>'Funde-Observations-Osservazioni'!AK551</f>
        <v>0</v>
      </c>
      <c r="AQ538" t="str">
        <f>IF(ISBLANK('Funde-Observations-Osservazioni'!AL551),"",'Funde-Observations-Osservazioni'!AL551)</f>
        <v/>
      </c>
      <c r="AY538" t="str">
        <f>IF(AND(ISBLANK('Funde-Observations-Osservazioni'!K551),ISBLANK('Funde-Observations-Osservazioni'!X551)),"",(IF((AND(NOT(ISBLANK('Funde-Observations-Osservazioni'!K551)),(NOT(ISBLANK('Funde-Observations-Osservazioni'!X551))))),'Funde-Observations-Osservazioni'!K551&amp;"; "&amp;'Funde-Observations-Osservazioni'!X551,IF(ISBLANK('Funde-Observations-Osservazioni'!K551),'Funde-Observations-Osservazioni'!X551,'Funde-Observations-Osservazioni'!K551))))</f>
        <v/>
      </c>
      <c r="BA538" t="str">
        <f>IF(ISBLANK('Funde-Observations-Osservazioni'!AC551),"",'Funde-Observations-Osservazioni'!AC551)</f>
        <v/>
      </c>
      <c r="BH538" t="str">
        <f>IFERROR(VLOOKUP('Funde-Observations-Osservazioni'!Z551,Lebensraum_Liste!$E$5:$F$322,2,FALSE),"")</f>
        <v/>
      </c>
      <c r="BJ538" t="str">
        <f>IFERROR(VLOOKUP('Funde-Observations-Osservazioni'!AB551,Landschaftsstruktur_Liste!$E$5:$F$157,2,FALSE),"")</f>
        <v/>
      </c>
      <c r="BK538" t="str">
        <f>IFERROR(VLOOKUP('Funde-Observations-Osservazioni'!AD551,Mikrohabitat_Liste!$E$5:$F$63,2,FALSE),"")</f>
        <v/>
      </c>
      <c r="BL538" t="str">
        <f>IFERROR(VLOOKUP('Funde-Observations-Osservazioni'!AE551,Spezialstandort_Liste!$E$5:$F$14,2,FALSE),"")</f>
        <v/>
      </c>
      <c r="BN538" t="str">
        <f>IFERROR(VLOOKUP('Funde-Observations-Osservazioni'!AG551,Auf_Moos_HolzlebBaumes_Liste!E$5:F$5,2,FALSE),"")</f>
        <v/>
      </c>
      <c r="BO538" t="str">
        <f>IFERROR(VLOOKUP('Funde-Observations-Osservazioni'!AH551,Auf_Moos_HolzlebBaumes_Liste!E$11:F$11,2,FALSE),"")</f>
        <v/>
      </c>
      <c r="BQ538" t="str">
        <f>IFERROR(VLOOKUP('Funde-Observations-Osservazioni'!AF551,Populationsgrösse_Liste!$E$5:$F$11,2,FALSE),"")</f>
        <v/>
      </c>
      <c r="CA538" t="str">
        <f>IFERROR(VLOOKUP('Funde-Observations-Osservazioni'!S551,Präzision_Datum_Liste!$E$5:$F$9,2,FALSE),"")</f>
        <v/>
      </c>
      <c r="CC538" t="s">
        <v>4199</v>
      </c>
    </row>
    <row r="539" spans="1:81" x14ac:dyDescent="0.25">
      <c r="A539" s="47">
        <f>'Funde-Observations-Osservazioni'!A552</f>
        <v>538</v>
      </c>
      <c r="E539">
        <v>18</v>
      </c>
      <c r="G539" t="str">
        <f>IFERROR(VLOOKUP(TRIM('Funde-Observations-Osservazioni'!B552&amp;" "&amp;'Funde-Observations-Osservazioni'!C552&amp;" "&amp;'Funde-Observations-Osservazioni'!D552&amp;" "&amp;'Funde-Observations-Osservazioni'!E552&amp;" "&amp;'Funde-Observations-Osservazioni'!F552&amp;" "&amp;'Funde-Observations-Osservazioni'!G552&amp;" "&amp;'Funde-Observations-Osservazioni'!H552&amp;" "&amp;'Funde-Observations-Osservazioni'!I552&amp;" "&amp;'Funde-Observations-Osservazioni'!J552),Artenliste!$A$5:$B$2819,2,FALSE),"fill_in")</f>
        <v>fill_in</v>
      </c>
      <c r="I539" s="52" t="str">
        <f>IF(ISBLANK('Funde-Observations-Osservazioni'!R552),"fill_in",'Funde-Observations-Osservazioni'!R552)</f>
        <v>fill_in</v>
      </c>
      <c r="L539" t="str">
        <f>IF(ISBLANK('Funde-Observations-Osservazioni'!Q552),"",'Funde-Observations-Osservazioni'!Q552)</f>
        <v/>
      </c>
      <c r="M539" t="str">
        <f>IF(ISBLANK('Funde-Observations-Osservazioni'!L552),"fill_in",('Funde-Observations-Osservazioni'!L552-2000000))</f>
        <v>fill_in</v>
      </c>
      <c r="N539" t="str">
        <f>IF(ISBLANK('Funde-Observations-Osservazioni'!M552),"fill_in",('Funde-Observations-Osservazioni'!M552-1000000))</f>
        <v>fill_in</v>
      </c>
      <c r="O539" s="53" t="str">
        <f>IF(ISBLANK('Funde-Observations-Osservazioni'!N552),"",'Funde-Observations-Osservazioni'!N552)</f>
        <v/>
      </c>
      <c r="R539" t="s">
        <v>102</v>
      </c>
      <c r="T539" t="str">
        <f>IFERROR(VLOOKUP('Funde-Observations-Osservazioni'!AA552,Substrat_Liste!$E$5:$F$342,2,FALSE),"")</f>
        <v/>
      </c>
      <c r="U539" t="str">
        <f>IF(ISBLANK('Funde-Observations-Osservazioni'!Y552),"",'Funde-Observations-Osservazioni'!Y552)</f>
        <v/>
      </c>
      <c r="Z539" t="str">
        <f>IFERROR(VLOOKUP('Funde-Observations-Osservazioni'!T552,Status_Liste!$E$5:$F$16,2,FALSE),"fill_in")</f>
        <v>fill_in</v>
      </c>
      <c r="AH539" t="str">
        <f>IFERROR(VLOOKUP('Funde-Observations-Osservazioni'!$G$7,Datenschutzbestimmungen_Liste!$E$10:$F$11,2,FALSE),"fill_in")</f>
        <v>fill_in</v>
      </c>
      <c r="AI539" t="str">
        <f>IFERROR(VLOOKUP('Funde-Observations-Osservazioni'!$G$6,Datenschutzbestimmungen_Liste!$E$4:$F$5,2,FALSE),"fill_in")</f>
        <v>fill_in</v>
      </c>
      <c r="AK539" t="str">
        <f>IFERROR(VLOOKUP('Funde-Observations-Osservazioni'!V552,Herbar_Liste!$E$5:$F$113,2,FALSE),"")</f>
        <v/>
      </c>
      <c r="AL539" t="str">
        <f>IF(ISBLANK('Funde-Observations-Osservazioni'!U552),"",'Funde-Observations-Osservazioni'!U552)</f>
        <v/>
      </c>
      <c r="AM539">
        <f>'Funde-Observations-Osservazioni'!AJ552</f>
        <v>0</v>
      </c>
      <c r="AO539">
        <f>'Funde-Observations-Osservazioni'!AK552</f>
        <v>0</v>
      </c>
      <c r="AQ539" t="str">
        <f>IF(ISBLANK('Funde-Observations-Osservazioni'!AL552),"",'Funde-Observations-Osservazioni'!AL552)</f>
        <v/>
      </c>
      <c r="AY539" t="str">
        <f>IF(AND(ISBLANK('Funde-Observations-Osservazioni'!K552),ISBLANK('Funde-Observations-Osservazioni'!X552)),"",(IF((AND(NOT(ISBLANK('Funde-Observations-Osservazioni'!K552)),(NOT(ISBLANK('Funde-Observations-Osservazioni'!X552))))),'Funde-Observations-Osservazioni'!K552&amp;"; "&amp;'Funde-Observations-Osservazioni'!X552,IF(ISBLANK('Funde-Observations-Osservazioni'!K552),'Funde-Observations-Osservazioni'!X552,'Funde-Observations-Osservazioni'!K552))))</f>
        <v/>
      </c>
      <c r="BA539" t="str">
        <f>IF(ISBLANK('Funde-Observations-Osservazioni'!AC552),"",'Funde-Observations-Osservazioni'!AC552)</f>
        <v/>
      </c>
      <c r="BH539" t="str">
        <f>IFERROR(VLOOKUP('Funde-Observations-Osservazioni'!Z552,Lebensraum_Liste!$E$5:$F$322,2,FALSE),"")</f>
        <v/>
      </c>
      <c r="BJ539" t="str">
        <f>IFERROR(VLOOKUP('Funde-Observations-Osservazioni'!AB552,Landschaftsstruktur_Liste!$E$5:$F$157,2,FALSE),"")</f>
        <v/>
      </c>
      <c r="BK539" t="str">
        <f>IFERROR(VLOOKUP('Funde-Observations-Osservazioni'!AD552,Mikrohabitat_Liste!$E$5:$F$63,2,FALSE),"")</f>
        <v/>
      </c>
      <c r="BL539" t="str">
        <f>IFERROR(VLOOKUP('Funde-Observations-Osservazioni'!AE552,Spezialstandort_Liste!$E$5:$F$14,2,FALSE),"")</f>
        <v/>
      </c>
      <c r="BN539" t="str">
        <f>IFERROR(VLOOKUP('Funde-Observations-Osservazioni'!AG552,Auf_Moos_HolzlebBaumes_Liste!E$5:F$5,2,FALSE),"")</f>
        <v/>
      </c>
      <c r="BO539" t="str">
        <f>IFERROR(VLOOKUP('Funde-Observations-Osservazioni'!AH552,Auf_Moos_HolzlebBaumes_Liste!E$11:F$11,2,FALSE),"")</f>
        <v/>
      </c>
      <c r="BQ539" t="str">
        <f>IFERROR(VLOOKUP('Funde-Observations-Osservazioni'!AF552,Populationsgrösse_Liste!$E$5:$F$11,2,FALSE),"")</f>
        <v/>
      </c>
      <c r="CA539" t="str">
        <f>IFERROR(VLOOKUP('Funde-Observations-Osservazioni'!S552,Präzision_Datum_Liste!$E$5:$F$9,2,FALSE),"")</f>
        <v/>
      </c>
      <c r="CC539" t="s">
        <v>4199</v>
      </c>
    </row>
    <row r="540" spans="1:81" x14ac:dyDescent="0.25">
      <c r="A540" s="47">
        <f>'Funde-Observations-Osservazioni'!A553</f>
        <v>539</v>
      </c>
      <c r="E540">
        <v>18</v>
      </c>
      <c r="G540" t="str">
        <f>IFERROR(VLOOKUP(TRIM('Funde-Observations-Osservazioni'!B553&amp;" "&amp;'Funde-Observations-Osservazioni'!C553&amp;" "&amp;'Funde-Observations-Osservazioni'!D553&amp;" "&amp;'Funde-Observations-Osservazioni'!E553&amp;" "&amp;'Funde-Observations-Osservazioni'!F553&amp;" "&amp;'Funde-Observations-Osservazioni'!G553&amp;" "&amp;'Funde-Observations-Osservazioni'!H553&amp;" "&amp;'Funde-Observations-Osservazioni'!I553&amp;" "&amp;'Funde-Observations-Osservazioni'!J553),Artenliste!$A$5:$B$2819,2,FALSE),"fill_in")</f>
        <v>fill_in</v>
      </c>
      <c r="I540" s="52" t="str">
        <f>IF(ISBLANK('Funde-Observations-Osservazioni'!R553),"fill_in",'Funde-Observations-Osservazioni'!R553)</f>
        <v>fill_in</v>
      </c>
      <c r="L540" t="str">
        <f>IF(ISBLANK('Funde-Observations-Osservazioni'!Q553),"",'Funde-Observations-Osservazioni'!Q553)</f>
        <v/>
      </c>
      <c r="M540" t="str">
        <f>IF(ISBLANK('Funde-Observations-Osservazioni'!L553),"fill_in",('Funde-Observations-Osservazioni'!L553-2000000))</f>
        <v>fill_in</v>
      </c>
      <c r="N540" t="str">
        <f>IF(ISBLANK('Funde-Observations-Osservazioni'!M553),"fill_in",('Funde-Observations-Osservazioni'!M553-1000000))</f>
        <v>fill_in</v>
      </c>
      <c r="O540" s="53" t="str">
        <f>IF(ISBLANK('Funde-Observations-Osservazioni'!N553),"",'Funde-Observations-Osservazioni'!N553)</f>
        <v/>
      </c>
      <c r="R540" t="s">
        <v>102</v>
      </c>
      <c r="T540" t="str">
        <f>IFERROR(VLOOKUP('Funde-Observations-Osservazioni'!AA553,Substrat_Liste!$E$5:$F$342,2,FALSE),"")</f>
        <v/>
      </c>
      <c r="U540" t="str">
        <f>IF(ISBLANK('Funde-Observations-Osservazioni'!Y553),"",'Funde-Observations-Osservazioni'!Y553)</f>
        <v/>
      </c>
      <c r="Z540" t="str">
        <f>IFERROR(VLOOKUP('Funde-Observations-Osservazioni'!T553,Status_Liste!$E$5:$F$16,2,FALSE),"fill_in")</f>
        <v>fill_in</v>
      </c>
      <c r="AH540" t="str">
        <f>IFERROR(VLOOKUP('Funde-Observations-Osservazioni'!$G$7,Datenschutzbestimmungen_Liste!$E$10:$F$11,2,FALSE),"fill_in")</f>
        <v>fill_in</v>
      </c>
      <c r="AI540" t="str">
        <f>IFERROR(VLOOKUP('Funde-Observations-Osservazioni'!$G$6,Datenschutzbestimmungen_Liste!$E$4:$F$5,2,FALSE),"fill_in")</f>
        <v>fill_in</v>
      </c>
      <c r="AK540" t="str">
        <f>IFERROR(VLOOKUP('Funde-Observations-Osservazioni'!V553,Herbar_Liste!$E$5:$F$113,2,FALSE),"")</f>
        <v/>
      </c>
      <c r="AL540" t="str">
        <f>IF(ISBLANK('Funde-Observations-Osservazioni'!U553),"",'Funde-Observations-Osservazioni'!U553)</f>
        <v/>
      </c>
      <c r="AM540">
        <f>'Funde-Observations-Osservazioni'!AJ553</f>
        <v>0</v>
      </c>
      <c r="AO540">
        <f>'Funde-Observations-Osservazioni'!AK553</f>
        <v>0</v>
      </c>
      <c r="AQ540" t="str">
        <f>IF(ISBLANK('Funde-Observations-Osservazioni'!AL553),"",'Funde-Observations-Osservazioni'!AL553)</f>
        <v/>
      </c>
      <c r="AY540" t="str">
        <f>IF(AND(ISBLANK('Funde-Observations-Osservazioni'!K553),ISBLANK('Funde-Observations-Osservazioni'!X553)),"",(IF((AND(NOT(ISBLANK('Funde-Observations-Osservazioni'!K553)),(NOT(ISBLANK('Funde-Observations-Osservazioni'!X553))))),'Funde-Observations-Osservazioni'!K553&amp;"; "&amp;'Funde-Observations-Osservazioni'!X553,IF(ISBLANK('Funde-Observations-Osservazioni'!K553),'Funde-Observations-Osservazioni'!X553,'Funde-Observations-Osservazioni'!K553))))</f>
        <v/>
      </c>
      <c r="BA540" t="str">
        <f>IF(ISBLANK('Funde-Observations-Osservazioni'!AC553),"",'Funde-Observations-Osservazioni'!AC553)</f>
        <v/>
      </c>
      <c r="BH540" t="str">
        <f>IFERROR(VLOOKUP('Funde-Observations-Osservazioni'!Z553,Lebensraum_Liste!$E$5:$F$322,2,FALSE),"")</f>
        <v/>
      </c>
      <c r="BJ540" t="str">
        <f>IFERROR(VLOOKUP('Funde-Observations-Osservazioni'!AB553,Landschaftsstruktur_Liste!$E$5:$F$157,2,FALSE),"")</f>
        <v/>
      </c>
      <c r="BK540" t="str">
        <f>IFERROR(VLOOKUP('Funde-Observations-Osservazioni'!AD553,Mikrohabitat_Liste!$E$5:$F$63,2,FALSE),"")</f>
        <v/>
      </c>
      <c r="BL540" t="str">
        <f>IFERROR(VLOOKUP('Funde-Observations-Osservazioni'!AE553,Spezialstandort_Liste!$E$5:$F$14,2,FALSE),"")</f>
        <v/>
      </c>
      <c r="BN540" t="str">
        <f>IFERROR(VLOOKUP('Funde-Observations-Osservazioni'!AG553,Auf_Moos_HolzlebBaumes_Liste!E$5:F$5,2,FALSE),"")</f>
        <v/>
      </c>
      <c r="BO540" t="str">
        <f>IFERROR(VLOOKUP('Funde-Observations-Osservazioni'!AH553,Auf_Moos_HolzlebBaumes_Liste!E$11:F$11,2,FALSE),"")</f>
        <v/>
      </c>
      <c r="BQ540" t="str">
        <f>IFERROR(VLOOKUP('Funde-Observations-Osservazioni'!AF553,Populationsgrösse_Liste!$E$5:$F$11,2,FALSE),"")</f>
        <v/>
      </c>
      <c r="CA540" t="str">
        <f>IFERROR(VLOOKUP('Funde-Observations-Osservazioni'!S553,Präzision_Datum_Liste!$E$5:$F$9,2,FALSE),"")</f>
        <v/>
      </c>
      <c r="CC540" t="s">
        <v>4199</v>
      </c>
    </row>
    <row r="541" spans="1:81" x14ac:dyDescent="0.25">
      <c r="A541" s="47">
        <f>'Funde-Observations-Osservazioni'!A554</f>
        <v>540</v>
      </c>
      <c r="E541">
        <v>18</v>
      </c>
      <c r="G541" t="str">
        <f>IFERROR(VLOOKUP(TRIM('Funde-Observations-Osservazioni'!B554&amp;" "&amp;'Funde-Observations-Osservazioni'!C554&amp;" "&amp;'Funde-Observations-Osservazioni'!D554&amp;" "&amp;'Funde-Observations-Osservazioni'!E554&amp;" "&amp;'Funde-Observations-Osservazioni'!F554&amp;" "&amp;'Funde-Observations-Osservazioni'!G554&amp;" "&amp;'Funde-Observations-Osservazioni'!H554&amp;" "&amp;'Funde-Observations-Osservazioni'!I554&amp;" "&amp;'Funde-Observations-Osservazioni'!J554),Artenliste!$A$5:$B$2819,2,FALSE),"fill_in")</f>
        <v>fill_in</v>
      </c>
      <c r="I541" s="52" t="str">
        <f>IF(ISBLANK('Funde-Observations-Osservazioni'!R554),"fill_in",'Funde-Observations-Osservazioni'!R554)</f>
        <v>fill_in</v>
      </c>
      <c r="L541" t="str">
        <f>IF(ISBLANK('Funde-Observations-Osservazioni'!Q554),"",'Funde-Observations-Osservazioni'!Q554)</f>
        <v/>
      </c>
      <c r="M541" t="str">
        <f>IF(ISBLANK('Funde-Observations-Osservazioni'!L554),"fill_in",('Funde-Observations-Osservazioni'!L554-2000000))</f>
        <v>fill_in</v>
      </c>
      <c r="N541" t="str">
        <f>IF(ISBLANK('Funde-Observations-Osservazioni'!M554),"fill_in",('Funde-Observations-Osservazioni'!M554-1000000))</f>
        <v>fill_in</v>
      </c>
      <c r="O541" s="53" t="str">
        <f>IF(ISBLANK('Funde-Observations-Osservazioni'!N554),"",'Funde-Observations-Osservazioni'!N554)</f>
        <v/>
      </c>
      <c r="R541" t="s">
        <v>102</v>
      </c>
      <c r="T541" t="str">
        <f>IFERROR(VLOOKUP('Funde-Observations-Osservazioni'!AA554,Substrat_Liste!$E$5:$F$342,2,FALSE),"")</f>
        <v/>
      </c>
      <c r="U541" t="str">
        <f>IF(ISBLANK('Funde-Observations-Osservazioni'!Y554),"",'Funde-Observations-Osservazioni'!Y554)</f>
        <v/>
      </c>
      <c r="Z541" t="str">
        <f>IFERROR(VLOOKUP('Funde-Observations-Osservazioni'!T554,Status_Liste!$E$5:$F$16,2,FALSE),"fill_in")</f>
        <v>fill_in</v>
      </c>
      <c r="AH541" t="str">
        <f>IFERROR(VLOOKUP('Funde-Observations-Osservazioni'!$G$7,Datenschutzbestimmungen_Liste!$E$10:$F$11,2,FALSE),"fill_in")</f>
        <v>fill_in</v>
      </c>
      <c r="AI541" t="str">
        <f>IFERROR(VLOOKUP('Funde-Observations-Osservazioni'!$G$6,Datenschutzbestimmungen_Liste!$E$4:$F$5,2,FALSE),"fill_in")</f>
        <v>fill_in</v>
      </c>
      <c r="AK541" t="str">
        <f>IFERROR(VLOOKUP('Funde-Observations-Osservazioni'!V554,Herbar_Liste!$E$5:$F$113,2,FALSE),"")</f>
        <v/>
      </c>
      <c r="AL541" t="str">
        <f>IF(ISBLANK('Funde-Observations-Osservazioni'!U554),"",'Funde-Observations-Osservazioni'!U554)</f>
        <v/>
      </c>
      <c r="AM541">
        <f>'Funde-Observations-Osservazioni'!AJ554</f>
        <v>0</v>
      </c>
      <c r="AO541">
        <f>'Funde-Observations-Osservazioni'!AK554</f>
        <v>0</v>
      </c>
      <c r="AQ541" t="str">
        <f>IF(ISBLANK('Funde-Observations-Osservazioni'!AL554),"",'Funde-Observations-Osservazioni'!AL554)</f>
        <v/>
      </c>
      <c r="AY541" t="str">
        <f>IF(AND(ISBLANK('Funde-Observations-Osservazioni'!K554),ISBLANK('Funde-Observations-Osservazioni'!X554)),"",(IF((AND(NOT(ISBLANK('Funde-Observations-Osservazioni'!K554)),(NOT(ISBLANK('Funde-Observations-Osservazioni'!X554))))),'Funde-Observations-Osservazioni'!K554&amp;"; "&amp;'Funde-Observations-Osservazioni'!X554,IF(ISBLANK('Funde-Observations-Osservazioni'!K554),'Funde-Observations-Osservazioni'!X554,'Funde-Observations-Osservazioni'!K554))))</f>
        <v/>
      </c>
      <c r="BA541" t="str">
        <f>IF(ISBLANK('Funde-Observations-Osservazioni'!AC554),"",'Funde-Observations-Osservazioni'!AC554)</f>
        <v/>
      </c>
      <c r="BH541" t="str">
        <f>IFERROR(VLOOKUP('Funde-Observations-Osservazioni'!Z554,Lebensraum_Liste!$E$5:$F$322,2,FALSE),"")</f>
        <v/>
      </c>
      <c r="BJ541" t="str">
        <f>IFERROR(VLOOKUP('Funde-Observations-Osservazioni'!AB554,Landschaftsstruktur_Liste!$E$5:$F$157,2,FALSE),"")</f>
        <v/>
      </c>
      <c r="BK541" t="str">
        <f>IFERROR(VLOOKUP('Funde-Observations-Osservazioni'!AD554,Mikrohabitat_Liste!$E$5:$F$63,2,FALSE),"")</f>
        <v/>
      </c>
      <c r="BL541" t="str">
        <f>IFERROR(VLOOKUP('Funde-Observations-Osservazioni'!AE554,Spezialstandort_Liste!$E$5:$F$14,2,FALSE),"")</f>
        <v/>
      </c>
      <c r="BN541" t="str">
        <f>IFERROR(VLOOKUP('Funde-Observations-Osservazioni'!AG554,Auf_Moos_HolzlebBaumes_Liste!E$5:F$5,2,FALSE),"")</f>
        <v/>
      </c>
      <c r="BO541" t="str">
        <f>IFERROR(VLOOKUP('Funde-Observations-Osservazioni'!AH554,Auf_Moos_HolzlebBaumes_Liste!E$11:F$11,2,FALSE),"")</f>
        <v/>
      </c>
      <c r="BQ541" t="str">
        <f>IFERROR(VLOOKUP('Funde-Observations-Osservazioni'!AF554,Populationsgrösse_Liste!$E$5:$F$11,2,FALSE),"")</f>
        <v/>
      </c>
      <c r="CA541" t="str">
        <f>IFERROR(VLOOKUP('Funde-Observations-Osservazioni'!S554,Präzision_Datum_Liste!$E$5:$F$9,2,FALSE),"")</f>
        <v/>
      </c>
      <c r="CC541" t="s">
        <v>4199</v>
      </c>
    </row>
    <row r="542" spans="1:81" x14ac:dyDescent="0.25">
      <c r="A542" s="47">
        <f>'Funde-Observations-Osservazioni'!A555</f>
        <v>541</v>
      </c>
      <c r="E542">
        <v>18</v>
      </c>
      <c r="G542" t="str">
        <f>IFERROR(VLOOKUP(TRIM('Funde-Observations-Osservazioni'!B555&amp;" "&amp;'Funde-Observations-Osservazioni'!C555&amp;" "&amp;'Funde-Observations-Osservazioni'!D555&amp;" "&amp;'Funde-Observations-Osservazioni'!E555&amp;" "&amp;'Funde-Observations-Osservazioni'!F555&amp;" "&amp;'Funde-Observations-Osservazioni'!G555&amp;" "&amp;'Funde-Observations-Osservazioni'!H555&amp;" "&amp;'Funde-Observations-Osservazioni'!I555&amp;" "&amp;'Funde-Observations-Osservazioni'!J555),Artenliste!$A$5:$B$2819,2,FALSE),"fill_in")</f>
        <v>fill_in</v>
      </c>
      <c r="I542" s="52" t="str">
        <f>IF(ISBLANK('Funde-Observations-Osservazioni'!R555),"fill_in",'Funde-Observations-Osservazioni'!R555)</f>
        <v>fill_in</v>
      </c>
      <c r="L542" t="str">
        <f>IF(ISBLANK('Funde-Observations-Osservazioni'!Q555),"",'Funde-Observations-Osservazioni'!Q555)</f>
        <v/>
      </c>
      <c r="M542" t="str">
        <f>IF(ISBLANK('Funde-Observations-Osservazioni'!L555),"fill_in",('Funde-Observations-Osservazioni'!L555-2000000))</f>
        <v>fill_in</v>
      </c>
      <c r="N542" t="str">
        <f>IF(ISBLANK('Funde-Observations-Osservazioni'!M555),"fill_in",('Funde-Observations-Osservazioni'!M555-1000000))</f>
        <v>fill_in</v>
      </c>
      <c r="O542" s="53" t="str">
        <f>IF(ISBLANK('Funde-Observations-Osservazioni'!N555),"",'Funde-Observations-Osservazioni'!N555)</f>
        <v/>
      </c>
      <c r="R542" t="s">
        <v>102</v>
      </c>
      <c r="T542" t="str">
        <f>IFERROR(VLOOKUP('Funde-Observations-Osservazioni'!AA555,Substrat_Liste!$E$5:$F$342,2,FALSE),"")</f>
        <v/>
      </c>
      <c r="U542" t="str">
        <f>IF(ISBLANK('Funde-Observations-Osservazioni'!Y555),"",'Funde-Observations-Osservazioni'!Y555)</f>
        <v/>
      </c>
      <c r="Z542" t="str">
        <f>IFERROR(VLOOKUP('Funde-Observations-Osservazioni'!T555,Status_Liste!$E$5:$F$16,2,FALSE),"fill_in")</f>
        <v>fill_in</v>
      </c>
      <c r="AH542" t="str">
        <f>IFERROR(VLOOKUP('Funde-Observations-Osservazioni'!$G$7,Datenschutzbestimmungen_Liste!$E$10:$F$11,2,FALSE),"fill_in")</f>
        <v>fill_in</v>
      </c>
      <c r="AI542" t="str">
        <f>IFERROR(VLOOKUP('Funde-Observations-Osservazioni'!$G$6,Datenschutzbestimmungen_Liste!$E$4:$F$5,2,FALSE),"fill_in")</f>
        <v>fill_in</v>
      </c>
      <c r="AK542" t="str">
        <f>IFERROR(VLOOKUP('Funde-Observations-Osservazioni'!V555,Herbar_Liste!$E$5:$F$113,2,FALSE),"")</f>
        <v/>
      </c>
      <c r="AL542" t="str">
        <f>IF(ISBLANK('Funde-Observations-Osservazioni'!U555),"",'Funde-Observations-Osservazioni'!U555)</f>
        <v/>
      </c>
      <c r="AM542">
        <f>'Funde-Observations-Osservazioni'!AJ555</f>
        <v>0</v>
      </c>
      <c r="AO542">
        <f>'Funde-Observations-Osservazioni'!AK555</f>
        <v>0</v>
      </c>
      <c r="AQ542" t="str">
        <f>IF(ISBLANK('Funde-Observations-Osservazioni'!AL555),"",'Funde-Observations-Osservazioni'!AL555)</f>
        <v/>
      </c>
      <c r="AY542" t="str">
        <f>IF(AND(ISBLANK('Funde-Observations-Osservazioni'!K555),ISBLANK('Funde-Observations-Osservazioni'!X555)),"",(IF((AND(NOT(ISBLANK('Funde-Observations-Osservazioni'!K555)),(NOT(ISBLANK('Funde-Observations-Osservazioni'!X555))))),'Funde-Observations-Osservazioni'!K555&amp;"; "&amp;'Funde-Observations-Osservazioni'!X555,IF(ISBLANK('Funde-Observations-Osservazioni'!K555),'Funde-Observations-Osservazioni'!X555,'Funde-Observations-Osservazioni'!K555))))</f>
        <v/>
      </c>
      <c r="BA542" t="str">
        <f>IF(ISBLANK('Funde-Observations-Osservazioni'!AC555),"",'Funde-Observations-Osservazioni'!AC555)</f>
        <v/>
      </c>
      <c r="BH542" t="str">
        <f>IFERROR(VLOOKUP('Funde-Observations-Osservazioni'!Z555,Lebensraum_Liste!$E$5:$F$322,2,FALSE),"")</f>
        <v/>
      </c>
      <c r="BJ542" t="str">
        <f>IFERROR(VLOOKUP('Funde-Observations-Osservazioni'!AB555,Landschaftsstruktur_Liste!$E$5:$F$157,2,FALSE),"")</f>
        <v/>
      </c>
      <c r="BK542" t="str">
        <f>IFERROR(VLOOKUP('Funde-Observations-Osservazioni'!AD555,Mikrohabitat_Liste!$E$5:$F$63,2,FALSE),"")</f>
        <v/>
      </c>
      <c r="BL542" t="str">
        <f>IFERROR(VLOOKUP('Funde-Observations-Osservazioni'!AE555,Spezialstandort_Liste!$E$5:$F$14,2,FALSE),"")</f>
        <v/>
      </c>
      <c r="BN542" t="str">
        <f>IFERROR(VLOOKUP('Funde-Observations-Osservazioni'!AG555,Auf_Moos_HolzlebBaumes_Liste!E$5:F$5,2,FALSE),"")</f>
        <v/>
      </c>
      <c r="BO542" t="str">
        <f>IFERROR(VLOOKUP('Funde-Observations-Osservazioni'!AH555,Auf_Moos_HolzlebBaumes_Liste!E$11:F$11,2,FALSE),"")</f>
        <v/>
      </c>
      <c r="BQ542" t="str">
        <f>IFERROR(VLOOKUP('Funde-Observations-Osservazioni'!AF555,Populationsgrösse_Liste!$E$5:$F$11,2,FALSE),"")</f>
        <v/>
      </c>
      <c r="CA542" t="str">
        <f>IFERROR(VLOOKUP('Funde-Observations-Osservazioni'!S555,Präzision_Datum_Liste!$E$5:$F$9,2,FALSE),"")</f>
        <v/>
      </c>
      <c r="CC542" t="s">
        <v>4199</v>
      </c>
    </row>
    <row r="543" spans="1:81" x14ac:dyDescent="0.25">
      <c r="A543" s="47">
        <f>'Funde-Observations-Osservazioni'!A556</f>
        <v>542</v>
      </c>
      <c r="E543">
        <v>18</v>
      </c>
      <c r="G543" t="str">
        <f>IFERROR(VLOOKUP(TRIM('Funde-Observations-Osservazioni'!B556&amp;" "&amp;'Funde-Observations-Osservazioni'!C556&amp;" "&amp;'Funde-Observations-Osservazioni'!D556&amp;" "&amp;'Funde-Observations-Osservazioni'!E556&amp;" "&amp;'Funde-Observations-Osservazioni'!F556&amp;" "&amp;'Funde-Observations-Osservazioni'!G556&amp;" "&amp;'Funde-Observations-Osservazioni'!H556&amp;" "&amp;'Funde-Observations-Osservazioni'!I556&amp;" "&amp;'Funde-Observations-Osservazioni'!J556),Artenliste!$A$5:$B$2819,2,FALSE),"fill_in")</f>
        <v>fill_in</v>
      </c>
      <c r="I543" s="52" t="str">
        <f>IF(ISBLANK('Funde-Observations-Osservazioni'!R556),"fill_in",'Funde-Observations-Osservazioni'!R556)</f>
        <v>fill_in</v>
      </c>
      <c r="L543" t="str">
        <f>IF(ISBLANK('Funde-Observations-Osservazioni'!Q556),"",'Funde-Observations-Osservazioni'!Q556)</f>
        <v/>
      </c>
      <c r="M543" t="str">
        <f>IF(ISBLANK('Funde-Observations-Osservazioni'!L556),"fill_in",('Funde-Observations-Osservazioni'!L556-2000000))</f>
        <v>fill_in</v>
      </c>
      <c r="N543" t="str">
        <f>IF(ISBLANK('Funde-Observations-Osservazioni'!M556),"fill_in",('Funde-Observations-Osservazioni'!M556-1000000))</f>
        <v>fill_in</v>
      </c>
      <c r="O543" s="53" t="str">
        <f>IF(ISBLANK('Funde-Observations-Osservazioni'!N556),"",'Funde-Observations-Osservazioni'!N556)</f>
        <v/>
      </c>
      <c r="R543" t="s">
        <v>102</v>
      </c>
      <c r="T543" t="str">
        <f>IFERROR(VLOOKUP('Funde-Observations-Osservazioni'!AA556,Substrat_Liste!$E$5:$F$342,2,FALSE),"")</f>
        <v/>
      </c>
      <c r="U543" t="str">
        <f>IF(ISBLANK('Funde-Observations-Osservazioni'!Y556),"",'Funde-Observations-Osservazioni'!Y556)</f>
        <v/>
      </c>
      <c r="Z543" t="str">
        <f>IFERROR(VLOOKUP('Funde-Observations-Osservazioni'!T556,Status_Liste!$E$5:$F$16,2,FALSE),"fill_in")</f>
        <v>fill_in</v>
      </c>
      <c r="AH543" t="str">
        <f>IFERROR(VLOOKUP('Funde-Observations-Osservazioni'!$G$7,Datenschutzbestimmungen_Liste!$E$10:$F$11,2,FALSE),"fill_in")</f>
        <v>fill_in</v>
      </c>
      <c r="AI543" t="str">
        <f>IFERROR(VLOOKUP('Funde-Observations-Osservazioni'!$G$6,Datenschutzbestimmungen_Liste!$E$4:$F$5,2,FALSE),"fill_in")</f>
        <v>fill_in</v>
      </c>
      <c r="AK543" t="str">
        <f>IFERROR(VLOOKUP('Funde-Observations-Osservazioni'!V556,Herbar_Liste!$E$5:$F$113,2,FALSE),"")</f>
        <v/>
      </c>
      <c r="AL543" t="str">
        <f>IF(ISBLANK('Funde-Observations-Osservazioni'!U556),"",'Funde-Observations-Osservazioni'!U556)</f>
        <v/>
      </c>
      <c r="AM543">
        <f>'Funde-Observations-Osservazioni'!AJ556</f>
        <v>0</v>
      </c>
      <c r="AO543">
        <f>'Funde-Observations-Osservazioni'!AK556</f>
        <v>0</v>
      </c>
      <c r="AQ543" t="str">
        <f>IF(ISBLANK('Funde-Observations-Osservazioni'!AL556),"",'Funde-Observations-Osservazioni'!AL556)</f>
        <v/>
      </c>
      <c r="AY543" t="str">
        <f>IF(AND(ISBLANK('Funde-Observations-Osservazioni'!K556),ISBLANK('Funde-Observations-Osservazioni'!X556)),"",(IF((AND(NOT(ISBLANK('Funde-Observations-Osservazioni'!K556)),(NOT(ISBLANK('Funde-Observations-Osservazioni'!X556))))),'Funde-Observations-Osservazioni'!K556&amp;"; "&amp;'Funde-Observations-Osservazioni'!X556,IF(ISBLANK('Funde-Observations-Osservazioni'!K556),'Funde-Observations-Osservazioni'!X556,'Funde-Observations-Osservazioni'!K556))))</f>
        <v/>
      </c>
      <c r="BA543" t="str">
        <f>IF(ISBLANK('Funde-Observations-Osservazioni'!AC556),"",'Funde-Observations-Osservazioni'!AC556)</f>
        <v/>
      </c>
      <c r="BH543" t="str">
        <f>IFERROR(VLOOKUP('Funde-Observations-Osservazioni'!Z556,Lebensraum_Liste!$E$5:$F$322,2,FALSE),"")</f>
        <v/>
      </c>
      <c r="BJ543" t="str">
        <f>IFERROR(VLOOKUP('Funde-Observations-Osservazioni'!AB556,Landschaftsstruktur_Liste!$E$5:$F$157,2,FALSE),"")</f>
        <v/>
      </c>
      <c r="BK543" t="str">
        <f>IFERROR(VLOOKUP('Funde-Observations-Osservazioni'!AD556,Mikrohabitat_Liste!$E$5:$F$63,2,FALSE),"")</f>
        <v/>
      </c>
      <c r="BL543" t="str">
        <f>IFERROR(VLOOKUP('Funde-Observations-Osservazioni'!AE556,Spezialstandort_Liste!$E$5:$F$14,2,FALSE),"")</f>
        <v/>
      </c>
      <c r="BN543" t="str">
        <f>IFERROR(VLOOKUP('Funde-Observations-Osservazioni'!AG556,Auf_Moos_HolzlebBaumes_Liste!E$5:F$5,2,FALSE),"")</f>
        <v/>
      </c>
      <c r="BO543" t="str">
        <f>IFERROR(VLOOKUP('Funde-Observations-Osservazioni'!AH556,Auf_Moos_HolzlebBaumes_Liste!E$11:F$11,2,FALSE),"")</f>
        <v/>
      </c>
      <c r="BQ543" t="str">
        <f>IFERROR(VLOOKUP('Funde-Observations-Osservazioni'!AF556,Populationsgrösse_Liste!$E$5:$F$11,2,FALSE),"")</f>
        <v/>
      </c>
      <c r="CA543" t="str">
        <f>IFERROR(VLOOKUP('Funde-Observations-Osservazioni'!S556,Präzision_Datum_Liste!$E$5:$F$9,2,FALSE),"")</f>
        <v/>
      </c>
      <c r="CC543" t="s">
        <v>4199</v>
      </c>
    </row>
    <row r="544" spans="1:81" x14ac:dyDescent="0.25">
      <c r="A544" s="47">
        <f>'Funde-Observations-Osservazioni'!A557</f>
        <v>543</v>
      </c>
      <c r="E544">
        <v>18</v>
      </c>
      <c r="G544" t="str">
        <f>IFERROR(VLOOKUP(TRIM('Funde-Observations-Osservazioni'!B557&amp;" "&amp;'Funde-Observations-Osservazioni'!C557&amp;" "&amp;'Funde-Observations-Osservazioni'!D557&amp;" "&amp;'Funde-Observations-Osservazioni'!E557&amp;" "&amp;'Funde-Observations-Osservazioni'!F557&amp;" "&amp;'Funde-Observations-Osservazioni'!G557&amp;" "&amp;'Funde-Observations-Osservazioni'!H557&amp;" "&amp;'Funde-Observations-Osservazioni'!I557&amp;" "&amp;'Funde-Observations-Osservazioni'!J557),Artenliste!$A$5:$B$2819,2,FALSE),"fill_in")</f>
        <v>fill_in</v>
      </c>
      <c r="I544" s="52" t="str">
        <f>IF(ISBLANK('Funde-Observations-Osservazioni'!R557),"fill_in",'Funde-Observations-Osservazioni'!R557)</f>
        <v>fill_in</v>
      </c>
      <c r="L544" t="str">
        <f>IF(ISBLANK('Funde-Observations-Osservazioni'!Q557),"",'Funde-Observations-Osservazioni'!Q557)</f>
        <v/>
      </c>
      <c r="M544" t="str">
        <f>IF(ISBLANK('Funde-Observations-Osservazioni'!L557),"fill_in",('Funde-Observations-Osservazioni'!L557-2000000))</f>
        <v>fill_in</v>
      </c>
      <c r="N544" t="str">
        <f>IF(ISBLANK('Funde-Observations-Osservazioni'!M557),"fill_in",('Funde-Observations-Osservazioni'!M557-1000000))</f>
        <v>fill_in</v>
      </c>
      <c r="O544" s="53" t="str">
        <f>IF(ISBLANK('Funde-Observations-Osservazioni'!N557),"",'Funde-Observations-Osservazioni'!N557)</f>
        <v/>
      </c>
      <c r="R544" t="s">
        <v>102</v>
      </c>
      <c r="T544" t="str">
        <f>IFERROR(VLOOKUP('Funde-Observations-Osservazioni'!AA557,Substrat_Liste!$E$5:$F$342,2,FALSE),"")</f>
        <v/>
      </c>
      <c r="U544" t="str">
        <f>IF(ISBLANK('Funde-Observations-Osservazioni'!Y557),"",'Funde-Observations-Osservazioni'!Y557)</f>
        <v/>
      </c>
      <c r="Z544" t="str">
        <f>IFERROR(VLOOKUP('Funde-Observations-Osservazioni'!T557,Status_Liste!$E$5:$F$16,2,FALSE),"fill_in")</f>
        <v>fill_in</v>
      </c>
      <c r="AH544" t="str">
        <f>IFERROR(VLOOKUP('Funde-Observations-Osservazioni'!$G$7,Datenschutzbestimmungen_Liste!$E$10:$F$11,2,FALSE),"fill_in")</f>
        <v>fill_in</v>
      </c>
      <c r="AI544" t="str">
        <f>IFERROR(VLOOKUP('Funde-Observations-Osservazioni'!$G$6,Datenschutzbestimmungen_Liste!$E$4:$F$5,2,FALSE),"fill_in")</f>
        <v>fill_in</v>
      </c>
      <c r="AK544" t="str">
        <f>IFERROR(VLOOKUP('Funde-Observations-Osservazioni'!V557,Herbar_Liste!$E$5:$F$113,2,FALSE),"")</f>
        <v/>
      </c>
      <c r="AL544" t="str">
        <f>IF(ISBLANK('Funde-Observations-Osservazioni'!U557),"",'Funde-Observations-Osservazioni'!U557)</f>
        <v/>
      </c>
      <c r="AM544">
        <f>'Funde-Observations-Osservazioni'!AJ557</f>
        <v>0</v>
      </c>
      <c r="AO544">
        <f>'Funde-Observations-Osservazioni'!AK557</f>
        <v>0</v>
      </c>
      <c r="AQ544" t="str">
        <f>IF(ISBLANK('Funde-Observations-Osservazioni'!AL557),"",'Funde-Observations-Osservazioni'!AL557)</f>
        <v/>
      </c>
      <c r="AY544" t="str">
        <f>IF(AND(ISBLANK('Funde-Observations-Osservazioni'!K557),ISBLANK('Funde-Observations-Osservazioni'!X557)),"",(IF((AND(NOT(ISBLANK('Funde-Observations-Osservazioni'!K557)),(NOT(ISBLANK('Funde-Observations-Osservazioni'!X557))))),'Funde-Observations-Osservazioni'!K557&amp;"; "&amp;'Funde-Observations-Osservazioni'!X557,IF(ISBLANK('Funde-Observations-Osservazioni'!K557),'Funde-Observations-Osservazioni'!X557,'Funde-Observations-Osservazioni'!K557))))</f>
        <v/>
      </c>
      <c r="BA544" t="str">
        <f>IF(ISBLANK('Funde-Observations-Osservazioni'!AC557),"",'Funde-Observations-Osservazioni'!AC557)</f>
        <v/>
      </c>
      <c r="BH544" t="str">
        <f>IFERROR(VLOOKUP('Funde-Observations-Osservazioni'!Z557,Lebensraum_Liste!$E$5:$F$322,2,FALSE),"")</f>
        <v/>
      </c>
      <c r="BJ544" t="str">
        <f>IFERROR(VLOOKUP('Funde-Observations-Osservazioni'!AB557,Landschaftsstruktur_Liste!$E$5:$F$157,2,FALSE),"")</f>
        <v/>
      </c>
      <c r="BK544" t="str">
        <f>IFERROR(VLOOKUP('Funde-Observations-Osservazioni'!AD557,Mikrohabitat_Liste!$E$5:$F$63,2,FALSE),"")</f>
        <v/>
      </c>
      <c r="BL544" t="str">
        <f>IFERROR(VLOOKUP('Funde-Observations-Osservazioni'!AE557,Spezialstandort_Liste!$E$5:$F$14,2,FALSE),"")</f>
        <v/>
      </c>
      <c r="BN544" t="str">
        <f>IFERROR(VLOOKUP('Funde-Observations-Osservazioni'!AG557,Auf_Moos_HolzlebBaumes_Liste!E$5:F$5,2,FALSE),"")</f>
        <v/>
      </c>
      <c r="BO544" t="str">
        <f>IFERROR(VLOOKUP('Funde-Observations-Osservazioni'!AH557,Auf_Moos_HolzlebBaumes_Liste!E$11:F$11,2,FALSE),"")</f>
        <v/>
      </c>
      <c r="BQ544" t="str">
        <f>IFERROR(VLOOKUP('Funde-Observations-Osservazioni'!AF557,Populationsgrösse_Liste!$E$5:$F$11,2,FALSE),"")</f>
        <v/>
      </c>
      <c r="CA544" t="str">
        <f>IFERROR(VLOOKUP('Funde-Observations-Osservazioni'!S557,Präzision_Datum_Liste!$E$5:$F$9,2,FALSE),"")</f>
        <v/>
      </c>
      <c r="CC544" t="s">
        <v>4199</v>
      </c>
    </row>
    <row r="545" spans="1:81" x14ac:dyDescent="0.25">
      <c r="A545" s="47">
        <f>'Funde-Observations-Osservazioni'!A558</f>
        <v>544</v>
      </c>
      <c r="E545">
        <v>18</v>
      </c>
      <c r="G545" t="str">
        <f>IFERROR(VLOOKUP(TRIM('Funde-Observations-Osservazioni'!B558&amp;" "&amp;'Funde-Observations-Osservazioni'!C558&amp;" "&amp;'Funde-Observations-Osservazioni'!D558&amp;" "&amp;'Funde-Observations-Osservazioni'!E558&amp;" "&amp;'Funde-Observations-Osservazioni'!F558&amp;" "&amp;'Funde-Observations-Osservazioni'!G558&amp;" "&amp;'Funde-Observations-Osservazioni'!H558&amp;" "&amp;'Funde-Observations-Osservazioni'!I558&amp;" "&amp;'Funde-Observations-Osservazioni'!J558),Artenliste!$A$5:$B$2819,2,FALSE),"fill_in")</f>
        <v>fill_in</v>
      </c>
      <c r="I545" s="52" t="str">
        <f>IF(ISBLANK('Funde-Observations-Osservazioni'!R558),"fill_in",'Funde-Observations-Osservazioni'!R558)</f>
        <v>fill_in</v>
      </c>
      <c r="L545" t="str">
        <f>IF(ISBLANK('Funde-Observations-Osservazioni'!Q558),"",'Funde-Observations-Osservazioni'!Q558)</f>
        <v/>
      </c>
      <c r="M545" t="str">
        <f>IF(ISBLANK('Funde-Observations-Osservazioni'!L558),"fill_in",('Funde-Observations-Osservazioni'!L558-2000000))</f>
        <v>fill_in</v>
      </c>
      <c r="N545" t="str">
        <f>IF(ISBLANK('Funde-Observations-Osservazioni'!M558),"fill_in",('Funde-Observations-Osservazioni'!M558-1000000))</f>
        <v>fill_in</v>
      </c>
      <c r="O545" s="53" t="str">
        <f>IF(ISBLANK('Funde-Observations-Osservazioni'!N558),"",'Funde-Observations-Osservazioni'!N558)</f>
        <v/>
      </c>
      <c r="R545" t="s">
        <v>102</v>
      </c>
      <c r="T545" t="str">
        <f>IFERROR(VLOOKUP('Funde-Observations-Osservazioni'!AA558,Substrat_Liste!$E$5:$F$342,2,FALSE),"")</f>
        <v/>
      </c>
      <c r="U545" t="str">
        <f>IF(ISBLANK('Funde-Observations-Osservazioni'!Y558),"",'Funde-Observations-Osservazioni'!Y558)</f>
        <v/>
      </c>
      <c r="Z545" t="str">
        <f>IFERROR(VLOOKUP('Funde-Observations-Osservazioni'!T558,Status_Liste!$E$5:$F$16,2,FALSE),"fill_in")</f>
        <v>fill_in</v>
      </c>
      <c r="AH545" t="str">
        <f>IFERROR(VLOOKUP('Funde-Observations-Osservazioni'!$G$7,Datenschutzbestimmungen_Liste!$E$10:$F$11,2,FALSE),"fill_in")</f>
        <v>fill_in</v>
      </c>
      <c r="AI545" t="str">
        <f>IFERROR(VLOOKUP('Funde-Observations-Osservazioni'!$G$6,Datenschutzbestimmungen_Liste!$E$4:$F$5,2,FALSE),"fill_in")</f>
        <v>fill_in</v>
      </c>
      <c r="AK545" t="str">
        <f>IFERROR(VLOOKUP('Funde-Observations-Osservazioni'!V558,Herbar_Liste!$E$5:$F$113,2,FALSE),"")</f>
        <v/>
      </c>
      <c r="AL545" t="str">
        <f>IF(ISBLANK('Funde-Observations-Osservazioni'!U558),"",'Funde-Observations-Osservazioni'!U558)</f>
        <v/>
      </c>
      <c r="AM545">
        <f>'Funde-Observations-Osservazioni'!AJ558</f>
        <v>0</v>
      </c>
      <c r="AO545">
        <f>'Funde-Observations-Osservazioni'!AK558</f>
        <v>0</v>
      </c>
      <c r="AQ545" t="str">
        <f>IF(ISBLANK('Funde-Observations-Osservazioni'!AL558),"",'Funde-Observations-Osservazioni'!AL558)</f>
        <v/>
      </c>
      <c r="AY545" t="str">
        <f>IF(AND(ISBLANK('Funde-Observations-Osservazioni'!K558),ISBLANK('Funde-Observations-Osservazioni'!X558)),"",(IF((AND(NOT(ISBLANK('Funde-Observations-Osservazioni'!K558)),(NOT(ISBLANK('Funde-Observations-Osservazioni'!X558))))),'Funde-Observations-Osservazioni'!K558&amp;"; "&amp;'Funde-Observations-Osservazioni'!X558,IF(ISBLANK('Funde-Observations-Osservazioni'!K558),'Funde-Observations-Osservazioni'!X558,'Funde-Observations-Osservazioni'!K558))))</f>
        <v/>
      </c>
      <c r="BA545" t="str">
        <f>IF(ISBLANK('Funde-Observations-Osservazioni'!AC558),"",'Funde-Observations-Osservazioni'!AC558)</f>
        <v/>
      </c>
      <c r="BH545" t="str">
        <f>IFERROR(VLOOKUP('Funde-Observations-Osservazioni'!Z558,Lebensraum_Liste!$E$5:$F$322,2,FALSE),"")</f>
        <v/>
      </c>
      <c r="BJ545" t="str">
        <f>IFERROR(VLOOKUP('Funde-Observations-Osservazioni'!AB558,Landschaftsstruktur_Liste!$E$5:$F$157,2,FALSE),"")</f>
        <v/>
      </c>
      <c r="BK545" t="str">
        <f>IFERROR(VLOOKUP('Funde-Observations-Osservazioni'!AD558,Mikrohabitat_Liste!$E$5:$F$63,2,FALSE),"")</f>
        <v/>
      </c>
      <c r="BL545" t="str">
        <f>IFERROR(VLOOKUP('Funde-Observations-Osservazioni'!AE558,Spezialstandort_Liste!$E$5:$F$14,2,FALSE),"")</f>
        <v/>
      </c>
      <c r="BN545" t="str">
        <f>IFERROR(VLOOKUP('Funde-Observations-Osservazioni'!AG558,Auf_Moos_HolzlebBaumes_Liste!E$5:F$5,2,FALSE),"")</f>
        <v/>
      </c>
      <c r="BO545" t="str">
        <f>IFERROR(VLOOKUP('Funde-Observations-Osservazioni'!AH558,Auf_Moos_HolzlebBaumes_Liste!E$11:F$11,2,FALSE),"")</f>
        <v/>
      </c>
      <c r="BQ545" t="str">
        <f>IFERROR(VLOOKUP('Funde-Observations-Osservazioni'!AF558,Populationsgrösse_Liste!$E$5:$F$11,2,FALSE),"")</f>
        <v/>
      </c>
      <c r="CA545" t="str">
        <f>IFERROR(VLOOKUP('Funde-Observations-Osservazioni'!S558,Präzision_Datum_Liste!$E$5:$F$9,2,FALSE),"")</f>
        <v/>
      </c>
      <c r="CC545" t="s">
        <v>4199</v>
      </c>
    </row>
    <row r="546" spans="1:81" x14ac:dyDescent="0.25">
      <c r="A546" s="47">
        <f>'Funde-Observations-Osservazioni'!A559</f>
        <v>545</v>
      </c>
      <c r="E546">
        <v>18</v>
      </c>
      <c r="G546" t="str">
        <f>IFERROR(VLOOKUP(TRIM('Funde-Observations-Osservazioni'!B559&amp;" "&amp;'Funde-Observations-Osservazioni'!C559&amp;" "&amp;'Funde-Observations-Osservazioni'!D559&amp;" "&amp;'Funde-Observations-Osservazioni'!E559&amp;" "&amp;'Funde-Observations-Osservazioni'!F559&amp;" "&amp;'Funde-Observations-Osservazioni'!G559&amp;" "&amp;'Funde-Observations-Osservazioni'!H559&amp;" "&amp;'Funde-Observations-Osservazioni'!I559&amp;" "&amp;'Funde-Observations-Osservazioni'!J559),Artenliste!$A$5:$B$2819,2,FALSE),"fill_in")</f>
        <v>fill_in</v>
      </c>
      <c r="I546" s="52" t="str">
        <f>IF(ISBLANK('Funde-Observations-Osservazioni'!R559),"fill_in",'Funde-Observations-Osservazioni'!R559)</f>
        <v>fill_in</v>
      </c>
      <c r="L546" t="str">
        <f>IF(ISBLANK('Funde-Observations-Osservazioni'!Q559),"",'Funde-Observations-Osservazioni'!Q559)</f>
        <v/>
      </c>
      <c r="M546" t="str">
        <f>IF(ISBLANK('Funde-Observations-Osservazioni'!L559),"fill_in",('Funde-Observations-Osservazioni'!L559-2000000))</f>
        <v>fill_in</v>
      </c>
      <c r="N546" t="str">
        <f>IF(ISBLANK('Funde-Observations-Osservazioni'!M559),"fill_in",('Funde-Observations-Osservazioni'!M559-1000000))</f>
        <v>fill_in</v>
      </c>
      <c r="O546" s="53" t="str">
        <f>IF(ISBLANK('Funde-Observations-Osservazioni'!N559),"",'Funde-Observations-Osservazioni'!N559)</f>
        <v/>
      </c>
      <c r="R546" t="s">
        <v>102</v>
      </c>
      <c r="T546" t="str">
        <f>IFERROR(VLOOKUP('Funde-Observations-Osservazioni'!AA559,Substrat_Liste!$E$5:$F$342,2,FALSE),"")</f>
        <v/>
      </c>
      <c r="U546" t="str">
        <f>IF(ISBLANK('Funde-Observations-Osservazioni'!Y559),"",'Funde-Observations-Osservazioni'!Y559)</f>
        <v/>
      </c>
      <c r="Z546" t="str">
        <f>IFERROR(VLOOKUP('Funde-Observations-Osservazioni'!T559,Status_Liste!$E$5:$F$16,2,FALSE),"fill_in")</f>
        <v>fill_in</v>
      </c>
      <c r="AH546" t="str">
        <f>IFERROR(VLOOKUP('Funde-Observations-Osservazioni'!$G$7,Datenschutzbestimmungen_Liste!$E$10:$F$11,2,FALSE),"fill_in")</f>
        <v>fill_in</v>
      </c>
      <c r="AI546" t="str">
        <f>IFERROR(VLOOKUP('Funde-Observations-Osservazioni'!$G$6,Datenschutzbestimmungen_Liste!$E$4:$F$5,2,FALSE),"fill_in")</f>
        <v>fill_in</v>
      </c>
      <c r="AK546" t="str">
        <f>IFERROR(VLOOKUP('Funde-Observations-Osservazioni'!V559,Herbar_Liste!$E$5:$F$113,2,FALSE),"")</f>
        <v/>
      </c>
      <c r="AL546" t="str">
        <f>IF(ISBLANK('Funde-Observations-Osservazioni'!U559),"",'Funde-Observations-Osservazioni'!U559)</f>
        <v/>
      </c>
      <c r="AM546">
        <f>'Funde-Observations-Osservazioni'!AJ559</f>
        <v>0</v>
      </c>
      <c r="AO546">
        <f>'Funde-Observations-Osservazioni'!AK559</f>
        <v>0</v>
      </c>
      <c r="AQ546" t="str">
        <f>IF(ISBLANK('Funde-Observations-Osservazioni'!AL559),"",'Funde-Observations-Osservazioni'!AL559)</f>
        <v/>
      </c>
      <c r="AY546" t="str">
        <f>IF(AND(ISBLANK('Funde-Observations-Osservazioni'!K559),ISBLANK('Funde-Observations-Osservazioni'!X559)),"",(IF((AND(NOT(ISBLANK('Funde-Observations-Osservazioni'!K559)),(NOT(ISBLANK('Funde-Observations-Osservazioni'!X559))))),'Funde-Observations-Osservazioni'!K559&amp;"; "&amp;'Funde-Observations-Osservazioni'!X559,IF(ISBLANK('Funde-Observations-Osservazioni'!K559),'Funde-Observations-Osservazioni'!X559,'Funde-Observations-Osservazioni'!K559))))</f>
        <v/>
      </c>
      <c r="BA546" t="str">
        <f>IF(ISBLANK('Funde-Observations-Osservazioni'!AC559),"",'Funde-Observations-Osservazioni'!AC559)</f>
        <v/>
      </c>
      <c r="BH546" t="str">
        <f>IFERROR(VLOOKUP('Funde-Observations-Osservazioni'!Z559,Lebensraum_Liste!$E$5:$F$322,2,FALSE),"")</f>
        <v/>
      </c>
      <c r="BJ546" t="str">
        <f>IFERROR(VLOOKUP('Funde-Observations-Osservazioni'!AB559,Landschaftsstruktur_Liste!$E$5:$F$157,2,FALSE),"")</f>
        <v/>
      </c>
      <c r="BK546" t="str">
        <f>IFERROR(VLOOKUP('Funde-Observations-Osservazioni'!AD559,Mikrohabitat_Liste!$E$5:$F$63,2,FALSE),"")</f>
        <v/>
      </c>
      <c r="BL546" t="str">
        <f>IFERROR(VLOOKUP('Funde-Observations-Osservazioni'!AE559,Spezialstandort_Liste!$E$5:$F$14,2,FALSE),"")</f>
        <v/>
      </c>
      <c r="BN546" t="str">
        <f>IFERROR(VLOOKUP('Funde-Observations-Osservazioni'!AG559,Auf_Moos_HolzlebBaumes_Liste!E$5:F$5,2,FALSE),"")</f>
        <v/>
      </c>
      <c r="BO546" t="str">
        <f>IFERROR(VLOOKUP('Funde-Observations-Osservazioni'!AH559,Auf_Moos_HolzlebBaumes_Liste!E$11:F$11,2,FALSE),"")</f>
        <v/>
      </c>
      <c r="BQ546" t="str">
        <f>IFERROR(VLOOKUP('Funde-Observations-Osservazioni'!AF559,Populationsgrösse_Liste!$E$5:$F$11,2,FALSE),"")</f>
        <v/>
      </c>
      <c r="CA546" t="str">
        <f>IFERROR(VLOOKUP('Funde-Observations-Osservazioni'!S559,Präzision_Datum_Liste!$E$5:$F$9,2,FALSE),"")</f>
        <v/>
      </c>
      <c r="CC546" t="s">
        <v>4199</v>
      </c>
    </row>
    <row r="547" spans="1:81" x14ac:dyDescent="0.25">
      <c r="A547" s="47">
        <f>'Funde-Observations-Osservazioni'!A560</f>
        <v>546</v>
      </c>
      <c r="E547">
        <v>18</v>
      </c>
      <c r="G547" t="str">
        <f>IFERROR(VLOOKUP(TRIM('Funde-Observations-Osservazioni'!B560&amp;" "&amp;'Funde-Observations-Osservazioni'!C560&amp;" "&amp;'Funde-Observations-Osservazioni'!D560&amp;" "&amp;'Funde-Observations-Osservazioni'!E560&amp;" "&amp;'Funde-Observations-Osservazioni'!F560&amp;" "&amp;'Funde-Observations-Osservazioni'!G560&amp;" "&amp;'Funde-Observations-Osservazioni'!H560&amp;" "&amp;'Funde-Observations-Osservazioni'!I560&amp;" "&amp;'Funde-Observations-Osservazioni'!J560),Artenliste!$A$5:$B$2819,2,FALSE),"fill_in")</f>
        <v>fill_in</v>
      </c>
      <c r="I547" s="52" t="str">
        <f>IF(ISBLANK('Funde-Observations-Osservazioni'!R560),"fill_in",'Funde-Observations-Osservazioni'!R560)</f>
        <v>fill_in</v>
      </c>
      <c r="L547" t="str">
        <f>IF(ISBLANK('Funde-Observations-Osservazioni'!Q560),"",'Funde-Observations-Osservazioni'!Q560)</f>
        <v/>
      </c>
      <c r="M547" t="str">
        <f>IF(ISBLANK('Funde-Observations-Osservazioni'!L560),"fill_in",('Funde-Observations-Osservazioni'!L560-2000000))</f>
        <v>fill_in</v>
      </c>
      <c r="N547" t="str">
        <f>IF(ISBLANK('Funde-Observations-Osservazioni'!M560),"fill_in",('Funde-Observations-Osservazioni'!M560-1000000))</f>
        <v>fill_in</v>
      </c>
      <c r="O547" s="53" t="str">
        <f>IF(ISBLANK('Funde-Observations-Osservazioni'!N560),"",'Funde-Observations-Osservazioni'!N560)</f>
        <v/>
      </c>
      <c r="R547" t="s">
        <v>102</v>
      </c>
      <c r="T547" t="str">
        <f>IFERROR(VLOOKUP('Funde-Observations-Osservazioni'!AA560,Substrat_Liste!$E$5:$F$342,2,FALSE),"")</f>
        <v/>
      </c>
      <c r="U547" t="str">
        <f>IF(ISBLANK('Funde-Observations-Osservazioni'!Y560),"",'Funde-Observations-Osservazioni'!Y560)</f>
        <v/>
      </c>
      <c r="Z547" t="str">
        <f>IFERROR(VLOOKUP('Funde-Observations-Osservazioni'!T560,Status_Liste!$E$5:$F$16,2,FALSE),"fill_in")</f>
        <v>fill_in</v>
      </c>
      <c r="AH547" t="str">
        <f>IFERROR(VLOOKUP('Funde-Observations-Osservazioni'!$G$7,Datenschutzbestimmungen_Liste!$E$10:$F$11,2,FALSE),"fill_in")</f>
        <v>fill_in</v>
      </c>
      <c r="AI547" t="str">
        <f>IFERROR(VLOOKUP('Funde-Observations-Osservazioni'!$G$6,Datenschutzbestimmungen_Liste!$E$4:$F$5,2,FALSE),"fill_in")</f>
        <v>fill_in</v>
      </c>
      <c r="AK547" t="str">
        <f>IFERROR(VLOOKUP('Funde-Observations-Osservazioni'!V560,Herbar_Liste!$E$5:$F$113,2,FALSE),"")</f>
        <v/>
      </c>
      <c r="AL547" t="str">
        <f>IF(ISBLANK('Funde-Observations-Osservazioni'!U560),"",'Funde-Observations-Osservazioni'!U560)</f>
        <v/>
      </c>
      <c r="AM547">
        <f>'Funde-Observations-Osservazioni'!AJ560</f>
        <v>0</v>
      </c>
      <c r="AO547">
        <f>'Funde-Observations-Osservazioni'!AK560</f>
        <v>0</v>
      </c>
      <c r="AQ547" t="str">
        <f>IF(ISBLANK('Funde-Observations-Osservazioni'!AL560),"",'Funde-Observations-Osservazioni'!AL560)</f>
        <v/>
      </c>
      <c r="AY547" t="str">
        <f>IF(AND(ISBLANK('Funde-Observations-Osservazioni'!K560),ISBLANK('Funde-Observations-Osservazioni'!X560)),"",(IF((AND(NOT(ISBLANK('Funde-Observations-Osservazioni'!K560)),(NOT(ISBLANK('Funde-Observations-Osservazioni'!X560))))),'Funde-Observations-Osservazioni'!K560&amp;"; "&amp;'Funde-Observations-Osservazioni'!X560,IF(ISBLANK('Funde-Observations-Osservazioni'!K560),'Funde-Observations-Osservazioni'!X560,'Funde-Observations-Osservazioni'!K560))))</f>
        <v/>
      </c>
      <c r="BA547" t="str">
        <f>IF(ISBLANK('Funde-Observations-Osservazioni'!AC560),"",'Funde-Observations-Osservazioni'!AC560)</f>
        <v/>
      </c>
      <c r="BH547" t="str">
        <f>IFERROR(VLOOKUP('Funde-Observations-Osservazioni'!Z560,Lebensraum_Liste!$E$5:$F$322,2,FALSE),"")</f>
        <v/>
      </c>
      <c r="BJ547" t="str">
        <f>IFERROR(VLOOKUP('Funde-Observations-Osservazioni'!AB560,Landschaftsstruktur_Liste!$E$5:$F$157,2,FALSE),"")</f>
        <v/>
      </c>
      <c r="BK547" t="str">
        <f>IFERROR(VLOOKUP('Funde-Observations-Osservazioni'!AD560,Mikrohabitat_Liste!$E$5:$F$63,2,FALSE),"")</f>
        <v/>
      </c>
      <c r="BL547" t="str">
        <f>IFERROR(VLOOKUP('Funde-Observations-Osservazioni'!AE560,Spezialstandort_Liste!$E$5:$F$14,2,FALSE),"")</f>
        <v/>
      </c>
      <c r="BN547" t="str">
        <f>IFERROR(VLOOKUP('Funde-Observations-Osservazioni'!AG560,Auf_Moos_HolzlebBaumes_Liste!E$5:F$5,2,FALSE),"")</f>
        <v/>
      </c>
      <c r="BO547" t="str">
        <f>IFERROR(VLOOKUP('Funde-Observations-Osservazioni'!AH560,Auf_Moos_HolzlebBaumes_Liste!E$11:F$11,2,FALSE),"")</f>
        <v/>
      </c>
      <c r="BQ547" t="str">
        <f>IFERROR(VLOOKUP('Funde-Observations-Osservazioni'!AF560,Populationsgrösse_Liste!$E$5:$F$11,2,FALSE),"")</f>
        <v/>
      </c>
      <c r="CA547" t="str">
        <f>IFERROR(VLOOKUP('Funde-Observations-Osservazioni'!S560,Präzision_Datum_Liste!$E$5:$F$9,2,FALSE),"")</f>
        <v/>
      </c>
      <c r="CC547" t="s">
        <v>4199</v>
      </c>
    </row>
    <row r="548" spans="1:81" x14ac:dyDescent="0.25">
      <c r="A548" s="47">
        <f>'Funde-Observations-Osservazioni'!A561</f>
        <v>547</v>
      </c>
      <c r="E548">
        <v>18</v>
      </c>
      <c r="G548" t="str">
        <f>IFERROR(VLOOKUP(TRIM('Funde-Observations-Osservazioni'!B561&amp;" "&amp;'Funde-Observations-Osservazioni'!C561&amp;" "&amp;'Funde-Observations-Osservazioni'!D561&amp;" "&amp;'Funde-Observations-Osservazioni'!E561&amp;" "&amp;'Funde-Observations-Osservazioni'!F561&amp;" "&amp;'Funde-Observations-Osservazioni'!G561&amp;" "&amp;'Funde-Observations-Osservazioni'!H561&amp;" "&amp;'Funde-Observations-Osservazioni'!I561&amp;" "&amp;'Funde-Observations-Osservazioni'!J561),Artenliste!$A$5:$B$2819,2,FALSE),"fill_in")</f>
        <v>fill_in</v>
      </c>
      <c r="I548" s="52" t="str">
        <f>IF(ISBLANK('Funde-Observations-Osservazioni'!R561),"fill_in",'Funde-Observations-Osservazioni'!R561)</f>
        <v>fill_in</v>
      </c>
      <c r="L548" t="str">
        <f>IF(ISBLANK('Funde-Observations-Osservazioni'!Q561),"",'Funde-Observations-Osservazioni'!Q561)</f>
        <v/>
      </c>
      <c r="M548" t="str">
        <f>IF(ISBLANK('Funde-Observations-Osservazioni'!L561),"fill_in",('Funde-Observations-Osservazioni'!L561-2000000))</f>
        <v>fill_in</v>
      </c>
      <c r="N548" t="str">
        <f>IF(ISBLANK('Funde-Observations-Osservazioni'!M561),"fill_in",('Funde-Observations-Osservazioni'!M561-1000000))</f>
        <v>fill_in</v>
      </c>
      <c r="O548" s="53" t="str">
        <f>IF(ISBLANK('Funde-Observations-Osservazioni'!N561),"",'Funde-Observations-Osservazioni'!N561)</f>
        <v/>
      </c>
      <c r="R548" t="s">
        <v>102</v>
      </c>
      <c r="T548" t="str">
        <f>IFERROR(VLOOKUP('Funde-Observations-Osservazioni'!AA561,Substrat_Liste!$E$5:$F$342,2,FALSE),"")</f>
        <v/>
      </c>
      <c r="U548" t="str">
        <f>IF(ISBLANK('Funde-Observations-Osservazioni'!Y561),"",'Funde-Observations-Osservazioni'!Y561)</f>
        <v/>
      </c>
      <c r="Z548" t="str">
        <f>IFERROR(VLOOKUP('Funde-Observations-Osservazioni'!T561,Status_Liste!$E$5:$F$16,2,FALSE),"fill_in")</f>
        <v>fill_in</v>
      </c>
      <c r="AH548" t="str">
        <f>IFERROR(VLOOKUP('Funde-Observations-Osservazioni'!$G$7,Datenschutzbestimmungen_Liste!$E$10:$F$11,2,FALSE),"fill_in")</f>
        <v>fill_in</v>
      </c>
      <c r="AI548" t="str">
        <f>IFERROR(VLOOKUP('Funde-Observations-Osservazioni'!$G$6,Datenschutzbestimmungen_Liste!$E$4:$F$5,2,FALSE),"fill_in")</f>
        <v>fill_in</v>
      </c>
      <c r="AK548" t="str">
        <f>IFERROR(VLOOKUP('Funde-Observations-Osservazioni'!V561,Herbar_Liste!$E$5:$F$113,2,FALSE),"")</f>
        <v/>
      </c>
      <c r="AL548" t="str">
        <f>IF(ISBLANK('Funde-Observations-Osservazioni'!U561),"",'Funde-Observations-Osservazioni'!U561)</f>
        <v/>
      </c>
      <c r="AM548">
        <f>'Funde-Observations-Osservazioni'!AJ561</f>
        <v>0</v>
      </c>
      <c r="AO548">
        <f>'Funde-Observations-Osservazioni'!AK561</f>
        <v>0</v>
      </c>
      <c r="AQ548" t="str">
        <f>IF(ISBLANK('Funde-Observations-Osservazioni'!AL561),"",'Funde-Observations-Osservazioni'!AL561)</f>
        <v/>
      </c>
      <c r="AY548" t="str">
        <f>IF(AND(ISBLANK('Funde-Observations-Osservazioni'!K561),ISBLANK('Funde-Observations-Osservazioni'!X561)),"",(IF((AND(NOT(ISBLANK('Funde-Observations-Osservazioni'!K561)),(NOT(ISBLANK('Funde-Observations-Osservazioni'!X561))))),'Funde-Observations-Osservazioni'!K561&amp;"; "&amp;'Funde-Observations-Osservazioni'!X561,IF(ISBLANK('Funde-Observations-Osservazioni'!K561),'Funde-Observations-Osservazioni'!X561,'Funde-Observations-Osservazioni'!K561))))</f>
        <v/>
      </c>
      <c r="BA548" t="str">
        <f>IF(ISBLANK('Funde-Observations-Osservazioni'!AC561),"",'Funde-Observations-Osservazioni'!AC561)</f>
        <v/>
      </c>
      <c r="BH548" t="str">
        <f>IFERROR(VLOOKUP('Funde-Observations-Osservazioni'!Z561,Lebensraum_Liste!$E$5:$F$322,2,FALSE),"")</f>
        <v/>
      </c>
      <c r="BJ548" t="str">
        <f>IFERROR(VLOOKUP('Funde-Observations-Osservazioni'!AB561,Landschaftsstruktur_Liste!$E$5:$F$157,2,FALSE),"")</f>
        <v/>
      </c>
      <c r="BK548" t="str">
        <f>IFERROR(VLOOKUP('Funde-Observations-Osservazioni'!AD561,Mikrohabitat_Liste!$E$5:$F$63,2,FALSE),"")</f>
        <v/>
      </c>
      <c r="BL548" t="str">
        <f>IFERROR(VLOOKUP('Funde-Observations-Osservazioni'!AE561,Spezialstandort_Liste!$E$5:$F$14,2,FALSE),"")</f>
        <v/>
      </c>
      <c r="BN548" t="str">
        <f>IFERROR(VLOOKUP('Funde-Observations-Osservazioni'!AG561,Auf_Moos_HolzlebBaumes_Liste!E$5:F$5,2,FALSE),"")</f>
        <v/>
      </c>
      <c r="BO548" t="str">
        <f>IFERROR(VLOOKUP('Funde-Observations-Osservazioni'!AH561,Auf_Moos_HolzlebBaumes_Liste!E$11:F$11,2,FALSE),"")</f>
        <v/>
      </c>
      <c r="BQ548" t="str">
        <f>IFERROR(VLOOKUP('Funde-Observations-Osservazioni'!AF561,Populationsgrösse_Liste!$E$5:$F$11,2,FALSE),"")</f>
        <v/>
      </c>
      <c r="CA548" t="str">
        <f>IFERROR(VLOOKUP('Funde-Observations-Osservazioni'!S561,Präzision_Datum_Liste!$E$5:$F$9,2,FALSE),"")</f>
        <v/>
      </c>
      <c r="CC548" t="s">
        <v>4199</v>
      </c>
    </row>
    <row r="549" spans="1:81" x14ac:dyDescent="0.25">
      <c r="A549" s="47">
        <f>'Funde-Observations-Osservazioni'!A562</f>
        <v>548</v>
      </c>
      <c r="E549">
        <v>18</v>
      </c>
      <c r="G549" t="str">
        <f>IFERROR(VLOOKUP(TRIM('Funde-Observations-Osservazioni'!B562&amp;" "&amp;'Funde-Observations-Osservazioni'!C562&amp;" "&amp;'Funde-Observations-Osservazioni'!D562&amp;" "&amp;'Funde-Observations-Osservazioni'!E562&amp;" "&amp;'Funde-Observations-Osservazioni'!F562&amp;" "&amp;'Funde-Observations-Osservazioni'!G562&amp;" "&amp;'Funde-Observations-Osservazioni'!H562&amp;" "&amp;'Funde-Observations-Osservazioni'!I562&amp;" "&amp;'Funde-Observations-Osservazioni'!J562),Artenliste!$A$5:$B$2819,2,FALSE),"fill_in")</f>
        <v>fill_in</v>
      </c>
      <c r="I549" s="52" t="str">
        <f>IF(ISBLANK('Funde-Observations-Osservazioni'!R562),"fill_in",'Funde-Observations-Osservazioni'!R562)</f>
        <v>fill_in</v>
      </c>
      <c r="L549" t="str">
        <f>IF(ISBLANK('Funde-Observations-Osservazioni'!Q562),"",'Funde-Observations-Osservazioni'!Q562)</f>
        <v/>
      </c>
      <c r="M549" t="str">
        <f>IF(ISBLANK('Funde-Observations-Osservazioni'!L562),"fill_in",('Funde-Observations-Osservazioni'!L562-2000000))</f>
        <v>fill_in</v>
      </c>
      <c r="N549" t="str">
        <f>IF(ISBLANK('Funde-Observations-Osservazioni'!M562),"fill_in",('Funde-Observations-Osservazioni'!M562-1000000))</f>
        <v>fill_in</v>
      </c>
      <c r="O549" s="53" t="str">
        <f>IF(ISBLANK('Funde-Observations-Osservazioni'!N562),"",'Funde-Observations-Osservazioni'!N562)</f>
        <v/>
      </c>
      <c r="R549" t="s">
        <v>102</v>
      </c>
      <c r="T549" t="str">
        <f>IFERROR(VLOOKUP('Funde-Observations-Osservazioni'!AA562,Substrat_Liste!$E$5:$F$342,2,FALSE),"")</f>
        <v/>
      </c>
      <c r="U549" t="str">
        <f>IF(ISBLANK('Funde-Observations-Osservazioni'!Y562),"",'Funde-Observations-Osservazioni'!Y562)</f>
        <v/>
      </c>
      <c r="Z549" t="str">
        <f>IFERROR(VLOOKUP('Funde-Observations-Osservazioni'!T562,Status_Liste!$E$5:$F$16,2,FALSE),"fill_in")</f>
        <v>fill_in</v>
      </c>
      <c r="AH549" t="str">
        <f>IFERROR(VLOOKUP('Funde-Observations-Osservazioni'!$G$7,Datenschutzbestimmungen_Liste!$E$10:$F$11,2,FALSE),"fill_in")</f>
        <v>fill_in</v>
      </c>
      <c r="AI549" t="str">
        <f>IFERROR(VLOOKUP('Funde-Observations-Osservazioni'!$G$6,Datenschutzbestimmungen_Liste!$E$4:$F$5,2,FALSE),"fill_in")</f>
        <v>fill_in</v>
      </c>
      <c r="AK549" t="str">
        <f>IFERROR(VLOOKUP('Funde-Observations-Osservazioni'!V562,Herbar_Liste!$E$5:$F$113,2,FALSE),"")</f>
        <v/>
      </c>
      <c r="AL549" t="str">
        <f>IF(ISBLANK('Funde-Observations-Osservazioni'!U562),"",'Funde-Observations-Osservazioni'!U562)</f>
        <v/>
      </c>
      <c r="AM549">
        <f>'Funde-Observations-Osservazioni'!AJ562</f>
        <v>0</v>
      </c>
      <c r="AO549">
        <f>'Funde-Observations-Osservazioni'!AK562</f>
        <v>0</v>
      </c>
      <c r="AQ549" t="str">
        <f>IF(ISBLANK('Funde-Observations-Osservazioni'!AL562),"",'Funde-Observations-Osservazioni'!AL562)</f>
        <v/>
      </c>
      <c r="AY549" t="str">
        <f>IF(AND(ISBLANK('Funde-Observations-Osservazioni'!K562),ISBLANK('Funde-Observations-Osservazioni'!X562)),"",(IF((AND(NOT(ISBLANK('Funde-Observations-Osservazioni'!K562)),(NOT(ISBLANK('Funde-Observations-Osservazioni'!X562))))),'Funde-Observations-Osservazioni'!K562&amp;"; "&amp;'Funde-Observations-Osservazioni'!X562,IF(ISBLANK('Funde-Observations-Osservazioni'!K562),'Funde-Observations-Osservazioni'!X562,'Funde-Observations-Osservazioni'!K562))))</f>
        <v/>
      </c>
      <c r="BA549" t="str">
        <f>IF(ISBLANK('Funde-Observations-Osservazioni'!AC562),"",'Funde-Observations-Osservazioni'!AC562)</f>
        <v/>
      </c>
      <c r="BH549" t="str">
        <f>IFERROR(VLOOKUP('Funde-Observations-Osservazioni'!Z562,Lebensraum_Liste!$E$5:$F$322,2,FALSE),"")</f>
        <v/>
      </c>
      <c r="BJ549" t="str">
        <f>IFERROR(VLOOKUP('Funde-Observations-Osservazioni'!AB562,Landschaftsstruktur_Liste!$E$5:$F$157,2,FALSE),"")</f>
        <v/>
      </c>
      <c r="BK549" t="str">
        <f>IFERROR(VLOOKUP('Funde-Observations-Osservazioni'!AD562,Mikrohabitat_Liste!$E$5:$F$63,2,FALSE),"")</f>
        <v/>
      </c>
      <c r="BL549" t="str">
        <f>IFERROR(VLOOKUP('Funde-Observations-Osservazioni'!AE562,Spezialstandort_Liste!$E$5:$F$14,2,FALSE),"")</f>
        <v/>
      </c>
      <c r="BN549" t="str">
        <f>IFERROR(VLOOKUP('Funde-Observations-Osservazioni'!AG562,Auf_Moos_HolzlebBaumes_Liste!E$5:F$5,2,FALSE),"")</f>
        <v/>
      </c>
      <c r="BO549" t="str">
        <f>IFERROR(VLOOKUP('Funde-Observations-Osservazioni'!AH562,Auf_Moos_HolzlebBaumes_Liste!E$11:F$11,2,FALSE),"")</f>
        <v/>
      </c>
      <c r="BQ549" t="str">
        <f>IFERROR(VLOOKUP('Funde-Observations-Osservazioni'!AF562,Populationsgrösse_Liste!$E$5:$F$11,2,FALSE),"")</f>
        <v/>
      </c>
      <c r="CA549" t="str">
        <f>IFERROR(VLOOKUP('Funde-Observations-Osservazioni'!S562,Präzision_Datum_Liste!$E$5:$F$9,2,FALSE),"")</f>
        <v/>
      </c>
      <c r="CC549" t="s">
        <v>4199</v>
      </c>
    </row>
    <row r="550" spans="1:81" x14ac:dyDescent="0.25">
      <c r="A550" s="47">
        <f>'Funde-Observations-Osservazioni'!A563</f>
        <v>549</v>
      </c>
      <c r="E550">
        <v>18</v>
      </c>
      <c r="G550" t="str">
        <f>IFERROR(VLOOKUP(TRIM('Funde-Observations-Osservazioni'!B563&amp;" "&amp;'Funde-Observations-Osservazioni'!C563&amp;" "&amp;'Funde-Observations-Osservazioni'!D563&amp;" "&amp;'Funde-Observations-Osservazioni'!E563&amp;" "&amp;'Funde-Observations-Osservazioni'!F563&amp;" "&amp;'Funde-Observations-Osservazioni'!G563&amp;" "&amp;'Funde-Observations-Osservazioni'!H563&amp;" "&amp;'Funde-Observations-Osservazioni'!I563&amp;" "&amp;'Funde-Observations-Osservazioni'!J563),Artenliste!$A$5:$B$2819,2,FALSE),"fill_in")</f>
        <v>fill_in</v>
      </c>
      <c r="I550" s="52" t="str">
        <f>IF(ISBLANK('Funde-Observations-Osservazioni'!R563),"fill_in",'Funde-Observations-Osservazioni'!R563)</f>
        <v>fill_in</v>
      </c>
      <c r="L550" t="str">
        <f>IF(ISBLANK('Funde-Observations-Osservazioni'!Q563),"",'Funde-Observations-Osservazioni'!Q563)</f>
        <v/>
      </c>
      <c r="M550" t="str">
        <f>IF(ISBLANK('Funde-Observations-Osservazioni'!L563),"fill_in",('Funde-Observations-Osservazioni'!L563-2000000))</f>
        <v>fill_in</v>
      </c>
      <c r="N550" t="str">
        <f>IF(ISBLANK('Funde-Observations-Osservazioni'!M563),"fill_in",('Funde-Observations-Osservazioni'!M563-1000000))</f>
        <v>fill_in</v>
      </c>
      <c r="O550" s="53" t="str">
        <f>IF(ISBLANK('Funde-Observations-Osservazioni'!N563),"",'Funde-Observations-Osservazioni'!N563)</f>
        <v/>
      </c>
      <c r="R550" t="s">
        <v>102</v>
      </c>
      <c r="T550" t="str">
        <f>IFERROR(VLOOKUP('Funde-Observations-Osservazioni'!AA563,Substrat_Liste!$E$5:$F$342,2,FALSE),"")</f>
        <v/>
      </c>
      <c r="U550" t="str">
        <f>IF(ISBLANK('Funde-Observations-Osservazioni'!Y563),"",'Funde-Observations-Osservazioni'!Y563)</f>
        <v/>
      </c>
      <c r="Z550" t="str">
        <f>IFERROR(VLOOKUP('Funde-Observations-Osservazioni'!T563,Status_Liste!$E$5:$F$16,2,FALSE),"fill_in")</f>
        <v>fill_in</v>
      </c>
      <c r="AH550" t="str">
        <f>IFERROR(VLOOKUP('Funde-Observations-Osservazioni'!$G$7,Datenschutzbestimmungen_Liste!$E$10:$F$11,2,FALSE),"fill_in")</f>
        <v>fill_in</v>
      </c>
      <c r="AI550" t="str">
        <f>IFERROR(VLOOKUP('Funde-Observations-Osservazioni'!$G$6,Datenschutzbestimmungen_Liste!$E$4:$F$5,2,FALSE),"fill_in")</f>
        <v>fill_in</v>
      </c>
      <c r="AK550" t="str">
        <f>IFERROR(VLOOKUP('Funde-Observations-Osservazioni'!V563,Herbar_Liste!$E$5:$F$113,2,FALSE),"")</f>
        <v/>
      </c>
      <c r="AL550" t="str">
        <f>IF(ISBLANK('Funde-Observations-Osservazioni'!U563),"",'Funde-Observations-Osservazioni'!U563)</f>
        <v/>
      </c>
      <c r="AM550">
        <f>'Funde-Observations-Osservazioni'!AJ563</f>
        <v>0</v>
      </c>
      <c r="AO550">
        <f>'Funde-Observations-Osservazioni'!AK563</f>
        <v>0</v>
      </c>
      <c r="AQ550" t="str">
        <f>IF(ISBLANK('Funde-Observations-Osservazioni'!AL563),"",'Funde-Observations-Osservazioni'!AL563)</f>
        <v/>
      </c>
      <c r="AY550" t="str">
        <f>IF(AND(ISBLANK('Funde-Observations-Osservazioni'!K563),ISBLANK('Funde-Observations-Osservazioni'!X563)),"",(IF((AND(NOT(ISBLANK('Funde-Observations-Osservazioni'!K563)),(NOT(ISBLANK('Funde-Observations-Osservazioni'!X563))))),'Funde-Observations-Osservazioni'!K563&amp;"; "&amp;'Funde-Observations-Osservazioni'!X563,IF(ISBLANK('Funde-Observations-Osservazioni'!K563),'Funde-Observations-Osservazioni'!X563,'Funde-Observations-Osservazioni'!K563))))</f>
        <v/>
      </c>
      <c r="BA550" t="str">
        <f>IF(ISBLANK('Funde-Observations-Osservazioni'!AC563),"",'Funde-Observations-Osservazioni'!AC563)</f>
        <v/>
      </c>
      <c r="BH550" t="str">
        <f>IFERROR(VLOOKUP('Funde-Observations-Osservazioni'!Z563,Lebensraum_Liste!$E$5:$F$322,2,FALSE),"")</f>
        <v/>
      </c>
      <c r="BJ550" t="str">
        <f>IFERROR(VLOOKUP('Funde-Observations-Osservazioni'!AB563,Landschaftsstruktur_Liste!$E$5:$F$157,2,FALSE),"")</f>
        <v/>
      </c>
      <c r="BK550" t="str">
        <f>IFERROR(VLOOKUP('Funde-Observations-Osservazioni'!AD563,Mikrohabitat_Liste!$E$5:$F$63,2,FALSE),"")</f>
        <v/>
      </c>
      <c r="BL550" t="str">
        <f>IFERROR(VLOOKUP('Funde-Observations-Osservazioni'!AE563,Spezialstandort_Liste!$E$5:$F$14,2,FALSE),"")</f>
        <v/>
      </c>
      <c r="BN550" t="str">
        <f>IFERROR(VLOOKUP('Funde-Observations-Osservazioni'!AG563,Auf_Moos_HolzlebBaumes_Liste!E$5:F$5,2,FALSE),"")</f>
        <v/>
      </c>
      <c r="BO550" t="str">
        <f>IFERROR(VLOOKUP('Funde-Observations-Osservazioni'!AH563,Auf_Moos_HolzlebBaumes_Liste!E$11:F$11,2,FALSE),"")</f>
        <v/>
      </c>
      <c r="BQ550" t="str">
        <f>IFERROR(VLOOKUP('Funde-Observations-Osservazioni'!AF563,Populationsgrösse_Liste!$E$5:$F$11,2,FALSE),"")</f>
        <v/>
      </c>
      <c r="CA550" t="str">
        <f>IFERROR(VLOOKUP('Funde-Observations-Osservazioni'!S563,Präzision_Datum_Liste!$E$5:$F$9,2,FALSE),"")</f>
        <v/>
      </c>
      <c r="CC550" t="s">
        <v>4199</v>
      </c>
    </row>
    <row r="551" spans="1:81" x14ac:dyDescent="0.25">
      <c r="A551" s="47">
        <f>'Funde-Observations-Osservazioni'!A564</f>
        <v>550</v>
      </c>
      <c r="E551">
        <v>18</v>
      </c>
      <c r="G551" t="str">
        <f>IFERROR(VLOOKUP(TRIM('Funde-Observations-Osservazioni'!B564&amp;" "&amp;'Funde-Observations-Osservazioni'!C564&amp;" "&amp;'Funde-Observations-Osservazioni'!D564&amp;" "&amp;'Funde-Observations-Osservazioni'!E564&amp;" "&amp;'Funde-Observations-Osservazioni'!F564&amp;" "&amp;'Funde-Observations-Osservazioni'!G564&amp;" "&amp;'Funde-Observations-Osservazioni'!H564&amp;" "&amp;'Funde-Observations-Osservazioni'!I564&amp;" "&amp;'Funde-Observations-Osservazioni'!J564),Artenliste!$A$5:$B$2819,2,FALSE),"fill_in")</f>
        <v>fill_in</v>
      </c>
      <c r="I551" s="52" t="str">
        <f>IF(ISBLANK('Funde-Observations-Osservazioni'!R564),"fill_in",'Funde-Observations-Osservazioni'!R564)</f>
        <v>fill_in</v>
      </c>
      <c r="L551" t="str">
        <f>IF(ISBLANK('Funde-Observations-Osservazioni'!Q564),"",'Funde-Observations-Osservazioni'!Q564)</f>
        <v/>
      </c>
      <c r="M551" t="str">
        <f>IF(ISBLANK('Funde-Observations-Osservazioni'!L564),"fill_in",('Funde-Observations-Osservazioni'!L564-2000000))</f>
        <v>fill_in</v>
      </c>
      <c r="N551" t="str">
        <f>IF(ISBLANK('Funde-Observations-Osservazioni'!M564),"fill_in",('Funde-Observations-Osservazioni'!M564-1000000))</f>
        <v>fill_in</v>
      </c>
      <c r="O551" s="53" t="str">
        <f>IF(ISBLANK('Funde-Observations-Osservazioni'!N564),"",'Funde-Observations-Osservazioni'!N564)</f>
        <v/>
      </c>
      <c r="R551" t="s">
        <v>102</v>
      </c>
      <c r="T551" t="str">
        <f>IFERROR(VLOOKUP('Funde-Observations-Osservazioni'!AA564,Substrat_Liste!$E$5:$F$342,2,FALSE),"")</f>
        <v/>
      </c>
      <c r="U551" t="str">
        <f>IF(ISBLANK('Funde-Observations-Osservazioni'!Y564),"",'Funde-Observations-Osservazioni'!Y564)</f>
        <v/>
      </c>
      <c r="Z551" t="str">
        <f>IFERROR(VLOOKUP('Funde-Observations-Osservazioni'!T564,Status_Liste!$E$5:$F$16,2,FALSE),"fill_in")</f>
        <v>fill_in</v>
      </c>
      <c r="AH551" t="str">
        <f>IFERROR(VLOOKUP('Funde-Observations-Osservazioni'!$G$7,Datenschutzbestimmungen_Liste!$E$10:$F$11,2,FALSE),"fill_in")</f>
        <v>fill_in</v>
      </c>
      <c r="AI551" t="str">
        <f>IFERROR(VLOOKUP('Funde-Observations-Osservazioni'!$G$6,Datenschutzbestimmungen_Liste!$E$4:$F$5,2,FALSE),"fill_in")</f>
        <v>fill_in</v>
      </c>
      <c r="AK551" t="str">
        <f>IFERROR(VLOOKUP('Funde-Observations-Osservazioni'!V564,Herbar_Liste!$E$5:$F$113,2,FALSE),"")</f>
        <v/>
      </c>
      <c r="AL551" t="str">
        <f>IF(ISBLANK('Funde-Observations-Osservazioni'!U564),"",'Funde-Observations-Osservazioni'!U564)</f>
        <v/>
      </c>
      <c r="AM551">
        <f>'Funde-Observations-Osservazioni'!AJ564</f>
        <v>0</v>
      </c>
      <c r="AO551">
        <f>'Funde-Observations-Osservazioni'!AK564</f>
        <v>0</v>
      </c>
      <c r="AQ551" t="str">
        <f>IF(ISBLANK('Funde-Observations-Osservazioni'!AL564),"",'Funde-Observations-Osservazioni'!AL564)</f>
        <v/>
      </c>
      <c r="AY551" t="str">
        <f>IF(AND(ISBLANK('Funde-Observations-Osservazioni'!K564),ISBLANK('Funde-Observations-Osservazioni'!X564)),"",(IF((AND(NOT(ISBLANK('Funde-Observations-Osservazioni'!K564)),(NOT(ISBLANK('Funde-Observations-Osservazioni'!X564))))),'Funde-Observations-Osservazioni'!K564&amp;"; "&amp;'Funde-Observations-Osservazioni'!X564,IF(ISBLANK('Funde-Observations-Osservazioni'!K564),'Funde-Observations-Osservazioni'!X564,'Funde-Observations-Osservazioni'!K564))))</f>
        <v/>
      </c>
      <c r="BA551" t="str">
        <f>IF(ISBLANK('Funde-Observations-Osservazioni'!AC564),"",'Funde-Observations-Osservazioni'!AC564)</f>
        <v/>
      </c>
      <c r="BH551" t="str">
        <f>IFERROR(VLOOKUP('Funde-Observations-Osservazioni'!Z564,Lebensraum_Liste!$E$5:$F$322,2,FALSE),"")</f>
        <v/>
      </c>
      <c r="BJ551" t="str">
        <f>IFERROR(VLOOKUP('Funde-Observations-Osservazioni'!AB564,Landschaftsstruktur_Liste!$E$5:$F$157,2,FALSE),"")</f>
        <v/>
      </c>
      <c r="BK551" t="str">
        <f>IFERROR(VLOOKUP('Funde-Observations-Osservazioni'!AD564,Mikrohabitat_Liste!$E$5:$F$63,2,FALSE),"")</f>
        <v/>
      </c>
      <c r="BL551" t="str">
        <f>IFERROR(VLOOKUP('Funde-Observations-Osservazioni'!AE564,Spezialstandort_Liste!$E$5:$F$14,2,FALSE),"")</f>
        <v/>
      </c>
      <c r="BN551" t="str">
        <f>IFERROR(VLOOKUP('Funde-Observations-Osservazioni'!AG564,Auf_Moos_HolzlebBaumes_Liste!E$5:F$5,2,FALSE),"")</f>
        <v/>
      </c>
      <c r="BO551" t="str">
        <f>IFERROR(VLOOKUP('Funde-Observations-Osservazioni'!AH564,Auf_Moos_HolzlebBaumes_Liste!E$11:F$11,2,FALSE),"")</f>
        <v/>
      </c>
      <c r="BQ551" t="str">
        <f>IFERROR(VLOOKUP('Funde-Observations-Osservazioni'!AF564,Populationsgrösse_Liste!$E$5:$F$11,2,FALSE),"")</f>
        <v/>
      </c>
      <c r="CA551" t="str">
        <f>IFERROR(VLOOKUP('Funde-Observations-Osservazioni'!S564,Präzision_Datum_Liste!$E$5:$F$9,2,FALSE),"")</f>
        <v/>
      </c>
      <c r="CC551" t="s">
        <v>4199</v>
      </c>
    </row>
    <row r="552" spans="1:81" x14ac:dyDescent="0.25">
      <c r="A552" s="47">
        <f>'Funde-Observations-Osservazioni'!A565</f>
        <v>551</v>
      </c>
      <c r="E552">
        <v>18</v>
      </c>
      <c r="G552" t="str">
        <f>IFERROR(VLOOKUP(TRIM('Funde-Observations-Osservazioni'!B565&amp;" "&amp;'Funde-Observations-Osservazioni'!C565&amp;" "&amp;'Funde-Observations-Osservazioni'!D565&amp;" "&amp;'Funde-Observations-Osservazioni'!E565&amp;" "&amp;'Funde-Observations-Osservazioni'!F565&amp;" "&amp;'Funde-Observations-Osservazioni'!G565&amp;" "&amp;'Funde-Observations-Osservazioni'!H565&amp;" "&amp;'Funde-Observations-Osservazioni'!I565&amp;" "&amp;'Funde-Observations-Osservazioni'!J565),Artenliste!$A$5:$B$2819,2,FALSE),"fill_in")</f>
        <v>fill_in</v>
      </c>
      <c r="I552" s="52" t="str">
        <f>IF(ISBLANK('Funde-Observations-Osservazioni'!R565),"fill_in",'Funde-Observations-Osservazioni'!R565)</f>
        <v>fill_in</v>
      </c>
      <c r="L552" t="str">
        <f>IF(ISBLANK('Funde-Observations-Osservazioni'!Q565),"",'Funde-Observations-Osservazioni'!Q565)</f>
        <v/>
      </c>
      <c r="M552" t="str">
        <f>IF(ISBLANK('Funde-Observations-Osservazioni'!L565),"fill_in",('Funde-Observations-Osservazioni'!L565-2000000))</f>
        <v>fill_in</v>
      </c>
      <c r="N552" t="str">
        <f>IF(ISBLANK('Funde-Observations-Osservazioni'!M565),"fill_in",('Funde-Observations-Osservazioni'!M565-1000000))</f>
        <v>fill_in</v>
      </c>
      <c r="O552" s="53" t="str">
        <f>IF(ISBLANK('Funde-Observations-Osservazioni'!N565),"",'Funde-Observations-Osservazioni'!N565)</f>
        <v/>
      </c>
      <c r="R552" t="s">
        <v>102</v>
      </c>
      <c r="T552" t="str">
        <f>IFERROR(VLOOKUP('Funde-Observations-Osservazioni'!AA565,Substrat_Liste!$E$5:$F$342,2,FALSE),"")</f>
        <v/>
      </c>
      <c r="U552" t="str">
        <f>IF(ISBLANK('Funde-Observations-Osservazioni'!Y565),"",'Funde-Observations-Osservazioni'!Y565)</f>
        <v/>
      </c>
      <c r="Z552" t="str">
        <f>IFERROR(VLOOKUP('Funde-Observations-Osservazioni'!T565,Status_Liste!$E$5:$F$16,2,FALSE),"fill_in")</f>
        <v>fill_in</v>
      </c>
      <c r="AH552" t="str">
        <f>IFERROR(VLOOKUP('Funde-Observations-Osservazioni'!$G$7,Datenschutzbestimmungen_Liste!$E$10:$F$11,2,FALSE),"fill_in")</f>
        <v>fill_in</v>
      </c>
      <c r="AI552" t="str">
        <f>IFERROR(VLOOKUP('Funde-Observations-Osservazioni'!$G$6,Datenschutzbestimmungen_Liste!$E$4:$F$5,2,FALSE),"fill_in")</f>
        <v>fill_in</v>
      </c>
      <c r="AK552" t="str">
        <f>IFERROR(VLOOKUP('Funde-Observations-Osservazioni'!V565,Herbar_Liste!$E$5:$F$113,2,FALSE),"")</f>
        <v/>
      </c>
      <c r="AL552" t="str">
        <f>IF(ISBLANK('Funde-Observations-Osservazioni'!U565),"",'Funde-Observations-Osservazioni'!U565)</f>
        <v/>
      </c>
      <c r="AM552">
        <f>'Funde-Observations-Osservazioni'!AJ565</f>
        <v>0</v>
      </c>
      <c r="AO552">
        <f>'Funde-Observations-Osservazioni'!AK565</f>
        <v>0</v>
      </c>
      <c r="AQ552" t="str">
        <f>IF(ISBLANK('Funde-Observations-Osservazioni'!AL565),"",'Funde-Observations-Osservazioni'!AL565)</f>
        <v/>
      </c>
      <c r="AY552" t="str">
        <f>IF(AND(ISBLANK('Funde-Observations-Osservazioni'!K565),ISBLANK('Funde-Observations-Osservazioni'!X565)),"",(IF((AND(NOT(ISBLANK('Funde-Observations-Osservazioni'!K565)),(NOT(ISBLANK('Funde-Observations-Osservazioni'!X565))))),'Funde-Observations-Osservazioni'!K565&amp;"; "&amp;'Funde-Observations-Osservazioni'!X565,IF(ISBLANK('Funde-Observations-Osservazioni'!K565),'Funde-Observations-Osservazioni'!X565,'Funde-Observations-Osservazioni'!K565))))</f>
        <v/>
      </c>
      <c r="BA552" t="str">
        <f>IF(ISBLANK('Funde-Observations-Osservazioni'!AC565),"",'Funde-Observations-Osservazioni'!AC565)</f>
        <v/>
      </c>
      <c r="BH552" t="str">
        <f>IFERROR(VLOOKUP('Funde-Observations-Osservazioni'!Z565,Lebensraum_Liste!$E$5:$F$322,2,FALSE),"")</f>
        <v/>
      </c>
      <c r="BJ552" t="str">
        <f>IFERROR(VLOOKUP('Funde-Observations-Osservazioni'!AB565,Landschaftsstruktur_Liste!$E$5:$F$157,2,FALSE),"")</f>
        <v/>
      </c>
      <c r="BK552" t="str">
        <f>IFERROR(VLOOKUP('Funde-Observations-Osservazioni'!AD565,Mikrohabitat_Liste!$E$5:$F$63,2,FALSE),"")</f>
        <v/>
      </c>
      <c r="BL552" t="str">
        <f>IFERROR(VLOOKUP('Funde-Observations-Osservazioni'!AE565,Spezialstandort_Liste!$E$5:$F$14,2,FALSE),"")</f>
        <v/>
      </c>
      <c r="BN552" t="str">
        <f>IFERROR(VLOOKUP('Funde-Observations-Osservazioni'!AG565,Auf_Moos_HolzlebBaumes_Liste!E$5:F$5,2,FALSE),"")</f>
        <v/>
      </c>
      <c r="BO552" t="str">
        <f>IFERROR(VLOOKUP('Funde-Observations-Osservazioni'!AH565,Auf_Moos_HolzlebBaumes_Liste!E$11:F$11,2,FALSE),"")</f>
        <v/>
      </c>
      <c r="BQ552" t="str">
        <f>IFERROR(VLOOKUP('Funde-Observations-Osservazioni'!AF565,Populationsgrösse_Liste!$E$5:$F$11,2,FALSE),"")</f>
        <v/>
      </c>
      <c r="CA552" t="str">
        <f>IFERROR(VLOOKUP('Funde-Observations-Osservazioni'!S565,Präzision_Datum_Liste!$E$5:$F$9,2,FALSE),"")</f>
        <v/>
      </c>
      <c r="CC552" t="s">
        <v>4199</v>
      </c>
    </row>
    <row r="553" spans="1:81" x14ac:dyDescent="0.25">
      <c r="A553" s="47">
        <f>'Funde-Observations-Osservazioni'!A566</f>
        <v>552</v>
      </c>
      <c r="E553">
        <v>18</v>
      </c>
      <c r="G553" t="str">
        <f>IFERROR(VLOOKUP(TRIM('Funde-Observations-Osservazioni'!B566&amp;" "&amp;'Funde-Observations-Osservazioni'!C566&amp;" "&amp;'Funde-Observations-Osservazioni'!D566&amp;" "&amp;'Funde-Observations-Osservazioni'!E566&amp;" "&amp;'Funde-Observations-Osservazioni'!F566&amp;" "&amp;'Funde-Observations-Osservazioni'!G566&amp;" "&amp;'Funde-Observations-Osservazioni'!H566&amp;" "&amp;'Funde-Observations-Osservazioni'!I566&amp;" "&amp;'Funde-Observations-Osservazioni'!J566),Artenliste!$A$5:$B$2819,2,FALSE),"fill_in")</f>
        <v>fill_in</v>
      </c>
      <c r="I553" s="52" t="str">
        <f>IF(ISBLANK('Funde-Observations-Osservazioni'!R566),"fill_in",'Funde-Observations-Osservazioni'!R566)</f>
        <v>fill_in</v>
      </c>
      <c r="L553" t="str">
        <f>IF(ISBLANK('Funde-Observations-Osservazioni'!Q566),"",'Funde-Observations-Osservazioni'!Q566)</f>
        <v/>
      </c>
      <c r="M553" t="str">
        <f>IF(ISBLANK('Funde-Observations-Osservazioni'!L566),"fill_in",('Funde-Observations-Osservazioni'!L566-2000000))</f>
        <v>fill_in</v>
      </c>
      <c r="N553" t="str">
        <f>IF(ISBLANK('Funde-Observations-Osservazioni'!M566),"fill_in",('Funde-Observations-Osservazioni'!M566-1000000))</f>
        <v>fill_in</v>
      </c>
      <c r="O553" s="53" t="str">
        <f>IF(ISBLANK('Funde-Observations-Osservazioni'!N566),"",'Funde-Observations-Osservazioni'!N566)</f>
        <v/>
      </c>
      <c r="R553" t="s">
        <v>102</v>
      </c>
      <c r="T553" t="str">
        <f>IFERROR(VLOOKUP('Funde-Observations-Osservazioni'!AA566,Substrat_Liste!$E$5:$F$342,2,FALSE),"")</f>
        <v/>
      </c>
      <c r="U553" t="str">
        <f>IF(ISBLANK('Funde-Observations-Osservazioni'!Y566),"",'Funde-Observations-Osservazioni'!Y566)</f>
        <v/>
      </c>
      <c r="Z553" t="str">
        <f>IFERROR(VLOOKUP('Funde-Observations-Osservazioni'!T566,Status_Liste!$E$5:$F$16,2,FALSE),"fill_in")</f>
        <v>fill_in</v>
      </c>
      <c r="AH553" t="str">
        <f>IFERROR(VLOOKUP('Funde-Observations-Osservazioni'!$G$7,Datenschutzbestimmungen_Liste!$E$10:$F$11,2,FALSE),"fill_in")</f>
        <v>fill_in</v>
      </c>
      <c r="AI553" t="str">
        <f>IFERROR(VLOOKUP('Funde-Observations-Osservazioni'!$G$6,Datenschutzbestimmungen_Liste!$E$4:$F$5,2,FALSE),"fill_in")</f>
        <v>fill_in</v>
      </c>
      <c r="AK553" t="str">
        <f>IFERROR(VLOOKUP('Funde-Observations-Osservazioni'!V566,Herbar_Liste!$E$5:$F$113,2,FALSE),"")</f>
        <v/>
      </c>
      <c r="AL553" t="str">
        <f>IF(ISBLANK('Funde-Observations-Osservazioni'!U566),"",'Funde-Observations-Osservazioni'!U566)</f>
        <v/>
      </c>
      <c r="AM553">
        <f>'Funde-Observations-Osservazioni'!AJ566</f>
        <v>0</v>
      </c>
      <c r="AO553">
        <f>'Funde-Observations-Osservazioni'!AK566</f>
        <v>0</v>
      </c>
      <c r="AQ553" t="str">
        <f>IF(ISBLANK('Funde-Observations-Osservazioni'!AL566),"",'Funde-Observations-Osservazioni'!AL566)</f>
        <v/>
      </c>
      <c r="AY553" t="str">
        <f>IF(AND(ISBLANK('Funde-Observations-Osservazioni'!K566),ISBLANK('Funde-Observations-Osservazioni'!X566)),"",(IF((AND(NOT(ISBLANK('Funde-Observations-Osservazioni'!K566)),(NOT(ISBLANK('Funde-Observations-Osservazioni'!X566))))),'Funde-Observations-Osservazioni'!K566&amp;"; "&amp;'Funde-Observations-Osservazioni'!X566,IF(ISBLANK('Funde-Observations-Osservazioni'!K566),'Funde-Observations-Osservazioni'!X566,'Funde-Observations-Osservazioni'!K566))))</f>
        <v/>
      </c>
      <c r="BA553" t="str">
        <f>IF(ISBLANK('Funde-Observations-Osservazioni'!AC566),"",'Funde-Observations-Osservazioni'!AC566)</f>
        <v/>
      </c>
      <c r="BH553" t="str">
        <f>IFERROR(VLOOKUP('Funde-Observations-Osservazioni'!Z566,Lebensraum_Liste!$E$5:$F$322,2,FALSE),"")</f>
        <v/>
      </c>
      <c r="BJ553" t="str">
        <f>IFERROR(VLOOKUP('Funde-Observations-Osservazioni'!AB566,Landschaftsstruktur_Liste!$E$5:$F$157,2,FALSE),"")</f>
        <v/>
      </c>
      <c r="BK553" t="str">
        <f>IFERROR(VLOOKUP('Funde-Observations-Osservazioni'!AD566,Mikrohabitat_Liste!$E$5:$F$63,2,FALSE),"")</f>
        <v/>
      </c>
      <c r="BL553" t="str">
        <f>IFERROR(VLOOKUP('Funde-Observations-Osservazioni'!AE566,Spezialstandort_Liste!$E$5:$F$14,2,FALSE),"")</f>
        <v/>
      </c>
      <c r="BN553" t="str">
        <f>IFERROR(VLOOKUP('Funde-Observations-Osservazioni'!AG566,Auf_Moos_HolzlebBaumes_Liste!E$5:F$5,2,FALSE),"")</f>
        <v/>
      </c>
      <c r="BO553" t="str">
        <f>IFERROR(VLOOKUP('Funde-Observations-Osservazioni'!AH566,Auf_Moos_HolzlebBaumes_Liste!E$11:F$11,2,FALSE),"")</f>
        <v/>
      </c>
      <c r="BQ553" t="str">
        <f>IFERROR(VLOOKUP('Funde-Observations-Osservazioni'!AF566,Populationsgrösse_Liste!$E$5:$F$11,2,FALSE),"")</f>
        <v/>
      </c>
      <c r="CA553" t="str">
        <f>IFERROR(VLOOKUP('Funde-Observations-Osservazioni'!S566,Präzision_Datum_Liste!$E$5:$F$9,2,FALSE),"")</f>
        <v/>
      </c>
      <c r="CC553" t="s">
        <v>4199</v>
      </c>
    </row>
    <row r="554" spans="1:81" x14ac:dyDescent="0.25">
      <c r="A554" s="47">
        <f>'Funde-Observations-Osservazioni'!A567</f>
        <v>553</v>
      </c>
      <c r="E554">
        <v>18</v>
      </c>
      <c r="G554" t="str">
        <f>IFERROR(VLOOKUP(TRIM('Funde-Observations-Osservazioni'!B567&amp;" "&amp;'Funde-Observations-Osservazioni'!C567&amp;" "&amp;'Funde-Observations-Osservazioni'!D567&amp;" "&amp;'Funde-Observations-Osservazioni'!E567&amp;" "&amp;'Funde-Observations-Osservazioni'!F567&amp;" "&amp;'Funde-Observations-Osservazioni'!G567&amp;" "&amp;'Funde-Observations-Osservazioni'!H567&amp;" "&amp;'Funde-Observations-Osservazioni'!I567&amp;" "&amp;'Funde-Observations-Osservazioni'!J567),Artenliste!$A$5:$B$2819,2,FALSE),"fill_in")</f>
        <v>fill_in</v>
      </c>
      <c r="I554" s="52" t="str">
        <f>IF(ISBLANK('Funde-Observations-Osservazioni'!R567),"fill_in",'Funde-Observations-Osservazioni'!R567)</f>
        <v>fill_in</v>
      </c>
      <c r="L554" t="str">
        <f>IF(ISBLANK('Funde-Observations-Osservazioni'!Q567),"",'Funde-Observations-Osservazioni'!Q567)</f>
        <v/>
      </c>
      <c r="M554" t="str">
        <f>IF(ISBLANK('Funde-Observations-Osservazioni'!L567),"fill_in",('Funde-Observations-Osservazioni'!L567-2000000))</f>
        <v>fill_in</v>
      </c>
      <c r="N554" t="str">
        <f>IF(ISBLANK('Funde-Observations-Osservazioni'!M567),"fill_in",('Funde-Observations-Osservazioni'!M567-1000000))</f>
        <v>fill_in</v>
      </c>
      <c r="O554" s="53" t="str">
        <f>IF(ISBLANK('Funde-Observations-Osservazioni'!N567),"",'Funde-Observations-Osservazioni'!N567)</f>
        <v/>
      </c>
      <c r="R554" t="s">
        <v>102</v>
      </c>
      <c r="T554" t="str">
        <f>IFERROR(VLOOKUP('Funde-Observations-Osservazioni'!AA567,Substrat_Liste!$E$5:$F$342,2,FALSE),"")</f>
        <v/>
      </c>
      <c r="U554" t="str">
        <f>IF(ISBLANK('Funde-Observations-Osservazioni'!Y567),"",'Funde-Observations-Osservazioni'!Y567)</f>
        <v/>
      </c>
      <c r="Z554" t="str">
        <f>IFERROR(VLOOKUP('Funde-Observations-Osservazioni'!T567,Status_Liste!$E$5:$F$16,2,FALSE),"fill_in")</f>
        <v>fill_in</v>
      </c>
      <c r="AH554" t="str">
        <f>IFERROR(VLOOKUP('Funde-Observations-Osservazioni'!$G$7,Datenschutzbestimmungen_Liste!$E$10:$F$11,2,FALSE),"fill_in")</f>
        <v>fill_in</v>
      </c>
      <c r="AI554" t="str">
        <f>IFERROR(VLOOKUP('Funde-Observations-Osservazioni'!$G$6,Datenschutzbestimmungen_Liste!$E$4:$F$5,2,FALSE),"fill_in")</f>
        <v>fill_in</v>
      </c>
      <c r="AK554" t="str">
        <f>IFERROR(VLOOKUP('Funde-Observations-Osservazioni'!V567,Herbar_Liste!$E$5:$F$113,2,FALSE),"")</f>
        <v/>
      </c>
      <c r="AL554" t="str">
        <f>IF(ISBLANK('Funde-Observations-Osservazioni'!U567),"",'Funde-Observations-Osservazioni'!U567)</f>
        <v/>
      </c>
      <c r="AM554">
        <f>'Funde-Observations-Osservazioni'!AJ567</f>
        <v>0</v>
      </c>
      <c r="AO554">
        <f>'Funde-Observations-Osservazioni'!AK567</f>
        <v>0</v>
      </c>
      <c r="AQ554" t="str">
        <f>IF(ISBLANK('Funde-Observations-Osservazioni'!AL567),"",'Funde-Observations-Osservazioni'!AL567)</f>
        <v/>
      </c>
      <c r="AY554" t="str">
        <f>IF(AND(ISBLANK('Funde-Observations-Osservazioni'!K567),ISBLANK('Funde-Observations-Osservazioni'!X567)),"",(IF((AND(NOT(ISBLANK('Funde-Observations-Osservazioni'!K567)),(NOT(ISBLANK('Funde-Observations-Osservazioni'!X567))))),'Funde-Observations-Osservazioni'!K567&amp;"; "&amp;'Funde-Observations-Osservazioni'!X567,IF(ISBLANK('Funde-Observations-Osservazioni'!K567),'Funde-Observations-Osservazioni'!X567,'Funde-Observations-Osservazioni'!K567))))</f>
        <v/>
      </c>
      <c r="BA554" t="str">
        <f>IF(ISBLANK('Funde-Observations-Osservazioni'!AC567),"",'Funde-Observations-Osservazioni'!AC567)</f>
        <v/>
      </c>
      <c r="BH554" t="str">
        <f>IFERROR(VLOOKUP('Funde-Observations-Osservazioni'!Z567,Lebensraum_Liste!$E$5:$F$322,2,FALSE),"")</f>
        <v/>
      </c>
      <c r="BJ554" t="str">
        <f>IFERROR(VLOOKUP('Funde-Observations-Osservazioni'!AB567,Landschaftsstruktur_Liste!$E$5:$F$157,2,FALSE),"")</f>
        <v/>
      </c>
      <c r="BK554" t="str">
        <f>IFERROR(VLOOKUP('Funde-Observations-Osservazioni'!AD567,Mikrohabitat_Liste!$E$5:$F$63,2,FALSE),"")</f>
        <v/>
      </c>
      <c r="BL554" t="str">
        <f>IFERROR(VLOOKUP('Funde-Observations-Osservazioni'!AE567,Spezialstandort_Liste!$E$5:$F$14,2,FALSE),"")</f>
        <v/>
      </c>
      <c r="BN554" t="str">
        <f>IFERROR(VLOOKUP('Funde-Observations-Osservazioni'!AG567,Auf_Moos_HolzlebBaumes_Liste!E$5:F$5,2,FALSE),"")</f>
        <v/>
      </c>
      <c r="BO554" t="str">
        <f>IFERROR(VLOOKUP('Funde-Observations-Osservazioni'!AH567,Auf_Moos_HolzlebBaumes_Liste!E$11:F$11,2,FALSE),"")</f>
        <v/>
      </c>
      <c r="BQ554" t="str">
        <f>IFERROR(VLOOKUP('Funde-Observations-Osservazioni'!AF567,Populationsgrösse_Liste!$E$5:$F$11,2,FALSE),"")</f>
        <v/>
      </c>
      <c r="CA554" t="str">
        <f>IFERROR(VLOOKUP('Funde-Observations-Osservazioni'!S567,Präzision_Datum_Liste!$E$5:$F$9,2,FALSE),"")</f>
        <v/>
      </c>
      <c r="CC554" t="s">
        <v>4199</v>
      </c>
    </row>
    <row r="555" spans="1:81" x14ac:dyDescent="0.25">
      <c r="A555" s="47">
        <f>'Funde-Observations-Osservazioni'!A568</f>
        <v>554</v>
      </c>
      <c r="E555">
        <v>18</v>
      </c>
      <c r="G555" t="str">
        <f>IFERROR(VLOOKUP(TRIM('Funde-Observations-Osservazioni'!B568&amp;" "&amp;'Funde-Observations-Osservazioni'!C568&amp;" "&amp;'Funde-Observations-Osservazioni'!D568&amp;" "&amp;'Funde-Observations-Osservazioni'!E568&amp;" "&amp;'Funde-Observations-Osservazioni'!F568&amp;" "&amp;'Funde-Observations-Osservazioni'!G568&amp;" "&amp;'Funde-Observations-Osservazioni'!H568&amp;" "&amp;'Funde-Observations-Osservazioni'!I568&amp;" "&amp;'Funde-Observations-Osservazioni'!J568),Artenliste!$A$5:$B$2819,2,FALSE),"fill_in")</f>
        <v>fill_in</v>
      </c>
      <c r="I555" s="52" t="str">
        <f>IF(ISBLANK('Funde-Observations-Osservazioni'!R568),"fill_in",'Funde-Observations-Osservazioni'!R568)</f>
        <v>fill_in</v>
      </c>
      <c r="L555" t="str">
        <f>IF(ISBLANK('Funde-Observations-Osservazioni'!Q568),"",'Funde-Observations-Osservazioni'!Q568)</f>
        <v/>
      </c>
      <c r="M555" t="str">
        <f>IF(ISBLANK('Funde-Observations-Osservazioni'!L568),"fill_in",('Funde-Observations-Osservazioni'!L568-2000000))</f>
        <v>fill_in</v>
      </c>
      <c r="N555" t="str">
        <f>IF(ISBLANK('Funde-Observations-Osservazioni'!M568),"fill_in",('Funde-Observations-Osservazioni'!M568-1000000))</f>
        <v>fill_in</v>
      </c>
      <c r="O555" s="53" t="str">
        <f>IF(ISBLANK('Funde-Observations-Osservazioni'!N568),"",'Funde-Observations-Osservazioni'!N568)</f>
        <v/>
      </c>
      <c r="R555" t="s">
        <v>102</v>
      </c>
      <c r="T555" t="str">
        <f>IFERROR(VLOOKUP('Funde-Observations-Osservazioni'!AA568,Substrat_Liste!$E$5:$F$342,2,FALSE),"")</f>
        <v/>
      </c>
      <c r="U555" t="str">
        <f>IF(ISBLANK('Funde-Observations-Osservazioni'!Y568),"",'Funde-Observations-Osservazioni'!Y568)</f>
        <v/>
      </c>
      <c r="Z555" t="str">
        <f>IFERROR(VLOOKUP('Funde-Observations-Osservazioni'!T568,Status_Liste!$E$5:$F$16,2,FALSE),"fill_in")</f>
        <v>fill_in</v>
      </c>
      <c r="AH555" t="str">
        <f>IFERROR(VLOOKUP('Funde-Observations-Osservazioni'!$G$7,Datenschutzbestimmungen_Liste!$E$10:$F$11,2,FALSE),"fill_in")</f>
        <v>fill_in</v>
      </c>
      <c r="AI555" t="str">
        <f>IFERROR(VLOOKUP('Funde-Observations-Osservazioni'!$G$6,Datenschutzbestimmungen_Liste!$E$4:$F$5,2,FALSE),"fill_in")</f>
        <v>fill_in</v>
      </c>
      <c r="AK555" t="str">
        <f>IFERROR(VLOOKUP('Funde-Observations-Osservazioni'!V568,Herbar_Liste!$E$5:$F$113,2,FALSE),"")</f>
        <v/>
      </c>
      <c r="AL555" t="str">
        <f>IF(ISBLANK('Funde-Observations-Osservazioni'!U568),"",'Funde-Observations-Osservazioni'!U568)</f>
        <v/>
      </c>
      <c r="AM555">
        <f>'Funde-Observations-Osservazioni'!AJ568</f>
        <v>0</v>
      </c>
      <c r="AO555">
        <f>'Funde-Observations-Osservazioni'!AK568</f>
        <v>0</v>
      </c>
      <c r="AQ555" t="str">
        <f>IF(ISBLANK('Funde-Observations-Osservazioni'!AL568),"",'Funde-Observations-Osservazioni'!AL568)</f>
        <v/>
      </c>
      <c r="AY555" t="str">
        <f>IF(AND(ISBLANK('Funde-Observations-Osservazioni'!K568),ISBLANK('Funde-Observations-Osservazioni'!X568)),"",(IF((AND(NOT(ISBLANK('Funde-Observations-Osservazioni'!K568)),(NOT(ISBLANK('Funde-Observations-Osservazioni'!X568))))),'Funde-Observations-Osservazioni'!K568&amp;"; "&amp;'Funde-Observations-Osservazioni'!X568,IF(ISBLANK('Funde-Observations-Osservazioni'!K568),'Funde-Observations-Osservazioni'!X568,'Funde-Observations-Osservazioni'!K568))))</f>
        <v/>
      </c>
      <c r="BA555" t="str">
        <f>IF(ISBLANK('Funde-Observations-Osservazioni'!AC568),"",'Funde-Observations-Osservazioni'!AC568)</f>
        <v/>
      </c>
      <c r="BH555" t="str">
        <f>IFERROR(VLOOKUP('Funde-Observations-Osservazioni'!Z568,Lebensraum_Liste!$E$5:$F$322,2,FALSE),"")</f>
        <v/>
      </c>
      <c r="BJ555" t="str">
        <f>IFERROR(VLOOKUP('Funde-Observations-Osservazioni'!AB568,Landschaftsstruktur_Liste!$E$5:$F$157,2,FALSE),"")</f>
        <v/>
      </c>
      <c r="BK555" t="str">
        <f>IFERROR(VLOOKUP('Funde-Observations-Osservazioni'!AD568,Mikrohabitat_Liste!$E$5:$F$63,2,FALSE),"")</f>
        <v/>
      </c>
      <c r="BL555" t="str">
        <f>IFERROR(VLOOKUP('Funde-Observations-Osservazioni'!AE568,Spezialstandort_Liste!$E$5:$F$14,2,FALSE),"")</f>
        <v/>
      </c>
      <c r="BN555" t="str">
        <f>IFERROR(VLOOKUP('Funde-Observations-Osservazioni'!AG568,Auf_Moos_HolzlebBaumes_Liste!E$5:F$5,2,FALSE),"")</f>
        <v/>
      </c>
      <c r="BO555" t="str">
        <f>IFERROR(VLOOKUP('Funde-Observations-Osservazioni'!AH568,Auf_Moos_HolzlebBaumes_Liste!E$11:F$11,2,FALSE),"")</f>
        <v/>
      </c>
      <c r="BQ555" t="str">
        <f>IFERROR(VLOOKUP('Funde-Observations-Osservazioni'!AF568,Populationsgrösse_Liste!$E$5:$F$11,2,FALSE),"")</f>
        <v/>
      </c>
      <c r="CA555" t="str">
        <f>IFERROR(VLOOKUP('Funde-Observations-Osservazioni'!S568,Präzision_Datum_Liste!$E$5:$F$9,2,FALSE),"")</f>
        <v/>
      </c>
      <c r="CC555" t="s">
        <v>4199</v>
      </c>
    </row>
    <row r="556" spans="1:81" x14ac:dyDescent="0.25">
      <c r="A556" s="47">
        <f>'Funde-Observations-Osservazioni'!A569</f>
        <v>555</v>
      </c>
      <c r="E556">
        <v>18</v>
      </c>
      <c r="G556" t="str">
        <f>IFERROR(VLOOKUP(TRIM('Funde-Observations-Osservazioni'!B569&amp;" "&amp;'Funde-Observations-Osservazioni'!C569&amp;" "&amp;'Funde-Observations-Osservazioni'!D569&amp;" "&amp;'Funde-Observations-Osservazioni'!E569&amp;" "&amp;'Funde-Observations-Osservazioni'!F569&amp;" "&amp;'Funde-Observations-Osservazioni'!G569&amp;" "&amp;'Funde-Observations-Osservazioni'!H569&amp;" "&amp;'Funde-Observations-Osservazioni'!I569&amp;" "&amp;'Funde-Observations-Osservazioni'!J569),Artenliste!$A$5:$B$2819,2,FALSE),"fill_in")</f>
        <v>fill_in</v>
      </c>
      <c r="I556" s="52" t="str">
        <f>IF(ISBLANK('Funde-Observations-Osservazioni'!R569),"fill_in",'Funde-Observations-Osservazioni'!R569)</f>
        <v>fill_in</v>
      </c>
      <c r="L556" t="str">
        <f>IF(ISBLANK('Funde-Observations-Osservazioni'!Q569),"",'Funde-Observations-Osservazioni'!Q569)</f>
        <v/>
      </c>
      <c r="M556" t="str">
        <f>IF(ISBLANK('Funde-Observations-Osservazioni'!L569),"fill_in",('Funde-Observations-Osservazioni'!L569-2000000))</f>
        <v>fill_in</v>
      </c>
      <c r="N556" t="str">
        <f>IF(ISBLANK('Funde-Observations-Osservazioni'!M569),"fill_in",('Funde-Observations-Osservazioni'!M569-1000000))</f>
        <v>fill_in</v>
      </c>
      <c r="O556" s="53" t="str">
        <f>IF(ISBLANK('Funde-Observations-Osservazioni'!N569),"",'Funde-Observations-Osservazioni'!N569)</f>
        <v/>
      </c>
      <c r="R556" t="s">
        <v>102</v>
      </c>
      <c r="T556" t="str">
        <f>IFERROR(VLOOKUP('Funde-Observations-Osservazioni'!AA569,Substrat_Liste!$E$5:$F$342,2,FALSE),"")</f>
        <v/>
      </c>
      <c r="U556" t="str">
        <f>IF(ISBLANK('Funde-Observations-Osservazioni'!Y569),"",'Funde-Observations-Osservazioni'!Y569)</f>
        <v/>
      </c>
      <c r="Z556" t="str">
        <f>IFERROR(VLOOKUP('Funde-Observations-Osservazioni'!T569,Status_Liste!$E$5:$F$16,2,FALSE),"fill_in")</f>
        <v>fill_in</v>
      </c>
      <c r="AH556" t="str">
        <f>IFERROR(VLOOKUP('Funde-Observations-Osservazioni'!$G$7,Datenschutzbestimmungen_Liste!$E$10:$F$11,2,FALSE),"fill_in")</f>
        <v>fill_in</v>
      </c>
      <c r="AI556" t="str">
        <f>IFERROR(VLOOKUP('Funde-Observations-Osservazioni'!$G$6,Datenschutzbestimmungen_Liste!$E$4:$F$5,2,FALSE),"fill_in")</f>
        <v>fill_in</v>
      </c>
      <c r="AK556" t="str">
        <f>IFERROR(VLOOKUP('Funde-Observations-Osservazioni'!V569,Herbar_Liste!$E$5:$F$113,2,FALSE),"")</f>
        <v/>
      </c>
      <c r="AL556" t="str">
        <f>IF(ISBLANK('Funde-Observations-Osservazioni'!U569),"",'Funde-Observations-Osservazioni'!U569)</f>
        <v/>
      </c>
      <c r="AM556">
        <f>'Funde-Observations-Osservazioni'!AJ569</f>
        <v>0</v>
      </c>
      <c r="AO556">
        <f>'Funde-Observations-Osservazioni'!AK569</f>
        <v>0</v>
      </c>
      <c r="AQ556" t="str">
        <f>IF(ISBLANK('Funde-Observations-Osservazioni'!AL569),"",'Funde-Observations-Osservazioni'!AL569)</f>
        <v/>
      </c>
      <c r="AY556" t="str">
        <f>IF(AND(ISBLANK('Funde-Observations-Osservazioni'!K569),ISBLANK('Funde-Observations-Osservazioni'!X569)),"",(IF((AND(NOT(ISBLANK('Funde-Observations-Osservazioni'!K569)),(NOT(ISBLANK('Funde-Observations-Osservazioni'!X569))))),'Funde-Observations-Osservazioni'!K569&amp;"; "&amp;'Funde-Observations-Osservazioni'!X569,IF(ISBLANK('Funde-Observations-Osservazioni'!K569),'Funde-Observations-Osservazioni'!X569,'Funde-Observations-Osservazioni'!K569))))</f>
        <v/>
      </c>
      <c r="BA556" t="str">
        <f>IF(ISBLANK('Funde-Observations-Osservazioni'!AC569),"",'Funde-Observations-Osservazioni'!AC569)</f>
        <v/>
      </c>
      <c r="BH556" t="str">
        <f>IFERROR(VLOOKUP('Funde-Observations-Osservazioni'!Z569,Lebensraum_Liste!$E$5:$F$322,2,FALSE),"")</f>
        <v/>
      </c>
      <c r="BJ556" t="str">
        <f>IFERROR(VLOOKUP('Funde-Observations-Osservazioni'!AB569,Landschaftsstruktur_Liste!$E$5:$F$157,2,FALSE),"")</f>
        <v/>
      </c>
      <c r="BK556" t="str">
        <f>IFERROR(VLOOKUP('Funde-Observations-Osservazioni'!AD569,Mikrohabitat_Liste!$E$5:$F$63,2,FALSE),"")</f>
        <v/>
      </c>
      <c r="BL556" t="str">
        <f>IFERROR(VLOOKUP('Funde-Observations-Osservazioni'!AE569,Spezialstandort_Liste!$E$5:$F$14,2,FALSE),"")</f>
        <v/>
      </c>
      <c r="BN556" t="str">
        <f>IFERROR(VLOOKUP('Funde-Observations-Osservazioni'!AG569,Auf_Moos_HolzlebBaumes_Liste!E$5:F$5,2,FALSE),"")</f>
        <v/>
      </c>
      <c r="BO556" t="str">
        <f>IFERROR(VLOOKUP('Funde-Observations-Osservazioni'!AH569,Auf_Moos_HolzlebBaumes_Liste!E$11:F$11,2,FALSE),"")</f>
        <v/>
      </c>
      <c r="BQ556" t="str">
        <f>IFERROR(VLOOKUP('Funde-Observations-Osservazioni'!AF569,Populationsgrösse_Liste!$E$5:$F$11,2,FALSE),"")</f>
        <v/>
      </c>
      <c r="CA556" t="str">
        <f>IFERROR(VLOOKUP('Funde-Observations-Osservazioni'!S569,Präzision_Datum_Liste!$E$5:$F$9,2,FALSE),"")</f>
        <v/>
      </c>
      <c r="CC556" t="s">
        <v>4199</v>
      </c>
    </row>
    <row r="557" spans="1:81" x14ac:dyDescent="0.25">
      <c r="A557" s="47">
        <f>'Funde-Observations-Osservazioni'!A570</f>
        <v>556</v>
      </c>
      <c r="E557">
        <v>18</v>
      </c>
      <c r="G557" t="str">
        <f>IFERROR(VLOOKUP(TRIM('Funde-Observations-Osservazioni'!B570&amp;" "&amp;'Funde-Observations-Osservazioni'!C570&amp;" "&amp;'Funde-Observations-Osservazioni'!D570&amp;" "&amp;'Funde-Observations-Osservazioni'!E570&amp;" "&amp;'Funde-Observations-Osservazioni'!F570&amp;" "&amp;'Funde-Observations-Osservazioni'!G570&amp;" "&amp;'Funde-Observations-Osservazioni'!H570&amp;" "&amp;'Funde-Observations-Osservazioni'!I570&amp;" "&amp;'Funde-Observations-Osservazioni'!J570),Artenliste!$A$5:$B$2819,2,FALSE),"fill_in")</f>
        <v>fill_in</v>
      </c>
      <c r="I557" s="52" t="str">
        <f>IF(ISBLANK('Funde-Observations-Osservazioni'!R570),"fill_in",'Funde-Observations-Osservazioni'!R570)</f>
        <v>fill_in</v>
      </c>
      <c r="L557" t="str">
        <f>IF(ISBLANK('Funde-Observations-Osservazioni'!Q570),"",'Funde-Observations-Osservazioni'!Q570)</f>
        <v/>
      </c>
      <c r="M557" t="str">
        <f>IF(ISBLANK('Funde-Observations-Osservazioni'!L570),"fill_in",('Funde-Observations-Osservazioni'!L570-2000000))</f>
        <v>fill_in</v>
      </c>
      <c r="N557" t="str">
        <f>IF(ISBLANK('Funde-Observations-Osservazioni'!M570),"fill_in",('Funde-Observations-Osservazioni'!M570-1000000))</f>
        <v>fill_in</v>
      </c>
      <c r="O557" s="53" t="str">
        <f>IF(ISBLANK('Funde-Observations-Osservazioni'!N570),"",'Funde-Observations-Osservazioni'!N570)</f>
        <v/>
      </c>
      <c r="R557" t="s">
        <v>102</v>
      </c>
      <c r="T557" t="str">
        <f>IFERROR(VLOOKUP('Funde-Observations-Osservazioni'!AA570,Substrat_Liste!$E$5:$F$342,2,FALSE),"")</f>
        <v/>
      </c>
      <c r="U557" t="str">
        <f>IF(ISBLANK('Funde-Observations-Osservazioni'!Y570),"",'Funde-Observations-Osservazioni'!Y570)</f>
        <v/>
      </c>
      <c r="Z557" t="str">
        <f>IFERROR(VLOOKUP('Funde-Observations-Osservazioni'!T570,Status_Liste!$E$5:$F$16,2,FALSE),"fill_in")</f>
        <v>fill_in</v>
      </c>
      <c r="AH557" t="str">
        <f>IFERROR(VLOOKUP('Funde-Observations-Osservazioni'!$G$7,Datenschutzbestimmungen_Liste!$E$10:$F$11,2,FALSE),"fill_in")</f>
        <v>fill_in</v>
      </c>
      <c r="AI557" t="str">
        <f>IFERROR(VLOOKUP('Funde-Observations-Osservazioni'!$G$6,Datenschutzbestimmungen_Liste!$E$4:$F$5,2,FALSE),"fill_in")</f>
        <v>fill_in</v>
      </c>
      <c r="AK557" t="str">
        <f>IFERROR(VLOOKUP('Funde-Observations-Osservazioni'!V570,Herbar_Liste!$E$5:$F$113,2,FALSE),"")</f>
        <v/>
      </c>
      <c r="AL557" t="str">
        <f>IF(ISBLANK('Funde-Observations-Osservazioni'!U570),"",'Funde-Observations-Osservazioni'!U570)</f>
        <v/>
      </c>
      <c r="AM557">
        <f>'Funde-Observations-Osservazioni'!AJ570</f>
        <v>0</v>
      </c>
      <c r="AO557">
        <f>'Funde-Observations-Osservazioni'!AK570</f>
        <v>0</v>
      </c>
      <c r="AQ557" t="str">
        <f>IF(ISBLANK('Funde-Observations-Osservazioni'!AL570),"",'Funde-Observations-Osservazioni'!AL570)</f>
        <v/>
      </c>
      <c r="AY557" t="str">
        <f>IF(AND(ISBLANK('Funde-Observations-Osservazioni'!K570),ISBLANK('Funde-Observations-Osservazioni'!X570)),"",(IF((AND(NOT(ISBLANK('Funde-Observations-Osservazioni'!K570)),(NOT(ISBLANK('Funde-Observations-Osservazioni'!X570))))),'Funde-Observations-Osservazioni'!K570&amp;"; "&amp;'Funde-Observations-Osservazioni'!X570,IF(ISBLANK('Funde-Observations-Osservazioni'!K570),'Funde-Observations-Osservazioni'!X570,'Funde-Observations-Osservazioni'!K570))))</f>
        <v/>
      </c>
      <c r="BA557" t="str">
        <f>IF(ISBLANK('Funde-Observations-Osservazioni'!AC570),"",'Funde-Observations-Osservazioni'!AC570)</f>
        <v/>
      </c>
      <c r="BH557" t="str">
        <f>IFERROR(VLOOKUP('Funde-Observations-Osservazioni'!Z570,Lebensraum_Liste!$E$5:$F$322,2,FALSE),"")</f>
        <v/>
      </c>
      <c r="BJ557" t="str">
        <f>IFERROR(VLOOKUP('Funde-Observations-Osservazioni'!AB570,Landschaftsstruktur_Liste!$E$5:$F$157,2,FALSE),"")</f>
        <v/>
      </c>
      <c r="BK557" t="str">
        <f>IFERROR(VLOOKUP('Funde-Observations-Osservazioni'!AD570,Mikrohabitat_Liste!$E$5:$F$63,2,FALSE),"")</f>
        <v/>
      </c>
      <c r="BL557" t="str">
        <f>IFERROR(VLOOKUP('Funde-Observations-Osservazioni'!AE570,Spezialstandort_Liste!$E$5:$F$14,2,FALSE),"")</f>
        <v/>
      </c>
      <c r="BN557" t="str">
        <f>IFERROR(VLOOKUP('Funde-Observations-Osservazioni'!AG570,Auf_Moos_HolzlebBaumes_Liste!E$5:F$5,2,FALSE),"")</f>
        <v/>
      </c>
      <c r="BO557" t="str">
        <f>IFERROR(VLOOKUP('Funde-Observations-Osservazioni'!AH570,Auf_Moos_HolzlebBaumes_Liste!E$11:F$11,2,FALSE),"")</f>
        <v/>
      </c>
      <c r="BQ557" t="str">
        <f>IFERROR(VLOOKUP('Funde-Observations-Osservazioni'!AF570,Populationsgrösse_Liste!$E$5:$F$11,2,FALSE),"")</f>
        <v/>
      </c>
      <c r="CA557" t="str">
        <f>IFERROR(VLOOKUP('Funde-Observations-Osservazioni'!S570,Präzision_Datum_Liste!$E$5:$F$9,2,FALSE),"")</f>
        <v/>
      </c>
      <c r="CC557" t="s">
        <v>4199</v>
      </c>
    </row>
    <row r="558" spans="1:81" x14ac:dyDescent="0.25">
      <c r="A558" s="47">
        <f>'Funde-Observations-Osservazioni'!A571</f>
        <v>557</v>
      </c>
      <c r="E558">
        <v>18</v>
      </c>
      <c r="G558" t="str">
        <f>IFERROR(VLOOKUP(TRIM('Funde-Observations-Osservazioni'!B571&amp;" "&amp;'Funde-Observations-Osservazioni'!C571&amp;" "&amp;'Funde-Observations-Osservazioni'!D571&amp;" "&amp;'Funde-Observations-Osservazioni'!E571&amp;" "&amp;'Funde-Observations-Osservazioni'!F571&amp;" "&amp;'Funde-Observations-Osservazioni'!G571&amp;" "&amp;'Funde-Observations-Osservazioni'!H571&amp;" "&amp;'Funde-Observations-Osservazioni'!I571&amp;" "&amp;'Funde-Observations-Osservazioni'!J571),Artenliste!$A$5:$B$2819,2,FALSE),"fill_in")</f>
        <v>fill_in</v>
      </c>
      <c r="I558" s="52" t="str">
        <f>IF(ISBLANK('Funde-Observations-Osservazioni'!R571),"fill_in",'Funde-Observations-Osservazioni'!R571)</f>
        <v>fill_in</v>
      </c>
      <c r="L558" t="str">
        <f>IF(ISBLANK('Funde-Observations-Osservazioni'!Q571),"",'Funde-Observations-Osservazioni'!Q571)</f>
        <v/>
      </c>
      <c r="M558" t="str">
        <f>IF(ISBLANK('Funde-Observations-Osservazioni'!L571),"fill_in",('Funde-Observations-Osservazioni'!L571-2000000))</f>
        <v>fill_in</v>
      </c>
      <c r="N558" t="str">
        <f>IF(ISBLANK('Funde-Observations-Osservazioni'!M571),"fill_in",('Funde-Observations-Osservazioni'!M571-1000000))</f>
        <v>fill_in</v>
      </c>
      <c r="O558" s="53" t="str">
        <f>IF(ISBLANK('Funde-Observations-Osservazioni'!N571),"",'Funde-Observations-Osservazioni'!N571)</f>
        <v/>
      </c>
      <c r="R558" t="s">
        <v>102</v>
      </c>
      <c r="T558" t="str">
        <f>IFERROR(VLOOKUP('Funde-Observations-Osservazioni'!AA571,Substrat_Liste!$E$5:$F$342,2,FALSE),"")</f>
        <v/>
      </c>
      <c r="U558" t="str">
        <f>IF(ISBLANK('Funde-Observations-Osservazioni'!Y571),"",'Funde-Observations-Osservazioni'!Y571)</f>
        <v/>
      </c>
      <c r="Z558" t="str">
        <f>IFERROR(VLOOKUP('Funde-Observations-Osservazioni'!T571,Status_Liste!$E$5:$F$16,2,FALSE),"fill_in")</f>
        <v>fill_in</v>
      </c>
      <c r="AH558" t="str">
        <f>IFERROR(VLOOKUP('Funde-Observations-Osservazioni'!$G$7,Datenschutzbestimmungen_Liste!$E$10:$F$11,2,FALSE),"fill_in")</f>
        <v>fill_in</v>
      </c>
      <c r="AI558" t="str">
        <f>IFERROR(VLOOKUP('Funde-Observations-Osservazioni'!$G$6,Datenschutzbestimmungen_Liste!$E$4:$F$5,2,FALSE),"fill_in")</f>
        <v>fill_in</v>
      </c>
      <c r="AK558" t="str">
        <f>IFERROR(VLOOKUP('Funde-Observations-Osservazioni'!V571,Herbar_Liste!$E$5:$F$113,2,FALSE),"")</f>
        <v/>
      </c>
      <c r="AL558" t="str">
        <f>IF(ISBLANK('Funde-Observations-Osservazioni'!U571),"",'Funde-Observations-Osservazioni'!U571)</f>
        <v/>
      </c>
      <c r="AM558">
        <f>'Funde-Observations-Osservazioni'!AJ571</f>
        <v>0</v>
      </c>
      <c r="AO558">
        <f>'Funde-Observations-Osservazioni'!AK571</f>
        <v>0</v>
      </c>
      <c r="AQ558" t="str">
        <f>IF(ISBLANK('Funde-Observations-Osservazioni'!AL571),"",'Funde-Observations-Osservazioni'!AL571)</f>
        <v/>
      </c>
      <c r="AY558" t="str">
        <f>IF(AND(ISBLANK('Funde-Observations-Osservazioni'!K571),ISBLANK('Funde-Observations-Osservazioni'!X571)),"",(IF((AND(NOT(ISBLANK('Funde-Observations-Osservazioni'!K571)),(NOT(ISBLANK('Funde-Observations-Osservazioni'!X571))))),'Funde-Observations-Osservazioni'!K571&amp;"; "&amp;'Funde-Observations-Osservazioni'!X571,IF(ISBLANK('Funde-Observations-Osservazioni'!K571),'Funde-Observations-Osservazioni'!X571,'Funde-Observations-Osservazioni'!K571))))</f>
        <v/>
      </c>
      <c r="BA558" t="str">
        <f>IF(ISBLANK('Funde-Observations-Osservazioni'!AC571),"",'Funde-Observations-Osservazioni'!AC571)</f>
        <v/>
      </c>
      <c r="BH558" t="str">
        <f>IFERROR(VLOOKUP('Funde-Observations-Osservazioni'!Z571,Lebensraum_Liste!$E$5:$F$322,2,FALSE),"")</f>
        <v/>
      </c>
      <c r="BJ558" t="str">
        <f>IFERROR(VLOOKUP('Funde-Observations-Osservazioni'!AB571,Landschaftsstruktur_Liste!$E$5:$F$157,2,FALSE),"")</f>
        <v/>
      </c>
      <c r="BK558" t="str">
        <f>IFERROR(VLOOKUP('Funde-Observations-Osservazioni'!AD571,Mikrohabitat_Liste!$E$5:$F$63,2,FALSE),"")</f>
        <v/>
      </c>
      <c r="BL558" t="str">
        <f>IFERROR(VLOOKUP('Funde-Observations-Osservazioni'!AE571,Spezialstandort_Liste!$E$5:$F$14,2,FALSE),"")</f>
        <v/>
      </c>
      <c r="BN558" t="str">
        <f>IFERROR(VLOOKUP('Funde-Observations-Osservazioni'!AG571,Auf_Moos_HolzlebBaumes_Liste!E$5:F$5,2,FALSE),"")</f>
        <v/>
      </c>
      <c r="BO558" t="str">
        <f>IFERROR(VLOOKUP('Funde-Observations-Osservazioni'!AH571,Auf_Moos_HolzlebBaumes_Liste!E$11:F$11,2,FALSE),"")</f>
        <v/>
      </c>
      <c r="BQ558" t="str">
        <f>IFERROR(VLOOKUP('Funde-Observations-Osservazioni'!AF571,Populationsgrösse_Liste!$E$5:$F$11,2,FALSE),"")</f>
        <v/>
      </c>
      <c r="CA558" t="str">
        <f>IFERROR(VLOOKUP('Funde-Observations-Osservazioni'!S571,Präzision_Datum_Liste!$E$5:$F$9,2,FALSE),"")</f>
        <v/>
      </c>
      <c r="CC558" t="s">
        <v>4199</v>
      </c>
    </row>
    <row r="559" spans="1:81" x14ac:dyDescent="0.25">
      <c r="A559" s="47">
        <f>'Funde-Observations-Osservazioni'!A572</f>
        <v>558</v>
      </c>
      <c r="E559">
        <v>18</v>
      </c>
      <c r="G559" t="str">
        <f>IFERROR(VLOOKUP(TRIM('Funde-Observations-Osservazioni'!B572&amp;" "&amp;'Funde-Observations-Osservazioni'!C572&amp;" "&amp;'Funde-Observations-Osservazioni'!D572&amp;" "&amp;'Funde-Observations-Osservazioni'!E572&amp;" "&amp;'Funde-Observations-Osservazioni'!F572&amp;" "&amp;'Funde-Observations-Osservazioni'!G572&amp;" "&amp;'Funde-Observations-Osservazioni'!H572&amp;" "&amp;'Funde-Observations-Osservazioni'!I572&amp;" "&amp;'Funde-Observations-Osservazioni'!J572),Artenliste!$A$5:$B$2819,2,FALSE),"fill_in")</f>
        <v>fill_in</v>
      </c>
      <c r="I559" s="52" t="str">
        <f>IF(ISBLANK('Funde-Observations-Osservazioni'!R572),"fill_in",'Funde-Observations-Osservazioni'!R572)</f>
        <v>fill_in</v>
      </c>
      <c r="L559" t="str">
        <f>IF(ISBLANK('Funde-Observations-Osservazioni'!Q572),"",'Funde-Observations-Osservazioni'!Q572)</f>
        <v/>
      </c>
      <c r="M559" t="str">
        <f>IF(ISBLANK('Funde-Observations-Osservazioni'!L572),"fill_in",('Funde-Observations-Osservazioni'!L572-2000000))</f>
        <v>fill_in</v>
      </c>
      <c r="N559" t="str">
        <f>IF(ISBLANK('Funde-Observations-Osservazioni'!M572),"fill_in",('Funde-Observations-Osservazioni'!M572-1000000))</f>
        <v>fill_in</v>
      </c>
      <c r="O559" s="53" t="str">
        <f>IF(ISBLANK('Funde-Observations-Osservazioni'!N572),"",'Funde-Observations-Osservazioni'!N572)</f>
        <v/>
      </c>
      <c r="R559" t="s">
        <v>102</v>
      </c>
      <c r="T559" t="str">
        <f>IFERROR(VLOOKUP('Funde-Observations-Osservazioni'!AA572,Substrat_Liste!$E$5:$F$342,2,FALSE),"")</f>
        <v/>
      </c>
      <c r="U559" t="str">
        <f>IF(ISBLANK('Funde-Observations-Osservazioni'!Y572),"",'Funde-Observations-Osservazioni'!Y572)</f>
        <v/>
      </c>
      <c r="Z559" t="str">
        <f>IFERROR(VLOOKUP('Funde-Observations-Osservazioni'!T572,Status_Liste!$E$5:$F$16,2,FALSE),"fill_in")</f>
        <v>fill_in</v>
      </c>
      <c r="AH559" t="str">
        <f>IFERROR(VLOOKUP('Funde-Observations-Osservazioni'!$G$7,Datenschutzbestimmungen_Liste!$E$10:$F$11,2,FALSE),"fill_in")</f>
        <v>fill_in</v>
      </c>
      <c r="AI559" t="str">
        <f>IFERROR(VLOOKUP('Funde-Observations-Osservazioni'!$G$6,Datenschutzbestimmungen_Liste!$E$4:$F$5,2,FALSE),"fill_in")</f>
        <v>fill_in</v>
      </c>
      <c r="AK559" t="str">
        <f>IFERROR(VLOOKUP('Funde-Observations-Osservazioni'!V572,Herbar_Liste!$E$5:$F$113,2,FALSE),"")</f>
        <v/>
      </c>
      <c r="AL559" t="str">
        <f>IF(ISBLANK('Funde-Observations-Osservazioni'!U572),"",'Funde-Observations-Osservazioni'!U572)</f>
        <v/>
      </c>
      <c r="AM559">
        <f>'Funde-Observations-Osservazioni'!AJ572</f>
        <v>0</v>
      </c>
      <c r="AO559">
        <f>'Funde-Observations-Osservazioni'!AK572</f>
        <v>0</v>
      </c>
      <c r="AQ559" t="str">
        <f>IF(ISBLANK('Funde-Observations-Osservazioni'!AL572),"",'Funde-Observations-Osservazioni'!AL572)</f>
        <v/>
      </c>
      <c r="AY559" t="str">
        <f>IF(AND(ISBLANK('Funde-Observations-Osservazioni'!K572),ISBLANK('Funde-Observations-Osservazioni'!X572)),"",(IF((AND(NOT(ISBLANK('Funde-Observations-Osservazioni'!K572)),(NOT(ISBLANK('Funde-Observations-Osservazioni'!X572))))),'Funde-Observations-Osservazioni'!K572&amp;"; "&amp;'Funde-Observations-Osservazioni'!X572,IF(ISBLANK('Funde-Observations-Osservazioni'!K572),'Funde-Observations-Osservazioni'!X572,'Funde-Observations-Osservazioni'!K572))))</f>
        <v/>
      </c>
      <c r="BA559" t="str">
        <f>IF(ISBLANK('Funde-Observations-Osservazioni'!AC572),"",'Funde-Observations-Osservazioni'!AC572)</f>
        <v/>
      </c>
      <c r="BH559" t="str">
        <f>IFERROR(VLOOKUP('Funde-Observations-Osservazioni'!Z572,Lebensraum_Liste!$E$5:$F$322,2,FALSE),"")</f>
        <v/>
      </c>
      <c r="BJ559" t="str">
        <f>IFERROR(VLOOKUP('Funde-Observations-Osservazioni'!AB572,Landschaftsstruktur_Liste!$E$5:$F$157,2,FALSE),"")</f>
        <v/>
      </c>
      <c r="BK559" t="str">
        <f>IFERROR(VLOOKUP('Funde-Observations-Osservazioni'!AD572,Mikrohabitat_Liste!$E$5:$F$63,2,FALSE),"")</f>
        <v/>
      </c>
      <c r="BL559" t="str">
        <f>IFERROR(VLOOKUP('Funde-Observations-Osservazioni'!AE572,Spezialstandort_Liste!$E$5:$F$14,2,FALSE),"")</f>
        <v/>
      </c>
      <c r="BN559" t="str">
        <f>IFERROR(VLOOKUP('Funde-Observations-Osservazioni'!AG572,Auf_Moos_HolzlebBaumes_Liste!E$5:F$5,2,FALSE),"")</f>
        <v/>
      </c>
      <c r="BO559" t="str">
        <f>IFERROR(VLOOKUP('Funde-Observations-Osservazioni'!AH572,Auf_Moos_HolzlebBaumes_Liste!E$11:F$11,2,FALSE),"")</f>
        <v/>
      </c>
      <c r="BQ559" t="str">
        <f>IFERROR(VLOOKUP('Funde-Observations-Osservazioni'!AF572,Populationsgrösse_Liste!$E$5:$F$11,2,FALSE),"")</f>
        <v/>
      </c>
      <c r="CA559" t="str">
        <f>IFERROR(VLOOKUP('Funde-Observations-Osservazioni'!S572,Präzision_Datum_Liste!$E$5:$F$9,2,FALSE),"")</f>
        <v/>
      </c>
      <c r="CC559" t="s">
        <v>4199</v>
      </c>
    </row>
    <row r="560" spans="1:81" x14ac:dyDescent="0.25">
      <c r="A560" s="47">
        <f>'Funde-Observations-Osservazioni'!A573</f>
        <v>559</v>
      </c>
      <c r="E560">
        <v>18</v>
      </c>
      <c r="G560" t="str">
        <f>IFERROR(VLOOKUP(TRIM('Funde-Observations-Osservazioni'!B573&amp;" "&amp;'Funde-Observations-Osservazioni'!C573&amp;" "&amp;'Funde-Observations-Osservazioni'!D573&amp;" "&amp;'Funde-Observations-Osservazioni'!E573&amp;" "&amp;'Funde-Observations-Osservazioni'!F573&amp;" "&amp;'Funde-Observations-Osservazioni'!G573&amp;" "&amp;'Funde-Observations-Osservazioni'!H573&amp;" "&amp;'Funde-Observations-Osservazioni'!I573&amp;" "&amp;'Funde-Observations-Osservazioni'!J573),Artenliste!$A$5:$B$2819,2,FALSE),"fill_in")</f>
        <v>fill_in</v>
      </c>
      <c r="I560" s="52" t="str">
        <f>IF(ISBLANK('Funde-Observations-Osservazioni'!R573),"fill_in",'Funde-Observations-Osservazioni'!R573)</f>
        <v>fill_in</v>
      </c>
      <c r="L560" t="str">
        <f>IF(ISBLANK('Funde-Observations-Osservazioni'!Q573),"",'Funde-Observations-Osservazioni'!Q573)</f>
        <v/>
      </c>
      <c r="M560" t="str">
        <f>IF(ISBLANK('Funde-Observations-Osservazioni'!L573),"fill_in",('Funde-Observations-Osservazioni'!L573-2000000))</f>
        <v>fill_in</v>
      </c>
      <c r="N560" t="str">
        <f>IF(ISBLANK('Funde-Observations-Osservazioni'!M573),"fill_in",('Funde-Observations-Osservazioni'!M573-1000000))</f>
        <v>fill_in</v>
      </c>
      <c r="O560" s="53" t="str">
        <f>IF(ISBLANK('Funde-Observations-Osservazioni'!N573),"",'Funde-Observations-Osservazioni'!N573)</f>
        <v/>
      </c>
      <c r="R560" t="s">
        <v>102</v>
      </c>
      <c r="T560" t="str">
        <f>IFERROR(VLOOKUP('Funde-Observations-Osservazioni'!AA573,Substrat_Liste!$E$5:$F$342,2,FALSE),"")</f>
        <v/>
      </c>
      <c r="U560" t="str">
        <f>IF(ISBLANK('Funde-Observations-Osservazioni'!Y573),"",'Funde-Observations-Osservazioni'!Y573)</f>
        <v/>
      </c>
      <c r="Z560" t="str">
        <f>IFERROR(VLOOKUP('Funde-Observations-Osservazioni'!T573,Status_Liste!$E$5:$F$16,2,FALSE),"fill_in")</f>
        <v>fill_in</v>
      </c>
      <c r="AH560" t="str">
        <f>IFERROR(VLOOKUP('Funde-Observations-Osservazioni'!$G$7,Datenschutzbestimmungen_Liste!$E$10:$F$11,2,FALSE),"fill_in")</f>
        <v>fill_in</v>
      </c>
      <c r="AI560" t="str">
        <f>IFERROR(VLOOKUP('Funde-Observations-Osservazioni'!$G$6,Datenschutzbestimmungen_Liste!$E$4:$F$5,2,FALSE),"fill_in")</f>
        <v>fill_in</v>
      </c>
      <c r="AK560" t="str">
        <f>IFERROR(VLOOKUP('Funde-Observations-Osservazioni'!V573,Herbar_Liste!$E$5:$F$113,2,FALSE),"")</f>
        <v/>
      </c>
      <c r="AL560" t="str">
        <f>IF(ISBLANK('Funde-Observations-Osservazioni'!U573),"",'Funde-Observations-Osservazioni'!U573)</f>
        <v/>
      </c>
      <c r="AM560">
        <f>'Funde-Observations-Osservazioni'!AJ573</f>
        <v>0</v>
      </c>
      <c r="AO560">
        <f>'Funde-Observations-Osservazioni'!AK573</f>
        <v>0</v>
      </c>
      <c r="AQ560" t="str">
        <f>IF(ISBLANK('Funde-Observations-Osservazioni'!AL573),"",'Funde-Observations-Osservazioni'!AL573)</f>
        <v/>
      </c>
      <c r="AY560" t="str">
        <f>IF(AND(ISBLANK('Funde-Observations-Osservazioni'!K573),ISBLANK('Funde-Observations-Osservazioni'!X573)),"",(IF((AND(NOT(ISBLANK('Funde-Observations-Osservazioni'!K573)),(NOT(ISBLANK('Funde-Observations-Osservazioni'!X573))))),'Funde-Observations-Osservazioni'!K573&amp;"; "&amp;'Funde-Observations-Osservazioni'!X573,IF(ISBLANK('Funde-Observations-Osservazioni'!K573),'Funde-Observations-Osservazioni'!X573,'Funde-Observations-Osservazioni'!K573))))</f>
        <v/>
      </c>
      <c r="BA560" t="str">
        <f>IF(ISBLANK('Funde-Observations-Osservazioni'!AC573),"",'Funde-Observations-Osservazioni'!AC573)</f>
        <v/>
      </c>
      <c r="BH560" t="str">
        <f>IFERROR(VLOOKUP('Funde-Observations-Osservazioni'!Z573,Lebensraum_Liste!$E$5:$F$322,2,FALSE),"")</f>
        <v/>
      </c>
      <c r="BJ560" t="str">
        <f>IFERROR(VLOOKUP('Funde-Observations-Osservazioni'!AB573,Landschaftsstruktur_Liste!$E$5:$F$157,2,FALSE),"")</f>
        <v/>
      </c>
      <c r="BK560" t="str">
        <f>IFERROR(VLOOKUP('Funde-Observations-Osservazioni'!AD573,Mikrohabitat_Liste!$E$5:$F$63,2,FALSE),"")</f>
        <v/>
      </c>
      <c r="BL560" t="str">
        <f>IFERROR(VLOOKUP('Funde-Observations-Osservazioni'!AE573,Spezialstandort_Liste!$E$5:$F$14,2,FALSE),"")</f>
        <v/>
      </c>
      <c r="BN560" t="str">
        <f>IFERROR(VLOOKUP('Funde-Observations-Osservazioni'!AG573,Auf_Moos_HolzlebBaumes_Liste!E$5:F$5,2,FALSE),"")</f>
        <v/>
      </c>
      <c r="BO560" t="str">
        <f>IFERROR(VLOOKUP('Funde-Observations-Osservazioni'!AH573,Auf_Moos_HolzlebBaumes_Liste!E$11:F$11,2,FALSE),"")</f>
        <v/>
      </c>
      <c r="BQ560" t="str">
        <f>IFERROR(VLOOKUP('Funde-Observations-Osservazioni'!AF573,Populationsgrösse_Liste!$E$5:$F$11,2,FALSE),"")</f>
        <v/>
      </c>
      <c r="CA560" t="str">
        <f>IFERROR(VLOOKUP('Funde-Observations-Osservazioni'!S573,Präzision_Datum_Liste!$E$5:$F$9,2,FALSE),"")</f>
        <v/>
      </c>
      <c r="CC560" t="s">
        <v>4199</v>
      </c>
    </row>
    <row r="561" spans="1:81" x14ac:dyDescent="0.25">
      <c r="A561" s="47">
        <f>'Funde-Observations-Osservazioni'!A574</f>
        <v>560</v>
      </c>
      <c r="E561">
        <v>18</v>
      </c>
      <c r="G561" t="str">
        <f>IFERROR(VLOOKUP(TRIM('Funde-Observations-Osservazioni'!B574&amp;" "&amp;'Funde-Observations-Osservazioni'!C574&amp;" "&amp;'Funde-Observations-Osservazioni'!D574&amp;" "&amp;'Funde-Observations-Osservazioni'!E574&amp;" "&amp;'Funde-Observations-Osservazioni'!F574&amp;" "&amp;'Funde-Observations-Osservazioni'!G574&amp;" "&amp;'Funde-Observations-Osservazioni'!H574&amp;" "&amp;'Funde-Observations-Osservazioni'!I574&amp;" "&amp;'Funde-Observations-Osservazioni'!J574),Artenliste!$A$5:$B$2819,2,FALSE),"fill_in")</f>
        <v>fill_in</v>
      </c>
      <c r="I561" s="52" t="str">
        <f>IF(ISBLANK('Funde-Observations-Osservazioni'!R574),"fill_in",'Funde-Observations-Osservazioni'!R574)</f>
        <v>fill_in</v>
      </c>
      <c r="L561" t="str">
        <f>IF(ISBLANK('Funde-Observations-Osservazioni'!Q574),"",'Funde-Observations-Osservazioni'!Q574)</f>
        <v/>
      </c>
      <c r="M561" t="str">
        <f>IF(ISBLANK('Funde-Observations-Osservazioni'!L574),"fill_in",('Funde-Observations-Osservazioni'!L574-2000000))</f>
        <v>fill_in</v>
      </c>
      <c r="N561" t="str">
        <f>IF(ISBLANK('Funde-Observations-Osservazioni'!M574),"fill_in",('Funde-Observations-Osservazioni'!M574-1000000))</f>
        <v>fill_in</v>
      </c>
      <c r="O561" s="53" t="str">
        <f>IF(ISBLANK('Funde-Observations-Osservazioni'!N574),"",'Funde-Observations-Osservazioni'!N574)</f>
        <v/>
      </c>
      <c r="R561" t="s">
        <v>102</v>
      </c>
      <c r="T561" t="str">
        <f>IFERROR(VLOOKUP('Funde-Observations-Osservazioni'!AA574,Substrat_Liste!$E$5:$F$342,2,FALSE),"")</f>
        <v/>
      </c>
      <c r="U561" t="str">
        <f>IF(ISBLANK('Funde-Observations-Osservazioni'!Y574),"",'Funde-Observations-Osservazioni'!Y574)</f>
        <v/>
      </c>
      <c r="Z561" t="str">
        <f>IFERROR(VLOOKUP('Funde-Observations-Osservazioni'!T574,Status_Liste!$E$5:$F$16,2,FALSE),"fill_in")</f>
        <v>fill_in</v>
      </c>
      <c r="AH561" t="str">
        <f>IFERROR(VLOOKUP('Funde-Observations-Osservazioni'!$G$7,Datenschutzbestimmungen_Liste!$E$10:$F$11,2,FALSE),"fill_in")</f>
        <v>fill_in</v>
      </c>
      <c r="AI561" t="str">
        <f>IFERROR(VLOOKUP('Funde-Observations-Osservazioni'!$G$6,Datenschutzbestimmungen_Liste!$E$4:$F$5,2,FALSE),"fill_in")</f>
        <v>fill_in</v>
      </c>
      <c r="AK561" t="str">
        <f>IFERROR(VLOOKUP('Funde-Observations-Osservazioni'!V574,Herbar_Liste!$E$5:$F$113,2,FALSE),"")</f>
        <v/>
      </c>
      <c r="AL561" t="str">
        <f>IF(ISBLANK('Funde-Observations-Osservazioni'!U574),"",'Funde-Observations-Osservazioni'!U574)</f>
        <v/>
      </c>
      <c r="AM561">
        <f>'Funde-Observations-Osservazioni'!AJ574</f>
        <v>0</v>
      </c>
      <c r="AO561">
        <f>'Funde-Observations-Osservazioni'!AK574</f>
        <v>0</v>
      </c>
      <c r="AQ561" t="str">
        <f>IF(ISBLANK('Funde-Observations-Osservazioni'!AL574),"",'Funde-Observations-Osservazioni'!AL574)</f>
        <v/>
      </c>
      <c r="AY561" t="str">
        <f>IF(AND(ISBLANK('Funde-Observations-Osservazioni'!K574),ISBLANK('Funde-Observations-Osservazioni'!X574)),"",(IF((AND(NOT(ISBLANK('Funde-Observations-Osservazioni'!K574)),(NOT(ISBLANK('Funde-Observations-Osservazioni'!X574))))),'Funde-Observations-Osservazioni'!K574&amp;"; "&amp;'Funde-Observations-Osservazioni'!X574,IF(ISBLANK('Funde-Observations-Osservazioni'!K574),'Funde-Observations-Osservazioni'!X574,'Funde-Observations-Osservazioni'!K574))))</f>
        <v/>
      </c>
      <c r="BA561" t="str">
        <f>IF(ISBLANK('Funde-Observations-Osservazioni'!AC574),"",'Funde-Observations-Osservazioni'!AC574)</f>
        <v/>
      </c>
      <c r="BH561" t="str">
        <f>IFERROR(VLOOKUP('Funde-Observations-Osservazioni'!Z574,Lebensraum_Liste!$E$5:$F$322,2,FALSE),"")</f>
        <v/>
      </c>
      <c r="BJ561" t="str">
        <f>IFERROR(VLOOKUP('Funde-Observations-Osservazioni'!AB574,Landschaftsstruktur_Liste!$E$5:$F$157,2,FALSE),"")</f>
        <v/>
      </c>
      <c r="BK561" t="str">
        <f>IFERROR(VLOOKUP('Funde-Observations-Osservazioni'!AD574,Mikrohabitat_Liste!$E$5:$F$63,2,FALSE),"")</f>
        <v/>
      </c>
      <c r="BL561" t="str">
        <f>IFERROR(VLOOKUP('Funde-Observations-Osservazioni'!AE574,Spezialstandort_Liste!$E$5:$F$14,2,FALSE),"")</f>
        <v/>
      </c>
      <c r="BN561" t="str">
        <f>IFERROR(VLOOKUP('Funde-Observations-Osservazioni'!AG574,Auf_Moos_HolzlebBaumes_Liste!E$5:F$5,2,FALSE),"")</f>
        <v/>
      </c>
      <c r="BO561" t="str">
        <f>IFERROR(VLOOKUP('Funde-Observations-Osservazioni'!AH574,Auf_Moos_HolzlebBaumes_Liste!E$11:F$11,2,FALSE),"")</f>
        <v/>
      </c>
      <c r="BQ561" t="str">
        <f>IFERROR(VLOOKUP('Funde-Observations-Osservazioni'!AF574,Populationsgrösse_Liste!$E$5:$F$11,2,FALSE),"")</f>
        <v/>
      </c>
      <c r="CA561" t="str">
        <f>IFERROR(VLOOKUP('Funde-Observations-Osservazioni'!S574,Präzision_Datum_Liste!$E$5:$F$9,2,FALSE),"")</f>
        <v/>
      </c>
      <c r="CC561" t="s">
        <v>4199</v>
      </c>
    </row>
    <row r="562" spans="1:81" x14ac:dyDescent="0.25">
      <c r="A562" s="47">
        <f>'Funde-Observations-Osservazioni'!A575</f>
        <v>561</v>
      </c>
      <c r="E562">
        <v>18</v>
      </c>
      <c r="G562" t="str">
        <f>IFERROR(VLOOKUP(TRIM('Funde-Observations-Osservazioni'!B575&amp;" "&amp;'Funde-Observations-Osservazioni'!C575&amp;" "&amp;'Funde-Observations-Osservazioni'!D575&amp;" "&amp;'Funde-Observations-Osservazioni'!E575&amp;" "&amp;'Funde-Observations-Osservazioni'!F575&amp;" "&amp;'Funde-Observations-Osservazioni'!G575&amp;" "&amp;'Funde-Observations-Osservazioni'!H575&amp;" "&amp;'Funde-Observations-Osservazioni'!I575&amp;" "&amp;'Funde-Observations-Osservazioni'!J575),Artenliste!$A$5:$B$2819,2,FALSE),"fill_in")</f>
        <v>fill_in</v>
      </c>
      <c r="I562" s="52" t="str">
        <f>IF(ISBLANK('Funde-Observations-Osservazioni'!R575),"fill_in",'Funde-Observations-Osservazioni'!R575)</f>
        <v>fill_in</v>
      </c>
      <c r="L562" t="str">
        <f>IF(ISBLANK('Funde-Observations-Osservazioni'!Q575),"",'Funde-Observations-Osservazioni'!Q575)</f>
        <v/>
      </c>
      <c r="M562" t="str">
        <f>IF(ISBLANK('Funde-Observations-Osservazioni'!L575),"fill_in",('Funde-Observations-Osservazioni'!L575-2000000))</f>
        <v>fill_in</v>
      </c>
      <c r="N562" t="str">
        <f>IF(ISBLANK('Funde-Observations-Osservazioni'!M575),"fill_in",('Funde-Observations-Osservazioni'!M575-1000000))</f>
        <v>fill_in</v>
      </c>
      <c r="O562" s="53" t="str">
        <f>IF(ISBLANK('Funde-Observations-Osservazioni'!N575),"",'Funde-Observations-Osservazioni'!N575)</f>
        <v/>
      </c>
      <c r="R562" t="s">
        <v>102</v>
      </c>
      <c r="T562" t="str">
        <f>IFERROR(VLOOKUP('Funde-Observations-Osservazioni'!AA575,Substrat_Liste!$E$5:$F$342,2,FALSE),"")</f>
        <v/>
      </c>
      <c r="U562" t="str">
        <f>IF(ISBLANK('Funde-Observations-Osservazioni'!Y575),"",'Funde-Observations-Osservazioni'!Y575)</f>
        <v/>
      </c>
      <c r="Z562" t="str">
        <f>IFERROR(VLOOKUP('Funde-Observations-Osservazioni'!T575,Status_Liste!$E$5:$F$16,2,FALSE),"fill_in")</f>
        <v>fill_in</v>
      </c>
      <c r="AH562" t="str">
        <f>IFERROR(VLOOKUP('Funde-Observations-Osservazioni'!$G$7,Datenschutzbestimmungen_Liste!$E$10:$F$11,2,FALSE),"fill_in")</f>
        <v>fill_in</v>
      </c>
      <c r="AI562" t="str">
        <f>IFERROR(VLOOKUP('Funde-Observations-Osservazioni'!$G$6,Datenschutzbestimmungen_Liste!$E$4:$F$5,2,FALSE),"fill_in")</f>
        <v>fill_in</v>
      </c>
      <c r="AK562" t="str">
        <f>IFERROR(VLOOKUP('Funde-Observations-Osservazioni'!V575,Herbar_Liste!$E$5:$F$113,2,FALSE),"")</f>
        <v/>
      </c>
      <c r="AL562" t="str">
        <f>IF(ISBLANK('Funde-Observations-Osservazioni'!U575),"",'Funde-Observations-Osservazioni'!U575)</f>
        <v/>
      </c>
      <c r="AM562">
        <f>'Funde-Observations-Osservazioni'!AJ575</f>
        <v>0</v>
      </c>
      <c r="AO562">
        <f>'Funde-Observations-Osservazioni'!AK575</f>
        <v>0</v>
      </c>
      <c r="AQ562" t="str">
        <f>IF(ISBLANK('Funde-Observations-Osservazioni'!AL575),"",'Funde-Observations-Osservazioni'!AL575)</f>
        <v/>
      </c>
      <c r="AY562" t="str">
        <f>IF(AND(ISBLANK('Funde-Observations-Osservazioni'!K575),ISBLANK('Funde-Observations-Osservazioni'!X575)),"",(IF((AND(NOT(ISBLANK('Funde-Observations-Osservazioni'!K575)),(NOT(ISBLANK('Funde-Observations-Osservazioni'!X575))))),'Funde-Observations-Osservazioni'!K575&amp;"; "&amp;'Funde-Observations-Osservazioni'!X575,IF(ISBLANK('Funde-Observations-Osservazioni'!K575),'Funde-Observations-Osservazioni'!X575,'Funde-Observations-Osservazioni'!K575))))</f>
        <v/>
      </c>
      <c r="BA562" t="str">
        <f>IF(ISBLANK('Funde-Observations-Osservazioni'!AC575),"",'Funde-Observations-Osservazioni'!AC575)</f>
        <v/>
      </c>
      <c r="BH562" t="str">
        <f>IFERROR(VLOOKUP('Funde-Observations-Osservazioni'!Z575,Lebensraum_Liste!$E$5:$F$322,2,FALSE),"")</f>
        <v/>
      </c>
      <c r="BJ562" t="str">
        <f>IFERROR(VLOOKUP('Funde-Observations-Osservazioni'!AB575,Landschaftsstruktur_Liste!$E$5:$F$157,2,FALSE),"")</f>
        <v/>
      </c>
      <c r="BK562" t="str">
        <f>IFERROR(VLOOKUP('Funde-Observations-Osservazioni'!AD575,Mikrohabitat_Liste!$E$5:$F$63,2,FALSE),"")</f>
        <v/>
      </c>
      <c r="BL562" t="str">
        <f>IFERROR(VLOOKUP('Funde-Observations-Osservazioni'!AE575,Spezialstandort_Liste!$E$5:$F$14,2,FALSE),"")</f>
        <v/>
      </c>
      <c r="BN562" t="str">
        <f>IFERROR(VLOOKUP('Funde-Observations-Osservazioni'!AG575,Auf_Moos_HolzlebBaumes_Liste!E$5:F$5,2,FALSE),"")</f>
        <v/>
      </c>
      <c r="BO562" t="str">
        <f>IFERROR(VLOOKUP('Funde-Observations-Osservazioni'!AH575,Auf_Moos_HolzlebBaumes_Liste!E$11:F$11,2,FALSE),"")</f>
        <v/>
      </c>
      <c r="BQ562" t="str">
        <f>IFERROR(VLOOKUP('Funde-Observations-Osservazioni'!AF575,Populationsgrösse_Liste!$E$5:$F$11,2,FALSE),"")</f>
        <v/>
      </c>
      <c r="CA562" t="str">
        <f>IFERROR(VLOOKUP('Funde-Observations-Osservazioni'!S575,Präzision_Datum_Liste!$E$5:$F$9,2,FALSE),"")</f>
        <v/>
      </c>
      <c r="CC562" t="s">
        <v>4199</v>
      </c>
    </row>
    <row r="563" spans="1:81" x14ac:dyDescent="0.25">
      <c r="A563" s="47">
        <f>'Funde-Observations-Osservazioni'!A576</f>
        <v>562</v>
      </c>
      <c r="E563">
        <v>18</v>
      </c>
      <c r="G563" t="str">
        <f>IFERROR(VLOOKUP(TRIM('Funde-Observations-Osservazioni'!B576&amp;" "&amp;'Funde-Observations-Osservazioni'!C576&amp;" "&amp;'Funde-Observations-Osservazioni'!D576&amp;" "&amp;'Funde-Observations-Osservazioni'!E576&amp;" "&amp;'Funde-Observations-Osservazioni'!F576&amp;" "&amp;'Funde-Observations-Osservazioni'!G576&amp;" "&amp;'Funde-Observations-Osservazioni'!H576&amp;" "&amp;'Funde-Observations-Osservazioni'!I576&amp;" "&amp;'Funde-Observations-Osservazioni'!J576),Artenliste!$A$5:$B$2819,2,FALSE),"fill_in")</f>
        <v>fill_in</v>
      </c>
      <c r="I563" s="52" t="str">
        <f>IF(ISBLANK('Funde-Observations-Osservazioni'!R576),"fill_in",'Funde-Observations-Osservazioni'!R576)</f>
        <v>fill_in</v>
      </c>
      <c r="L563" t="str">
        <f>IF(ISBLANK('Funde-Observations-Osservazioni'!Q576),"",'Funde-Observations-Osservazioni'!Q576)</f>
        <v/>
      </c>
      <c r="M563" t="str">
        <f>IF(ISBLANK('Funde-Observations-Osservazioni'!L576),"fill_in",('Funde-Observations-Osservazioni'!L576-2000000))</f>
        <v>fill_in</v>
      </c>
      <c r="N563" t="str">
        <f>IF(ISBLANK('Funde-Observations-Osservazioni'!M576),"fill_in",('Funde-Observations-Osservazioni'!M576-1000000))</f>
        <v>fill_in</v>
      </c>
      <c r="O563" s="53" t="str">
        <f>IF(ISBLANK('Funde-Observations-Osservazioni'!N576),"",'Funde-Observations-Osservazioni'!N576)</f>
        <v/>
      </c>
      <c r="R563" t="s">
        <v>102</v>
      </c>
      <c r="T563" t="str">
        <f>IFERROR(VLOOKUP('Funde-Observations-Osservazioni'!AA576,Substrat_Liste!$E$5:$F$342,2,FALSE),"")</f>
        <v/>
      </c>
      <c r="U563" t="str">
        <f>IF(ISBLANK('Funde-Observations-Osservazioni'!Y576),"",'Funde-Observations-Osservazioni'!Y576)</f>
        <v/>
      </c>
      <c r="Z563" t="str">
        <f>IFERROR(VLOOKUP('Funde-Observations-Osservazioni'!T576,Status_Liste!$E$5:$F$16,2,FALSE),"fill_in")</f>
        <v>fill_in</v>
      </c>
      <c r="AH563" t="str">
        <f>IFERROR(VLOOKUP('Funde-Observations-Osservazioni'!$G$7,Datenschutzbestimmungen_Liste!$E$10:$F$11,2,FALSE),"fill_in")</f>
        <v>fill_in</v>
      </c>
      <c r="AI563" t="str">
        <f>IFERROR(VLOOKUP('Funde-Observations-Osservazioni'!$G$6,Datenschutzbestimmungen_Liste!$E$4:$F$5,2,FALSE),"fill_in")</f>
        <v>fill_in</v>
      </c>
      <c r="AK563" t="str">
        <f>IFERROR(VLOOKUP('Funde-Observations-Osservazioni'!V576,Herbar_Liste!$E$5:$F$113,2,FALSE),"")</f>
        <v/>
      </c>
      <c r="AL563" t="str">
        <f>IF(ISBLANK('Funde-Observations-Osservazioni'!U576),"",'Funde-Observations-Osservazioni'!U576)</f>
        <v/>
      </c>
      <c r="AM563">
        <f>'Funde-Observations-Osservazioni'!AJ576</f>
        <v>0</v>
      </c>
      <c r="AO563">
        <f>'Funde-Observations-Osservazioni'!AK576</f>
        <v>0</v>
      </c>
      <c r="AQ563" t="str">
        <f>IF(ISBLANK('Funde-Observations-Osservazioni'!AL576),"",'Funde-Observations-Osservazioni'!AL576)</f>
        <v/>
      </c>
      <c r="AY563" t="str">
        <f>IF(AND(ISBLANK('Funde-Observations-Osservazioni'!K576),ISBLANK('Funde-Observations-Osservazioni'!X576)),"",(IF((AND(NOT(ISBLANK('Funde-Observations-Osservazioni'!K576)),(NOT(ISBLANK('Funde-Observations-Osservazioni'!X576))))),'Funde-Observations-Osservazioni'!K576&amp;"; "&amp;'Funde-Observations-Osservazioni'!X576,IF(ISBLANK('Funde-Observations-Osservazioni'!K576),'Funde-Observations-Osservazioni'!X576,'Funde-Observations-Osservazioni'!K576))))</f>
        <v/>
      </c>
      <c r="BA563" t="str">
        <f>IF(ISBLANK('Funde-Observations-Osservazioni'!AC576),"",'Funde-Observations-Osservazioni'!AC576)</f>
        <v/>
      </c>
      <c r="BH563" t="str">
        <f>IFERROR(VLOOKUP('Funde-Observations-Osservazioni'!Z576,Lebensraum_Liste!$E$5:$F$322,2,FALSE),"")</f>
        <v/>
      </c>
      <c r="BJ563" t="str">
        <f>IFERROR(VLOOKUP('Funde-Observations-Osservazioni'!AB576,Landschaftsstruktur_Liste!$E$5:$F$157,2,FALSE),"")</f>
        <v/>
      </c>
      <c r="BK563" t="str">
        <f>IFERROR(VLOOKUP('Funde-Observations-Osservazioni'!AD576,Mikrohabitat_Liste!$E$5:$F$63,2,FALSE),"")</f>
        <v/>
      </c>
      <c r="BL563" t="str">
        <f>IFERROR(VLOOKUP('Funde-Observations-Osservazioni'!AE576,Spezialstandort_Liste!$E$5:$F$14,2,FALSE),"")</f>
        <v/>
      </c>
      <c r="BN563" t="str">
        <f>IFERROR(VLOOKUP('Funde-Observations-Osservazioni'!AG576,Auf_Moos_HolzlebBaumes_Liste!E$5:F$5,2,FALSE),"")</f>
        <v/>
      </c>
      <c r="BO563" t="str">
        <f>IFERROR(VLOOKUP('Funde-Observations-Osservazioni'!AH576,Auf_Moos_HolzlebBaumes_Liste!E$11:F$11,2,FALSE),"")</f>
        <v/>
      </c>
      <c r="BQ563" t="str">
        <f>IFERROR(VLOOKUP('Funde-Observations-Osservazioni'!AF576,Populationsgrösse_Liste!$E$5:$F$11,2,FALSE),"")</f>
        <v/>
      </c>
      <c r="CA563" t="str">
        <f>IFERROR(VLOOKUP('Funde-Observations-Osservazioni'!S576,Präzision_Datum_Liste!$E$5:$F$9,2,FALSE),"")</f>
        <v/>
      </c>
      <c r="CC563" t="s">
        <v>4199</v>
      </c>
    </row>
    <row r="564" spans="1:81" x14ac:dyDescent="0.25">
      <c r="A564" s="47">
        <f>'Funde-Observations-Osservazioni'!A577</f>
        <v>563</v>
      </c>
      <c r="E564">
        <v>18</v>
      </c>
      <c r="G564" t="str">
        <f>IFERROR(VLOOKUP(TRIM('Funde-Observations-Osservazioni'!B577&amp;" "&amp;'Funde-Observations-Osservazioni'!C577&amp;" "&amp;'Funde-Observations-Osservazioni'!D577&amp;" "&amp;'Funde-Observations-Osservazioni'!E577&amp;" "&amp;'Funde-Observations-Osservazioni'!F577&amp;" "&amp;'Funde-Observations-Osservazioni'!G577&amp;" "&amp;'Funde-Observations-Osservazioni'!H577&amp;" "&amp;'Funde-Observations-Osservazioni'!I577&amp;" "&amp;'Funde-Observations-Osservazioni'!J577),Artenliste!$A$5:$B$2819,2,FALSE),"fill_in")</f>
        <v>fill_in</v>
      </c>
      <c r="I564" s="52" t="str">
        <f>IF(ISBLANK('Funde-Observations-Osservazioni'!R577),"fill_in",'Funde-Observations-Osservazioni'!R577)</f>
        <v>fill_in</v>
      </c>
      <c r="L564" t="str">
        <f>IF(ISBLANK('Funde-Observations-Osservazioni'!Q577),"",'Funde-Observations-Osservazioni'!Q577)</f>
        <v/>
      </c>
      <c r="M564" t="str">
        <f>IF(ISBLANK('Funde-Observations-Osservazioni'!L577),"fill_in",('Funde-Observations-Osservazioni'!L577-2000000))</f>
        <v>fill_in</v>
      </c>
      <c r="N564" t="str">
        <f>IF(ISBLANK('Funde-Observations-Osservazioni'!M577),"fill_in",('Funde-Observations-Osservazioni'!M577-1000000))</f>
        <v>fill_in</v>
      </c>
      <c r="O564" s="53" t="str">
        <f>IF(ISBLANK('Funde-Observations-Osservazioni'!N577),"",'Funde-Observations-Osservazioni'!N577)</f>
        <v/>
      </c>
      <c r="R564" t="s">
        <v>102</v>
      </c>
      <c r="T564" t="str">
        <f>IFERROR(VLOOKUP('Funde-Observations-Osservazioni'!AA577,Substrat_Liste!$E$5:$F$342,2,FALSE),"")</f>
        <v/>
      </c>
      <c r="U564" t="str">
        <f>IF(ISBLANK('Funde-Observations-Osservazioni'!Y577),"",'Funde-Observations-Osservazioni'!Y577)</f>
        <v/>
      </c>
      <c r="Z564" t="str">
        <f>IFERROR(VLOOKUP('Funde-Observations-Osservazioni'!T577,Status_Liste!$E$5:$F$16,2,FALSE),"fill_in")</f>
        <v>fill_in</v>
      </c>
      <c r="AH564" t="str">
        <f>IFERROR(VLOOKUP('Funde-Observations-Osservazioni'!$G$7,Datenschutzbestimmungen_Liste!$E$10:$F$11,2,FALSE),"fill_in")</f>
        <v>fill_in</v>
      </c>
      <c r="AI564" t="str">
        <f>IFERROR(VLOOKUP('Funde-Observations-Osservazioni'!$G$6,Datenschutzbestimmungen_Liste!$E$4:$F$5,2,FALSE),"fill_in")</f>
        <v>fill_in</v>
      </c>
      <c r="AK564" t="str">
        <f>IFERROR(VLOOKUP('Funde-Observations-Osservazioni'!V577,Herbar_Liste!$E$5:$F$113,2,FALSE),"")</f>
        <v/>
      </c>
      <c r="AL564" t="str">
        <f>IF(ISBLANK('Funde-Observations-Osservazioni'!U577),"",'Funde-Observations-Osservazioni'!U577)</f>
        <v/>
      </c>
      <c r="AM564">
        <f>'Funde-Observations-Osservazioni'!AJ577</f>
        <v>0</v>
      </c>
      <c r="AO564">
        <f>'Funde-Observations-Osservazioni'!AK577</f>
        <v>0</v>
      </c>
      <c r="AQ564" t="str">
        <f>IF(ISBLANK('Funde-Observations-Osservazioni'!AL577),"",'Funde-Observations-Osservazioni'!AL577)</f>
        <v/>
      </c>
      <c r="AY564" t="str">
        <f>IF(AND(ISBLANK('Funde-Observations-Osservazioni'!K577),ISBLANK('Funde-Observations-Osservazioni'!X577)),"",(IF((AND(NOT(ISBLANK('Funde-Observations-Osservazioni'!K577)),(NOT(ISBLANK('Funde-Observations-Osservazioni'!X577))))),'Funde-Observations-Osservazioni'!K577&amp;"; "&amp;'Funde-Observations-Osservazioni'!X577,IF(ISBLANK('Funde-Observations-Osservazioni'!K577),'Funde-Observations-Osservazioni'!X577,'Funde-Observations-Osservazioni'!K577))))</f>
        <v/>
      </c>
      <c r="BA564" t="str">
        <f>IF(ISBLANK('Funde-Observations-Osservazioni'!AC577),"",'Funde-Observations-Osservazioni'!AC577)</f>
        <v/>
      </c>
      <c r="BH564" t="str">
        <f>IFERROR(VLOOKUP('Funde-Observations-Osservazioni'!Z577,Lebensraum_Liste!$E$5:$F$322,2,FALSE),"")</f>
        <v/>
      </c>
      <c r="BJ564" t="str">
        <f>IFERROR(VLOOKUP('Funde-Observations-Osservazioni'!AB577,Landschaftsstruktur_Liste!$E$5:$F$157,2,FALSE),"")</f>
        <v/>
      </c>
      <c r="BK564" t="str">
        <f>IFERROR(VLOOKUP('Funde-Observations-Osservazioni'!AD577,Mikrohabitat_Liste!$E$5:$F$63,2,FALSE),"")</f>
        <v/>
      </c>
      <c r="BL564" t="str">
        <f>IFERROR(VLOOKUP('Funde-Observations-Osservazioni'!AE577,Spezialstandort_Liste!$E$5:$F$14,2,FALSE),"")</f>
        <v/>
      </c>
      <c r="BN564" t="str">
        <f>IFERROR(VLOOKUP('Funde-Observations-Osservazioni'!AG577,Auf_Moos_HolzlebBaumes_Liste!E$5:F$5,2,FALSE),"")</f>
        <v/>
      </c>
      <c r="BO564" t="str">
        <f>IFERROR(VLOOKUP('Funde-Observations-Osservazioni'!AH577,Auf_Moos_HolzlebBaumes_Liste!E$11:F$11,2,FALSE),"")</f>
        <v/>
      </c>
      <c r="BQ564" t="str">
        <f>IFERROR(VLOOKUP('Funde-Observations-Osservazioni'!AF577,Populationsgrösse_Liste!$E$5:$F$11,2,FALSE),"")</f>
        <v/>
      </c>
      <c r="CA564" t="str">
        <f>IFERROR(VLOOKUP('Funde-Observations-Osservazioni'!S577,Präzision_Datum_Liste!$E$5:$F$9,2,FALSE),"")</f>
        <v/>
      </c>
      <c r="CC564" t="s">
        <v>4199</v>
      </c>
    </row>
    <row r="565" spans="1:81" x14ac:dyDescent="0.25">
      <c r="A565" s="47">
        <f>'Funde-Observations-Osservazioni'!A578</f>
        <v>564</v>
      </c>
      <c r="E565">
        <v>18</v>
      </c>
      <c r="G565" t="str">
        <f>IFERROR(VLOOKUP(TRIM('Funde-Observations-Osservazioni'!B578&amp;" "&amp;'Funde-Observations-Osservazioni'!C578&amp;" "&amp;'Funde-Observations-Osservazioni'!D578&amp;" "&amp;'Funde-Observations-Osservazioni'!E578&amp;" "&amp;'Funde-Observations-Osservazioni'!F578&amp;" "&amp;'Funde-Observations-Osservazioni'!G578&amp;" "&amp;'Funde-Observations-Osservazioni'!H578&amp;" "&amp;'Funde-Observations-Osservazioni'!I578&amp;" "&amp;'Funde-Observations-Osservazioni'!J578),Artenliste!$A$5:$B$2819,2,FALSE),"fill_in")</f>
        <v>fill_in</v>
      </c>
      <c r="I565" s="52" t="str">
        <f>IF(ISBLANK('Funde-Observations-Osservazioni'!R578),"fill_in",'Funde-Observations-Osservazioni'!R578)</f>
        <v>fill_in</v>
      </c>
      <c r="L565" t="str">
        <f>IF(ISBLANK('Funde-Observations-Osservazioni'!Q578),"",'Funde-Observations-Osservazioni'!Q578)</f>
        <v/>
      </c>
      <c r="M565" t="str">
        <f>IF(ISBLANK('Funde-Observations-Osservazioni'!L578),"fill_in",('Funde-Observations-Osservazioni'!L578-2000000))</f>
        <v>fill_in</v>
      </c>
      <c r="N565" t="str">
        <f>IF(ISBLANK('Funde-Observations-Osservazioni'!M578),"fill_in",('Funde-Observations-Osservazioni'!M578-1000000))</f>
        <v>fill_in</v>
      </c>
      <c r="O565" s="53" t="str">
        <f>IF(ISBLANK('Funde-Observations-Osservazioni'!N578),"",'Funde-Observations-Osservazioni'!N578)</f>
        <v/>
      </c>
      <c r="R565" t="s">
        <v>102</v>
      </c>
      <c r="T565" t="str">
        <f>IFERROR(VLOOKUP('Funde-Observations-Osservazioni'!AA578,Substrat_Liste!$E$5:$F$342,2,FALSE),"")</f>
        <v/>
      </c>
      <c r="U565" t="str">
        <f>IF(ISBLANK('Funde-Observations-Osservazioni'!Y578),"",'Funde-Observations-Osservazioni'!Y578)</f>
        <v/>
      </c>
      <c r="Z565" t="str">
        <f>IFERROR(VLOOKUP('Funde-Observations-Osservazioni'!T578,Status_Liste!$E$5:$F$16,2,FALSE),"fill_in")</f>
        <v>fill_in</v>
      </c>
      <c r="AH565" t="str">
        <f>IFERROR(VLOOKUP('Funde-Observations-Osservazioni'!$G$7,Datenschutzbestimmungen_Liste!$E$10:$F$11,2,FALSE),"fill_in")</f>
        <v>fill_in</v>
      </c>
      <c r="AI565" t="str">
        <f>IFERROR(VLOOKUP('Funde-Observations-Osservazioni'!$G$6,Datenschutzbestimmungen_Liste!$E$4:$F$5,2,FALSE),"fill_in")</f>
        <v>fill_in</v>
      </c>
      <c r="AK565" t="str">
        <f>IFERROR(VLOOKUP('Funde-Observations-Osservazioni'!V578,Herbar_Liste!$E$5:$F$113,2,FALSE),"")</f>
        <v/>
      </c>
      <c r="AL565" t="str">
        <f>IF(ISBLANK('Funde-Observations-Osservazioni'!U578),"",'Funde-Observations-Osservazioni'!U578)</f>
        <v/>
      </c>
      <c r="AM565">
        <f>'Funde-Observations-Osservazioni'!AJ578</f>
        <v>0</v>
      </c>
      <c r="AO565">
        <f>'Funde-Observations-Osservazioni'!AK578</f>
        <v>0</v>
      </c>
      <c r="AQ565" t="str">
        <f>IF(ISBLANK('Funde-Observations-Osservazioni'!AL578),"",'Funde-Observations-Osservazioni'!AL578)</f>
        <v/>
      </c>
      <c r="AY565" t="str">
        <f>IF(AND(ISBLANK('Funde-Observations-Osservazioni'!K578),ISBLANK('Funde-Observations-Osservazioni'!X578)),"",(IF((AND(NOT(ISBLANK('Funde-Observations-Osservazioni'!K578)),(NOT(ISBLANK('Funde-Observations-Osservazioni'!X578))))),'Funde-Observations-Osservazioni'!K578&amp;"; "&amp;'Funde-Observations-Osservazioni'!X578,IF(ISBLANK('Funde-Observations-Osservazioni'!K578),'Funde-Observations-Osservazioni'!X578,'Funde-Observations-Osservazioni'!K578))))</f>
        <v/>
      </c>
      <c r="BA565" t="str">
        <f>IF(ISBLANK('Funde-Observations-Osservazioni'!AC578),"",'Funde-Observations-Osservazioni'!AC578)</f>
        <v/>
      </c>
      <c r="BH565" t="str">
        <f>IFERROR(VLOOKUP('Funde-Observations-Osservazioni'!Z578,Lebensraum_Liste!$E$5:$F$322,2,FALSE),"")</f>
        <v/>
      </c>
      <c r="BJ565" t="str">
        <f>IFERROR(VLOOKUP('Funde-Observations-Osservazioni'!AB578,Landschaftsstruktur_Liste!$E$5:$F$157,2,FALSE),"")</f>
        <v/>
      </c>
      <c r="BK565" t="str">
        <f>IFERROR(VLOOKUP('Funde-Observations-Osservazioni'!AD578,Mikrohabitat_Liste!$E$5:$F$63,2,FALSE),"")</f>
        <v/>
      </c>
      <c r="BL565" t="str">
        <f>IFERROR(VLOOKUP('Funde-Observations-Osservazioni'!AE578,Spezialstandort_Liste!$E$5:$F$14,2,FALSE),"")</f>
        <v/>
      </c>
      <c r="BN565" t="str">
        <f>IFERROR(VLOOKUP('Funde-Observations-Osservazioni'!AG578,Auf_Moos_HolzlebBaumes_Liste!E$5:F$5,2,FALSE),"")</f>
        <v/>
      </c>
      <c r="BO565" t="str">
        <f>IFERROR(VLOOKUP('Funde-Observations-Osservazioni'!AH578,Auf_Moos_HolzlebBaumes_Liste!E$11:F$11,2,FALSE),"")</f>
        <v/>
      </c>
      <c r="BQ565" t="str">
        <f>IFERROR(VLOOKUP('Funde-Observations-Osservazioni'!AF578,Populationsgrösse_Liste!$E$5:$F$11,2,FALSE),"")</f>
        <v/>
      </c>
      <c r="CA565" t="str">
        <f>IFERROR(VLOOKUP('Funde-Observations-Osservazioni'!S578,Präzision_Datum_Liste!$E$5:$F$9,2,FALSE),"")</f>
        <v/>
      </c>
      <c r="CC565" t="s">
        <v>4199</v>
      </c>
    </row>
    <row r="566" spans="1:81" x14ac:dyDescent="0.25">
      <c r="A566" s="47">
        <f>'Funde-Observations-Osservazioni'!A579</f>
        <v>565</v>
      </c>
      <c r="E566">
        <v>18</v>
      </c>
      <c r="G566" t="str">
        <f>IFERROR(VLOOKUP(TRIM('Funde-Observations-Osservazioni'!B579&amp;" "&amp;'Funde-Observations-Osservazioni'!C579&amp;" "&amp;'Funde-Observations-Osservazioni'!D579&amp;" "&amp;'Funde-Observations-Osservazioni'!E579&amp;" "&amp;'Funde-Observations-Osservazioni'!F579&amp;" "&amp;'Funde-Observations-Osservazioni'!G579&amp;" "&amp;'Funde-Observations-Osservazioni'!H579&amp;" "&amp;'Funde-Observations-Osservazioni'!I579&amp;" "&amp;'Funde-Observations-Osservazioni'!J579),Artenliste!$A$5:$B$2819,2,FALSE),"fill_in")</f>
        <v>fill_in</v>
      </c>
      <c r="I566" s="52" t="str">
        <f>IF(ISBLANK('Funde-Observations-Osservazioni'!R579),"fill_in",'Funde-Observations-Osservazioni'!R579)</f>
        <v>fill_in</v>
      </c>
      <c r="L566" t="str">
        <f>IF(ISBLANK('Funde-Observations-Osservazioni'!Q579),"",'Funde-Observations-Osservazioni'!Q579)</f>
        <v/>
      </c>
      <c r="M566" t="str">
        <f>IF(ISBLANK('Funde-Observations-Osservazioni'!L579),"fill_in",('Funde-Observations-Osservazioni'!L579-2000000))</f>
        <v>fill_in</v>
      </c>
      <c r="N566" t="str">
        <f>IF(ISBLANK('Funde-Observations-Osservazioni'!M579),"fill_in",('Funde-Observations-Osservazioni'!M579-1000000))</f>
        <v>fill_in</v>
      </c>
      <c r="O566" s="53" t="str">
        <f>IF(ISBLANK('Funde-Observations-Osservazioni'!N579),"",'Funde-Observations-Osservazioni'!N579)</f>
        <v/>
      </c>
      <c r="R566" t="s">
        <v>102</v>
      </c>
      <c r="T566" t="str">
        <f>IFERROR(VLOOKUP('Funde-Observations-Osservazioni'!AA579,Substrat_Liste!$E$5:$F$342,2,FALSE),"")</f>
        <v/>
      </c>
      <c r="U566" t="str">
        <f>IF(ISBLANK('Funde-Observations-Osservazioni'!Y579),"",'Funde-Observations-Osservazioni'!Y579)</f>
        <v/>
      </c>
      <c r="Z566" t="str">
        <f>IFERROR(VLOOKUP('Funde-Observations-Osservazioni'!T579,Status_Liste!$E$5:$F$16,2,FALSE),"fill_in")</f>
        <v>fill_in</v>
      </c>
      <c r="AH566" t="str">
        <f>IFERROR(VLOOKUP('Funde-Observations-Osservazioni'!$G$7,Datenschutzbestimmungen_Liste!$E$10:$F$11,2,FALSE),"fill_in")</f>
        <v>fill_in</v>
      </c>
      <c r="AI566" t="str">
        <f>IFERROR(VLOOKUP('Funde-Observations-Osservazioni'!$G$6,Datenschutzbestimmungen_Liste!$E$4:$F$5,2,FALSE),"fill_in")</f>
        <v>fill_in</v>
      </c>
      <c r="AK566" t="str">
        <f>IFERROR(VLOOKUP('Funde-Observations-Osservazioni'!V579,Herbar_Liste!$E$5:$F$113,2,FALSE),"")</f>
        <v/>
      </c>
      <c r="AL566" t="str">
        <f>IF(ISBLANK('Funde-Observations-Osservazioni'!U579),"",'Funde-Observations-Osservazioni'!U579)</f>
        <v/>
      </c>
      <c r="AM566">
        <f>'Funde-Observations-Osservazioni'!AJ579</f>
        <v>0</v>
      </c>
      <c r="AO566">
        <f>'Funde-Observations-Osservazioni'!AK579</f>
        <v>0</v>
      </c>
      <c r="AQ566" t="str">
        <f>IF(ISBLANK('Funde-Observations-Osservazioni'!AL579),"",'Funde-Observations-Osservazioni'!AL579)</f>
        <v/>
      </c>
      <c r="AY566" t="str">
        <f>IF(AND(ISBLANK('Funde-Observations-Osservazioni'!K579),ISBLANK('Funde-Observations-Osservazioni'!X579)),"",(IF((AND(NOT(ISBLANK('Funde-Observations-Osservazioni'!K579)),(NOT(ISBLANK('Funde-Observations-Osservazioni'!X579))))),'Funde-Observations-Osservazioni'!K579&amp;"; "&amp;'Funde-Observations-Osservazioni'!X579,IF(ISBLANK('Funde-Observations-Osservazioni'!K579),'Funde-Observations-Osservazioni'!X579,'Funde-Observations-Osservazioni'!K579))))</f>
        <v/>
      </c>
      <c r="BA566" t="str">
        <f>IF(ISBLANK('Funde-Observations-Osservazioni'!AC579),"",'Funde-Observations-Osservazioni'!AC579)</f>
        <v/>
      </c>
      <c r="BH566" t="str">
        <f>IFERROR(VLOOKUP('Funde-Observations-Osservazioni'!Z579,Lebensraum_Liste!$E$5:$F$322,2,FALSE),"")</f>
        <v/>
      </c>
      <c r="BJ566" t="str">
        <f>IFERROR(VLOOKUP('Funde-Observations-Osservazioni'!AB579,Landschaftsstruktur_Liste!$E$5:$F$157,2,FALSE),"")</f>
        <v/>
      </c>
      <c r="BK566" t="str">
        <f>IFERROR(VLOOKUP('Funde-Observations-Osservazioni'!AD579,Mikrohabitat_Liste!$E$5:$F$63,2,FALSE),"")</f>
        <v/>
      </c>
      <c r="BL566" t="str">
        <f>IFERROR(VLOOKUP('Funde-Observations-Osservazioni'!AE579,Spezialstandort_Liste!$E$5:$F$14,2,FALSE),"")</f>
        <v/>
      </c>
      <c r="BN566" t="str">
        <f>IFERROR(VLOOKUP('Funde-Observations-Osservazioni'!AG579,Auf_Moos_HolzlebBaumes_Liste!E$5:F$5,2,FALSE),"")</f>
        <v/>
      </c>
      <c r="BO566" t="str">
        <f>IFERROR(VLOOKUP('Funde-Observations-Osservazioni'!AH579,Auf_Moos_HolzlebBaumes_Liste!E$11:F$11,2,FALSE),"")</f>
        <v/>
      </c>
      <c r="BQ566" t="str">
        <f>IFERROR(VLOOKUP('Funde-Observations-Osservazioni'!AF579,Populationsgrösse_Liste!$E$5:$F$11,2,FALSE),"")</f>
        <v/>
      </c>
      <c r="CA566" t="str">
        <f>IFERROR(VLOOKUP('Funde-Observations-Osservazioni'!S579,Präzision_Datum_Liste!$E$5:$F$9,2,FALSE),"")</f>
        <v/>
      </c>
      <c r="CC566" t="s">
        <v>4199</v>
      </c>
    </row>
    <row r="567" spans="1:81" x14ac:dyDescent="0.25">
      <c r="A567" s="47">
        <f>'Funde-Observations-Osservazioni'!A580</f>
        <v>566</v>
      </c>
      <c r="E567">
        <v>18</v>
      </c>
      <c r="G567" t="str">
        <f>IFERROR(VLOOKUP(TRIM('Funde-Observations-Osservazioni'!B580&amp;" "&amp;'Funde-Observations-Osservazioni'!C580&amp;" "&amp;'Funde-Observations-Osservazioni'!D580&amp;" "&amp;'Funde-Observations-Osservazioni'!E580&amp;" "&amp;'Funde-Observations-Osservazioni'!F580&amp;" "&amp;'Funde-Observations-Osservazioni'!G580&amp;" "&amp;'Funde-Observations-Osservazioni'!H580&amp;" "&amp;'Funde-Observations-Osservazioni'!I580&amp;" "&amp;'Funde-Observations-Osservazioni'!J580),Artenliste!$A$5:$B$2819,2,FALSE),"fill_in")</f>
        <v>fill_in</v>
      </c>
      <c r="I567" s="52" t="str">
        <f>IF(ISBLANK('Funde-Observations-Osservazioni'!R580),"fill_in",'Funde-Observations-Osservazioni'!R580)</f>
        <v>fill_in</v>
      </c>
      <c r="L567" t="str">
        <f>IF(ISBLANK('Funde-Observations-Osservazioni'!Q580),"",'Funde-Observations-Osservazioni'!Q580)</f>
        <v/>
      </c>
      <c r="M567" t="str">
        <f>IF(ISBLANK('Funde-Observations-Osservazioni'!L580),"fill_in",('Funde-Observations-Osservazioni'!L580-2000000))</f>
        <v>fill_in</v>
      </c>
      <c r="N567" t="str">
        <f>IF(ISBLANK('Funde-Observations-Osservazioni'!M580),"fill_in",('Funde-Observations-Osservazioni'!M580-1000000))</f>
        <v>fill_in</v>
      </c>
      <c r="O567" s="53" t="str">
        <f>IF(ISBLANK('Funde-Observations-Osservazioni'!N580),"",'Funde-Observations-Osservazioni'!N580)</f>
        <v/>
      </c>
      <c r="R567" t="s">
        <v>102</v>
      </c>
      <c r="T567" t="str">
        <f>IFERROR(VLOOKUP('Funde-Observations-Osservazioni'!AA580,Substrat_Liste!$E$5:$F$342,2,FALSE),"")</f>
        <v/>
      </c>
      <c r="U567" t="str">
        <f>IF(ISBLANK('Funde-Observations-Osservazioni'!Y580),"",'Funde-Observations-Osservazioni'!Y580)</f>
        <v/>
      </c>
      <c r="Z567" t="str">
        <f>IFERROR(VLOOKUP('Funde-Observations-Osservazioni'!T580,Status_Liste!$E$5:$F$16,2,FALSE),"fill_in")</f>
        <v>fill_in</v>
      </c>
      <c r="AH567" t="str">
        <f>IFERROR(VLOOKUP('Funde-Observations-Osservazioni'!$G$7,Datenschutzbestimmungen_Liste!$E$10:$F$11,2,FALSE),"fill_in")</f>
        <v>fill_in</v>
      </c>
      <c r="AI567" t="str">
        <f>IFERROR(VLOOKUP('Funde-Observations-Osservazioni'!$G$6,Datenschutzbestimmungen_Liste!$E$4:$F$5,2,FALSE),"fill_in")</f>
        <v>fill_in</v>
      </c>
      <c r="AK567" t="str">
        <f>IFERROR(VLOOKUP('Funde-Observations-Osservazioni'!V580,Herbar_Liste!$E$5:$F$113,2,FALSE),"")</f>
        <v/>
      </c>
      <c r="AL567" t="str">
        <f>IF(ISBLANK('Funde-Observations-Osservazioni'!U580),"",'Funde-Observations-Osservazioni'!U580)</f>
        <v/>
      </c>
      <c r="AM567">
        <f>'Funde-Observations-Osservazioni'!AJ580</f>
        <v>0</v>
      </c>
      <c r="AO567">
        <f>'Funde-Observations-Osservazioni'!AK580</f>
        <v>0</v>
      </c>
      <c r="AQ567" t="str">
        <f>IF(ISBLANK('Funde-Observations-Osservazioni'!AL580),"",'Funde-Observations-Osservazioni'!AL580)</f>
        <v/>
      </c>
      <c r="AY567" t="str">
        <f>IF(AND(ISBLANK('Funde-Observations-Osservazioni'!K580),ISBLANK('Funde-Observations-Osservazioni'!X580)),"",(IF((AND(NOT(ISBLANK('Funde-Observations-Osservazioni'!K580)),(NOT(ISBLANK('Funde-Observations-Osservazioni'!X580))))),'Funde-Observations-Osservazioni'!K580&amp;"; "&amp;'Funde-Observations-Osservazioni'!X580,IF(ISBLANK('Funde-Observations-Osservazioni'!K580),'Funde-Observations-Osservazioni'!X580,'Funde-Observations-Osservazioni'!K580))))</f>
        <v/>
      </c>
      <c r="BA567" t="str">
        <f>IF(ISBLANK('Funde-Observations-Osservazioni'!AC580),"",'Funde-Observations-Osservazioni'!AC580)</f>
        <v/>
      </c>
      <c r="BH567" t="str">
        <f>IFERROR(VLOOKUP('Funde-Observations-Osservazioni'!Z580,Lebensraum_Liste!$E$5:$F$322,2,FALSE),"")</f>
        <v/>
      </c>
      <c r="BJ567" t="str">
        <f>IFERROR(VLOOKUP('Funde-Observations-Osservazioni'!AB580,Landschaftsstruktur_Liste!$E$5:$F$157,2,FALSE),"")</f>
        <v/>
      </c>
      <c r="BK567" t="str">
        <f>IFERROR(VLOOKUP('Funde-Observations-Osservazioni'!AD580,Mikrohabitat_Liste!$E$5:$F$63,2,FALSE),"")</f>
        <v/>
      </c>
      <c r="BL567" t="str">
        <f>IFERROR(VLOOKUP('Funde-Observations-Osservazioni'!AE580,Spezialstandort_Liste!$E$5:$F$14,2,FALSE),"")</f>
        <v/>
      </c>
      <c r="BN567" t="str">
        <f>IFERROR(VLOOKUP('Funde-Observations-Osservazioni'!AG580,Auf_Moos_HolzlebBaumes_Liste!E$5:F$5,2,FALSE),"")</f>
        <v/>
      </c>
      <c r="BO567" t="str">
        <f>IFERROR(VLOOKUP('Funde-Observations-Osservazioni'!AH580,Auf_Moos_HolzlebBaumes_Liste!E$11:F$11,2,FALSE),"")</f>
        <v/>
      </c>
      <c r="BQ567" t="str">
        <f>IFERROR(VLOOKUP('Funde-Observations-Osservazioni'!AF580,Populationsgrösse_Liste!$E$5:$F$11,2,FALSE),"")</f>
        <v/>
      </c>
      <c r="CA567" t="str">
        <f>IFERROR(VLOOKUP('Funde-Observations-Osservazioni'!S580,Präzision_Datum_Liste!$E$5:$F$9,2,FALSE),"")</f>
        <v/>
      </c>
      <c r="CC567" t="s">
        <v>4199</v>
      </c>
    </row>
    <row r="568" spans="1:81" x14ac:dyDescent="0.25">
      <c r="A568" s="47">
        <f>'Funde-Observations-Osservazioni'!A581</f>
        <v>567</v>
      </c>
      <c r="E568">
        <v>18</v>
      </c>
      <c r="G568" t="str">
        <f>IFERROR(VLOOKUP(TRIM('Funde-Observations-Osservazioni'!B581&amp;" "&amp;'Funde-Observations-Osservazioni'!C581&amp;" "&amp;'Funde-Observations-Osservazioni'!D581&amp;" "&amp;'Funde-Observations-Osservazioni'!E581&amp;" "&amp;'Funde-Observations-Osservazioni'!F581&amp;" "&amp;'Funde-Observations-Osservazioni'!G581&amp;" "&amp;'Funde-Observations-Osservazioni'!H581&amp;" "&amp;'Funde-Observations-Osservazioni'!I581&amp;" "&amp;'Funde-Observations-Osservazioni'!J581),Artenliste!$A$5:$B$2819,2,FALSE),"fill_in")</f>
        <v>fill_in</v>
      </c>
      <c r="I568" s="52" t="str">
        <f>IF(ISBLANK('Funde-Observations-Osservazioni'!R581),"fill_in",'Funde-Observations-Osservazioni'!R581)</f>
        <v>fill_in</v>
      </c>
      <c r="L568" t="str">
        <f>IF(ISBLANK('Funde-Observations-Osservazioni'!Q581),"",'Funde-Observations-Osservazioni'!Q581)</f>
        <v/>
      </c>
      <c r="M568" t="str">
        <f>IF(ISBLANK('Funde-Observations-Osservazioni'!L581),"fill_in",('Funde-Observations-Osservazioni'!L581-2000000))</f>
        <v>fill_in</v>
      </c>
      <c r="N568" t="str">
        <f>IF(ISBLANK('Funde-Observations-Osservazioni'!M581),"fill_in",('Funde-Observations-Osservazioni'!M581-1000000))</f>
        <v>fill_in</v>
      </c>
      <c r="O568" s="53" t="str">
        <f>IF(ISBLANK('Funde-Observations-Osservazioni'!N581),"",'Funde-Observations-Osservazioni'!N581)</f>
        <v/>
      </c>
      <c r="R568" t="s">
        <v>102</v>
      </c>
      <c r="T568" t="str">
        <f>IFERROR(VLOOKUP('Funde-Observations-Osservazioni'!AA581,Substrat_Liste!$E$5:$F$342,2,FALSE),"")</f>
        <v/>
      </c>
      <c r="U568" t="str">
        <f>IF(ISBLANK('Funde-Observations-Osservazioni'!Y581),"",'Funde-Observations-Osservazioni'!Y581)</f>
        <v/>
      </c>
      <c r="Z568" t="str">
        <f>IFERROR(VLOOKUP('Funde-Observations-Osservazioni'!T581,Status_Liste!$E$5:$F$16,2,FALSE),"fill_in")</f>
        <v>fill_in</v>
      </c>
      <c r="AH568" t="str">
        <f>IFERROR(VLOOKUP('Funde-Observations-Osservazioni'!$G$7,Datenschutzbestimmungen_Liste!$E$10:$F$11,2,FALSE),"fill_in")</f>
        <v>fill_in</v>
      </c>
      <c r="AI568" t="str">
        <f>IFERROR(VLOOKUP('Funde-Observations-Osservazioni'!$G$6,Datenschutzbestimmungen_Liste!$E$4:$F$5,2,FALSE),"fill_in")</f>
        <v>fill_in</v>
      </c>
      <c r="AK568" t="str">
        <f>IFERROR(VLOOKUP('Funde-Observations-Osservazioni'!V581,Herbar_Liste!$E$5:$F$113,2,FALSE),"")</f>
        <v/>
      </c>
      <c r="AL568" t="str">
        <f>IF(ISBLANK('Funde-Observations-Osservazioni'!U581),"",'Funde-Observations-Osservazioni'!U581)</f>
        <v/>
      </c>
      <c r="AM568">
        <f>'Funde-Observations-Osservazioni'!AJ581</f>
        <v>0</v>
      </c>
      <c r="AO568">
        <f>'Funde-Observations-Osservazioni'!AK581</f>
        <v>0</v>
      </c>
      <c r="AQ568" t="str">
        <f>IF(ISBLANK('Funde-Observations-Osservazioni'!AL581),"",'Funde-Observations-Osservazioni'!AL581)</f>
        <v/>
      </c>
      <c r="AY568" t="str">
        <f>IF(AND(ISBLANK('Funde-Observations-Osservazioni'!K581),ISBLANK('Funde-Observations-Osservazioni'!X581)),"",(IF((AND(NOT(ISBLANK('Funde-Observations-Osservazioni'!K581)),(NOT(ISBLANK('Funde-Observations-Osservazioni'!X581))))),'Funde-Observations-Osservazioni'!K581&amp;"; "&amp;'Funde-Observations-Osservazioni'!X581,IF(ISBLANK('Funde-Observations-Osservazioni'!K581),'Funde-Observations-Osservazioni'!X581,'Funde-Observations-Osservazioni'!K581))))</f>
        <v/>
      </c>
      <c r="BA568" t="str">
        <f>IF(ISBLANK('Funde-Observations-Osservazioni'!AC581),"",'Funde-Observations-Osservazioni'!AC581)</f>
        <v/>
      </c>
      <c r="BH568" t="str">
        <f>IFERROR(VLOOKUP('Funde-Observations-Osservazioni'!Z581,Lebensraum_Liste!$E$5:$F$322,2,FALSE),"")</f>
        <v/>
      </c>
      <c r="BJ568" t="str">
        <f>IFERROR(VLOOKUP('Funde-Observations-Osservazioni'!AB581,Landschaftsstruktur_Liste!$E$5:$F$157,2,FALSE),"")</f>
        <v/>
      </c>
      <c r="BK568" t="str">
        <f>IFERROR(VLOOKUP('Funde-Observations-Osservazioni'!AD581,Mikrohabitat_Liste!$E$5:$F$63,2,FALSE),"")</f>
        <v/>
      </c>
      <c r="BL568" t="str">
        <f>IFERROR(VLOOKUP('Funde-Observations-Osservazioni'!AE581,Spezialstandort_Liste!$E$5:$F$14,2,FALSE),"")</f>
        <v/>
      </c>
      <c r="BN568" t="str">
        <f>IFERROR(VLOOKUP('Funde-Observations-Osservazioni'!AG581,Auf_Moos_HolzlebBaumes_Liste!E$5:F$5,2,FALSE),"")</f>
        <v/>
      </c>
      <c r="BO568" t="str">
        <f>IFERROR(VLOOKUP('Funde-Observations-Osservazioni'!AH581,Auf_Moos_HolzlebBaumes_Liste!E$11:F$11,2,FALSE),"")</f>
        <v/>
      </c>
      <c r="BQ568" t="str">
        <f>IFERROR(VLOOKUP('Funde-Observations-Osservazioni'!AF581,Populationsgrösse_Liste!$E$5:$F$11,2,FALSE),"")</f>
        <v/>
      </c>
      <c r="CA568" t="str">
        <f>IFERROR(VLOOKUP('Funde-Observations-Osservazioni'!S581,Präzision_Datum_Liste!$E$5:$F$9,2,FALSE),"")</f>
        <v/>
      </c>
      <c r="CC568" t="s">
        <v>4199</v>
      </c>
    </row>
    <row r="569" spans="1:81" x14ac:dyDescent="0.25">
      <c r="A569" s="47">
        <f>'Funde-Observations-Osservazioni'!A582</f>
        <v>568</v>
      </c>
      <c r="E569">
        <v>18</v>
      </c>
      <c r="G569" t="str">
        <f>IFERROR(VLOOKUP(TRIM('Funde-Observations-Osservazioni'!B582&amp;" "&amp;'Funde-Observations-Osservazioni'!C582&amp;" "&amp;'Funde-Observations-Osservazioni'!D582&amp;" "&amp;'Funde-Observations-Osservazioni'!E582&amp;" "&amp;'Funde-Observations-Osservazioni'!F582&amp;" "&amp;'Funde-Observations-Osservazioni'!G582&amp;" "&amp;'Funde-Observations-Osservazioni'!H582&amp;" "&amp;'Funde-Observations-Osservazioni'!I582&amp;" "&amp;'Funde-Observations-Osservazioni'!J582),Artenliste!$A$5:$B$2819,2,FALSE),"fill_in")</f>
        <v>fill_in</v>
      </c>
      <c r="I569" s="52" t="str">
        <f>IF(ISBLANK('Funde-Observations-Osservazioni'!R582),"fill_in",'Funde-Observations-Osservazioni'!R582)</f>
        <v>fill_in</v>
      </c>
      <c r="L569" t="str">
        <f>IF(ISBLANK('Funde-Observations-Osservazioni'!Q582),"",'Funde-Observations-Osservazioni'!Q582)</f>
        <v/>
      </c>
      <c r="M569" t="str">
        <f>IF(ISBLANK('Funde-Observations-Osservazioni'!L582),"fill_in",('Funde-Observations-Osservazioni'!L582-2000000))</f>
        <v>fill_in</v>
      </c>
      <c r="N569" t="str">
        <f>IF(ISBLANK('Funde-Observations-Osservazioni'!M582),"fill_in",('Funde-Observations-Osservazioni'!M582-1000000))</f>
        <v>fill_in</v>
      </c>
      <c r="O569" s="53" t="str">
        <f>IF(ISBLANK('Funde-Observations-Osservazioni'!N582),"",'Funde-Observations-Osservazioni'!N582)</f>
        <v/>
      </c>
      <c r="R569" t="s">
        <v>102</v>
      </c>
      <c r="T569" t="str">
        <f>IFERROR(VLOOKUP('Funde-Observations-Osservazioni'!AA582,Substrat_Liste!$E$5:$F$342,2,FALSE),"")</f>
        <v/>
      </c>
      <c r="U569" t="str">
        <f>IF(ISBLANK('Funde-Observations-Osservazioni'!Y582),"",'Funde-Observations-Osservazioni'!Y582)</f>
        <v/>
      </c>
      <c r="Z569" t="str">
        <f>IFERROR(VLOOKUP('Funde-Observations-Osservazioni'!T582,Status_Liste!$E$5:$F$16,2,FALSE),"fill_in")</f>
        <v>fill_in</v>
      </c>
      <c r="AH569" t="str">
        <f>IFERROR(VLOOKUP('Funde-Observations-Osservazioni'!$G$7,Datenschutzbestimmungen_Liste!$E$10:$F$11,2,FALSE),"fill_in")</f>
        <v>fill_in</v>
      </c>
      <c r="AI569" t="str">
        <f>IFERROR(VLOOKUP('Funde-Observations-Osservazioni'!$G$6,Datenschutzbestimmungen_Liste!$E$4:$F$5,2,FALSE),"fill_in")</f>
        <v>fill_in</v>
      </c>
      <c r="AK569" t="str">
        <f>IFERROR(VLOOKUP('Funde-Observations-Osservazioni'!V582,Herbar_Liste!$E$5:$F$113,2,FALSE),"")</f>
        <v/>
      </c>
      <c r="AL569" t="str">
        <f>IF(ISBLANK('Funde-Observations-Osservazioni'!U582),"",'Funde-Observations-Osservazioni'!U582)</f>
        <v/>
      </c>
      <c r="AM569">
        <f>'Funde-Observations-Osservazioni'!AJ582</f>
        <v>0</v>
      </c>
      <c r="AO569">
        <f>'Funde-Observations-Osservazioni'!AK582</f>
        <v>0</v>
      </c>
      <c r="AQ569" t="str">
        <f>IF(ISBLANK('Funde-Observations-Osservazioni'!AL582),"",'Funde-Observations-Osservazioni'!AL582)</f>
        <v/>
      </c>
      <c r="AY569" t="str">
        <f>IF(AND(ISBLANK('Funde-Observations-Osservazioni'!K582),ISBLANK('Funde-Observations-Osservazioni'!X582)),"",(IF((AND(NOT(ISBLANK('Funde-Observations-Osservazioni'!K582)),(NOT(ISBLANK('Funde-Observations-Osservazioni'!X582))))),'Funde-Observations-Osservazioni'!K582&amp;"; "&amp;'Funde-Observations-Osservazioni'!X582,IF(ISBLANK('Funde-Observations-Osservazioni'!K582),'Funde-Observations-Osservazioni'!X582,'Funde-Observations-Osservazioni'!K582))))</f>
        <v/>
      </c>
      <c r="BA569" t="str">
        <f>IF(ISBLANK('Funde-Observations-Osservazioni'!AC582),"",'Funde-Observations-Osservazioni'!AC582)</f>
        <v/>
      </c>
      <c r="BH569" t="str">
        <f>IFERROR(VLOOKUP('Funde-Observations-Osservazioni'!Z582,Lebensraum_Liste!$E$5:$F$322,2,FALSE),"")</f>
        <v/>
      </c>
      <c r="BJ569" t="str">
        <f>IFERROR(VLOOKUP('Funde-Observations-Osservazioni'!AB582,Landschaftsstruktur_Liste!$E$5:$F$157,2,FALSE),"")</f>
        <v/>
      </c>
      <c r="BK569" t="str">
        <f>IFERROR(VLOOKUP('Funde-Observations-Osservazioni'!AD582,Mikrohabitat_Liste!$E$5:$F$63,2,FALSE),"")</f>
        <v/>
      </c>
      <c r="BL569" t="str">
        <f>IFERROR(VLOOKUP('Funde-Observations-Osservazioni'!AE582,Spezialstandort_Liste!$E$5:$F$14,2,FALSE),"")</f>
        <v/>
      </c>
      <c r="BN569" t="str">
        <f>IFERROR(VLOOKUP('Funde-Observations-Osservazioni'!AG582,Auf_Moos_HolzlebBaumes_Liste!E$5:F$5,2,FALSE),"")</f>
        <v/>
      </c>
      <c r="BO569" t="str">
        <f>IFERROR(VLOOKUP('Funde-Observations-Osservazioni'!AH582,Auf_Moos_HolzlebBaumes_Liste!E$11:F$11,2,FALSE),"")</f>
        <v/>
      </c>
      <c r="BQ569" t="str">
        <f>IFERROR(VLOOKUP('Funde-Observations-Osservazioni'!AF582,Populationsgrösse_Liste!$E$5:$F$11,2,FALSE),"")</f>
        <v/>
      </c>
      <c r="CA569" t="str">
        <f>IFERROR(VLOOKUP('Funde-Observations-Osservazioni'!S582,Präzision_Datum_Liste!$E$5:$F$9,2,FALSE),"")</f>
        <v/>
      </c>
      <c r="CC569" t="s">
        <v>4199</v>
      </c>
    </row>
    <row r="570" spans="1:81" x14ac:dyDescent="0.25">
      <c r="A570" s="47">
        <f>'Funde-Observations-Osservazioni'!A583</f>
        <v>569</v>
      </c>
      <c r="E570">
        <v>18</v>
      </c>
      <c r="G570" t="str">
        <f>IFERROR(VLOOKUP(TRIM('Funde-Observations-Osservazioni'!B583&amp;" "&amp;'Funde-Observations-Osservazioni'!C583&amp;" "&amp;'Funde-Observations-Osservazioni'!D583&amp;" "&amp;'Funde-Observations-Osservazioni'!E583&amp;" "&amp;'Funde-Observations-Osservazioni'!F583&amp;" "&amp;'Funde-Observations-Osservazioni'!G583&amp;" "&amp;'Funde-Observations-Osservazioni'!H583&amp;" "&amp;'Funde-Observations-Osservazioni'!I583&amp;" "&amp;'Funde-Observations-Osservazioni'!J583),Artenliste!$A$5:$B$2819,2,FALSE),"fill_in")</f>
        <v>fill_in</v>
      </c>
      <c r="I570" s="52" t="str">
        <f>IF(ISBLANK('Funde-Observations-Osservazioni'!R583),"fill_in",'Funde-Observations-Osservazioni'!R583)</f>
        <v>fill_in</v>
      </c>
      <c r="L570" t="str">
        <f>IF(ISBLANK('Funde-Observations-Osservazioni'!Q583),"",'Funde-Observations-Osservazioni'!Q583)</f>
        <v/>
      </c>
      <c r="M570" t="str">
        <f>IF(ISBLANK('Funde-Observations-Osservazioni'!L583),"fill_in",('Funde-Observations-Osservazioni'!L583-2000000))</f>
        <v>fill_in</v>
      </c>
      <c r="N570" t="str">
        <f>IF(ISBLANK('Funde-Observations-Osservazioni'!M583),"fill_in",('Funde-Observations-Osservazioni'!M583-1000000))</f>
        <v>fill_in</v>
      </c>
      <c r="O570" s="53" t="str">
        <f>IF(ISBLANK('Funde-Observations-Osservazioni'!N583),"",'Funde-Observations-Osservazioni'!N583)</f>
        <v/>
      </c>
      <c r="R570" t="s">
        <v>102</v>
      </c>
      <c r="T570" t="str">
        <f>IFERROR(VLOOKUP('Funde-Observations-Osservazioni'!AA583,Substrat_Liste!$E$5:$F$342,2,FALSE),"")</f>
        <v/>
      </c>
      <c r="U570" t="str">
        <f>IF(ISBLANK('Funde-Observations-Osservazioni'!Y583),"",'Funde-Observations-Osservazioni'!Y583)</f>
        <v/>
      </c>
      <c r="Z570" t="str">
        <f>IFERROR(VLOOKUP('Funde-Observations-Osservazioni'!T583,Status_Liste!$E$5:$F$16,2,FALSE),"fill_in")</f>
        <v>fill_in</v>
      </c>
      <c r="AH570" t="str">
        <f>IFERROR(VLOOKUP('Funde-Observations-Osservazioni'!$G$7,Datenschutzbestimmungen_Liste!$E$10:$F$11,2,FALSE),"fill_in")</f>
        <v>fill_in</v>
      </c>
      <c r="AI570" t="str">
        <f>IFERROR(VLOOKUP('Funde-Observations-Osservazioni'!$G$6,Datenschutzbestimmungen_Liste!$E$4:$F$5,2,FALSE),"fill_in")</f>
        <v>fill_in</v>
      </c>
      <c r="AK570" t="str">
        <f>IFERROR(VLOOKUP('Funde-Observations-Osservazioni'!V583,Herbar_Liste!$E$5:$F$113,2,FALSE),"")</f>
        <v/>
      </c>
      <c r="AL570" t="str">
        <f>IF(ISBLANK('Funde-Observations-Osservazioni'!U583),"",'Funde-Observations-Osservazioni'!U583)</f>
        <v/>
      </c>
      <c r="AM570">
        <f>'Funde-Observations-Osservazioni'!AJ583</f>
        <v>0</v>
      </c>
      <c r="AO570">
        <f>'Funde-Observations-Osservazioni'!AK583</f>
        <v>0</v>
      </c>
      <c r="AQ570" t="str">
        <f>IF(ISBLANK('Funde-Observations-Osservazioni'!AL583),"",'Funde-Observations-Osservazioni'!AL583)</f>
        <v/>
      </c>
      <c r="AY570" t="str">
        <f>IF(AND(ISBLANK('Funde-Observations-Osservazioni'!K583),ISBLANK('Funde-Observations-Osservazioni'!X583)),"",(IF((AND(NOT(ISBLANK('Funde-Observations-Osservazioni'!K583)),(NOT(ISBLANK('Funde-Observations-Osservazioni'!X583))))),'Funde-Observations-Osservazioni'!K583&amp;"; "&amp;'Funde-Observations-Osservazioni'!X583,IF(ISBLANK('Funde-Observations-Osservazioni'!K583),'Funde-Observations-Osservazioni'!X583,'Funde-Observations-Osservazioni'!K583))))</f>
        <v/>
      </c>
      <c r="BA570" t="str">
        <f>IF(ISBLANK('Funde-Observations-Osservazioni'!AC583),"",'Funde-Observations-Osservazioni'!AC583)</f>
        <v/>
      </c>
      <c r="BH570" t="str">
        <f>IFERROR(VLOOKUP('Funde-Observations-Osservazioni'!Z583,Lebensraum_Liste!$E$5:$F$322,2,FALSE),"")</f>
        <v/>
      </c>
      <c r="BJ570" t="str">
        <f>IFERROR(VLOOKUP('Funde-Observations-Osservazioni'!AB583,Landschaftsstruktur_Liste!$E$5:$F$157,2,FALSE),"")</f>
        <v/>
      </c>
      <c r="BK570" t="str">
        <f>IFERROR(VLOOKUP('Funde-Observations-Osservazioni'!AD583,Mikrohabitat_Liste!$E$5:$F$63,2,FALSE),"")</f>
        <v/>
      </c>
      <c r="BL570" t="str">
        <f>IFERROR(VLOOKUP('Funde-Observations-Osservazioni'!AE583,Spezialstandort_Liste!$E$5:$F$14,2,FALSE),"")</f>
        <v/>
      </c>
      <c r="BN570" t="str">
        <f>IFERROR(VLOOKUP('Funde-Observations-Osservazioni'!AG583,Auf_Moos_HolzlebBaumes_Liste!E$5:F$5,2,FALSE),"")</f>
        <v/>
      </c>
      <c r="BO570" t="str">
        <f>IFERROR(VLOOKUP('Funde-Observations-Osservazioni'!AH583,Auf_Moos_HolzlebBaumes_Liste!E$11:F$11,2,FALSE),"")</f>
        <v/>
      </c>
      <c r="BQ570" t="str">
        <f>IFERROR(VLOOKUP('Funde-Observations-Osservazioni'!AF583,Populationsgrösse_Liste!$E$5:$F$11,2,FALSE),"")</f>
        <v/>
      </c>
      <c r="CA570" t="str">
        <f>IFERROR(VLOOKUP('Funde-Observations-Osservazioni'!S583,Präzision_Datum_Liste!$E$5:$F$9,2,FALSE),"")</f>
        <v/>
      </c>
      <c r="CC570" t="s">
        <v>4199</v>
      </c>
    </row>
    <row r="571" spans="1:81" x14ac:dyDescent="0.25">
      <c r="A571" s="47">
        <f>'Funde-Observations-Osservazioni'!A584</f>
        <v>570</v>
      </c>
      <c r="E571">
        <v>18</v>
      </c>
      <c r="G571" t="str">
        <f>IFERROR(VLOOKUP(TRIM('Funde-Observations-Osservazioni'!B584&amp;" "&amp;'Funde-Observations-Osservazioni'!C584&amp;" "&amp;'Funde-Observations-Osservazioni'!D584&amp;" "&amp;'Funde-Observations-Osservazioni'!E584&amp;" "&amp;'Funde-Observations-Osservazioni'!F584&amp;" "&amp;'Funde-Observations-Osservazioni'!G584&amp;" "&amp;'Funde-Observations-Osservazioni'!H584&amp;" "&amp;'Funde-Observations-Osservazioni'!I584&amp;" "&amp;'Funde-Observations-Osservazioni'!J584),Artenliste!$A$5:$B$2819,2,FALSE),"fill_in")</f>
        <v>fill_in</v>
      </c>
      <c r="I571" s="52" t="str">
        <f>IF(ISBLANK('Funde-Observations-Osservazioni'!R584),"fill_in",'Funde-Observations-Osservazioni'!R584)</f>
        <v>fill_in</v>
      </c>
      <c r="L571" t="str">
        <f>IF(ISBLANK('Funde-Observations-Osservazioni'!Q584),"",'Funde-Observations-Osservazioni'!Q584)</f>
        <v/>
      </c>
      <c r="M571" t="str">
        <f>IF(ISBLANK('Funde-Observations-Osservazioni'!L584),"fill_in",('Funde-Observations-Osservazioni'!L584-2000000))</f>
        <v>fill_in</v>
      </c>
      <c r="N571" t="str">
        <f>IF(ISBLANK('Funde-Observations-Osservazioni'!M584),"fill_in",('Funde-Observations-Osservazioni'!M584-1000000))</f>
        <v>fill_in</v>
      </c>
      <c r="O571" s="53" t="str">
        <f>IF(ISBLANK('Funde-Observations-Osservazioni'!N584),"",'Funde-Observations-Osservazioni'!N584)</f>
        <v/>
      </c>
      <c r="R571" t="s">
        <v>102</v>
      </c>
      <c r="T571" t="str">
        <f>IFERROR(VLOOKUP('Funde-Observations-Osservazioni'!AA584,Substrat_Liste!$E$5:$F$342,2,FALSE),"")</f>
        <v/>
      </c>
      <c r="U571" t="str">
        <f>IF(ISBLANK('Funde-Observations-Osservazioni'!Y584),"",'Funde-Observations-Osservazioni'!Y584)</f>
        <v/>
      </c>
      <c r="Z571" t="str">
        <f>IFERROR(VLOOKUP('Funde-Observations-Osservazioni'!T584,Status_Liste!$E$5:$F$16,2,FALSE),"fill_in")</f>
        <v>fill_in</v>
      </c>
      <c r="AH571" t="str">
        <f>IFERROR(VLOOKUP('Funde-Observations-Osservazioni'!$G$7,Datenschutzbestimmungen_Liste!$E$10:$F$11,2,FALSE),"fill_in")</f>
        <v>fill_in</v>
      </c>
      <c r="AI571" t="str">
        <f>IFERROR(VLOOKUP('Funde-Observations-Osservazioni'!$G$6,Datenschutzbestimmungen_Liste!$E$4:$F$5,2,FALSE),"fill_in")</f>
        <v>fill_in</v>
      </c>
      <c r="AK571" t="str">
        <f>IFERROR(VLOOKUP('Funde-Observations-Osservazioni'!V584,Herbar_Liste!$E$5:$F$113,2,FALSE),"")</f>
        <v/>
      </c>
      <c r="AL571" t="str">
        <f>IF(ISBLANK('Funde-Observations-Osservazioni'!U584),"",'Funde-Observations-Osservazioni'!U584)</f>
        <v/>
      </c>
      <c r="AM571">
        <f>'Funde-Observations-Osservazioni'!AJ584</f>
        <v>0</v>
      </c>
      <c r="AO571">
        <f>'Funde-Observations-Osservazioni'!AK584</f>
        <v>0</v>
      </c>
      <c r="AQ571" t="str">
        <f>IF(ISBLANK('Funde-Observations-Osservazioni'!AL584),"",'Funde-Observations-Osservazioni'!AL584)</f>
        <v/>
      </c>
      <c r="AY571" t="str">
        <f>IF(AND(ISBLANK('Funde-Observations-Osservazioni'!K584),ISBLANK('Funde-Observations-Osservazioni'!X584)),"",(IF((AND(NOT(ISBLANK('Funde-Observations-Osservazioni'!K584)),(NOT(ISBLANK('Funde-Observations-Osservazioni'!X584))))),'Funde-Observations-Osservazioni'!K584&amp;"; "&amp;'Funde-Observations-Osservazioni'!X584,IF(ISBLANK('Funde-Observations-Osservazioni'!K584),'Funde-Observations-Osservazioni'!X584,'Funde-Observations-Osservazioni'!K584))))</f>
        <v/>
      </c>
      <c r="BA571" t="str">
        <f>IF(ISBLANK('Funde-Observations-Osservazioni'!AC584),"",'Funde-Observations-Osservazioni'!AC584)</f>
        <v/>
      </c>
      <c r="BH571" t="str">
        <f>IFERROR(VLOOKUP('Funde-Observations-Osservazioni'!Z584,Lebensraum_Liste!$E$5:$F$322,2,FALSE),"")</f>
        <v/>
      </c>
      <c r="BJ571" t="str">
        <f>IFERROR(VLOOKUP('Funde-Observations-Osservazioni'!AB584,Landschaftsstruktur_Liste!$E$5:$F$157,2,FALSE),"")</f>
        <v/>
      </c>
      <c r="BK571" t="str">
        <f>IFERROR(VLOOKUP('Funde-Observations-Osservazioni'!AD584,Mikrohabitat_Liste!$E$5:$F$63,2,FALSE),"")</f>
        <v/>
      </c>
      <c r="BL571" t="str">
        <f>IFERROR(VLOOKUP('Funde-Observations-Osservazioni'!AE584,Spezialstandort_Liste!$E$5:$F$14,2,FALSE),"")</f>
        <v/>
      </c>
      <c r="BN571" t="str">
        <f>IFERROR(VLOOKUP('Funde-Observations-Osservazioni'!AG584,Auf_Moos_HolzlebBaumes_Liste!E$5:F$5,2,FALSE),"")</f>
        <v/>
      </c>
      <c r="BO571" t="str">
        <f>IFERROR(VLOOKUP('Funde-Observations-Osservazioni'!AH584,Auf_Moos_HolzlebBaumes_Liste!E$11:F$11,2,FALSE),"")</f>
        <v/>
      </c>
      <c r="BQ571" t="str">
        <f>IFERROR(VLOOKUP('Funde-Observations-Osservazioni'!AF584,Populationsgrösse_Liste!$E$5:$F$11,2,FALSE),"")</f>
        <v/>
      </c>
      <c r="CA571" t="str">
        <f>IFERROR(VLOOKUP('Funde-Observations-Osservazioni'!S584,Präzision_Datum_Liste!$E$5:$F$9,2,FALSE),"")</f>
        <v/>
      </c>
      <c r="CC571" t="s">
        <v>4199</v>
      </c>
    </row>
    <row r="572" spans="1:81" x14ac:dyDescent="0.25">
      <c r="A572" s="47">
        <f>'Funde-Observations-Osservazioni'!A585</f>
        <v>571</v>
      </c>
      <c r="E572">
        <v>18</v>
      </c>
      <c r="G572" t="str">
        <f>IFERROR(VLOOKUP(TRIM('Funde-Observations-Osservazioni'!B585&amp;" "&amp;'Funde-Observations-Osservazioni'!C585&amp;" "&amp;'Funde-Observations-Osservazioni'!D585&amp;" "&amp;'Funde-Observations-Osservazioni'!E585&amp;" "&amp;'Funde-Observations-Osservazioni'!F585&amp;" "&amp;'Funde-Observations-Osservazioni'!G585&amp;" "&amp;'Funde-Observations-Osservazioni'!H585&amp;" "&amp;'Funde-Observations-Osservazioni'!I585&amp;" "&amp;'Funde-Observations-Osservazioni'!J585),Artenliste!$A$5:$B$2819,2,FALSE),"fill_in")</f>
        <v>fill_in</v>
      </c>
      <c r="I572" s="52" t="str">
        <f>IF(ISBLANK('Funde-Observations-Osservazioni'!R585),"fill_in",'Funde-Observations-Osservazioni'!R585)</f>
        <v>fill_in</v>
      </c>
      <c r="L572" t="str">
        <f>IF(ISBLANK('Funde-Observations-Osservazioni'!Q585),"",'Funde-Observations-Osservazioni'!Q585)</f>
        <v/>
      </c>
      <c r="M572" t="str">
        <f>IF(ISBLANK('Funde-Observations-Osservazioni'!L585),"fill_in",('Funde-Observations-Osservazioni'!L585-2000000))</f>
        <v>fill_in</v>
      </c>
      <c r="N572" t="str">
        <f>IF(ISBLANK('Funde-Observations-Osservazioni'!M585),"fill_in",('Funde-Observations-Osservazioni'!M585-1000000))</f>
        <v>fill_in</v>
      </c>
      <c r="O572" s="53" t="str">
        <f>IF(ISBLANK('Funde-Observations-Osservazioni'!N585),"",'Funde-Observations-Osservazioni'!N585)</f>
        <v/>
      </c>
      <c r="R572" t="s">
        <v>102</v>
      </c>
      <c r="T572" t="str">
        <f>IFERROR(VLOOKUP('Funde-Observations-Osservazioni'!AA585,Substrat_Liste!$E$5:$F$342,2,FALSE),"")</f>
        <v/>
      </c>
      <c r="U572" t="str">
        <f>IF(ISBLANK('Funde-Observations-Osservazioni'!Y585),"",'Funde-Observations-Osservazioni'!Y585)</f>
        <v/>
      </c>
      <c r="Z572" t="str">
        <f>IFERROR(VLOOKUP('Funde-Observations-Osservazioni'!T585,Status_Liste!$E$5:$F$16,2,FALSE),"fill_in")</f>
        <v>fill_in</v>
      </c>
      <c r="AH572" t="str">
        <f>IFERROR(VLOOKUP('Funde-Observations-Osservazioni'!$G$7,Datenschutzbestimmungen_Liste!$E$10:$F$11,2,FALSE),"fill_in")</f>
        <v>fill_in</v>
      </c>
      <c r="AI572" t="str">
        <f>IFERROR(VLOOKUP('Funde-Observations-Osservazioni'!$G$6,Datenschutzbestimmungen_Liste!$E$4:$F$5,2,FALSE),"fill_in")</f>
        <v>fill_in</v>
      </c>
      <c r="AK572" t="str">
        <f>IFERROR(VLOOKUP('Funde-Observations-Osservazioni'!V585,Herbar_Liste!$E$5:$F$113,2,FALSE),"")</f>
        <v/>
      </c>
      <c r="AL572" t="str">
        <f>IF(ISBLANK('Funde-Observations-Osservazioni'!U585),"",'Funde-Observations-Osservazioni'!U585)</f>
        <v/>
      </c>
      <c r="AM572">
        <f>'Funde-Observations-Osservazioni'!AJ585</f>
        <v>0</v>
      </c>
      <c r="AO572">
        <f>'Funde-Observations-Osservazioni'!AK585</f>
        <v>0</v>
      </c>
      <c r="AQ572" t="str">
        <f>IF(ISBLANK('Funde-Observations-Osservazioni'!AL585),"",'Funde-Observations-Osservazioni'!AL585)</f>
        <v/>
      </c>
      <c r="AY572" t="str">
        <f>IF(AND(ISBLANK('Funde-Observations-Osservazioni'!K585),ISBLANK('Funde-Observations-Osservazioni'!X585)),"",(IF((AND(NOT(ISBLANK('Funde-Observations-Osservazioni'!K585)),(NOT(ISBLANK('Funde-Observations-Osservazioni'!X585))))),'Funde-Observations-Osservazioni'!K585&amp;"; "&amp;'Funde-Observations-Osservazioni'!X585,IF(ISBLANK('Funde-Observations-Osservazioni'!K585),'Funde-Observations-Osservazioni'!X585,'Funde-Observations-Osservazioni'!K585))))</f>
        <v/>
      </c>
      <c r="BA572" t="str">
        <f>IF(ISBLANK('Funde-Observations-Osservazioni'!AC585),"",'Funde-Observations-Osservazioni'!AC585)</f>
        <v/>
      </c>
      <c r="BH572" t="str">
        <f>IFERROR(VLOOKUP('Funde-Observations-Osservazioni'!Z585,Lebensraum_Liste!$E$5:$F$322,2,FALSE),"")</f>
        <v/>
      </c>
      <c r="BJ572" t="str">
        <f>IFERROR(VLOOKUP('Funde-Observations-Osservazioni'!AB585,Landschaftsstruktur_Liste!$E$5:$F$157,2,FALSE),"")</f>
        <v/>
      </c>
      <c r="BK572" t="str">
        <f>IFERROR(VLOOKUP('Funde-Observations-Osservazioni'!AD585,Mikrohabitat_Liste!$E$5:$F$63,2,FALSE),"")</f>
        <v/>
      </c>
      <c r="BL572" t="str">
        <f>IFERROR(VLOOKUP('Funde-Observations-Osservazioni'!AE585,Spezialstandort_Liste!$E$5:$F$14,2,FALSE),"")</f>
        <v/>
      </c>
      <c r="BN572" t="str">
        <f>IFERROR(VLOOKUP('Funde-Observations-Osservazioni'!AG585,Auf_Moos_HolzlebBaumes_Liste!E$5:F$5,2,FALSE),"")</f>
        <v/>
      </c>
      <c r="BO572" t="str">
        <f>IFERROR(VLOOKUP('Funde-Observations-Osservazioni'!AH585,Auf_Moos_HolzlebBaumes_Liste!E$11:F$11,2,FALSE),"")</f>
        <v/>
      </c>
      <c r="BQ572" t="str">
        <f>IFERROR(VLOOKUP('Funde-Observations-Osservazioni'!AF585,Populationsgrösse_Liste!$E$5:$F$11,2,FALSE),"")</f>
        <v/>
      </c>
      <c r="CA572" t="str">
        <f>IFERROR(VLOOKUP('Funde-Observations-Osservazioni'!S585,Präzision_Datum_Liste!$E$5:$F$9,2,FALSE),"")</f>
        <v/>
      </c>
      <c r="CC572" t="s">
        <v>4199</v>
      </c>
    </row>
    <row r="573" spans="1:81" x14ac:dyDescent="0.25">
      <c r="A573" s="47">
        <f>'Funde-Observations-Osservazioni'!A586</f>
        <v>572</v>
      </c>
      <c r="E573">
        <v>18</v>
      </c>
      <c r="G573" t="str">
        <f>IFERROR(VLOOKUP(TRIM('Funde-Observations-Osservazioni'!B586&amp;" "&amp;'Funde-Observations-Osservazioni'!C586&amp;" "&amp;'Funde-Observations-Osservazioni'!D586&amp;" "&amp;'Funde-Observations-Osservazioni'!E586&amp;" "&amp;'Funde-Observations-Osservazioni'!F586&amp;" "&amp;'Funde-Observations-Osservazioni'!G586&amp;" "&amp;'Funde-Observations-Osservazioni'!H586&amp;" "&amp;'Funde-Observations-Osservazioni'!I586&amp;" "&amp;'Funde-Observations-Osservazioni'!J586),Artenliste!$A$5:$B$2819,2,FALSE),"fill_in")</f>
        <v>fill_in</v>
      </c>
      <c r="I573" s="52" t="str">
        <f>IF(ISBLANK('Funde-Observations-Osservazioni'!R586),"fill_in",'Funde-Observations-Osservazioni'!R586)</f>
        <v>fill_in</v>
      </c>
      <c r="L573" t="str">
        <f>IF(ISBLANK('Funde-Observations-Osservazioni'!Q586),"",'Funde-Observations-Osservazioni'!Q586)</f>
        <v/>
      </c>
      <c r="M573" t="str">
        <f>IF(ISBLANK('Funde-Observations-Osservazioni'!L586),"fill_in",('Funde-Observations-Osservazioni'!L586-2000000))</f>
        <v>fill_in</v>
      </c>
      <c r="N573" t="str">
        <f>IF(ISBLANK('Funde-Observations-Osservazioni'!M586),"fill_in",('Funde-Observations-Osservazioni'!M586-1000000))</f>
        <v>fill_in</v>
      </c>
      <c r="O573" s="53" t="str">
        <f>IF(ISBLANK('Funde-Observations-Osservazioni'!N586),"",'Funde-Observations-Osservazioni'!N586)</f>
        <v/>
      </c>
      <c r="R573" t="s">
        <v>102</v>
      </c>
      <c r="T573" t="str">
        <f>IFERROR(VLOOKUP('Funde-Observations-Osservazioni'!AA586,Substrat_Liste!$E$5:$F$342,2,FALSE),"")</f>
        <v/>
      </c>
      <c r="U573" t="str">
        <f>IF(ISBLANK('Funde-Observations-Osservazioni'!Y586),"",'Funde-Observations-Osservazioni'!Y586)</f>
        <v/>
      </c>
      <c r="Z573" t="str">
        <f>IFERROR(VLOOKUP('Funde-Observations-Osservazioni'!T586,Status_Liste!$E$5:$F$16,2,FALSE),"fill_in")</f>
        <v>fill_in</v>
      </c>
      <c r="AH573" t="str">
        <f>IFERROR(VLOOKUP('Funde-Observations-Osservazioni'!$G$7,Datenschutzbestimmungen_Liste!$E$10:$F$11,2,FALSE),"fill_in")</f>
        <v>fill_in</v>
      </c>
      <c r="AI573" t="str">
        <f>IFERROR(VLOOKUP('Funde-Observations-Osservazioni'!$G$6,Datenschutzbestimmungen_Liste!$E$4:$F$5,2,FALSE),"fill_in")</f>
        <v>fill_in</v>
      </c>
      <c r="AK573" t="str">
        <f>IFERROR(VLOOKUP('Funde-Observations-Osservazioni'!V586,Herbar_Liste!$E$5:$F$113,2,FALSE),"")</f>
        <v/>
      </c>
      <c r="AL573" t="str">
        <f>IF(ISBLANK('Funde-Observations-Osservazioni'!U586),"",'Funde-Observations-Osservazioni'!U586)</f>
        <v/>
      </c>
      <c r="AM573">
        <f>'Funde-Observations-Osservazioni'!AJ586</f>
        <v>0</v>
      </c>
      <c r="AO573">
        <f>'Funde-Observations-Osservazioni'!AK586</f>
        <v>0</v>
      </c>
      <c r="AQ573" t="str">
        <f>IF(ISBLANK('Funde-Observations-Osservazioni'!AL586),"",'Funde-Observations-Osservazioni'!AL586)</f>
        <v/>
      </c>
      <c r="AY573" t="str">
        <f>IF(AND(ISBLANK('Funde-Observations-Osservazioni'!K586),ISBLANK('Funde-Observations-Osservazioni'!X586)),"",(IF((AND(NOT(ISBLANK('Funde-Observations-Osservazioni'!K586)),(NOT(ISBLANK('Funde-Observations-Osservazioni'!X586))))),'Funde-Observations-Osservazioni'!K586&amp;"; "&amp;'Funde-Observations-Osservazioni'!X586,IF(ISBLANK('Funde-Observations-Osservazioni'!K586),'Funde-Observations-Osservazioni'!X586,'Funde-Observations-Osservazioni'!K586))))</f>
        <v/>
      </c>
      <c r="BA573" t="str">
        <f>IF(ISBLANK('Funde-Observations-Osservazioni'!AC586),"",'Funde-Observations-Osservazioni'!AC586)</f>
        <v/>
      </c>
      <c r="BH573" t="str">
        <f>IFERROR(VLOOKUP('Funde-Observations-Osservazioni'!Z586,Lebensraum_Liste!$E$5:$F$322,2,FALSE),"")</f>
        <v/>
      </c>
      <c r="BJ573" t="str">
        <f>IFERROR(VLOOKUP('Funde-Observations-Osservazioni'!AB586,Landschaftsstruktur_Liste!$E$5:$F$157,2,FALSE),"")</f>
        <v/>
      </c>
      <c r="BK573" t="str">
        <f>IFERROR(VLOOKUP('Funde-Observations-Osservazioni'!AD586,Mikrohabitat_Liste!$E$5:$F$63,2,FALSE),"")</f>
        <v/>
      </c>
      <c r="BL573" t="str">
        <f>IFERROR(VLOOKUP('Funde-Observations-Osservazioni'!AE586,Spezialstandort_Liste!$E$5:$F$14,2,FALSE),"")</f>
        <v/>
      </c>
      <c r="BN573" t="str">
        <f>IFERROR(VLOOKUP('Funde-Observations-Osservazioni'!AG586,Auf_Moos_HolzlebBaumes_Liste!E$5:F$5,2,FALSE),"")</f>
        <v/>
      </c>
      <c r="BO573" t="str">
        <f>IFERROR(VLOOKUP('Funde-Observations-Osservazioni'!AH586,Auf_Moos_HolzlebBaumes_Liste!E$11:F$11,2,FALSE),"")</f>
        <v/>
      </c>
      <c r="BQ573" t="str">
        <f>IFERROR(VLOOKUP('Funde-Observations-Osservazioni'!AF586,Populationsgrösse_Liste!$E$5:$F$11,2,FALSE),"")</f>
        <v/>
      </c>
      <c r="CA573" t="str">
        <f>IFERROR(VLOOKUP('Funde-Observations-Osservazioni'!S586,Präzision_Datum_Liste!$E$5:$F$9,2,FALSE),"")</f>
        <v/>
      </c>
      <c r="CC573" t="s">
        <v>4199</v>
      </c>
    </row>
    <row r="574" spans="1:81" x14ac:dyDescent="0.25">
      <c r="A574" s="47">
        <f>'Funde-Observations-Osservazioni'!A587</f>
        <v>573</v>
      </c>
      <c r="E574">
        <v>18</v>
      </c>
      <c r="G574" t="str">
        <f>IFERROR(VLOOKUP(TRIM('Funde-Observations-Osservazioni'!B587&amp;" "&amp;'Funde-Observations-Osservazioni'!C587&amp;" "&amp;'Funde-Observations-Osservazioni'!D587&amp;" "&amp;'Funde-Observations-Osservazioni'!E587&amp;" "&amp;'Funde-Observations-Osservazioni'!F587&amp;" "&amp;'Funde-Observations-Osservazioni'!G587&amp;" "&amp;'Funde-Observations-Osservazioni'!H587&amp;" "&amp;'Funde-Observations-Osservazioni'!I587&amp;" "&amp;'Funde-Observations-Osservazioni'!J587),Artenliste!$A$5:$B$2819,2,FALSE),"fill_in")</f>
        <v>fill_in</v>
      </c>
      <c r="I574" s="52" t="str">
        <f>IF(ISBLANK('Funde-Observations-Osservazioni'!R587),"fill_in",'Funde-Observations-Osservazioni'!R587)</f>
        <v>fill_in</v>
      </c>
      <c r="L574" t="str">
        <f>IF(ISBLANK('Funde-Observations-Osservazioni'!Q587),"",'Funde-Observations-Osservazioni'!Q587)</f>
        <v/>
      </c>
      <c r="M574" t="str">
        <f>IF(ISBLANK('Funde-Observations-Osservazioni'!L587),"fill_in",('Funde-Observations-Osservazioni'!L587-2000000))</f>
        <v>fill_in</v>
      </c>
      <c r="N574" t="str">
        <f>IF(ISBLANK('Funde-Observations-Osservazioni'!M587),"fill_in",('Funde-Observations-Osservazioni'!M587-1000000))</f>
        <v>fill_in</v>
      </c>
      <c r="O574" s="53" t="str">
        <f>IF(ISBLANK('Funde-Observations-Osservazioni'!N587),"",'Funde-Observations-Osservazioni'!N587)</f>
        <v/>
      </c>
      <c r="R574" t="s">
        <v>102</v>
      </c>
      <c r="T574" t="str">
        <f>IFERROR(VLOOKUP('Funde-Observations-Osservazioni'!AA587,Substrat_Liste!$E$5:$F$342,2,FALSE),"")</f>
        <v/>
      </c>
      <c r="U574" t="str">
        <f>IF(ISBLANK('Funde-Observations-Osservazioni'!Y587),"",'Funde-Observations-Osservazioni'!Y587)</f>
        <v/>
      </c>
      <c r="Z574" t="str">
        <f>IFERROR(VLOOKUP('Funde-Observations-Osservazioni'!T587,Status_Liste!$E$5:$F$16,2,FALSE),"fill_in")</f>
        <v>fill_in</v>
      </c>
      <c r="AH574" t="str">
        <f>IFERROR(VLOOKUP('Funde-Observations-Osservazioni'!$G$7,Datenschutzbestimmungen_Liste!$E$10:$F$11,2,FALSE),"fill_in")</f>
        <v>fill_in</v>
      </c>
      <c r="AI574" t="str">
        <f>IFERROR(VLOOKUP('Funde-Observations-Osservazioni'!$G$6,Datenschutzbestimmungen_Liste!$E$4:$F$5,2,FALSE),"fill_in")</f>
        <v>fill_in</v>
      </c>
      <c r="AK574" t="str">
        <f>IFERROR(VLOOKUP('Funde-Observations-Osservazioni'!V587,Herbar_Liste!$E$5:$F$113,2,FALSE),"")</f>
        <v/>
      </c>
      <c r="AL574" t="str">
        <f>IF(ISBLANK('Funde-Observations-Osservazioni'!U587),"",'Funde-Observations-Osservazioni'!U587)</f>
        <v/>
      </c>
      <c r="AM574">
        <f>'Funde-Observations-Osservazioni'!AJ587</f>
        <v>0</v>
      </c>
      <c r="AO574">
        <f>'Funde-Observations-Osservazioni'!AK587</f>
        <v>0</v>
      </c>
      <c r="AQ574" t="str">
        <f>IF(ISBLANK('Funde-Observations-Osservazioni'!AL587),"",'Funde-Observations-Osservazioni'!AL587)</f>
        <v/>
      </c>
      <c r="AY574" t="str">
        <f>IF(AND(ISBLANK('Funde-Observations-Osservazioni'!K587),ISBLANK('Funde-Observations-Osservazioni'!X587)),"",(IF((AND(NOT(ISBLANK('Funde-Observations-Osservazioni'!K587)),(NOT(ISBLANK('Funde-Observations-Osservazioni'!X587))))),'Funde-Observations-Osservazioni'!K587&amp;"; "&amp;'Funde-Observations-Osservazioni'!X587,IF(ISBLANK('Funde-Observations-Osservazioni'!K587),'Funde-Observations-Osservazioni'!X587,'Funde-Observations-Osservazioni'!K587))))</f>
        <v/>
      </c>
      <c r="BA574" t="str">
        <f>IF(ISBLANK('Funde-Observations-Osservazioni'!AC587),"",'Funde-Observations-Osservazioni'!AC587)</f>
        <v/>
      </c>
      <c r="BH574" t="str">
        <f>IFERROR(VLOOKUP('Funde-Observations-Osservazioni'!Z587,Lebensraum_Liste!$E$5:$F$322,2,FALSE),"")</f>
        <v/>
      </c>
      <c r="BJ574" t="str">
        <f>IFERROR(VLOOKUP('Funde-Observations-Osservazioni'!AB587,Landschaftsstruktur_Liste!$E$5:$F$157,2,FALSE),"")</f>
        <v/>
      </c>
      <c r="BK574" t="str">
        <f>IFERROR(VLOOKUP('Funde-Observations-Osservazioni'!AD587,Mikrohabitat_Liste!$E$5:$F$63,2,FALSE),"")</f>
        <v/>
      </c>
      <c r="BL574" t="str">
        <f>IFERROR(VLOOKUP('Funde-Observations-Osservazioni'!AE587,Spezialstandort_Liste!$E$5:$F$14,2,FALSE),"")</f>
        <v/>
      </c>
      <c r="BN574" t="str">
        <f>IFERROR(VLOOKUP('Funde-Observations-Osservazioni'!AG587,Auf_Moos_HolzlebBaumes_Liste!E$5:F$5,2,FALSE),"")</f>
        <v/>
      </c>
      <c r="BO574" t="str">
        <f>IFERROR(VLOOKUP('Funde-Observations-Osservazioni'!AH587,Auf_Moos_HolzlebBaumes_Liste!E$11:F$11,2,FALSE),"")</f>
        <v/>
      </c>
      <c r="BQ574" t="str">
        <f>IFERROR(VLOOKUP('Funde-Observations-Osservazioni'!AF587,Populationsgrösse_Liste!$E$5:$F$11,2,FALSE),"")</f>
        <v/>
      </c>
      <c r="CA574" t="str">
        <f>IFERROR(VLOOKUP('Funde-Observations-Osservazioni'!S587,Präzision_Datum_Liste!$E$5:$F$9,2,FALSE),"")</f>
        <v/>
      </c>
      <c r="CC574" t="s">
        <v>4199</v>
      </c>
    </row>
    <row r="575" spans="1:81" x14ac:dyDescent="0.25">
      <c r="A575" s="47">
        <f>'Funde-Observations-Osservazioni'!A588</f>
        <v>574</v>
      </c>
      <c r="E575">
        <v>18</v>
      </c>
      <c r="G575" t="str">
        <f>IFERROR(VLOOKUP(TRIM('Funde-Observations-Osservazioni'!B588&amp;" "&amp;'Funde-Observations-Osservazioni'!C588&amp;" "&amp;'Funde-Observations-Osservazioni'!D588&amp;" "&amp;'Funde-Observations-Osservazioni'!E588&amp;" "&amp;'Funde-Observations-Osservazioni'!F588&amp;" "&amp;'Funde-Observations-Osservazioni'!G588&amp;" "&amp;'Funde-Observations-Osservazioni'!H588&amp;" "&amp;'Funde-Observations-Osservazioni'!I588&amp;" "&amp;'Funde-Observations-Osservazioni'!J588),Artenliste!$A$5:$B$2819,2,FALSE),"fill_in")</f>
        <v>fill_in</v>
      </c>
      <c r="I575" s="52" t="str">
        <f>IF(ISBLANK('Funde-Observations-Osservazioni'!R588),"fill_in",'Funde-Observations-Osservazioni'!R588)</f>
        <v>fill_in</v>
      </c>
      <c r="L575" t="str">
        <f>IF(ISBLANK('Funde-Observations-Osservazioni'!Q588),"",'Funde-Observations-Osservazioni'!Q588)</f>
        <v/>
      </c>
      <c r="M575" t="str">
        <f>IF(ISBLANK('Funde-Observations-Osservazioni'!L588),"fill_in",('Funde-Observations-Osservazioni'!L588-2000000))</f>
        <v>fill_in</v>
      </c>
      <c r="N575" t="str">
        <f>IF(ISBLANK('Funde-Observations-Osservazioni'!M588),"fill_in",('Funde-Observations-Osservazioni'!M588-1000000))</f>
        <v>fill_in</v>
      </c>
      <c r="O575" s="53" t="str">
        <f>IF(ISBLANK('Funde-Observations-Osservazioni'!N588),"",'Funde-Observations-Osservazioni'!N588)</f>
        <v/>
      </c>
      <c r="R575" t="s">
        <v>102</v>
      </c>
      <c r="T575" t="str">
        <f>IFERROR(VLOOKUP('Funde-Observations-Osservazioni'!AA588,Substrat_Liste!$E$5:$F$342,2,FALSE),"")</f>
        <v/>
      </c>
      <c r="U575" t="str">
        <f>IF(ISBLANK('Funde-Observations-Osservazioni'!Y588),"",'Funde-Observations-Osservazioni'!Y588)</f>
        <v/>
      </c>
      <c r="Z575" t="str">
        <f>IFERROR(VLOOKUP('Funde-Observations-Osservazioni'!T588,Status_Liste!$E$5:$F$16,2,FALSE),"fill_in")</f>
        <v>fill_in</v>
      </c>
      <c r="AH575" t="str">
        <f>IFERROR(VLOOKUP('Funde-Observations-Osservazioni'!$G$7,Datenschutzbestimmungen_Liste!$E$10:$F$11,2,FALSE),"fill_in")</f>
        <v>fill_in</v>
      </c>
      <c r="AI575" t="str">
        <f>IFERROR(VLOOKUP('Funde-Observations-Osservazioni'!$G$6,Datenschutzbestimmungen_Liste!$E$4:$F$5,2,FALSE),"fill_in")</f>
        <v>fill_in</v>
      </c>
      <c r="AK575" t="str">
        <f>IFERROR(VLOOKUP('Funde-Observations-Osservazioni'!V588,Herbar_Liste!$E$5:$F$113,2,FALSE),"")</f>
        <v/>
      </c>
      <c r="AL575" t="str">
        <f>IF(ISBLANK('Funde-Observations-Osservazioni'!U588),"",'Funde-Observations-Osservazioni'!U588)</f>
        <v/>
      </c>
      <c r="AM575">
        <f>'Funde-Observations-Osservazioni'!AJ588</f>
        <v>0</v>
      </c>
      <c r="AO575">
        <f>'Funde-Observations-Osservazioni'!AK588</f>
        <v>0</v>
      </c>
      <c r="AQ575" t="str">
        <f>IF(ISBLANK('Funde-Observations-Osservazioni'!AL588),"",'Funde-Observations-Osservazioni'!AL588)</f>
        <v/>
      </c>
      <c r="AY575" t="str">
        <f>IF(AND(ISBLANK('Funde-Observations-Osservazioni'!K588),ISBLANK('Funde-Observations-Osservazioni'!X588)),"",(IF((AND(NOT(ISBLANK('Funde-Observations-Osservazioni'!K588)),(NOT(ISBLANK('Funde-Observations-Osservazioni'!X588))))),'Funde-Observations-Osservazioni'!K588&amp;"; "&amp;'Funde-Observations-Osservazioni'!X588,IF(ISBLANK('Funde-Observations-Osservazioni'!K588),'Funde-Observations-Osservazioni'!X588,'Funde-Observations-Osservazioni'!K588))))</f>
        <v/>
      </c>
      <c r="BA575" t="str">
        <f>IF(ISBLANK('Funde-Observations-Osservazioni'!AC588),"",'Funde-Observations-Osservazioni'!AC588)</f>
        <v/>
      </c>
      <c r="BH575" t="str">
        <f>IFERROR(VLOOKUP('Funde-Observations-Osservazioni'!Z588,Lebensraum_Liste!$E$5:$F$322,2,FALSE),"")</f>
        <v/>
      </c>
      <c r="BJ575" t="str">
        <f>IFERROR(VLOOKUP('Funde-Observations-Osservazioni'!AB588,Landschaftsstruktur_Liste!$E$5:$F$157,2,FALSE),"")</f>
        <v/>
      </c>
      <c r="BK575" t="str">
        <f>IFERROR(VLOOKUP('Funde-Observations-Osservazioni'!AD588,Mikrohabitat_Liste!$E$5:$F$63,2,FALSE),"")</f>
        <v/>
      </c>
      <c r="BL575" t="str">
        <f>IFERROR(VLOOKUP('Funde-Observations-Osservazioni'!AE588,Spezialstandort_Liste!$E$5:$F$14,2,FALSE),"")</f>
        <v/>
      </c>
      <c r="BN575" t="str">
        <f>IFERROR(VLOOKUP('Funde-Observations-Osservazioni'!AG588,Auf_Moos_HolzlebBaumes_Liste!E$5:F$5,2,FALSE),"")</f>
        <v/>
      </c>
      <c r="BO575" t="str">
        <f>IFERROR(VLOOKUP('Funde-Observations-Osservazioni'!AH588,Auf_Moos_HolzlebBaumes_Liste!E$11:F$11,2,FALSE),"")</f>
        <v/>
      </c>
      <c r="BQ575" t="str">
        <f>IFERROR(VLOOKUP('Funde-Observations-Osservazioni'!AF588,Populationsgrösse_Liste!$E$5:$F$11,2,FALSE),"")</f>
        <v/>
      </c>
      <c r="CA575" t="str">
        <f>IFERROR(VLOOKUP('Funde-Observations-Osservazioni'!S588,Präzision_Datum_Liste!$E$5:$F$9,2,FALSE),"")</f>
        <v/>
      </c>
      <c r="CC575" t="s">
        <v>4199</v>
      </c>
    </row>
    <row r="576" spans="1:81" x14ac:dyDescent="0.25">
      <c r="A576" s="47">
        <f>'Funde-Observations-Osservazioni'!A589</f>
        <v>575</v>
      </c>
      <c r="E576">
        <v>18</v>
      </c>
      <c r="G576" t="str">
        <f>IFERROR(VLOOKUP(TRIM('Funde-Observations-Osservazioni'!B589&amp;" "&amp;'Funde-Observations-Osservazioni'!C589&amp;" "&amp;'Funde-Observations-Osservazioni'!D589&amp;" "&amp;'Funde-Observations-Osservazioni'!E589&amp;" "&amp;'Funde-Observations-Osservazioni'!F589&amp;" "&amp;'Funde-Observations-Osservazioni'!G589&amp;" "&amp;'Funde-Observations-Osservazioni'!H589&amp;" "&amp;'Funde-Observations-Osservazioni'!I589&amp;" "&amp;'Funde-Observations-Osservazioni'!J589),Artenliste!$A$5:$B$2819,2,FALSE),"fill_in")</f>
        <v>fill_in</v>
      </c>
      <c r="I576" s="52" t="str">
        <f>IF(ISBLANK('Funde-Observations-Osservazioni'!R589),"fill_in",'Funde-Observations-Osservazioni'!R589)</f>
        <v>fill_in</v>
      </c>
      <c r="L576" t="str">
        <f>IF(ISBLANK('Funde-Observations-Osservazioni'!Q589),"",'Funde-Observations-Osservazioni'!Q589)</f>
        <v/>
      </c>
      <c r="M576" t="str">
        <f>IF(ISBLANK('Funde-Observations-Osservazioni'!L589),"fill_in",('Funde-Observations-Osservazioni'!L589-2000000))</f>
        <v>fill_in</v>
      </c>
      <c r="N576" t="str">
        <f>IF(ISBLANK('Funde-Observations-Osservazioni'!M589),"fill_in",('Funde-Observations-Osservazioni'!M589-1000000))</f>
        <v>fill_in</v>
      </c>
      <c r="O576" s="53" t="str">
        <f>IF(ISBLANK('Funde-Observations-Osservazioni'!N589),"",'Funde-Observations-Osservazioni'!N589)</f>
        <v/>
      </c>
      <c r="R576" t="s">
        <v>102</v>
      </c>
      <c r="T576" t="str">
        <f>IFERROR(VLOOKUP('Funde-Observations-Osservazioni'!AA589,Substrat_Liste!$E$5:$F$342,2,FALSE),"")</f>
        <v/>
      </c>
      <c r="U576" t="str">
        <f>IF(ISBLANK('Funde-Observations-Osservazioni'!Y589),"",'Funde-Observations-Osservazioni'!Y589)</f>
        <v/>
      </c>
      <c r="Z576" t="str">
        <f>IFERROR(VLOOKUP('Funde-Observations-Osservazioni'!T589,Status_Liste!$E$5:$F$16,2,FALSE),"fill_in")</f>
        <v>fill_in</v>
      </c>
      <c r="AH576" t="str">
        <f>IFERROR(VLOOKUP('Funde-Observations-Osservazioni'!$G$7,Datenschutzbestimmungen_Liste!$E$10:$F$11,2,FALSE),"fill_in")</f>
        <v>fill_in</v>
      </c>
      <c r="AI576" t="str">
        <f>IFERROR(VLOOKUP('Funde-Observations-Osservazioni'!$G$6,Datenschutzbestimmungen_Liste!$E$4:$F$5,2,FALSE),"fill_in")</f>
        <v>fill_in</v>
      </c>
      <c r="AK576" t="str">
        <f>IFERROR(VLOOKUP('Funde-Observations-Osservazioni'!V589,Herbar_Liste!$E$5:$F$113,2,FALSE),"")</f>
        <v/>
      </c>
      <c r="AL576" t="str">
        <f>IF(ISBLANK('Funde-Observations-Osservazioni'!U589),"",'Funde-Observations-Osservazioni'!U589)</f>
        <v/>
      </c>
      <c r="AM576">
        <f>'Funde-Observations-Osservazioni'!AJ589</f>
        <v>0</v>
      </c>
      <c r="AO576">
        <f>'Funde-Observations-Osservazioni'!AK589</f>
        <v>0</v>
      </c>
      <c r="AQ576" t="str">
        <f>IF(ISBLANK('Funde-Observations-Osservazioni'!AL589),"",'Funde-Observations-Osservazioni'!AL589)</f>
        <v/>
      </c>
      <c r="AY576" t="str">
        <f>IF(AND(ISBLANK('Funde-Observations-Osservazioni'!K589),ISBLANK('Funde-Observations-Osservazioni'!X589)),"",(IF((AND(NOT(ISBLANK('Funde-Observations-Osservazioni'!K589)),(NOT(ISBLANK('Funde-Observations-Osservazioni'!X589))))),'Funde-Observations-Osservazioni'!K589&amp;"; "&amp;'Funde-Observations-Osservazioni'!X589,IF(ISBLANK('Funde-Observations-Osservazioni'!K589),'Funde-Observations-Osservazioni'!X589,'Funde-Observations-Osservazioni'!K589))))</f>
        <v/>
      </c>
      <c r="BA576" t="str">
        <f>IF(ISBLANK('Funde-Observations-Osservazioni'!AC589),"",'Funde-Observations-Osservazioni'!AC589)</f>
        <v/>
      </c>
      <c r="BH576" t="str">
        <f>IFERROR(VLOOKUP('Funde-Observations-Osservazioni'!Z589,Lebensraum_Liste!$E$5:$F$322,2,FALSE),"")</f>
        <v/>
      </c>
      <c r="BJ576" t="str">
        <f>IFERROR(VLOOKUP('Funde-Observations-Osservazioni'!AB589,Landschaftsstruktur_Liste!$E$5:$F$157,2,FALSE),"")</f>
        <v/>
      </c>
      <c r="BK576" t="str">
        <f>IFERROR(VLOOKUP('Funde-Observations-Osservazioni'!AD589,Mikrohabitat_Liste!$E$5:$F$63,2,FALSE),"")</f>
        <v/>
      </c>
      <c r="BL576" t="str">
        <f>IFERROR(VLOOKUP('Funde-Observations-Osservazioni'!AE589,Spezialstandort_Liste!$E$5:$F$14,2,FALSE),"")</f>
        <v/>
      </c>
      <c r="BN576" t="str">
        <f>IFERROR(VLOOKUP('Funde-Observations-Osservazioni'!AG589,Auf_Moos_HolzlebBaumes_Liste!E$5:F$5,2,FALSE),"")</f>
        <v/>
      </c>
      <c r="BO576" t="str">
        <f>IFERROR(VLOOKUP('Funde-Observations-Osservazioni'!AH589,Auf_Moos_HolzlebBaumes_Liste!E$11:F$11,2,FALSE),"")</f>
        <v/>
      </c>
      <c r="BQ576" t="str">
        <f>IFERROR(VLOOKUP('Funde-Observations-Osservazioni'!AF589,Populationsgrösse_Liste!$E$5:$F$11,2,FALSE),"")</f>
        <v/>
      </c>
      <c r="CA576" t="str">
        <f>IFERROR(VLOOKUP('Funde-Observations-Osservazioni'!S589,Präzision_Datum_Liste!$E$5:$F$9,2,FALSE),"")</f>
        <v/>
      </c>
      <c r="CC576" t="s">
        <v>4199</v>
      </c>
    </row>
    <row r="577" spans="1:81" x14ac:dyDescent="0.25">
      <c r="A577" s="47">
        <f>'Funde-Observations-Osservazioni'!A590</f>
        <v>576</v>
      </c>
      <c r="E577">
        <v>18</v>
      </c>
      <c r="G577" t="str">
        <f>IFERROR(VLOOKUP(TRIM('Funde-Observations-Osservazioni'!B590&amp;" "&amp;'Funde-Observations-Osservazioni'!C590&amp;" "&amp;'Funde-Observations-Osservazioni'!D590&amp;" "&amp;'Funde-Observations-Osservazioni'!E590&amp;" "&amp;'Funde-Observations-Osservazioni'!F590&amp;" "&amp;'Funde-Observations-Osservazioni'!G590&amp;" "&amp;'Funde-Observations-Osservazioni'!H590&amp;" "&amp;'Funde-Observations-Osservazioni'!I590&amp;" "&amp;'Funde-Observations-Osservazioni'!J590),Artenliste!$A$5:$B$2819,2,FALSE),"fill_in")</f>
        <v>fill_in</v>
      </c>
      <c r="I577" s="52" t="str">
        <f>IF(ISBLANK('Funde-Observations-Osservazioni'!R590),"fill_in",'Funde-Observations-Osservazioni'!R590)</f>
        <v>fill_in</v>
      </c>
      <c r="L577" t="str">
        <f>IF(ISBLANK('Funde-Observations-Osservazioni'!Q590),"",'Funde-Observations-Osservazioni'!Q590)</f>
        <v/>
      </c>
      <c r="M577" t="str">
        <f>IF(ISBLANK('Funde-Observations-Osservazioni'!L590),"fill_in",('Funde-Observations-Osservazioni'!L590-2000000))</f>
        <v>fill_in</v>
      </c>
      <c r="N577" t="str">
        <f>IF(ISBLANK('Funde-Observations-Osservazioni'!M590),"fill_in",('Funde-Observations-Osservazioni'!M590-1000000))</f>
        <v>fill_in</v>
      </c>
      <c r="O577" s="53" t="str">
        <f>IF(ISBLANK('Funde-Observations-Osservazioni'!N590),"",'Funde-Observations-Osservazioni'!N590)</f>
        <v/>
      </c>
      <c r="R577" t="s">
        <v>102</v>
      </c>
      <c r="T577" t="str">
        <f>IFERROR(VLOOKUP('Funde-Observations-Osservazioni'!AA590,Substrat_Liste!$E$5:$F$342,2,FALSE),"")</f>
        <v/>
      </c>
      <c r="U577" t="str">
        <f>IF(ISBLANK('Funde-Observations-Osservazioni'!Y590),"",'Funde-Observations-Osservazioni'!Y590)</f>
        <v/>
      </c>
      <c r="Z577" t="str">
        <f>IFERROR(VLOOKUP('Funde-Observations-Osservazioni'!T590,Status_Liste!$E$5:$F$16,2,FALSE),"fill_in")</f>
        <v>fill_in</v>
      </c>
      <c r="AH577" t="str">
        <f>IFERROR(VLOOKUP('Funde-Observations-Osservazioni'!$G$7,Datenschutzbestimmungen_Liste!$E$10:$F$11,2,FALSE),"fill_in")</f>
        <v>fill_in</v>
      </c>
      <c r="AI577" t="str">
        <f>IFERROR(VLOOKUP('Funde-Observations-Osservazioni'!$G$6,Datenschutzbestimmungen_Liste!$E$4:$F$5,2,FALSE),"fill_in")</f>
        <v>fill_in</v>
      </c>
      <c r="AK577" t="str">
        <f>IFERROR(VLOOKUP('Funde-Observations-Osservazioni'!V590,Herbar_Liste!$E$5:$F$113,2,FALSE),"")</f>
        <v/>
      </c>
      <c r="AL577" t="str">
        <f>IF(ISBLANK('Funde-Observations-Osservazioni'!U590),"",'Funde-Observations-Osservazioni'!U590)</f>
        <v/>
      </c>
      <c r="AM577">
        <f>'Funde-Observations-Osservazioni'!AJ590</f>
        <v>0</v>
      </c>
      <c r="AO577">
        <f>'Funde-Observations-Osservazioni'!AK590</f>
        <v>0</v>
      </c>
      <c r="AQ577" t="str">
        <f>IF(ISBLANK('Funde-Observations-Osservazioni'!AL590),"",'Funde-Observations-Osservazioni'!AL590)</f>
        <v/>
      </c>
      <c r="AY577" t="str">
        <f>IF(AND(ISBLANK('Funde-Observations-Osservazioni'!K590),ISBLANK('Funde-Observations-Osservazioni'!X590)),"",(IF((AND(NOT(ISBLANK('Funde-Observations-Osservazioni'!K590)),(NOT(ISBLANK('Funde-Observations-Osservazioni'!X590))))),'Funde-Observations-Osservazioni'!K590&amp;"; "&amp;'Funde-Observations-Osservazioni'!X590,IF(ISBLANK('Funde-Observations-Osservazioni'!K590),'Funde-Observations-Osservazioni'!X590,'Funde-Observations-Osservazioni'!K590))))</f>
        <v/>
      </c>
      <c r="BA577" t="str">
        <f>IF(ISBLANK('Funde-Observations-Osservazioni'!AC590),"",'Funde-Observations-Osservazioni'!AC590)</f>
        <v/>
      </c>
      <c r="BH577" t="str">
        <f>IFERROR(VLOOKUP('Funde-Observations-Osservazioni'!Z590,Lebensraum_Liste!$E$5:$F$322,2,FALSE),"")</f>
        <v/>
      </c>
      <c r="BJ577" t="str">
        <f>IFERROR(VLOOKUP('Funde-Observations-Osservazioni'!AB590,Landschaftsstruktur_Liste!$E$5:$F$157,2,FALSE),"")</f>
        <v/>
      </c>
      <c r="BK577" t="str">
        <f>IFERROR(VLOOKUP('Funde-Observations-Osservazioni'!AD590,Mikrohabitat_Liste!$E$5:$F$63,2,FALSE),"")</f>
        <v/>
      </c>
      <c r="BL577" t="str">
        <f>IFERROR(VLOOKUP('Funde-Observations-Osservazioni'!AE590,Spezialstandort_Liste!$E$5:$F$14,2,FALSE),"")</f>
        <v/>
      </c>
      <c r="BN577" t="str">
        <f>IFERROR(VLOOKUP('Funde-Observations-Osservazioni'!AG590,Auf_Moos_HolzlebBaumes_Liste!E$5:F$5,2,FALSE),"")</f>
        <v/>
      </c>
      <c r="BO577" t="str">
        <f>IFERROR(VLOOKUP('Funde-Observations-Osservazioni'!AH590,Auf_Moos_HolzlebBaumes_Liste!E$11:F$11,2,FALSE),"")</f>
        <v/>
      </c>
      <c r="BQ577" t="str">
        <f>IFERROR(VLOOKUP('Funde-Observations-Osservazioni'!AF590,Populationsgrösse_Liste!$E$5:$F$11,2,FALSE),"")</f>
        <v/>
      </c>
      <c r="CA577" t="str">
        <f>IFERROR(VLOOKUP('Funde-Observations-Osservazioni'!S590,Präzision_Datum_Liste!$E$5:$F$9,2,FALSE),"")</f>
        <v/>
      </c>
      <c r="CC577" t="s">
        <v>4199</v>
      </c>
    </row>
    <row r="578" spans="1:81" x14ac:dyDescent="0.25">
      <c r="A578" s="47">
        <f>'Funde-Observations-Osservazioni'!A591</f>
        <v>577</v>
      </c>
      <c r="E578">
        <v>18</v>
      </c>
      <c r="G578" t="str">
        <f>IFERROR(VLOOKUP(TRIM('Funde-Observations-Osservazioni'!B591&amp;" "&amp;'Funde-Observations-Osservazioni'!C591&amp;" "&amp;'Funde-Observations-Osservazioni'!D591&amp;" "&amp;'Funde-Observations-Osservazioni'!E591&amp;" "&amp;'Funde-Observations-Osservazioni'!F591&amp;" "&amp;'Funde-Observations-Osservazioni'!G591&amp;" "&amp;'Funde-Observations-Osservazioni'!H591&amp;" "&amp;'Funde-Observations-Osservazioni'!I591&amp;" "&amp;'Funde-Observations-Osservazioni'!J591),Artenliste!$A$5:$B$2819,2,FALSE),"fill_in")</f>
        <v>fill_in</v>
      </c>
      <c r="I578" s="52" t="str">
        <f>IF(ISBLANK('Funde-Observations-Osservazioni'!R591),"fill_in",'Funde-Observations-Osservazioni'!R591)</f>
        <v>fill_in</v>
      </c>
      <c r="L578" t="str">
        <f>IF(ISBLANK('Funde-Observations-Osservazioni'!Q591),"",'Funde-Observations-Osservazioni'!Q591)</f>
        <v/>
      </c>
      <c r="M578" t="str">
        <f>IF(ISBLANK('Funde-Observations-Osservazioni'!L591),"fill_in",('Funde-Observations-Osservazioni'!L591-2000000))</f>
        <v>fill_in</v>
      </c>
      <c r="N578" t="str">
        <f>IF(ISBLANK('Funde-Observations-Osservazioni'!M591),"fill_in",('Funde-Observations-Osservazioni'!M591-1000000))</f>
        <v>fill_in</v>
      </c>
      <c r="O578" s="53" t="str">
        <f>IF(ISBLANK('Funde-Observations-Osservazioni'!N591),"",'Funde-Observations-Osservazioni'!N591)</f>
        <v/>
      </c>
      <c r="R578" t="s">
        <v>102</v>
      </c>
      <c r="T578" t="str">
        <f>IFERROR(VLOOKUP('Funde-Observations-Osservazioni'!AA591,Substrat_Liste!$E$5:$F$342,2,FALSE),"")</f>
        <v/>
      </c>
      <c r="U578" t="str">
        <f>IF(ISBLANK('Funde-Observations-Osservazioni'!Y591),"",'Funde-Observations-Osservazioni'!Y591)</f>
        <v/>
      </c>
      <c r="Z578" t="str">
        <f>IFERROR(VLOOKUP('Funde-Observations-Osservazioni'!T591,Status_Liste!$E$5:$F$16,2,FALSE),"fill_in")</f>
        <v>fill_in</v>
      </c>
      <c r="AH578" t="str">
        <f>IFERROR(VLOOKUP('Funde-Observations-Osservazioni'!$G$7,Datenschutzbestimmungen_Liste!$E$10:$F$11,2,FALSE),"fill_in")</f>
        <v>fill_in</v>
      </c>
      <c r="AI578" t="str">
        <f>IFERROR(VLOOKUP('Funde-Observations-Osservazioni'!$G$6,Datenschutzbestimmungen_Liste!$E$4:$F$5,2,FALSE),"fill_in")</f>
        <v>fill_in</v>
      </c>
      <c r="AK578" t="str">
        <f>IFERROR(VLOOKUP('Funde-Observations-Osservazioni'!V591,Herbar_Liste!$E$5:$F$113,2,FALSE),"")</f>
        <v/>
      </c>
      <c r="AL578" t="str">
        <f>IF(ISBLANK('Funde-Observations-Osservazioni'!U591),"",'Funde-Observations-Osservazioni'!U591)</f>
        <v/>
      </c>
      <c r="AM578">
        <f>'Funde-Observations-Osservazioni'!AJ591</f>
        <v>0</v>
      </c>
      <c r="AO578">
        <f>'Funde-Observations-Osservazioni'!AK591</f>
        <v>0</v>
      </c>
      <c r="AQ578" t="str">
        <f>IF(ISBLANK('Funde-Observations-Osservazioni'!AL591),"",'Funde-Observations-Osservazioni'!AL591)</f>
        <v/>
      </c>
      <c r="AY578" t="str">
        <f>IF(AND(ISBLANK('Funde-Observations-Osservazioni'!K591),ISBLANK('Funde-Observations-Osservazioni'!X591)),"",(IF((AND(NOT(ISBLANK('Funde-Observations-Osservazioni'!K591)),(NOT(ISBLANK('Funde-Observations-Osservazioni'!X591))))),'Funde-Observations-Osservazioni'!K591&amp;"; "&amp;'Funde-Observations-Osservazioni'!X591,IF(ISBLANK('Funde-Observations-Osservazioni'!K591),'Funde-Observations-Osservazioni'!X591,'Funde-Observations-Osservazioni'!K591))))</f>
        <v/>
      </c>
      <c r="BA578" t="str">
        <f>IF(ISBLANK('Funde-Observations-Osservazioni'!AC591),"",'Funde-Observations-Osservazioni'!AC591)</f>
        <v/>
      </c>
      <c r="BH578" t="str">
        <f>IFERROR(VLOOKUP('Funde-Observations-Osservazioni'!Z591,Lebensraum_Liste!$E$5:$F$322,2,FALSE),"")</f>
        <v/>
      </c>
      <c r="BJ578" t="str">
        <f>IFERROR(VLOOKUP('Funde-Observations-Osservazioni'!AB591,Landschaftsstruktur_Liste!$E$5:$F$157,2,FALSE),"")</f>
        <v/>
      </c>
      <c r="BK578" t="str">
        <f>IFERROR(VLOOKUP('Funde-Observations-Osservazioni'!AD591,Mikrohabitat_Liste!$E$5:$F$63,2,FALSE),"")</f>
        <v/>
      </c>
      <c r="BL578" t="str">
        <f>IFERROR(VLOOKUP('Funde-Observations-Osservazioni'!AE591,Spezialstandort_Liste!$E$5:$F$14,2,FALSE),"")</f>
        <v/>
      </c>
      <c r="BN578" t="str">
        <f>IFERROR(VLOOKUP('Funde-Observations-Osservazioni'!AG591,Auf_Moos_HolzlebBaumes_Liste!E$5:F$5,2,FALSE),"")</f>
        <v/>
      </c>
      <c r="BO578" t="str">
        <f>IFERROR(VLOOKUP('Funde-Observations-Osservazioni'!AH591,Auf_Moos_HolzlebBaumes_Liste!E$11:F$11,2,FALSE),"")</f>
        <v/>
      </c>
      <c r="BQ578" t="str">
        <f>IFERROR(VLOOKUP('Funde-Observations-Osservazioni'!AF591,Populationsgrösse_Liste!$E$5:$F$11,2,FALSE),"")</f>
        <v/>
      </c>
      <c r="CA578" t="str">
        <f>IFERROR(VLOOKUP('Funde-Observations-Osservazioni'!S591,Präzision_Datum_Liste!$E$5:$F$9,2,FALSE),"")</f>
        <v/>
      </c>
      <c r="CC578" t="s">
        <v>4199</v>
      </c>
    </row>
    <row r="579" spans="1:81" x14ac:dyDescent="0.25">
      <c r="A579" s="47">
        <f>'Funde-Observations-Osservazioni'!A592</f>
        <v>578</v>
      </c>
      <c r="E579">
        <v>18</v>
      </c>
      <c r="G579" t="str">
        <f>IFERROR(VLOOKUP(TRIM('Funde-Observations-Osservazioni'!B592&amp;" "&amp;'Funde-Observations-Osservazioni'!C592&amp;" "&amp;'Funde-Observations-Osservazioni'!D592&amp;" "&amp;'Funde-Observations-Osservazioni'!E592&amp;" "&amp;'Funde-Observations-Osservazioni'!F592&amp;" "&amp;'Funde-Observations-Osservazioni'!G592&amp;" "&amp;'Funde-Observations-Osservazioni'!H592&amp;" "&amp;'Funde-Observations-Osservazioni'!I592&amp;" "&amp;'Funde-Observations-Osservazioni'!J592),Artenliste!$A$5:$B$2819,2,FALSE),"fill_in")</f>
        <v>fill_in</v>
      </c>
      <c r="I579" s="52" t="str">
        <f>IF(ISBLANK('Funde-Observations-Osservazioni'!R592),"fill_in",'Funde-Observations-Osservazioni'!R592)</f>
        <v>fill_in</v>
      </c>
      <c r="L579" t="str">
        <f>IF(ISBLANK('Funde-Observations-Osservazioni'!Q592),"",'Funde-Observations-Osservazioni'!Q592)</f>
        <v/>
      </c>
      <c r="M579" t="str">
        <f>IF(ISBLANK('Funde-Observations-Osservazioni'!L592),"fill_in",('Funde-Observations-Osservazioni'!L592-2000000))</f>
        <v>fill_in</v>
      </c>
      <c r="N579" t="str">
        <f>IF(ISBLANK('Funde-Observations-Osservazioni'!M592),"fill_in",('Funde-Observations-Osservazioni'!M592-1000000))</f>
        <v>fill_in</v>
      </c>
      <c r="O579" s="53" t="str">
        <f>IF(ISBLANK('Funde-Observations-Osservazioni'!N592),"",'Funde-Observations-Osservazioni'!N592)</f>
        <v/>
      </c>
      <c r="R579" t="s">
        <v>102</v>
      </c>
      <c r="T579" t="str">
        <f>IFERROR(VLOOKUP('Funde-Observations-Osservazioni'!AA592,Substrat_Liste!$E$5:$F$342,2,FALSE),"")</f>
        <v/>
      </c>
      <c r="U579" t="str">
        <f>IF(ISBLANK('Funde-Observations-Osservazioni'!Y592),"",'Funde-Observations-Osservazioni'!Y592)</f>
        <v/>
      </c>
      <c r="Z579" t="str">
        <f>IFERROR(VLOOKUP('Funde-Observations-Osservazioni'!T592,Status_Liste!$E$5:$F$16,2,FALSE),"fill_in")</f>
        <v>fill_in</v>
      </c>
      <c r="AH579" t="str">
        <f>IFERROR(VLOOKUP('Funde-Observations-Osservazioni'!$G$7,Datenschutzbestimmungen_Liste!$E$10:$F$11,2,FALSE),"fill_in")</f>
        <v>fill_in</v>
      </c>
      <c r="AI579" t="str">
        <f>IFERROR(VLOOKUP('Funde-Observations-Osservazioni'!$G$6,Datenschutzbestimmungen_Liste!$E$4:$F$5,2,FALSE),"fill_in")</f>
        <v>fill_in</v>
      </c>
      <c r="AK579" t="str">
        <f>IFERROR(VLOOKUP('Funde-Observations-Osservazioni'!V592,Herbar_Liste!$E$5:$F$113,2,FALSE),"")</f>
        <v/>
      </c>
      <c r="AL579" t="str">
        <f>IF(ISBLANK('Funde-Observations-Osservazioni'!U592),"",'Funde-Observations-Osservazioni'!U592)</f>
        <v/>
      </c>
      <c r="AM579">
        <f>'Funde-Observations-Osservazioni'!AJ592</f>
        <v>0</v>
      </c>
      <c r="AO579">
        <f>'Funde-Observations-Osservazioni'!AK592</f>
        <v>0</v>
      </c>
      <c r="AQ579" t="str">
        <f>IF(ISBLANK('Funde-Observations-Osservazioni'!AL592),"",'Funde-Observations-Osservazioni'!AL592)</f>
        <v/>
      </c>
      <c r="AY579" t="str">
        <f>IF(AND(ISBLANK('Funde-Observations-Osservazioni'!K592),ISBLANK('Funde-Observations-Osservazioni'!X592)),"",(IF((AND(NOT(ISBLANK('Funde-Observations-Osservazioni'!K592)),(NOT(ISBLANK('Funde-Observations-Osservazioni'!X592))))),'Funde-Observations-Osservazioni'!K592&amp;"; "&amp;'Funde-Observations-Osservazioni'!X592,IF(ISBLANK('Funde-Observations-Osservazioni'!K592),'Funde-Observations-Osservazioni'!X592,'Funde-Observations-Osservazioni'!K592))))</f>
        <v/>
      </c>
      <c r="BA579" t="str">
        <f>IF(ISBLANK('Funde-Observations-Osservazioni'!AC592),"",'Funde-Observations-Osservazioni'!AC592)</f>
        <v/>
      </c>
      <c r="BH579" t="str">
        <f>IFERROR(VLOOKUP('Funde-Observations-Osservazioni'!Z592,Lebensraum_Liste!$E$5:$F$322,2,FALSE),"")</f>
        <v/>
      </c>
      <c r="BJ579" t="str">
        <f>IFERROR(VLOOKUP('Funde-Observations-Osservazioni'!AB592,Landschaftsstruktur_Liste!$E$5:$F$157,2,FALSE),"")</f>
        <v/>
      </c>
      <c r="BK579" t="str">
        <f>IFERROR(VLOOKUP('Funde-Observations-Osservazioni'!AD592,Mikrohabitat_Liste!$E$5:$F$63,2,FALSE),"")</f>
        <v/>
      </c>
      <c r="BL579" t="str">
        <f>IFERROR(VLOOKUP('Funde-Observations-Osservazioni'!AE592,Spezialstandort_Liste!$E$5:$F$14,2,FALSE),"")</f>
        <v/>
      </c>
      <c r="BN579" t="str">
        <f>IFERROR(VLOOKUP('Funde-Observations-Osservazioni'!AG592,Auf_Moos_HolzlebBaumes_Liste!E$5:F$5,2,FALSE),"")</f>
        <v/>
      </c>
      <c r="BO579" t="str">
        <f>IFERROR(VLOOKUP('Funde-Observations-Osservazioni'!AH592,Auf_Moos_HolzlebBaumes_Liste!E$11:F$11,2,FALSE),"")</f>
        <v/>
      </c>
      <c r="BQ579" t="str">
        <f>IFERROR(VLOOKUP('Funde-Observations-Osservazioni'!AF592,Populationsgrösse_Liste!$E$5:$F$11,2,FALSE),"")</f>
        <v/>
      </c>
      <c r="CA579" t="str">
        <f>IFERROR(VLOOKUP('Funde-Observations-Osservazioni'!S592,Präzision_Datum_Liste!$E$5:$F$9,2,FALSE),"")</f>
        <v/>
      </c>
      <c r="CC579" t="s">
        <v>4199</v>
      </c>
    </row>
    <row r="580" spans="1:81" x14ac:dyDescent="0.25">
      <c r="A580" s="47">
        <f>'Funde-Observations-Osservazioni'!A593</f>
        <v>579</v>
      </c>
      <c r="E580">
        <v>18</v>
      </c>
      <c r="G580" t="str">
        <f>IFERROR(VLOOKUP(TRIM('Funde-Observations-Osservazioni'!B593&amp;" "&amp;'Funde-Observations-Osservazioni'!C593&amp;" "&amp;'Funde-Observations-Osservazioni'!D593&amp;" "&amp;'Funde-Observations-Osservazioni'!E593&amp;" "&amp;'Funde-Observations-Osservazioni'!F593&amp;" "&amp;'Funde-Observations-Osservazioni'!G593&amp;" "&amp;'Funde-Observations-Osservazioni'!H593&amp;" "&amp;'Funde-Observations-Osservazioni'!I593&amp;" "&amp;'Funde-Observations-Osservazioni'!J593),Artenliste!$A$5:$B$2819,2,FALSE),"fill_in")</f>
        <v>fill_in</v>
      </c>
      <c r="I580" s="52" t="str">
        <f>IF(ISBLANK('Funde-Observations-Osservazioni'!R593),"fill_in",'Funde-Observations-Osservazioni'!R593)</f>
        <v>fill_in</v>
      </c>
      <c r="L580" t="str">
        <f>IF(ISBLANK('Funde-Observations-Osservazioni'!Q593),"",'Funde-Observations-Osservazioni'!Q593)</f>
        <v/>
      </c>
      <c r="M580" t="str">
        <f>IF(ISBLANK('Funde-Observations-Osservazioni'!L593),"fill_in",('Funde-Observations-Osservazioni'!L593-2000000))</f>
        <v>fill_in</v>
      </c>
      <c r="N580" t="str">
        <f>IF(ISBLANK('Funde-Observations-Osservazioni'!M593),"fill_in",('Funde-Observations-Osservazioni'!M593-1000000))</f>
        <v>fill_in</v>
      </c>
      <c r="O580" s="53" t="str">
        <f>IF(ISBLANK('Funde-Observations-Osservazioni'!N593),"",'Funde-Observations-Osservazioni'!N593)</f>
        <v/>
      </c>
      <c r="R580" t="s">
        <v>102</v>
      </c>
      <c r="T580" t="str">
        <f>IFERROR(VLOOKUP('Funde-Observations-Osservazioni'!AA593,Substrat_Liste!$E$5:$F$342,2,FALSE),"")</f>
        <v/>
      </c>
      <c r="U580" t="str">
        <f>IF(ISBLANK('Funde-Observations-Osservazioni'!Y593),"",'Funde-Observations-Osservazioni'!Y593)</f>
        <v/>
      </c>
      <c r="Z580" t="str">
        <f>IFERROR(VLOOKUP('Funde-Observations-Osservazioni'!T593,Status_Liste!$E$5:$F$16,2,FALSE),"fill_in")</f>
        <v>fill_in</v>
      </c>
      <c r="AH580" t="str">
        <f>IFERROR(VLOOKUP('Funde-Observations-Osservazioni'!$G$7,Datenschutzbestimmungen_Liste!$E$10:$F$11,2,FALSE),"fill_in")</f>
        <v>fill_in</v>
      </c>
      <c r="AI580" t="str">
        <f>IFERROR(VLOOKUP('Funde-Observations-Osservazioni'!$G$6,Datenschutzbestimmungen_Liste!$E$4:$F$5,2,FALSE),"fill_in")</f>
        <v>fill_in</v>
      </c>
      <c r="AK580" t="str">
        <f>IFERROR(VLOOKUP('Funde-Observations-Osservazioni'!V593,Herbar_Liste!$E$5:$F$113,2,FALSE),"")</f>
        <v/>
      </c>
      <c r="AL580" t="str">
        <f>IF(ISBLANK('Funde-Observations-Osservazioni'!U593),"",'Funde-Observations-Osservazioni'!U593)</f>
        <v/>
      </c>
      <c r="AM580">
        <f>'Funde-Observations-Osservazioni'!AJ593</f>
        <v>0</v>
      </c>
      <c r="AO580">
        <f>'Funde-Observations-Osservazioni'!AK593</f>
        <v>0</v>
      </c>
      <c r="AQ580" t="str">
        <f>IF(ISBLANK('Funde-Observations-Osservazioni'!AL593),"",'Funde-Observations-Osservazioni'!AL593)</f>
        <v/>
      </c>
      <c r="AY580" t="str">
        <f>IF(AND(ISBLANK('Funde-Observations-Osservazioni'!K593),ISBLANK('Funde-Observations-Osservazioni'!X593)),"",(IF((AND(NOT(ISBLANK('Funde-Observations-Osservazioni'!K593)),(NOT(ISBLANK('Funde-Observations-Osservazioni'!X593))))),'Funde-Observations-Osservazioni'!K593&amp;"; "&amp;'Funde-Observations-Osservazioni'!X593,IF(ISBLANK('Funde-Observations-Osservazioni'!K593),'Funde-Observations-Osservazioni'!X593,'Funde-Observations-Osservazioni'!K593))))</f>
        <v/>
      </c>
      <c r="BA580" t="str">
        <f>IF(ISBLANK('Funde-Observations-Osservazioni'!AC593),"",'Funde-Observations-Osservazioni'!AC593)</f>
        <v/>
      </c>
      <c r="BH580" t="str">
        <f>IFERROR(VLOOKUP('Funde-Observations-Osservazioni'!Z593,Lebensraum_Liste!$E$5:$F$322,2,FALSE),"")</f>
        <v/>
      </c>
      <c r="BJ580" t="str">
        <f>IFERROR(VLOOKUP('Funde-Observations-Osservazioni'!AB593,Landschaftsstruktur_Liste!$E$5:$F$157,2,FALSE),"")</f>
        <v/>
      </c>
      <c r="BK580" t="str">
        <f>IFERROR(VLOOKUP('Funde-Observations-Osservazioni'!AD593,Mikrohabitat_Liste!$E$5:$F$63,2,FALSE),"")</f>
        <v/>
      </c>
      <c r="BL580" t="str">
        <f>IFERROR(VLOOKUP('Funde-Observations-Osservazioni'!AE593,Spezialstandort_Liste!$E$5:$F$14,2,FALSE),"")</f>
        <v/>
      </c>
      <c r="BN580" t="str">
        <f>IFERROR(VLOOKUP('Funde-Observations-Osservazioni'!AG593,Auf_Moos_HolzlebBaumes_Liste!E$5:F$5,2,FALSE),"")</f>
        <v/>
      </c>
      <c r="BO580" t="str">
        <f>IFERROR(VLOOKUP('Funde-Observations-Osservazioni'!AH593,Auf_Moos_HolzlebBaumes_Liste!E$11:F$11,2,FALSE),"")</f>
        <v/>
      </c>
      <c r="BQ580" t="str">
        <f>IFERROR(VLOOKUP('Funde-Observations-Osservazioni'!AF593,Populationsgrösse_Liste!$E$5:$F$11,2,FALSE),"")</f>
        <v/>
      </c>
      <c r="CA580" t="str">
        <f>IFERROR(VLOOKUP('Funde-Observations-Osservazioni'!S593,Präzision_Datum_Liste!$E$5:$F$9,2,FALSE),"")</f>
        <v/>
      </c>
      <c r="CC580" t="s">
        <v>4199</v>
      </c>
    </row>
    <row r="581" spans="1:81" x14ac:dyDescent="0.25">
      <c r="A581" s="47">
        <f>'Funde-Observations-Osservazioni'!A594</f>
        <v>580</v>
      </c>
      <c r="E581">
        <v>18</v>
      </c>
      <c r="G581" t="str">
        <f>IFERROR(VLOOKUP(TRIM('Funde-Observations-Osservazioni'!B594&amp;" "&amp;'Funde-Observations-Osservazioni'!C594&amp;" "&amp;'Funde-Observations-Osservazioni'!D594&amp;" "&amp;'Funde-Observations-Osservazioni'!E594&amp;" "&amp;'Funde-Observations-Osservazioni'!F594&amp;" "&amp;'Funde-Observations-Osservazioni'!G594&amp;" "&amp;'Funde-Observations-Osservazioni'!H594&amp;" "&amp;'Funde-Observations-Osservazioni'!I594&amp;" "&amp;'Funde-Observations-Osservazioni'!J594),Artenliste!$A$5:$B$2819,2,FALSE),"fill_in")</f>
        <v>fill_in</v>
      </c>
      <c r="I581" s="52" t="str">
        <f>IF(ISBLANK('Funde-Observations-Osservazioni'!R594),"fill_in",'Funde-Observations-Osservazioni'!R594)</f>
        <v>fill_in</v>
      </c>
      <c r="L581" t="str">
        <f>IF(ISBLANK('Funde-Observations-Osservazioni'!Q594),"",'Funde-Observations-Osservazioni'!Q594)</f>
        <v/>
      </c>
      <c r="M581" t="str">
        <f>IF(ISBLANK('Funde-Observations-Osservazioni'!L594),"fill_in",('Funde-Observations-Osservazioni'!L594-2000000))</f>
        <v>fill_in</v>
      </c>
      <c r="N581" t="str">
        <f>IF(ISBLANK('Funde-Observations-Osservazioni'!M594),"fill_in",('Funde-Observations-Osservazioni'!M594-1000000))</f>
        <v>fill_in</v>
      </c>
      <c r="O581" s="53" t="str">
        <f>IF(ISBLANK('Funde-Observations-Osservazioni'!N594),"",'Funde-Observations-Osservazioni'!N594)</f>
        <v/>
      </c>
      <c r="R581" t="s">
        <v>102</v>
      </c>
      <c r="T581" t="str">
        <f>IFERROR(VLOOKUP('Funde-Observations-Osservazioni'!AA594,Substrat_Liste!$E$5:$F$342,2,FALSE),"")</f>
        <v/>
      </c>
      <c r="U581" t="str">
        <f>IF(ISBLANK('Funde-Observations-Osservazioni'!Y594),"",'Funde-Observations-Osservazioni'!Y594)</f>
        <v/>
      </c>
      <c r="Z581" t="str">
        <f>IFERROR(VLOOKUP('Funde-Observations-Osservazioni'!T594,Status_Liste!$E$5:$F$16,2,FALSE),"fill_in")</f>
        <v>fill_in</v>
      </c>
      <c r="AH581" t="str">
        <f>IFERROR(VLOOKUP('Funde-Observations-Osservazioni'!$G$7,Datenschutzbestimmungen_Liste!$E$10:$F$11,2,FALSE),"fill_in")</f>
        <v>fill_in</v>
      </c>
      <c r="AI581" t="str">
        <f>IFERROR(VLOOKUP('Funde-Observations-Osservazioni'!$G$6,Datenschutzbestimmungen_Liste!$E$4:$F$5,2,FALSE),"fill_in")</f>
        <v>fill_in</v>
      </c>
      <c r="AK581" t="str">
        <f>IFERROR(VLOOKUP('Funde-Observations-Osservazioni'!V594,Herbar_Liste!$E$5:$F$113,2,FALSE),"")</f>
        <v/>
      </c>
      <c r="AL581" t="str">
        <f>IF(ISBLANK('Funde-Observations-Osservazioni'!U594),"",'Funde-Observations-Osservazioni'!U594)</f>
        <v/>
      </c>
      <c r="AM581">
        <f>'Funde-Observations-Osservazioni'!AJ594</f>
        <v>0</v>
      </c>
      <c r="AO581">
        <f>'Funde-Observations-Osservazioni'!AK594</f>
        <v>0</v>
      </c>
      <c r="AQ581" t="str">
        <f>IF(ISBLANK('Funde-Observations-Osservazioni'!AL594),"",'Funde-Observations-Osservazioni'!AL594)</f>
        <v/>
      </c>
      <c r="AY581" t="str">
        <f>IF(AND(ISBLANK('Funde-Observations-Osservazioni'!K594),ISBLANK('Funde-Observations-Osservazioni'!X594)),"",(IF((AND(NOT(ISBLANK('Funde-Observations-Osservazioni'!K594)),(NOT(ISBLANK('Funde-Observations-Osservazioni'!X594))))),'Funde-Observations-Osservazioni'!K594&amp;"; "&amp;'Funde-Observations-Osservazioni'!X594,IF(ISBLANK('Funde-Observations-Osservazioni'!K594),'Funde-Observations-Osservazioni'!X594,'Funde-Observations-Osservazioni'!K594))))</f>
        <v/>
      </c>
      <c r="BA581" t="str">
        <f>IF(ISBLANK('Funde-Observations-Osservazioni'!AC594),"",'Funde-Observations-Osservazioni'!AC594)</f>
        <v/>
      </c>
      <c r="BH581" t="str">
        <f>IFERROR(VLOOKUP('Funde-Observations-Osservazioni'!Z594,Lebensraum_Liste!$E$5:$F$322,2,FALSE),"")</f>
        <v/>
      </c>
      <c r="BJ581" t="str">
        <f>IFERROR(VLOOKUP('Funde-Observations-Osservazioni'!AB594,Landschaftsstruktur_Liste!$E$5:$F$157,2,FALSE),"")</f>
        <v/>
      </c>
      <c r="BK581" t="str">
        <f>IFERROR(VLOOKUP('Funde-Observations-Osservazioni'!AD594,Mikrohabitat_Liste!$E$5:$F$63,2,FALSE),"")</f>
        <v/>
      </c>
      <c r="BL581" t="str">
        <f>IFERROR(VLOOKUP('Funde-Observations-Osservazioni'!AE594,Spezialstandort_Liste!$E$5:$F$14,2,FALSE),"")</f>
        <v/>
      </c>
      <c r="BN581" t="str">
        <f>IFERROR(VLOOKUP('Funde-Observations-Osservazioni'!AG594,Auf_Moos_HolzlebBaumes_Liste!E$5:F$5,2,FALSE),"")</f>
        <v/>
      </c>
      <c r="BO581" t="str">
        <f>IFERROR(VLOOKUP('Funde-Observations-Osservazioni'!AH594,Auf_Moos_HolzlebBaumes_Liste!E$11:F$11,2,FALSE),"")</f>
        <v/>
      </c>
      <c r="BQ581" t="str">
        <f>IFERROR(VLOOKUP('Funde-Observations-Osservazioni'!AF594,Populationsgrösse_Liste!$E$5:$F$11,2,FALSE),"")</f>
        <v/>
      </c>
      <c r="CA581" t="str">
        <f>IFERROR(VLOOKUP('Funde-Observations-Osservazioni'!S594,Präzision_Datum_Liste!$E$5:$F$9,2,FALSE),"")</f>
        <v/>
      </c>
      <c r="CC581" t="s">
        <v>4199</v>
      </c>
    </row>
    <row r="582" spans="1:81" x14ac:dyDescent="0.25">
      <c r="A582" s="47">
        <f>'Funde-Observations-Osservazioni'!A595</f>
        <v>581</v>
      </c>
      <c r="E582">
        <v>18</v>
      </c>
      <c r="G582" t="str">
        <f>IFERROR(VLOOKUP(TRIM('Funde-Observations-Osservazioni'!B595&amp;" "&amp;'Funde-Observations-Osservazioni'!C595&amp;" "&amp;'Funde-Observations-Osservazioni'!D595&amp;" "&amp;'Funde-Observations-Osservazioni'!E595&amp;" "&amp;'Funde-Observations-Osservazioni'!F595&amp;" "&amp;'Funde-Observations-Osservazioni'!G595&amp;" "&amp;'Funde-Observations-Osservazioni'!H595&amp;" "&amp;'Funde-Observations-Osservazioni'!I595&amp;" "&amp;'Funde-Observations-Osservazioni'!J595),Artenliste!$A$5:$B$2819,2,FALSE),"fill_in")</f>
        <v>fill_in</v>
      </c>
      <c r="I582" s="52" t="str">
        <f>IF(ISBLANK('Funde-Observations-Osservazioni'!R595),"fill_in",'Funde-Observations-Osservazioni'!R595)</f>
        <v>fill_in</v>
      </c>
      <c r="L582" t="str">
        <f>IF(ISBLANK('Funde-Observations-Osservazioni'!Q595),"",'Funde-Observations-Osservazioni'!Q595)</f>
        <v/>
      </c>
      <c r="M582" t="str">
        <f>IF(ISBLANK('Funde-Observations-Osservazioni'!L595),"fill_in",('Funde-Observations-Osservazioni'!L595-2000000))</f>
        <v>fill_in</v>
      </c>
      <c r="N582" t="str">
        <f>IF(ISBLANK('Funde-Observations-Osservazioni'!M595),"fill_in",('Funde-Observations-Osservazioni'!M595-1000000))</f>
        <v>fill_in</v>
      </c>
      <c r="O582" s="53" t="str">
        <f>IF(ISBLANK('Funde-Observations-Osservazioni'!N595),"",'Funde-Observations-Osservazioni'!N595)</f>
        <v/>
      </c>
      <c r="R582" t="s">
        <v>102</v>
      </c>
      <c r="T582" t="str">
        <f>IFERROR(VLOOKUP('Funde-Observations-Osservazioni'!AA595,Substrat_Liste!$E$5:$F$342,2,FALSE),"")</f>
        <v/>
      </c>
      <c r="U582" t="str">
        <f>IF(ISBLANK('Funde-Observations-Osservazioni'!Y595),"",'Funde-Observations-Osservazioni'!Y595)</f>
        <v/>
      </c>
      <c r="Z582" t="str">
        <f>IFERROR(VLOOKUP('Funde-Observations-Osservazioni'!T595,Status_Liste!$E$5:$F$16,2,FALSE),"fill_in")</f>
        <v>fill_in</v>
      </c>
      <c r="AH582" t="str">
        <f>IFERROR(VLOOKUP('Funde-Observations-Osservazioni'!$G$7,Datenschutzbestimmungen_Liste!$E$10:$F$11,2,FALSE),"fill_in")</f>
        <v>fill_in</v>
      </c>
      <c r="AI582" t="str">
        <f>IFERROR(VLOOKUP('Funde-Observations-Osservazioni'!$G$6,Datenschutzbestimmungen_Liste!$E$4:$F$5,2,FALSE),"fill_in")</f>
        <v>fill_in</v>
      </c>
      <c r="AK582" t="str">
        <f>IFERROR(VLOOKUP('Funde-Observations-Osservazioni'!V595,Herbar_Liste!$E$5:$F$113,2,FALSE),"")</f>
        <v/>
      </c>
      <c r="AL582" t="str">
        <f>IF(ISBLANK('Funde-Observations-Osservazioni'!U595),"",'Funde-Observations-Osservazioni'!U595)</f>
        <v/>
      </c>
      <c r="AM582">
        <f>'Funde-Observations-Osservazioni'!AJ595</f>
        <v>0</v>
      </c>
      <c r="AO582">
        <f>'Funde-Observations-Osservazioni'!AK595</f>
        <v>0</v>
      </c>
      <c r="AQ582" t="str">
        <f>IF(ISBLANK('Funde-Observations-Osservazioni'!AL595),"",'Funde-Observations-Osservazioni'!AL595)</f>
        <v/>
      </c>
      <c r="AY582" t="str">
        <f>IF(AND(ISBLANK('Funde-Observations-Osservazioni'!K595),ISBLANK('Funde-Observations-Osservazioni'!X595)),"",(IF((AND(NOT(ISBLANK('Funde-Observations-Osservazioni'!K595)),(NOT(ISBLANK('Funde-Observations-Osservazioni'!X595))))),'Funde-Observations-Osservazioni'!K595&amp;"; "&amp;'Funde-Observations-Osservazioni'!X595,IF(ISBLANK('Funde-Observations-Osservazioni'!K595),'Funde-Observations-Osservazioni'!X595,'Funde-Observations-Osservazioni'!K595))))</f>
        <v/>
      </c>
      <c r="BA582" t="str">
        <f>IF(ISBLANK('Funde-Observations-Osservazioni'!AC595),"",'Funde-Observations-Osservazioni'!AC595)</f>
        <v/>
      </c>
      <c r="BH582" t="str">
        <f>IFERROR(VLOOKUP('Funde-Observations-Osservazioni'!Z595,Lebensraum_Liste!$E$5:$F$322,2,FALSE),"")</f>
        <v/>
      </c>
      <c r="BJ582" t="str">
        <f>IFERROR(VLOOKUP('Funde-Observations-Osservazioni'!AB595,Landschaftsstruktur_Liste!$E$5:$F$157,2,FALSE),"")</f>
        <v/>
      </c>
      <c r="BK582" t="str">
        <f>IFERROR(VLOOKUP('Funde-Observations-Osservazioni'!AD595,Mikrohabitat_Liste!$E$5:$F$63,2,FALSE),"")</f>
        <v/>
      </c>
      <c r="BL582" t="str">
        <f>IFERROR(VLOOKUP('Funde-Observations-Osservazioni'!AE595,Spezialstandort_Liste!$E$5:$F$14,2,FALSE),"")</f>
        <v/>
      </c>
      <c r="BN582" t="str">
        <f>IFERROR(VLOOKUP('Funde-Observations-Osservazioni'!AG595,Auf_Moos_HolzlebBaumes_Liste!E$5:F$5,2,FALSE),"")</f>
        <v/>
      </c>
      <c r="BO582" t="str">
        <f>IFERROR(VLOOKUP('Funde-Observations-Osservazioni'!AH595,Auf_Moos_HolzlebBaumes_Liste!E$11:F$11,2,FALSE),"")</f>
        <v/>
      </c>
      <c r="BQ582" t="str">
        <f>IFERROR(VLOOKUP('Funde-Observations-Osservazioni'!AF595,Populationsgrösse_Liste!$E$5:$F$11,2,FALSE),"")</f>
        <v/>
      </c>
      <c r="CA582" t="str">
        <f>IFERROR(VLOOKUP('Funde-Observations-Osservazioni'!S595,Präzision_Datum_Liste!$E$5:$F$9,2,FALSE),"")</f>
        <v/>
      </c>
      <c r="CC582" t="s">
        <v>4199</v>
      </c>
    </row>
    <row r="583" spans="1:81" x14ac:dyDescent="0.25">
      <c r="A583" s="47">
        <f>'Funde-Observations-Osservazioni'!A596</f>
        <v>582</v>
      </c>
      <c r="E583">
        <v>18</v>
      </c>
      <c r="G583" t="str">
        <f>IFERROR(VLOOKUP(TRIM('Funde-Observations-Osservazioni'!B596&amp;" "&amp;'Funde-Observations-Osservazioni'!C596&amp;" "&amp;'Funde-Observations-Osservazioni'!D596&amp;" "&amp;'Funde-Observations-Osservazioni'!E596&amp;" "&amp;'Funde-Observations-Osservazioni'!F596&amp;" "&amp;'Funde-Observations-Osservazioni'!G596&amp;" "&amp;'Funde-Observations-Osservazioni'!H596&amp;" "&amp;'Funde-Observations-Osservazioni'!I596&amp;" "&amp;'Funde-Observations-Osservazioni'!J596),Artenliste!$A$5:$B$2819,2,FALSE),"fill_in")</f>
        <v>fill_in</v>
      </c>
      <c r="I583" s="52" t="str">
        <f>IF(ISBLANK('Funde-Observations-Osservazioni'!R596),"fill_in",'Funde-Observations-Osservazioni'!R596)</f>
        <v>fill_in</v>
      </c>
      <c r="L583" t="str">
        <f>IF(ISBLANK('Funde-Observations-Osservazioni'!Q596),"",'Funde-Observations-Osservazioni'!Q596)</f>
        <v/>
      </c>
      <c r="M583" t="str">
        <f>IF(ISBLANK('Funde-Observations-Osservazioni'!L596),"fill_in",('Funde-Observations-Osservazioni'!L596-2000000))</f>
        <v>fill_in</v>
      </c>
      <c r="N583" t="str">
        <f>IF(ISBLANK('Funde-Observations-Osservazioni'!M596),"fill_in",('Funde-Observations-Osservazioni'!M596-1000000))</f>
        <v>fill_in</v>
      </c>
      <c r="O583" s="53" t="str">
        <f>IF(ISBLANK('Funde-Observations-Osservazioni'!N596),"",'Funde-Observations-Osservazioni'!N596)</f>
        <v/>
      </c>
      <c r="R583" t="s">
        <v>102</v>
      </c>
      <c r="T583" t="str">
        <f>IFERROR(VLOOKUP('Funde-Observations-Osservazioni'!AA596,Substrat_Liste!$E$5:$F$342,2,FALSE),"")</f>
        <v/>
      </c>
      <c r="U583" t="str">
        <f>IF(ISBLANK('Funde-Observations-Osservazioni'!Y596),"",'Funde-Observations-Osservazioni'!Y596)</f>
        <v/>
      </c>
      <c r="Z583" t="str">
        <f>IFERROR(VLOOKUP('Funde-Observations-Osservazioni'!T596,Status_Liste!$E$5:$F$16,2,FALSE),"fill_in")</f>
        <v>fill_in</v>
      </c>
      <c r="AH583" t="str">
        <f>IFERROR(VLOOKUP('Funde-Observations-Osservazioni'!$G$7,Datenschutzbestimmungen_Liste!$E$10:$F$11,2,FALSE),"fill_in")</f>
        <v>fill_in</v>
      </c>
      <c r="AI583" t="str">
        <f>IFERROR(VLOOKUP('Funde-Observations-Osservazioni'!$G$6,Datenschutzbestimmungen_Liste!$E$4:$F$5,2,FALSE),"fill_in")</f>
        <v>fill_in</v>
      </c>
      <c r="AK583" t="str">
        <f>IFERROR(VLOOKUP('Funde-Observations-Osservazioni'!V596,Herbar_Liste!$E$5:$F$113,2,FALSE),"")</f>
        <v/>
      </c>
      <c r="AL583" t="str">
        <f>IF(ISBLANK('Funde-Observations-Osservazioni'!U596),"",'Funde-Observations-Osservazioni'!U596)</f>
        <v/>
      </c>
      <c r="AM583">
        <f>'Funde-Observations-Osservazioni'!AJ596</f>
        <v>0</v>
      </c>
      <c r="AO583">
        <f>'Funde-Observations-Osservazioni'!AK596</f>
        <v>0</v>
      </c>
      <c r="AQ583" t="str">
        <f>IF(ISBLANK('Funde-Observations-Osservazioni'!AL596),"",'Funde-Observations-Osservazioni'!AL596)</f>
        <v/>
      </c>
      <c r="AY583" t="str">
        <f>IF(AND(ISBLANK('Funde-Observations-Osservazioni'!K596),ISBLANK('Funde-Observations-Osservazioni'!X596)),"",(IF((AND(NOT(ISBLANK('Funde-Observations-Osservazioni'!K596)),(NOT(ISBLANK('Funde-Observations-Osservazioni'!X596))))),'Funde-Observations-Osservazioni'!K596&amp;"; "&amp;'Funde-Observations-Osservazioni'!X596,IF(ISBLANK('Funde-Observations-Osservazioni'!K596),'Funde-Observations-Osservazioni'!X596,'Funde-Observations-Osservazioni'!K596))))</f>
        <v/>
      </c>
      <c r="BA583" t="str">
        <f>IF(ISBLANK('Funde-Observations-Osservazioni'!AC596),"",'Funde-Observations-Osservazioni'!AC596)</f>
        <v/>
      </c>
      <c r="BH583" t="str">
        <f>IFERROR(VLOOKUP('Funde-Observations-Osservazioni'!Z596,Lebensraum_Liste!$E$5:$F$322,2,FALSE),"")</f>
        <v/>
      </c>
      <c r="BJ583" t="str">
        <f>IFERROR(VLOOKUP('Funde-Observations-Osservazioni'!AB596,Landschaftsstruktur_Liste!$E$5:$F$157,2,FALSE),"")</f>
        <v/>
      </c>
      <c r="BK583" t="str">
        <f>IFERROR(VLOOKUP('Funde-Observations-Osservazioni'!AD596,Mikrohabitat_Liste!$E$5:$F$63,2,FALSE),"")</f>
        <v/>
      </c>
      <c r="BL583" t="str">
        <f>IFERROR(VLOOKUP('Funde-Observations-Osservazioni'!AE596,Spezialstandort_Liste!$E$5:$F$14,2,FALSE),"")</f>
        <v/>
      </c>
      <c r="BN583" t="str">
        <f>IFERROR(VLOOKUP('Funde-Observations-Osservazioni'!AG596,Auf_Moos_HolzlebBaumes_Liste!E$5:F$5,2,FALSE),"")</f>
        <v/>
      </c>
      <c r="BO583" t="str">
        <f>IFERROR(VLOOKUP('Funde-Observations-Osservazioni'!AH596,Auf_Moos_HolzlebBaumes_Liste!E$11:F$11,2,FALSE),"")</f>
        <v/>
      </c>
      <c r="BQ583" t="str">
        <f>IFERROR(VLOOKUP('Funde-Observations-Osservazioni'!AF596,Populationsgrösse_Liste!$E$5:$F$11,2,FALSE),"")</f>
        <v/>
      </c>
      <c r="CA583" t="str">
        <f>IFERROR(VLOOKUP('Funde-Observations-Osservazioni'!S596,Präzision_Datum_Liste!$E$5:$F$9,2,FALSE),"")</f>
        <v/>
      </c>
      <c r="CC583" t="s">
        <v>4199</v>
      </c>
    </row>
    <row r="584" spans="1:81" x14ac:dyDescent="0.25">
      <c r="A584" s="47">
        <f>'Funde-Observations-Osservazioni'!A597</f>
        <v>583</v>
      </c>
      <c r="E584">
        <v>18</v>
      </c>
      <c r="G584" t="str">
        <f>IFERROR(VLOOKUP(TRIM('Funde-Observations-Osservazioni'!B597&amp;" "&amp;'Funde-Observations-Osservazioni'!C597&amp;" "&amp;'Funde-Observations-Osservazioni'!D597&amp;" "&amp;'Funde-Observations-Osservazioni'!E597&amp;" "&amp;'Funde-Observations-Osservazioni'!F597&amp;" "&amp;'Funde-Observations-Osservazioni'!G597&amp;" "&amp;'Funde-Observations-Osservazioni'!H597&amp;" "&amp;'Funde-Observations-Osservazioni'!I597&amp;" "&amp;'Funde-Observations-Osservazioni'!J597),Artenliste!$A$5:$B$2819,2,FALSE),"fill_in")</f>
        <v>fill_in</v>
      </c>
      <c r="I584" s="52" t="str">
        <f>IF(ISBLANK('Funde-Observations-Osservazioni'!R597),"fill_in",'Funde-Observations-Osservazioni'!R597)</f>
        <v>fill_in</v>
      </c>
      <c r="L584" t="str">
        <f>IF(ISBLANK('Funde-Observations-Osservazioni'!Q597),"",'Funde-Observations-Osservazioni'!Q597)</f>
        <v/>
      </c>
      <c r="M584" t="str">
        <f>IF(ISBLANK('Funde-Observations-Osservazioni'!L597),"fill_in",('Funde-Observations-Osservazioni'!L597-2000000))</f>
        <v>fill_in</v>
      </c>
      <c r="N584" t="str">
        <f>IF(ISBLANK('Funde-Observations-Osservazioni'!M597),"fill_in",('Funde-Observations-Osservazioni'!M597-1000000))</f>
        <v>fill_in</v>
      </c>
      <c r="O584" s="53" t="str">
        <f>IF(ISBLANK('Funde-Observations-Osservazioni'!N597),"",'Funde-Observations-Osservazioni'!N597)</f>
        <v/>
      </c>
      <c r="R584" t="s">
        <v>102</v>
      </c>
      <c r="T584" t="str">
        <f>IFERROR(VLOOKUP('Funde-Observations-Osservazioni'!AA597,Substrat_Liste!$E$5:$F$342,2,FALSE),"")</f>
        <v/>
      </c>
      <c r="U584" t="str">
        <f>IF(ISBLANK('Funde-Observations-Osservazioni'!Y597),"",'Funde-Observations-Osservazioni'!Y597)</f>
        <v/>
      </c>
      <c r="Z584" t="str">
        <f>IFERROR(VLOOKUP('Funde-Observations-Osservazioni'!T597,Status_Liste!$E$5:$F$16,2,FALSE),"fill_in")</f>
        <v>fill_in</v>
      </c>
      <c r="AH584" t="str">
        <f>IFERROR(VLOOKUP('Funde-Observations-Osservazioni'!$G$7,Datenschutzbestimmungen_Liste!$E$10:$F$11,2,FALSE),"fill_in")</f>
        <v>fill_in</v>
      </c>
      <c r="AI584" t="str">
        <f>IFERROR(VLOOKUP('Funde-Observations-Osservazioni'!$G$6,Datenschutzbestimmungen_Liste!$E$4:$F$5,2,FALSE),"fill_in")</f>
        <v>fill_in</v>
      </c>
      <c r="AK584" t="str">
        <f>IFERROR(VLOOKUP('Funde-Observations-Osservazioni'!V597,Herbar_Liste!$E$5:$F$113,2,FALSE),"")</f>
        <v/>
      </c>
      <c r="AL584" t="str">
        <f>IF(ISBLANK('Funde-Observations-Osservazioni'!U597),"",'Funde-Observations-Osservazioni'!U597)</f>
        <v/>
      </c>
      <c r="AM584">
        <f>'Funde-Observations-Osservazioni'!AJ597</f>
        <v>0</v>
      </c>
      <c r="AO584">
        <f>'Funde-Observations-Osservazioni'!AK597</f>
        <v>0</v>
      </c>
      <c r="AQ584" t="str">
        <f>IF(ISBLANK('Funde-Observations-Osservazioni'!AL597),"",'Funde-Observations-Osservazioni'!AL597)</f>
        <v/>
      </c>
      <c r="AY584" t="str">
        <f>IF(AND(ISBLANK('Funde-Observations-Osservazioni'!K597),ISBLANK('Funde-Observations-Osservazioni'!X597)),"",(IF((AND(NOT(ISBLANK('Funde-Observations-Osservazioni'!K597)),(NOT(ISBLANK('Funde-Observations-Osservazioni'!X597))))),'Funde-Observations-Osservazioni'!K597&amp;"; "&amp;'Funde-Observations-Osservazioni'!X597,IF(ISBLANK('Funde-Observations-Osservazioni'!K597),'Funde-Observations-Osservazioni'!X597,'Funde-Observations-Osservazioni'!K597))))</f>
        <v/>
      </c>
      <c r="BA584" t="str">
        <f>IF(ISBLANK('Funde-Observations-Osservazioni'!AC597),"",'Funde-Observations-Osservazioni'!AC597)</f>
        <v/>
      </c>
      <c r="BH584" t="str">
        <f>IFERROR(VLOOKUP('Funde-Observations-Osservazioni'!Z597,Lebensraum_Liste!$E$5:$F$322,2,FALSE),"")</f>
        <v/>
      </c>
      <c r="BJ584" t="str">
        <f>IFERROR(VLOOKUP('Funde-Observations-Osservazioni'!AB597,Landschaftsstruktur_Liste!$E$5:$F$157,2,FALSE),"")</f>
        <v/>
      </c>
      <c r="BK584" t="str">
        <f>IFERROR(VLOOKUP('Funde-Observations-Osservazioni'!AD597,Mikrohabitat_Liste!$E$5:$F$63,2,FALSE),"")</f>
        <v/>
      </c>
      <c r="BL584" t="str">
        <f>IFERROR(VLOOKUP('Funde-Observations-Osservazioni'!AE597,Spezialstandort_Liste!$E$5:$F$14,2,FALSE),"")</f>
        <v/>
      </c>
      <c r="BN584" t="str">
        <f>IFERROR(VLOOKUP('Funde-Observations-Osservazioni'!AG597,Auf_Moos_HolzlebBaumes_Liste!E$5:F$5,2,FALSE),"")</f>
        <v/>
      </c>
      <c r="BO584" t="str">
        <f>IFERROR(VLOOKUP('Funde-Observations-Osservazioni'!AH597,Auf_Moos_HolzlebBaumes_Liste!E$11:F$11,2,FALSE),"")</f>
        <v/>
      </c>
      <c r="BQ584" t="str">
        <f>IFERROR(VLOOKUP('Funde-Observations-Osservazioni'!AF597,Populationsgrösse_Liste!$E$5:$F$11,2,FALSE),"")</f>
        <v/>
      </c>
      <c r="CA584" t="str">
        <f>IFERROR(VLOOKUP('Funde-Observations-Osservazioni'!S597,Präzision_Datum_Liste!$E$5:$F$9,2,FALSE),"")</f>
        <v/>
      </c>
      <c r="CC584" t="s">
        <v>4199</v>
      </c>
    </row>
    <row r="585" spans="1:81" x14ac:dyDescent="0.25">
      <c r="A585" s="47">
        <f>'Funde-Observations-Osservazioni'!A598</f>
        <v>584</v>
      </c>
      <c r="E585">
        <v>18</v>
      </c>
      <c r="G585" t="str">
        <f>IFERROR(VLOOKUP(TRIM('Funde-Observations-Osservazioni'!B598&amp;" "&amp;'Funde-Observations-Osservazioni'!C598&amp;" "&amp;'Funde-Observations-Osservazioni'!D598&amp;" "&amp;'Funde-Observations-Osservazioni'!E598&amp;" "&amp;'Funde-Observations-Osservazioni'!F598&amp;" "&amp;'Funde-Observations-Osservazioni'!G598&amp;" "&amp;'Funde-Observations-Osservazioni'!H598&amp;" "&amp;'Funde-Observations-Osservazioni'!I598&amp;" "&amp;'Funde-Observations-Osservazioni'!J598),Artenliste!$A$5:$B$2819,2,FALSE),"fill_in")</f>
        <v>fill_in</v>
      </c>
      <c r="I585" s="52" t="str">
        <f>IF(ISBLANK('Funde-Observations-Osservazioni'!R598),"fill_in",'Funde-Observations-Osservazioni'!R598)</f>
        <v>fill_in</v>
      </c>
      <c r="L585" t="str">
        <f>IF(ISBLANK('Funde-Observations-Osservazioni'!Q598),"",'Funde-Observations-Osservazioni'!Q598)</f>
        <v/>
      </c>
      <c r="M585" t="str">
        <f>IF(ISBLANK('Funde-Observations-Osservazioni'!L598),"fill_in",('Funde-Observations-Osservazioni'!L598-2000000))</f>
        <v>fill_in</v>
      </c>
      <c r="N585" t="str">
        <f>IF(ISBLANK('Funde-Observations-Osservazioni'!M598),"fill_in",('Funde-Observations-Osservazioni'!M598-1000000))</f>
        <v>fill_in</v>
      </c>
      <c r="O585" s="53" t="str">
        <f>IF(ISBLANK('Funde-Observations-Osservazioni'!N598),"",'Funde-Observations-Osservazioni'!N598)</f>
        <v/>
      </c>
      <c r="R585" t="s">
        <v>102</v>
      </c>
      <c r="T585" t="str">
        <f>IFERROR(VLOOKUP('Funde-Observations-Osservazioni'!AA598,Substrat_Liste!$E$5:$F$342,2,FALSE),"")</f>
        <v/>
      </c>
      <c r="U585" t="str">
        <f>IF(ISBLANK('Funde-Observations-Osservazioni'!Y598),"",'Funde-Observations-Osservazioni'!Y598)</f>
        <v/>
      </c>
      <c r="Z585" t="str">
        <f>IFERROR(VLOOKUP('Funde-Observations-Osservazioni'!T598,Status_Liste!$E$5:$F$16,2,FALSE),"fill_in")</f>
        <v>fill_in</v>
      </c>
      <c r="AH585" t="str">
        <f>IFERROR(VLOOKUP('Funde-Observations-Osservazioni'!$G$7,Datenschutzbestimmungen_Liste!$E$10:$F$11,2,FALSE),"fill_in")</f>
        <v>fill_in</v>
      </c>
      <c r="AI585" t="str">
        <f>IFERROR(VLOOKUP('Funde-Observations-Osservazioni'!$G$6,Datenschutzbestimmungen_Liste!$E$4:$F$5,2,FALSE),"fill_in")</f>
        <v>fill_in</v>
      </c>
      <c r="AK585" t="str">
        <f>IFERROR(VLOOKUP('Funde-Observations-Osservazioni'!V598,Herbar_Liste!$E$5:$F$113,2,FALSE),"")</f>
        <v/>
      </c>
      <c r="AL585" t="str">
        <f>IF(ISBLANK('Funde-Observations-Osservazioni'!U598),"",'Funde-Observations-Osservazioni'!U598)</f>
        <v/>
      </c>
      <c r="AM585">
        <f>'Funde-Observations-Osservazioni'!AJ598</f>
        <v>0</v>
      </c>
      <c r="AO585">
        <f>'Funde-Observations-Osservazioni'!AK598</f>
        <v>0</v>
      </c>
      <c r="AQ585" t="str">
        <f>IF(ISBLANK('Funde-Observations-Osservazioni'!AL598),"",'Funde-Observations-Osservazioni'!AL598)</f>
        <v/>
      </c>
      <c r="AY585" t="str">
        <f>IF(AND(ISBLANK('Funde-Observations-Osservazioni'!K598),ISBLANK('Funde-Observations-Osservazioni'!X598)),"",(IF((AND(NOT(ISBLANK('Funde-Observations-Osservazioni'!K598)),(NOT(ISBLANK('Funde-Observations-Osservazioni'!X598))))),'Funde-Observations-Osservazioni'!K598&amp;"; "&amp;'Funde-Observations-Osservazioni'!X598,IF(ISBLANK('Funde-Observations-Osservazioni'!K598),'Funde-Observations-Osservazioni'!X598,'Funde-Observations-Osservazioni'!K598))))</f>
        <v/>
      </c>
      <c r="BA585" t="str">
        <f>IF(ISBLANK('Funde-Observations-Osservazioni'!AC598),"",'Funde-Observations-Osservazioni'!AC598)</f>
        <v/>
      </c>
      <c r="BH585" t="str">
        <f>IFERROR(VLOOKUP('Funde-Observations-Osservazioni'!Z598,Lebensraum_Liste!$E$5:$F$322,2,FALSE),"")</f>
        <v/>
      </c>
      <c r="BJ585" t="str">
        <f>IFERROR(VLOOKUP('Funde-Observations-Osservazioni'!AB598,Landschaftsstruktur_Liste!$E$5:$F$157,2,FALSE),"")</f>
        <v/>
      </c>
      <c r="BK585" t="str">
        <f>IFERROR(VLOOKUP('Funde-Observations-Osservazioni'!AD598,Mikrohabitat_Liste!$E$5:$F$63,2,FALSE),"")</f>
        <v/>
      </c>
      <c r="BL585" t="str">
        <f>IFERROR(VLOOKUP('Funde-Observations-Osservazioni'!AE598,Spezialstandort_Liste!$E$5:$F$14,2,FALSE),"")</f>
        <v/>
      </c>
      <c r="BN585" t="str">
        <f>IFERROR(VLOOKUP('Funde-Observations-Osservazioni'!AG598,Auf_Moos_HolzlebBaumes_Liste!E$5:F$5,2,FALSE),"")</f>
        <v/>
      </c>
      <c r="BO585" t="str">
        <f>IFERROR(VLOOKUP('Funde-Observations-Osservazioni'!AH598,Auf_Moos_HolzlebBaumes_Liste!E$11:F$11,2,FALSE),"")</f>
        <v/>
      </c>
      <c r="BQ585" t="str">
        <f>IFERROR(VLOOKUP('Funde-Observations-Osservazioni'!AF598,Populationsgrösse_Liste!$E$5:$F$11,2,FALSE),"")</f>
        <v/>
      </c>
      <c r="CA585" t="str">
        <f>IFERROR(VLOOKUP('Funde-Observations-Osservazioni'!S598,Präzision_Datum_Liste!$E$5:$F$9,2,FALSE),"")</f>
        <v/>
      </c>
      <c r="CC585" t="s">
        <v>4199</v>
      </c>
    </row>
    <row r="586" spans="1:81" x14ac:dyDescent="0.25">
      <c r="A586" s="47">
        <f>'Funde-Observations-Osservazioni'!A599</f>
        <v>585</v>
      </c>
      <c r="E586">
        <v>18</v>
      </c>
      <c r="G586" t="str">
        <f>IFERROR(VLOOKUP(TRIM('Funde-Observations-Osservazioni'!B599&amp;" "&amp;'Funde-Observations-Osservazioni'!C599&amp;" "&amp;'Funde-Observations-Osservazioni'!D599&amp;" "&amp;'Funde-Observations-Osservazioni'!E599&amp;" "&amp;'Funde-Observations-Osservazioni'!F599&amp;" "&amp;'Funde-Observations-Osservazioni'!G599&amp;" "&amp;'Funde-Observations-Osservazioni'!H599&amp;" "&amp;'Funde-Observations-Osservazioni'!I599&amp;" "&amp;'Funde-Observations-Osservazioni'!J599),Artenliste!$A$5:$B$2819,2,FALSE),"fill_in")</f>
        <v>fill_in</v>
      </c>
      <c r="I586" s="52" t="str">
        <f>IF(ISBLANK('Funde-Observations-Osservazioni'!R599),"fill_in",'Funde-Observations-Osservazioni'!R599)</f>
        <v>fill_in</v>
      </c>
      <c r="L586" t="str">
        <f>IF(ISBLANK('Funde-Observations-Osservazioni'!Q599),"",'Funde-Observations-Osservazioni'!Q599)</f>
        <v/>
      </c>
      <c r="M586" t="str">
        <f>IF(ISBLANK('Funde-Observations-Osservazioni'!L599),"fill_in",('Funde-Observations-Osservazioni'!L599-2000000))</f>
        <v>fill_in</v>
      </c>
      <c r="N586" t="str">
        <f>IF(ISBLANK('Funde-Observations-Osservazioni'!M599),"fill_in",('Funde-Observations-Osservazioni'!M599-1000000))</f>
        <v>fill_in</v>
      </c>
      <c r="O586" s="53" t="str">
        <f>IF(ISBLANK('Funde-Observations-Osservazioni'!N599),"",'Funde-Observations-Osservazioni'!N599)</f>
        <v/>
      </c>
      <c r="R586" t="s">
        <v>102</v>
      </c>
      <c r="T586" t="str">
        <f>IFERROR(VLOOKUP('Funde-Observations-Osservazioni'!AA599,Substrat_Liste!$E$5:$F$342,2,FALSE),"")</f>
        <v/>
      </c>
      <c r="U586" t="str">
        <f>IF(ISBLANK('Funde-Observations-Osservazioni'!Y599),"",'Funde-Observations-Osservazioni'!Y599)</f>
        <v/>
      </c>
      <c r="Z586" t="str">
        <f>IFERROR(VLOOKUP('Funde-Observations-Osservazioni'!T599,Status_Liste!$E$5:$F$16,2,FALSE),"fill_in")</f>
        <v>fill_in</v>
      </c>
      <c r="AH586" t="str">
        <f>IFERROR(VLOOKUP('Funde-Observations-Osservazioni'!$G$7,Datenschutzbestimmungen_Liste!$E$10:$F$11,2,FALSE),"fill_in")</f>
        <v>fill_in</v>
      </c>
      <c r="AI586" t="str">
        <f>IFERROR(VLOOKUP('Funde-Observations-Osservazioni'!$G$6,Datenschutzbestimmungen_Liste!$E$4:$F$5,2,FALSE),"fill_in")</f>
        <v>fill_in</v>
      </c>
      <c r="AK586" t="str">
        <f>IFERROR(VLOOKUP('Funde-Observations-Osservazioni'!V599,Herbar_Liste!$E$5:$F$113,2,FALSE),"")</f>
        <v/>
      </c>
      <c r="AL586" t="str">
        <f>IF(ISBLANK('Funde-Observations-Osservazioni'!U599),"",'Funde-Observations-Osservazioni'!U599)</f>
        <v/>
      </c>
      <c r="AM586">
        <f>'Funde-Observations-Osservazioni'!AJ599</f>
        <v>0</v>
      </c>
      <c r="AO586">
        <f>'Funde-Observations-Osservazioni'!AK599</f>
        <v>0</v>
      </c>
      <c r="AQ586" t="str">
        <f>IF(ISBLANK('Funde-Observations-Osservazioni'!AL599),"",'Funde-Observations-Osservazioni'!AL599)</f>
        <v/>
      </c>
      <c r="AY586" t="str">
        <f>IF(AND(ISBLANK('Funde-Observations-Osservazioni'!K599),ISBLANK('Funde-Observations-Osservazioni'!X599)),"",(IF((AND(NOT(ISBLANK('Funde-Observations-Osservazioni'!K599)),(NOT(ISBLANK('Funde-Observations-Osservazioni'!X599))))),'Funde-Observations-Osservazioni'!K599&amp;"; "&amp;'Funde-Observations-Osservazioni'!X599,IF(ISBLANK('Funde-Observations-Osservazioni'!K599),'Funde-Observations-Osservazioni'!X599,'Funde-Observations-Osservazioni'!K599))))</f>
        <v/>
      </c>
      <c r="BA586" t="str">
        <f>IF(ISBLANK('Funde-Observations-Osservazioni'!AC599),"",'Funde-Observations-Osservazioni'!AC599)</f>
        <v/>
      </c>
      <c r="BH586" t="str">
        <f>IFERROR(VLOOKUP('Funde-Observations-Osservazioni'!Z599,Lebensraum_Liste!$E$5:$F$322,2,FALSE),"")</f>
        <v/>
      </c>
      <c r="BJ586" t="str">
        <f>IFERROR(VLOOKUP('Funde-Observations-Osservazioni'!AB599,Landschaftsstruktur_Liste!$E$5:$F$157,2,FALSE),"")</f>
        <v/>
      </c>
      <c r="BK586" t="str">
        <f>IFERROR(VLOOKUP('Funde-Observations-Osservazioni'!AD599,Mikrohabitat_Liste!$E$5:$F$63,2,FALSE),"")</f>
        <v/>
      </c>
      <c r="BL586" t="str">
        <f>IFERROR(VLOOKUP('Funde-Observations-Osservazioni'!AE599,Spezialstandort_Liste!$E$5:$F$14,2,FALSE),"")</f>
        <v/>
      </c>
      <c r="BN586" t="str">
        <f>IFERROR(VLOOKUP('Funde-Observations-Osservazioni'!AG599,Auf_Moos_HolzlebBaumes_Liste!E$5:F$5,2,FALSE),"")</f>
        <v/>
      </c>
      <c r="BO586" t="str">
        <f>IFERROR(VLOOKUP('Funde-Observations-Osservazioni'!AH599,Auf_Moos_HolzlebBaumes_Liste!E$11:F$11,2,FALSE),"")</f>
        <v/>
      </c>
      <c r="BQ586" t="str">
        <f>IFERROR(VLOOKUP('Funde-Observations-Osservazioni'!AF599,Populationsgrösse_Liste!$E$5:$F$11,2,FALSE),"")</f>
        <v/>
      </c>
      <c r="CA586" t="str">
        <f>IFERROR(VLOOKUP('Funde-Observations-Osservazioni'!S599,Präzision_Datum_Liste!$E$5:$F$9,2,FALSE),"")</f>
        <v/>
      </c>
      <c r="CC586" t="s">
        <v>4199</v>
      </c>
    </row>
    <row r="587" spans="1:81" x14ac:dyDescent="0.25">
      <c r="A587" s="47">
        <f>'Funde-Observations-Osservazioni'!A600</f>
        <v>586</v>
      </c>
      <c r="E587">
        <v>18</v>
      </c>
      <c r="G587" t="str">
        <f>IFERROR(VLOOKUP(TRIM('Funde-Observations-Osservazioni'!B600&amp;" "&amp;'Funde-Observations-Osservazioni'!C600&amp;" "&amp;'Funde-Observations-Osservazioni'!D600&amp;" "&amp;'Funde-Observations-Osservazioni'!E600&amp;" "&amp;'Funde-Observations-Osservazioni'!F600&amp;" "&amp;'Funde-Observations-Osservazioni'!G600&amp;" "&amp;'Funde-Observations-Osservazioni'!H600&amp;" "&amp;'Funde-Observations-Osservazioni'!I600&amp;" "&amp;'Funde-Observations-Osservazioni'!J600),Artenliste!$A$5:$B$2819,2,FALSE),"fill_in")</f>
        <v>fill_in</v>
      </c>
      <c r="I587" s="52" t="str">
        <f>IF(ISBLANK('Funde-Observations-Osservazioni'!R600),"fill_in",'Funde-Observations-Osservazioni'!R600)</f>
        <v>fill_in</v>
      </c>
      <c r="L587" t="str">
        <f>IF(ISBLANK('Funde-Observations-Osservazioni'!Q600),"",'Funde-Observations-Osservazioni'!Q600)</f>
        <v/>
      </c>
      <c r="M587" t="str">
        <f>IF(ISBLANK('Funde-Observations-Osservazioni'!L600),"fill_in",('Funde-Observations-Osservazioni'!L600-2000000))</f>
        <v>fill_in</v>
      </c>
      <c r="N587" t="str">
        <f>IF(ISBLANK('Funde-Observations-Osservazioni'!M600),"fill_in",('Funde-Observations-Osservazioni'!M600-1000000))</f>
        <v>fill_in</v>
      </c>
      <c r="O587" s="53" t="str">
        <f>IF(ISBLANK('Funde-Observations-Osservazioni'!N600),"",'Funde-Observations-Osservazioni'!N600)</f>
        <v/>
      </c>
      <c r="R587" t="s">
        <v>102</v>
      </c>
      <c r="T587" t="str">
        <f>IFERROR(VLOOKUP('Funde-Observations-Osservazioni'!AA600,Substrat_Liste!$E$5:$F$342,2,FALSE),"")</f>
        <v/>
      </c>
      <c r="U587" t="str">
        <f>IF(ISBLANK('Funde-Observations-Osservazioni'!Y600),"",'Funde-Observations-Osservazioni'!Y600)</f>
        <v/>
      </c>
      <c r="Z587" t="str">
        <f>IFERROR(VLOOKUP('Funde-Observations-Osservazioni'!T600,Status_Liste!$E$5:$F$16,2,FALSE),"fill_in")</f>
        <v>fill_in</v>
      </c>
      <c r="AH587" t="str">
        <f>IFERROR(VLOOKUP('Funde-Observations-Osservazioni'!$G$7,Datenschutzbestimmungen_Liste!$E$10:$F$11,2,FALSE),"fill_in")</f>
        <v>fill_in</v>
      </c>
      <c r="AI587" t="str">
        <f>IFERROR(VLOOKUP('Funde-Observations-Osservazioni'!$G$6,Datenschutzbestimmungen_Liste!$E$4:$F$5,2,FALSE),"fill_in")</f>
        <v>fill_in</v>
      </c>
      <c r="AK587" t="str">
        <f>IFERROR(VLOOKUP('Funde-Observations-Osservazioni'!V600,Herbar_Liste!$E$5:$F$113,2,FALSE),"")</f>
        <v/>
      </c>
      <c r="AL587" t="str">
        <f>IF(ISBLANK('Funde-Observations-Osservazioni'!U600),"",'Funde-Observations-Osservazioni'!U600)</f>
        <v/>
      </c>
      <c r="AM587">
        <f>'Funde-Observations-Osservazioni'!AJ600</f>
        <v>0</v>
      </c>
      <c r="AO587">
        <f>'Funde-Observations-Osservazioni'!AK600</f>
        <v>0</v>
      </c>
      <c r="AQ587" t="str">
        <f>IF(ISBLANK('Funde-Observations-Osservazioni'!AL600),"",'Funde-Observations-Osservazioni'!AL600)</f>
        <v/>
      </c>
      <c r="AY587" t="str">
        <f>IF(AND(ISBLANK('Funde-Observations-Osservazioni'!K600),ISBLANK('Funde-Observations-Osservazioni'!X600)),"",(IF((AND(NOT(ISBLANK('Funde-Observations-Osservazioni'!K600)),(NOT(ISBLANK('Funde-Observations-Osservazioni'!X600))))),'Funde-Observations-Osservazioni'!K600&amp;"; "&amp;'Funde-Observations-Osservazioni'!X600,IF(ISBLANK('Funde-Observations-Osservazioni'!K600),'Funde-Observations-Osservazioni'!X600,'Funde-Observations-Osservazioni'!K600))))</f>
        <v/>
      </c>
      <c r="BA587" t="str">
        <f>IF(ISBLANK('Funde-Observations-Osservazioni'!AC600),"",'Funde-Observations-Osservazioni'!AC600)</f>
        <v/>
      </c>
      <c r="BH587" t="str">
        <f>IFERROR(VLOOKUP('Funde-Observations-Osservazioni'!Z600,Lebensraum_Liste!$E$5:$F$322,2,FALSE),"")</f>
        <v/>
      </c>
      <c r="BJ587" t="str">
        <f>IFERROR(VLOOKUP('Funde-Observations-Osservazioni'!AB600,Landschaftsstruktur_Liste!$E$5:$F$157,2,FALSE),"")</f>
        <v/>
      </c>
      <c r="BK587" t="str">
        <f>IFERROR(VLOOKUP('Funde-Observations-Osservazioni'!AD600,Mikrohabitat_Liste!$E$5:$F$63,2,FALSE),"")</f>
        <v/>
      </c>
      <c r="BL587" t="str">
        <f>IFERROR(VLOOKUP('Funde-Observations-Osservazioni'!AE600,Spezialstandort_Liste!$E$5:$F$14,2,FALSE),"")</f>
        <v/>
      </c>
      <c r="BN587" t="str">
        <f>IFERROR(VLOOKUP('Funde-Observations-Osservazioni'!AG600,Auf_Moos_HolzlebBaumes_Liste!E$5:F$5,2,FALSE),"")</f>
        <v/>
      </c>
      <c r="BO587" t="str">
        <f>IFERROR(VLOOKUP('Funde-Observations-Osservazioni'!AH600,Auf_Moos_HolzlebBaumes_Liste!E$11:F$11,2,FALSE),"")</f>
        <v/>
      </c>
      <c r="BQ587" t="str">
        <f>IFERROR(VLOOKUP('Funde-Observations-Osservazioni'!AF600,Populationsgrösse_Liste!$E$5:$F$11,2,FALSE),"")</f>
        <v/>
      </c>
      <c r="CA587" t="str">
        <f>IFERROR(VLOOKUP('Funde-Observations-Osservazioni'!S600,Präzision_Datum_Liste!$E$5:$F$9,2,FALSE),"")</f>
        <v/>
      </c>
      <c r="CC587" t="s">
        <v>4199</v>
      </c>
    </row>
    <row r="588" spans="1:81" x14ac:dyDescent="0.25">
      <c r="A588" s="47">
        <f>'Funde-Observations-Osservazioni'!A601</f>
        <v>587</v>
      </c>
      <c r="E588">
        <v>18</v>
      </c>
      <c r="G588" t="str">
        <f>IFERROR(VLOOKUP(TRIM('Funde-Observations-Osservazioni'!B601&amp;" "&amp;'Funde-Observations-Osservazioni'!C601&amp;" "&amp;'Funde-Observations-Osservazioni'!D601&amp;" "&amp;'Funde-Observations-Osservazioni'!E601&amp;" "&amp;'Funde-Observations-Osservazioni'!F601&amp;" "&amp;'Funde-Observations-Osservazioni'!G601&amp;" "&amp;'Funde-Observations-Osservazioni'!H601&amp;" "&amp;'Funde-Observations-Osservazioni'!I601&amp;" "&amp;'Funde-Observations-Osservazioni'!J601),Artenliste!$A$5:$B$2819,2,FALSE),"fill_in")</f>
        <v>fill_in</v>
      </c>
      <c r="I588" s="52" t="str">
        <f>IF(ISBLANK('Funde-Observations-Osservazioni'!R601),"fill_in",'Funde-Observations-Osservazioni'!R601)</f>
        <v>fill_in</v>
      </c>
      <c r="L588" t="str">
        <f>IF(ISBLANK('Funde-Observations-Osservazioni'!Q601),"",'Funde-Observations-Osservazioni'!Q601)</f>
        <v/>
      </c>
      <c r="M588" t="str">
        <f>IF(ISBLANK('Funde-Observations-Osservazioni'!L601),"fill_in",('Funde-Observations-Osservazioni'!L601-2000000))</f>
        <v>fill_in</v>
      </c>
      <c r="N588" t="str">
        <f>IF(ISBLANK('Funde-Observations-Osservazioni'!M601),"fill_in",('Funde-Observations-Osservazioni'!M601-1000000))</f>
        <v>fill_in</v>
      </c>
      <c r="O588" s="53" t="str">
        <f>IF(ISBLANK('Funde-Observations-Osservazioni'!N601),"",'Funde-Observations-Osservazioni'!N601)</f>
        <v/>
      </c>
      <c r="R588" t="s">
        <v>102</v>
      </c>
      <c r="T588" t="str">
        <f>IFERROR(VLOOKUP('Funde-Observations-Osservazioni'!AA601,Substrat_Liste!$E$5:$F$342,2,FALSE),"")</f>
        <v/>
      </c>
      <c r="U588" t="str">
        <f>IF(ISBLANK('Funde-Observations-Osservazioni'!Y601),"",'Funde-Observations-Osservazioni'!Y601)</f>
        <v/>
      </c>
      <c r="Z588" t="str">
        <f>IFERROR(VLOOKUP('Funde-Observations-Osservazioni'!T601,Status_Liste!$E$5:$F$16,2,FALSE),"fill_in")</f>
        <v>fill_in</v>
      </c>
      <c r="AH588" t="str">
        <f>IFERROR(VLOOKUP('Funde-Observations-Osservazioni'!$G$7,Datenschutzbestimmungen_Liste!$E$10:$F$11,2,FALSE),"fill_in")</f>
        <v>fill_in</v>
      </c>
      <c r="AI588" t="str">
        <f>IFERROR(VLOOKUP('Funde-Observations-Osservazioni'!$G$6,Datenschutzbestimmungen_Liste!$E$4:$F$5,2,FALSE),"fill_in")</f>
        <v>fill_in</v>
      </c>
      <c r="AK588" t="str">
        <f>IFERROR(VLOOKUP('Funde-Observations-Osservazioni'!V601,Herbar_Liste!$E$5:$F$113,2,FALSE),"")</f>
        <v/>
      </c>
      <c r="AL588" t="str">
        <f>IF(ISBLANK('Funde-Observations-Osservazioni'!U601),"",'Funde-Observations-Osservazioni'!U601)</f>
        <v/>
      </c>
      <c r="AM588">
        <f>'Funde-Observations-Osservazioni'!AJ601</f>
        <v>0</v>
      </c>
      <c r="AO588">
        <f>'Funde-Observations-Osservazioni'!AK601</f>
        <v>0</v>
      </c>
      <c r="AQ588" t="str">
        <f>IF(ISBLANK('Funde-Observations-Osservazioni'!AL601),"",'Funde-Observations-Osservazioni'!AL601)</f>
        <v/>
      </c>
      <c r="AY588" t="str">
        <f>IF(AND(ISBLANK('Funde-Observations-Osservazioni'!K601),ISBLANK('Funde-Observations-Osservazioni'!X601)),"",(IF((AND(NOT(ISBLANK('Funde-Observations-Osservazioni'!K601)),(NOT(ISBLANK('Funde-Observations-Osservazioni'!X601))))),'Funde-Observations-Osservazioni'!K601&amp;"; "&amp;'Funde-Observations-Osservazioni'!X601,IF(ISBLANK('Funde-Observations-Osservazioni'!K601),'Funde-Observations-Osservazioni'!X601,'Funde-Observations-Osservazioni'!K601))))</f>
        <v/>
      </c>
      <c r="BA588" t="str">
        <f>IF(ISBLANK('Funde-Observations-Osservazioni'!AC601),"",'Funde-Observations-Osservazioni'!AC601)</f>
        <v/>
      </c>
      <c r="BH588" t="str">
        <f>IFERROR(VLOOKUP('Funde-Observations-Osservazioni'!Z601,Lebensraum_Liste!$E$5:$F$322,2,FALSE),"")</f>
        <v/>
      </c>
      <c r="BJ588" t="str">
        <f>IFERROR(VLOOKUP('Funde-Observations-Osservazioni'!AB601,Landschaftsstruktur_Liste!$E$5:$F$157,2,FALSE),"")</f>
        <v/>
      </c>
      <c r="BK588" t="str">
        <f>IFERROR(VLOOKUP('Funde-Observations-Osservazioni'!AD601,Mikrohabitat_Liste!$E$5:$F$63,2,FALSE),"")</f>
        <v/>
      </c>
      <c r="BL588" t="str">
        <f>IFERROR(VLOOKUP('Funde-Observations-Osservazioni'!AE601,Spezialstandort_Liste!$E$5:$F$14,2,FALSE),"")</f>
        <v/>
      </c>
      <c r="BN588" t="str">
        <f>IFERROR(VLOOKUP('Funde-Observations-Osservazioni'!AG601,Auf_Moos_HolzlebBaumes_Liste!E$5:F$5,2,FALSE),"")</f>
        <v/>
      </c>
      <c r="BO588" t="str">
        <f>IFERROR(VLOOKUP('Funde-Observations-Osservazioni'!AH601,Auf_Moos_HolzlebBaumes_Liste!E$11:F$11,2,FALSE),"")</f>
        <v/>
      </c>
      <c r="BQ588" t="str">
        <f>IFERROR(VLOOKUP('Funde-Observations-Osservazioni'!AF601,Populationsgrösse_Liste!$E$5:$F$11,2,FALSE),"")</f>
        <v/>
      </c>
      <c r="CA588" t="str">
        <f>IFERROR(VLOOKUP('Funde-Observations-Osservazioni'!S601,Präzision_Datum_Liste!$E$5:$F$9,2,FALSE),"")</f>
        <v/>
      </c>
      <c r="CC588" t="s">
        <v>4199</v>
      </c>
    </row>
    <row r="589" spans="1:81" x14ac:dyDescent="0.25">
      <c r="A589" s="47">
        <f>'Funde-Observations-Osservazioni'!A602</f>
        <v>588</v>
      </c>
      <c r="E589">
        <v>18</v>
      </c>
      <c r="G589" t="str">
        <f>IFERROR(VLOOKUP(TRIM('Funde-Observations-Osservazioni'!B602&amp;" "&amp;'Funde-Observations-Osservazioni'!C602&amp;" "&amp;'Funde-Observations-Osservazioni'!D602&amp;" "&amp;'Funde-Observations-Osservazioni'!E602&amp;" "&amp;'Funde-Observations-Osservazioni'!F602&amp;" "&amp;'Funde-Observations-Osservazioni'!G602&amp;" "&amp;'Funde-Observations-Osservazioni'!H602&amp;" "&amp;'Funde-Observations-Osservazioni'!I602&amp;" "&amp;'Funde-Observations-Osservazioni'!J602),Artenliste!$A$5:$B$2819,2,FALSE),"fill_in")</f>
        <v>fill_in</v>
      </c>
      <c r="I589" s="52" t="str">
        <f>IF(ISBLANK('Funde-Observations-Osservazioni'!R602),"fill_in",'Funde-Observations-Osservazioni'!R602)</f>
        <v>fill_in</v>
      </c>
      <c r="L589" t="str">
        <f>IF(ISBLANK('Funde-Observations-Osservazioni'!Q602),"",'Funde-Observations-Osservazioni'!Q602)</f>
        <v/>
      </c>
      <c r="M589" t="str">
        <f>IF(ISBLANK('Funde-Observations-Osservazioni'!L602),"fill_in",('Funde-Observations-Osservazioni'!L602-2000000))</f>
        <v>fill_in</v>
      </c>
      <c r="N589" t="str">
        <f>IF(ISBLANK('Funde-Observations-Osservazioni'!M602),"fill_in",('Funde-Observations-Osservazioni'!M602-1000000))</f>
        <v>fill_in</v>
      </c>
      <c r="O589" s="53" t="str">
        <f>IF(ISBLANK('Funde-Observations-Osservazioni'!N602),"",'Funde-Observations-Osservazioni'!N602)</f>
        <v/>
      </c>
      <c r="R589" t="s">
        <v>102</v>
      </c>
      <c r="T589" t="str">
        <f>IFERROR(VLOOKUP('Funde-Observations-Osservazioni'!AA602,Substrat_Liste!$E$5:$F$342,2,FALSE),"")</f>
        <v/>
      </c>
      <c r="U589" t="str">
        <f>IF(ISBLANK('Funde-Observations-Osservazioni'!Y602),"",'Funde-Observations-Osservazioni'!Y602)</f>
        <v/>
      </c>
      <c r="Z589" t="str">
        <f>IFERROR(VLOOKUP('Funde-Observations-Osservazioni'!T602,Status_Liste!$E$5:$F$16,2,FALSE),"fill_in")</f>
        <v>fill_in</v>
      </c>
      <c r="AH589" t="str">
        <f>IFERROR(VLOOKUP('Funde-Observations-Osservazioni'!$G$7,Datenschutzbestimmungen_Liste!$E$10:$F$11,2,FALSE),"fill_in")</f>
        <v>fill_in</v>
      </c>
      <c r="AI589" t="str">
        <f>IFERROR(VLOOKUP('Funde-Observations-Osservazioni'!$G$6,Datenschutzbestimmungen_Liste!$E$4:$F$5,2,FALSE),"fill_in")</f>
        <v>fill_in</v>
      </c>
      <c r="AK589" t="str">
        <f>IFERROR(VLOOKUP('Funde-Observations-Osservazioni'!V602,Herbar_Liste!$E$5:$F$113,2,FALSE),"")</f>
        <v/>
      </c>
      <c r="AL589" t="str">
        <f>IF(ISBLANK('Funde-Observations-Osservazioni'!U602),"",'Funde-Observations-Osservazioni'!U602)</f>
        <v/>
      </c>
      <c r="AM589">
        <f>'Funde-Observations-Osservazioni'!AJ602</f>
        <v>0</v>
      </c>
      <c r="AO589">
        <f>'Funde-Observations-Osservazioni'!AK602</f>
        <v>0</v>
      </c>
      <c r="AQ589" t="str">
        <f>IF(ISBLANK('Funde-Observations-Osservazioni'!AL602),"",'Funde-Observations-Osservazioni'!AL602)</f>
        <v/>
      </c>
      <c r="AY589" t="str">
        <f>IF(AND(ISBLANK('Funde-Observations-Osservazioni'!K602),ISBLANK('Funde-Observations-Osservazioni'!X602)),"",(IF((AND(NOT(ISBLANK('Funde-Observations-Osservazioni'!K602)),(NOT(ISBLANK('Funde-Observations-Osservazioni'!X602))))),'Funde-Observations-Osservazioni'!K602&amp;"; "&amp;'Funde-Observations-Osservazioni'!X602,IF(ISBLANK('Funde-Observations-Osservazioni'!K602),'Funde-Observations-Osservazioni'!X602,'Funde-Observations-Osservazioni'!K602))))</f>
        <v/>
      </c>
      <c r="BA589" t="str">
        <f>IF(ISBLANK('Funde-Observations-Osservazioni'!AC602),"",'Funde-Observations-Osservazioni'!AC602)</f>
        <v/>
      </c>
      <c r="BH589" t="str">
        <f>IFERROR(VLOOKUP('Funde-Observations-Osservazioni'!Z602,Lebensraum_Liste!$E$5:$F$322,2,FALSE),"")</f>
        <v/>
      </c>
      <c r="BJ589" t="str">
        <f>IFERROR(VLOOKUP('Funde-Observations-Osservazioni'!AB602,Landschaftsstruktur_Liste!$E$5:$F$157,2,FALSE),"")</f>
        <v/>
      </c>
      <c r="BK589" t="str">
        <f>IFERROR(VLOOKUP('Funde-Observations-Osservazioni'!AD602,Mikrohabitat_Liste!$E$5:$F$63,2,FALSE),"")</f>
        <v/>
      </c>
      <c r="BL589" t="str">
        <f>IFERROR(VLOOKUP('Funde-Observations-Osservazioni'!AE602,Spezialstandort_Liste!$E$5:$F$14,2,FALSE),"")</f>
        <v/>
      </c>
      <c r="BN589" t="str">
        <f>IFERROR(VLOOKUP('Funde-Observations-Osservazioni'!AG602,Auf_Moos_HolzlebBaumes_Liste!E$5:F$5,2,FALSE),"")</f>
        <v/>
      </c>
      <c r="BO589" t="str">
        <f>IFERROR(VLOOKUP('Funde-Observations-Osservazioni'!AH602,Auf_Moos_HolzlebBaumes_Liste!E$11:F$11,2,FALSE),"")</f>
        <v/>
      </c>
      <c r="BQ589" t="str">
        <f>IFERROR(VLOOKUP('Funde-Observations-Osservazioni'!AF602,Populationsgrösse_Liste!$E$5:$F$11,2,FALSE),"")</f>
        <v/>
      </c>
      <c r="CA589" t="str">
        <f>IFERROR(VLOOKUP('Funde-Observations-Osservazioni'!S602,Präzision_Datum_Liste!$E$5:$F$9,2,FALSE),"")</f>
        <v/>
      </c>
      <c r="CC589" t="s">
        <v>4199</v>
      </c>
    </row>
    <row r="590" spans="1:81" x14ac:dyDescent="0.25">
      <c r="A590" s="47">
        <f>'Funde-Observations-Osservazioni'!A603</f>
        <v>589</v>
      </c>
      <c r="E590">
        <v>18</v>
      </c>
      <c r="G590" t="str">
        <f>IFERROR(VLOOKUP(TRIM('Funde-Observations-Osservazioni'!B603&amp;" "&amp;'Funde-Observations-Osservazioni'!C603&amp;" "&amp;'Funde-Observations-Osservazioni'!D603&amp;" "&amp;'Funde-Observations-Osservazioni'!E603&amp;" "&amp;'Funde-Observations-Osservazioni'!F603&amp;" "&amp;'Funde-Observations-Osservazioni'!G603&amp;" "&amp;'Funde-Observations-Osservazioni'!H603&amp;" "&amp;'Funde-Observations-Osservazioni'!I603&amp;" "&amp;'Funde-Observations-Osservazioni'!J603),Artenliste!$A$5:$B$2819,2,FALSE),"fill_in")</f>
        <v>fill_in</v>
      </c>
      <c r="I590" s="52" t="str">
        <f>IF(ISBLANK('Funde-Observations-Osservazioni'!R603),"fill_in",'Funde-Observations-Osservazioni'!R603)</f>
        <v>fill_in</v>
      </c>
      <c r="L590" t="str">
        <f>IF(ISBLANK('Funde-Observations-Osservazioni'!Q603),"",'Funde-Observations-Osservazioni'!Q603)</f>
        <v/>
      </c>
      <c r="M590" t="str">
        <f>IF(ISBLANK('Funde-Observations-Osservazioni'!L603),"fill_in",('Funde-Observations-Osservazioni'!L603-2000000))</f>
        <v>fill_in</v>
      </c>
      <c r="N590" t="str">
        <f>IF(ISBLANK('Funde-Observations-Osservazioni'!M603),"fill_in",('Funde-Observations-Osservazioni'!M603-1000000))</f>
        <v>fill_in</v>
      </c>
      <c r="O590" s="53" t="str">
        <f>IF(ISBLANK('Funde-Observations-Osservazioni'!N603),"",'Funde-Observations-Osservazioni'!N603)</f>
        <v/>
      </c>
      <c r="R590" t="s">
        <v>102</v>
      </c>
      <c r="T590" t="str">
        <f>IFERROR(VLOOKUP('Funde-Observations-Osservazioni'!AA603,Substrat_Liste!$E$5:$F$342,2,FALSE),"")</f>
        <v/>
      </c>
      <c r="U590" t="str">
        <f>IF(ISBLANK('Funde-Observations-Osservazioni'!Y603),"",'Funde-Observations-Osservazioni'!Y603)</f>
        <v/>
      </c>
      <c r="Z590" t="str">
        <f>IFERROR(VLOOKUP('Funde-Observations-Osservazioni'!T603,Status_Liste!$E$5:$F$16,2,FALSE),"fill_in")</f>
        <v>fill_in</v>
      </c>
      <c r="AH590" t="str">
        <f>IFERROR(VLOOKUP('Funde-Observations-Osservazioni'!$G$7,Datenschutzbestimmungen_Liste!$E$10:$F$11,2,FALSE),"fill_in")</f>
        <v>fill_in</v>
      </c>
      <c r="AI590" t="str">
        <f>IFERROR(VLOOKUP('Funde-Observations-Osservazioni'!$G$6,Datenschutzbestimmungen_Liste!$E$4:$F$5,2,FALSE),"fill_in")</f>
        <v>fill_in</v>
      </c>
      <c r="AK590" t="str">
        <f>IFERROR(VLOOKUP('Funde-Observations-Osservazioni'!V603,Herbar_Liste!$E$5:$F$113,2,FALSE),"")</f>
        <v/>
      </c>
      <c r="AL590" t="str">
        <f>IF(ISBLANK('Funde-Observations-Osservazioni'!U603),"",'Funde-Observations-Osservazioni'!U603)</f>
        <v/>
      </c>
      <c r="AM590">
        <f>'Funde-Observations-Osservazioni'!AJ603</f>
        <v>0</v>
      </c>
      <c r="AO590">
        <f>'Funde-Observations-Osservazioni'!AK603</f>
        <v>0</v>
      </c>
      <c r="AQ590" t="str">
        <f>IF(ISBLANK('Funde-Observations-Osservazioni'!AL603),"",'Funde-Observations-Osservazioni'!AL603)</f>
        <v/>
      </c>
      <c r="AY590" t="str">
        <f>IF(AND(ISBLANK('Funde-Observations-Osservazioni'!K603),ISBLANK('Funde-Observations-Osservazioni'!X603)),"",(IF((AND(NOT(ISBLANK('Funde-Observations-Osservazioni'!K603)),(NOT(ISBLANK('Funde-Observations-Osservazioni'!X603))))),'Funde-Observations-Osservazioni'!K603&amp;"; "&amp;'Funde-Observations-Osservazioni'!X603,IF(ISBLANK('Funde-Observations-Osservazioni'!K603),'Funde-Observations-Osservazioni'!X603,'Funde-Observations-Osservazioni'!K603))))</f>
        <v/>
      </c>
      <c r="BA590" t="str">
        <f>IF(ISBLANK('Funde-Observations-Osservazioni'!AC603),"",'Funde-Observations-Osservazioni'!AC603)</f>
        <v/>
      </c>
      <c r="BH590" t="str">
        <f>IFERROR(VLOOKUP('Funde-Observations-Osservazioni'!Z603,Lebensraum_Liste!$E$5:$F$322,2,FALSE),"")</f>
        <v/>
      </c>
      <c r="BJ590" t="str">
        <f>IFERROR(VLOOKUP('Funde-Observations-Osservazioni'!AB603,Landschaftsstruktur_Liste!$E$5:$F$157,2,FALSE),"")</f>
        <v/>
      </c>
      <c r="BK590" t="str">
        <f>IFERROR(VLOOKUP('Funde-Observations-Osservazioni'!AD603,Mikrohabitat_Liste!$E$5:$F$63,2,FALSE),"")</f>
        <v/>
      </c>
      <c r="BL590" t="str">
        <f>IFERROR(VLOOKUP('Funde-Observations-Osservazioni'!AE603,Spezialstandort_Liste!$E$5:$F$14,2,FALSE),"")</f>
        <v/>
      </c>
      <c r="BN590" t="str">
        <f>IFERROR(VLOOKUP('Funde-Observations-Osservazioni'!AG603,Auf_Moos_HolzlebBaumes_Liste!E$5:F$5,2,FALSE),"")</f>
        <v/>
      </c>
      <c r="BO590" t="str">
        <f>IFERROR(VLOOKUP('Funde-Observations-Osservazioni'!AH603,Auf_Moos_HolzlebBaumes_Liste!E$11:F$11,2,FALSE),"")</f>
        <v/>
      </c>
      <c r="BQ590" t="str">
        <f>IFERROR(VLOOKUP('Funde-Observations-Osservazioni'!AF603,Populationsgrösse_Liste!$E$5:$F$11,2,FALSE),"")</f>
        <v/>
      </c>
      <c r="CA590" t="str">
        <f>IFERROR(VLOOKUP('Funde-Observations-Osservazioni'!S603,Präzision_Datum_Liste!$E$5:$F$9,2,FALSE),"")</f>
        <v/>
      </c>
      <c r="CC590" t="s">
        <v>4199</v>
      </c>
    </row>
    <row r="591" spans="1:81" x14ac:dyDescent="0.25">
      <c r="A591" s="47">
        <f>'Funde-Observations-Osservazioni'!A604</f>
        <v>590</v>
      </c>
      <c r="E591">
        <v>18</v>
      </c>
      <c r="G591" t="str">
        <f>IFERROR(VLOOKUP(TRIM('Funde-Observations-Osservazioni'!B604&amp;" "&amp;'Funde-Observations-Osservazioni'!C604&amp;" "&amp;'Funde-Observations-Osservazioni'!D604&amp;" "&amp;'Funde-Observations-Osservazioni'!E604&amp;" "&amp;'Funde-Observations-Osservazioni'!F604&amp;" "&amp;'Funde-Observations-Osservazioni'!G604&amp;" "&amp;'Funde-Observations-Osservazioni'!H604&amp;" "&amp;'Funde-Observations-Osservazioni'!I604&amp;" "&amp;'Funde-Observations-Osservazioni'!J604),Artenliste!$A$5:$B$2819,2,FALSE),"fill_in")</f>
        <v>fill_in</v>
      </c>
      <c r="I591" s="52" t="str">
        <f>IF(ISBLANK('Funde-Observations-Osservazioni'!R604),"fill_in",'Funde-Observations-Osservazioni'!R604)</f>
        <v>fill_in</v>
      </c>
      <c r="L591" t="str">
        <f>IF(ISBLANK('Funde-Observations-Osservazioni'!Q604),"",'Funde-Observations-Osservazioni'!Q604)</f>
        <v/>
      </c>
      <c r="M591" t="str">
        <f>IF(ISBLANK('Funde-Observations-Osservazioni'!L604),"fill_in",('Funde-Observations-Osservazioni'!L604-2000000))</f>
        <v>fill_in</v>
      </c>
      <c r="N591" t="str">
        <f>IF(ISBLANK('Funde-Observations-Osservazioni'!M604),"fill_in",('Funde-Observations-Osservazioni'!M604-1000000))</f>
        <v>fill_in</v>
      </c>
      <c r="O591" s="53" t="str">
        <f>IF(ISBLANK('Funde-Observations-Osservazioni'!N604),"",'Funde-Observations-Osservazioni'!N604)</f>
        <v/>
      </c>
      <c r="R591" t="s">
        <v>102</v>
      </c>
      <c r="T591" t="str">
        <f>IFERROR(VLOOKUP('Funde-Observations-Osservazioni'!AA604,Substrat_Liste!$E$5:$F$342,2,FALSE),"")</f>
        <v/>
      </c>
      <c r="U591" t="str">
        <f>IF(ISBLANK('Funde-Observations-Osservazioni'!Y604),"",'Funde-Observations-Osservazioni'!Y604)</f>
        <v/>
      </c>
      <c r="Z591" t="str">
        <f>IFERROR(VLOOKUP('Funde-Observations-Osservazioni'!T604,Status_Liste!$E$5:$F$16,2,FALSE),"fill_in")</f>
        <v>fill_in</v>
      </c>
      <c r="AH591" t="str">
        <f>IFERROR(VLOOKUP('Funde-Observations-Osservazioni'!$G$7,Datenschutzbestimmungen_Liste!$E$10:$F$11,2,FALSE),"fill_in")</f>
        <v>fill_in</v>
      </c>
      <c r="AI591" t="str">
        <f>IFERROR(VLOOKUP('Funde-Observations-Osservazioni'!$G$6,Datenschutzbestimmungen_Liste!$E$4:$F$5,2,FALSE),"fill_in")</f>
        <v>fill_in</v>
      </c>
      <c r="AK591" t="str">
        <f>IFERROR(VLOOKUP('Funde-Observations-Osservazioni'!V604,Herbar_Liste!$E$5:$F$113,2,FALSE),"")</f>
        <v/>
      </c>
      <c r="AL591" t="str">
        <f>IF(ISBLANK('Funde-Observations-Osservazioni'!U604),"",'Funde-Observations-Osservazioni'!U604)</f>
        <v/>
      </c>
      <c r="AM591">
        <f>'Funde-Observations-Osservazioni'!AJ604</f>
        <v>0</v>
      </c>
      <c r="AO591">
        <f>'Funde-Observations-Osservazioni'!AK604</f>
        <v>0</v>
      </c>
      <c r="AQ591" t="str">
        <f>IF(ISBLANK('Funde-Observations-Osservazioni'!AL604),"",'Funde-Observations-Osservazioni'!AL604)</f>
        <v/>
      </c>
      <c r="AY591" t="str">
        <f>IF(AND(ISBLANK('Funde-Observations-Osservazioni'!K604),ISBLANK('Funde-Observations-Osservazioni'!X604)),"",(IF((AND(NOT(ISBLANK('Funde-Observations-Osservazioni'!K604)),(NOT(ISBLANK('Funde-Observations-Osservazioni'!X604))))),'Funde-Observations-Osservazioni'!K604&amp;"; "&amp;'Funde-Observations-Osservazioni'!X604,IF(ISBLANK('Funde-Observations-Osservazioni'!K604),'Funde-Observations-Osservazioni'!X604,'Funde-Observations-Osservazioni'!K604))))</f>
        <v/>
      </c>
      <c r="BA591" t="str">
        <f>IF(ISBLANK('Funde-Observations-Osservazioni'!AC604),"",'Funde-Observations-Osservazioni'!AC604)</f>
        <v/>
      </c>
      <c r="BH591" t="str">
        <f>IFERROR(VLOOKUP('Funde-Observations-Osservazioni'!Z604,Lebensraum_Liste!$E$5:$F$322,2,FALSE),"")</f>
        <v/>
      </c>
      <c r="BJ591" t="str">
        <f>IFERROR(VLOOKUP('Funde-Observations-Osservazioni'!AB604,Landschaftsstruktur_Liste!$E$5:$F$157,2,FALSE),"")</f>
        <v/>
      </c>
      <c r="BK591" t="str">
        <f>IFERROR(VLOOKUP('Funde-Observations-Osservazioni'!AD604,Mikrohabitat_Liste!$E$5:$F$63,2,FALSE),"")</f>
        <v/>
      </c>
      <c r="BL591" t="str">
        <f>IFERROR(VLOOKUP('Funde-Observations-Osservazioni'!AE604,Spezialstandort_Liste!$E$5:$F$14,2,FALSE),"")</f>
        <v/>
      </c>
      <c r="BN591" t="str">
        <f>IFERROR(VLOOKUP('Funde-Observations-Osservazioni'!AG604,Auf_Moos_HolzlebBaumes_Liste!E$5:F$5,2,FALSE),"")</f>
        <v/>
      </c>
      <c r="BO591" t="str">
        <f>IFERROR(VLOOKUP('Funde-Observations-Osservazioni'!AH604,Auf_Moos_HolzlebBaumes_Liste!E$11:F$11,2,FALSE),"")</f>
        <v/>
      </c>
      <c r="BQ591" t="str">
        <f>IFERROR(VLOOKUP('Funde-Observations-Osservazioni'!AF604,Populationsgrösse_Liste!$E$5:$F$11,2,FALSE),"")</f>
        <v/>
      </c>
      <c r="CA591" t="str">
        <f>IFERROR(VLOOKUP('Funde-Observations-Osservazioni'!S604,Präzision_Datum_Liste!$E$5:$F$9,2,FALSE),"")</f>
        <v/>
      </c>
      <c r="CC591" t="s">
        <v>4199</v>
      </c>
    </row>
    <row r="592" spans="1:81" x14ac:dyDescent="0.25">
      <c r="A592" s="47">
        <f>'Funde-Observations-Osservazioni'!A605</f>
        <v>591</v>
      </c>
      <c r="E592">
        <v>18</v>
      </c>
      <c r="G592" t="str">
        <f>IFERROR(VLOOKUP(TRIM('Funde-Observations-Osservazioni'!B605&amp;" "&amp;'Funde-Observations-Osservazioni'!C605&amp;" "&amp;'Funde-Observations-Osservazioni'!D605&amp;" "&amp;'Funde-Observations-Osservazioni'!E605&amp;" "&amp;'Funde-Observations-Osservazioni'!F605&amp;" "&amp;'Funde-Observations-Osservazioni'!G605&amp;" "&amp;'Funde-Observations-Osservazioni'!H605&amp;" "&amp;'Funde-Observations-Osservazioni'!I605&amp;" "&amp;'Funde-Observations-Osservazioni'!J605),Artenliste!$A$5:$B$2819,2,FALSE),"fill_in")</f>
        <v>fill_in</v>
      </c>
      <c r="I592" s="52" t="str">
        <f>IF(ISBLANK('Funde-Observations-Osservazioni'!R605),"fill_in",'Funde-Observations-Osservazioni'!R605)</f>
        <v>fill_in</v>
      </c>
      <c r="L592" t="str">
        <f>IF(ISBLANK('Funde-Observations-Osservazioni'!Q605),"",'Funde-Observations-Osservazioni'!Q605)</f>
        <v/>
      </c>
      <c r="M592" t="str">
        <f>IF(ISBLANK('Funde-Observations-Osservazioni'!L605),"fill_in",('Funde-Observations-Osservazioni'!L605-2000000))</f>
        <v>fill_in</v>
      </c>
      <c r="N592" t="str">
        <f>IF(ISBLANK('Funde-Observations-Osservazioni'!M605),"fill_in",('Funde-Observations-Osservazioni'!M605-1000000))</f>
        <v>fill_in</v>
      </c>
      <c r="O592" s="53" t="str">
        <f>IF(ISBLANK('Funde-Observations-Osservazioni'!N605),"",'Funde-Observations-Osservazioni'!N605)</f>
        <v/>
      </c>
      <c r="R592" t="s">
        <v>102</v>
      </c>
      <c r="T592" t="str">
        <f>IFERROR(VLOOKUP('Funde-Observations-Osservazioni'!AA605,Substrat_Liste!$E$5:$F$342,2,FALSE),"")</f>
        <v/>
      </c>
      <c r="U592" t="str">
        <f>IF(ISBLANK('Funde-Observations-Osservazioni'!Y605),"",'Funde-Observations-Osservazioni'!Y605)</f>
        <v/>
      </c>
      <c r="Z592" t="str">
        <f>IFERROR(VLOOKUP('Funde-Observations-Osservazioni'!T605,Status_Liste!$E$5:$F$16,2,FALSE),"fill_in")</f>
        <v>fill_in</v>
      </c>
      <c r="AH592" t="str">
        <f>IFERROR(VLOOKUP('Funde-Observations-Osservazioni'!$G$7,Datenschutzbestimmungen_Liste!$E$10:$F$11,2,FALSE),"fill_in")</f>
        <v>fill_in</v>
      </c>
      <c r="AI592" t="str">
        <f>IFERROR(VLOOKUP('Funde-Observations-Osservazioni'!$G$6,Datenschutzbestimmungen_Liste!$E$4:$F$5,2,FALSE),"fill_in")</f>
        <v>fill_in</v>
      </c>
      <c r="AK592" t="str">
        <f>IFERROR(VLOOKUP('Funde-Observations-Osservazioni'!V605,Herbar_Liste!$E$5:$F$113,2,FALSE),"")</f>
        <v/>
      </c>
      <c r="AL592" t="str">
        <f>IF(ISBLANK('Funde-Observations-Osservazioni'!U605),"",'Funde-Observations-Osservazioni'!U605)</f>
        <v/>
      </c>
      <c r="AM592">
        <f>'Funde-Observations-Osservazioni'!AJ605</f>
        <v>0</v>
      </c>
      <c r="AO592">
        <f>'Funde-Observations-Osservazioni'!AK605</f>
        <v>0</v>
      </c>
      <c r="AQ592" t="str">
        <f>IF(ISBLANK('Funde-Observations-Osservazioni'!AL605),"",'Funde-Observations-Osservazioni'!AL605)</f>
        <v/>
      </c>
      <c r="AY592" t="str">
        <f>IF(AND(ISBLANK('Funde-Observations-Osservazioni'!K605),ISBLANK('Funde-Observations-Osservazioni'!X605)),"",(IF((AND(NOT(ISBLANK('Funde-Observations-Osservazioni'!K605)),(NOT(ISBLANK('Funde-Observations-Osservazioni'!X605))))),'Funde-Observations-Osservazioni'!K605&amp;"; "&amp;'Funde-Observations-Osservazioni'!X605,IF(ISBLANK('Funde-Observations-Osservazioni'!K605),'Funde-Observations-Osservazioni'!X605,'Funde-Observations-Osservazioni'!K605))))</f>
        <v/>
      </c>
      <c r="BA592" t="str">
        <f>IF(ISBLANK('Funde-Observations-Osservazioni'!AC605),"",'Funde-Observations-Osservazioni'!AC605)</f>
        <v/>
      </c>
      <c r="BH592" t="str">
        <f>IFERROR(VLOOKUP('Funde-Observations-Osservazioni'!Z605,Lebensraum_Liste!$E$5:$F$322,2,FALSE),"")</f>
        <v/>
      </c>
      <c r="BJ592" t="str">
        <f>IFERROR(VLOOKUP('Funde-Observations-Osservazioni'!AB605,Landschaftsstruktur_Liste!$E$5:$F$157,2,FALSE),"")</f>
        <v/>
      </c>
      <c r="BK592" t="str">
        <f>IFERROR(VLOOKUP('Funde-Observations-Osservazioni'!AD605,Mikrohabitat_Liste!$E$5:$F$63,2,FALSE),"")</f>
        <v/>
      </c>
      <c r="BL592" t="str">
        <f>IFERROR(VLOOKUP('Funde-Observations-Osservazioni'!AE605,Spezialstandort_Liste!$E$5:$F$14,2,FALSE),"")</f>
        <v/>
      </c>
      <c r="BN592" t="str">
        <f>IFERROR(VLOOKUP('Funde-Observations-Osservazioni'!AG605,Auf_Moos_HolzlebBaumes_Liste!E$5:F$5,2,FALSE),"")</f>
        <v/>
      </c>
      <c r="BO592" t="str">
        <f>IFERROR(VLOOKUP('Funde-Observations-Osservazioni'!AH605,Auf_Moos_HolzlebBaumes_Liste!E$11:F$11,2,FALSE),"")</f>
        <v/>
      </c>
      <c r="BQ592" t="str">
        <f>IFERROR(VLOOKUP('Funde-Observations-Osservazioni'!AF605,Populationsgrösse_Liste!$E$5:$F$11,2,FALSE),"")</f>
        <v/>
      </c>
      <c r="CA592" t="str">
        <f>IFERROR(VLOOKUP('Funde-Observations-Osservazioni'!S605,Präzision_Datum_Liste!$E$5:$F$9,2,FALSE),"")</f>
        <v/>
      </c>
      <c r="CC592" t="s">
        <v>4199</v>
      </c>
    </row>
    <row r="593" spans="1:81" x14ac:dyDescent="0.25">
      <c r="A593" s="47">
        <f>'Funde-Observations-Osservazioni'!A606</f>
        <v>592</v>
      </c>
      <c r="E593">
        <v>18</v>
      </c>
      <c r="G593" t="str">
        <f>IFERROR(VLOOKUP(TRIM('Funde-Observations-Osservazioni'!B606&amp;" "&amp;'Funde-Observations-Osservazioni'!C606&amp;" "&amp;'Funde-Observations-Osservazioni'!D606&amp;" "&amp;'Funde-Observations-Osservazioni'!E606&amp;" "&amp;'Funde-Observations-Osservazioni'!F606&amp;" "&amp;'Funde-Observations-Osservazioni'!G606&amp;" "&amp;'Funde-Observations-Osservazioni'!H606&amp;" "&amp;'Funde-Observations-Osservazioni'!I606&amp;" "&amp;'Funde-Observations-Osservazioni'!J606),Artenliste!$A$5:$B$2819,2,FALSE),"fill_in")</f>
        <v>fill_in</v>
      </c>
      <c r="I593" s="52" t="str">
        <f>IF(ISBLANK('Funde-Observations-Osservazioni'!R606),"fill_in",'Funde-Observations-Osservazioni'!R606)</f>
        <v>fill_in</v>
      </c>
      <c r="L593" t="str">
        <f>IF(ISBLANK('Funde-Observations-Osservazioni'!Q606),"",'Funde-Observations-Osservazioni'!Q606)</f>
        <v/>
      </c>
      <c r="M593" t="str">
        <f>IF(ISBLANK('Funde-Observations-Osservazioni'!L606),"fill_in",('Funde-Observations-Osservazioni'!L606-2000000))</f>
        <v>fill_in</v>
      </c>
      <c r="N593" t="str">
        <f>IF(ISBLANK('Funde-Observations-Osservazioni'!M606),"fill_in",('Funde-Observations-Osservazioni'!M606-1000000))</f>
        <v>fill_in</v>
      </c>
      <c r="O593" s="53" t="str">
        <f>IF(ISBLANK('Funde-Observations-Osservazioni'!N606),"",'Funde-Observations-Osservazioni'!N606)</f>
        <v/>
      </c>
      <c r="R593" t="s">
        <v>102</v>
      </c>
      <c r="T593" t="str">
        <f>IFERROR(VLOOKUP('Funde-Observations-Osservazioni'!AA606,Substrat_Liste!$E$5:$F$342,2,FALSE),"")</f>
        <v/>
      </c>
      <c r="U593" t="str">
        <f>IF(ISBLANK('Funde-Observations-Osservazioni'!Y606),"",'Funde-Observations-Osservazioni'!Y606)</f>
        <v/>
      </c>
      <c r="Z593" t="str">
        <f>IFERROR(VLOOKUP('Funde-Observations-Osservazioni'!T606,Status_Liste!$E$5:$F$16,2,FALSE),"fill_in")</f>
        <v>fill_in</v>
      </c>
      <c r="AH593" t="str">
        <f>IFERROR(VLOOKUP('Funde-Observations-Osservazioni'!$G$7,Datenschutzbestimmungen_Liste!$E$10:$F$11,2,FALSE),"fill_in")</f>
        <v>fill_in</v>
      </c>
      <c r="AI593" t="str">
        <f>IFERROR(VLOOKUP('Funde-Observations-Osservazioni'!$G$6,Datenschutzbestimmungen_Liste!$E$4:$F$5,2,FALSE),"fill_in")</f>
        <v>fill_in</v>
      </c>
      <c r="AK593" t="str">
        <f>IFERROR(VLOOKUP('Funde-Observations-Osservazioni'!V606,Herbar_Liste!$E$5:$F$113,2,FALSE),"")</f>
        <v/>
      </c>
      <c r="AL593" t="str">
        <f>IF(ISBLANK('Funde-Observations-Osservazioni'!U606),"",'Funde-Observations-Osservazioni'!U606)</f>
        <v/>
      </c>
      <c r="AM593">
        <f>'Funde-Observations-Osservazioni'!AJ606</f>
        <v>0</v>
      </c>
      <c r="AO593">
        <f>'Funde-Observations-Osservazioni'!AK606</f>
        <v>0</v>
      </c>
      <c r="AQ593" t="str">
        <f>IF(ISBLANK('Funde-Observations-Osservazioni'!AL606),"",'Funde-Observations-Osservazioni'!AL606)</f>
        <v/>
      </c>
      <c r="AY593" t="str">
        <f>IF(AND(ISBLANK('Funde-Observations-Osservazioni'!K606),ISBLANK('Funde-Observations-Osservazioni'!X606)),"",(IF((AND(NOT(ISBLANK('Funde-Observations-Osservazioni'!K606)),(NOT(ISBLANK('Funde-Observations-Osservazioni'!X606))))),'Funde-Observations-Osservazioni'!K606&amp;"; "&amp;'Funde-Observations-Osservazioni'!X606,IF(ISBLANK('Funde-Observations-Osservazioni'!K606),'Funde-Observations-Osservazioni'!X606,'Funde-Observations-Osservazioni'!K606))))</f>
        <v/>
      </c>
      <c r="BA593" t="str">
        <f>IF(ISBLANK('Funde-Observations-Osservazioni'!AC606),"",'Funde-Observations-Osservazioni'!AC606)</f>
        <v/>
      </c>
      <c r="BH593" t="str">
        <f>IFERROR(VLOOKUP('Funde-Observations-Osservazioni'!Z606,Lebensraum_Liste!$E$5:$F$322,2,FALSE),"")</f>
        <v/>
      </c>
      <c r="BJ593" t="str">
        <f>IFERROR(VLOOKUP('Funde-Observations-Osservazioni'!AB606,Landschaftsstruktur_Liste!$E$5:$F$157,2,FALSE),"")</f>
        <v/>
      </c>
      <c r="BK593" t="str">
        <f>IFERROR(VLOOKUP('Funde-Observations-Osservazioni'!AD606,Mikrohabitat_Liste!$E$5:$F$63,2,FALSE),"")</f>
        <v/>
      </c>
      <c r="BL593" t="str">
        <f>IFERROR(VLOOKUP('Funde-Observations-Osservazioni'!AE606,Spezialstandort_Liste!$E$5:$F$14,2,FALSE),"")</f>
        <v/>
      </c>
      <c r="BN593" t="str">
        <f>IFERROR(VLOOKUP('Funde-Observations-Osservazioni'!AG606,Auf_Moos_HolzlebBaumes_Liste!E$5:F$5,2,FALSE),"")</f>
        <v/>
      </c>
      <c r="BO593" t="str">
        <f>IFERROR(VLOOKUP('Funde-Observations-Osservazioni'!AH606,Auf_Moos_HolzlebBaumes_Liste!E$11:F$11,2,FALSE),"")</f>
        <v/>
      </c>
      <c r="BQ593" t="str">
        <f>IFERROR(VLOOKUP('Funde-Observations-Osservazioni'!AF606,Populationsgrösse_Liste!$E$5:$F$11,2,FALSE),"")</f>
        <v/>
      </c>
      <c r="CA593" t="str">
        <f>IFERROR(VLOOKUP('Funde-Observations-Osservazioni'!S606,Präzision_Datum_Liste!$E$5:$F$9,2,FALSE),"")</f>
        <v/>
      </c>
      <c r="CC593" t="s">
        <v>4199</v>
      </c>
    </row>
    <row r="594" spans="1:81" x14ac:dyDescent="0.25">
      <c r="A594" s="47">
        <f>'Funde-Observations-Osservazioni'!A607</f>
        <v>593</v>
      </c>
      <c r="E594">
        <v>18</v>
      </c>
      <c r="G594" t="str">
        <f>IFERROR(VLOOKUP(TRIM('Funde-Observations-Osservazioni'!B607&amp;" "&amp;'Funde-Observations-Osservazioni'!C607&amp;" "&amp;'Funde-Observations-Osservazioni'!D607&amp;" "&amp;'Funde-Observations-Osservazioni'!E607&amp;" "&amp;'Funde-Observations-Osservazioni'!F607&amp;" "&amp;'Funde-Observations-Osservazioni'!G607&amp;" "&amp;'Funde-Observations-Osservazioni'!H607&amp;" "&amp;'Funde-Observations-Osservazioni'!I607&amp;" "&amp;'Funde-Observations-Osservazioni'!J607),Artenliste!$A$5:$B$2819,2,FALSE),"fill_in")</f>
        <v>fill_in</v>
      </c>
      <c r="I594" s="52" t="str">
        <f>IF(ISBLANK('Funde-Observations-Osservazioni'!R607),"fill_in",'Funde-Observations-Osservazioni'!R607)</f>
        <v>fill_in</v>
      </c>
      <c r="L594" t="str">
        <f>IF(ISBLANK('Funde-Observations-Osservazioni'!Q607),"",'Funde-Observations-Osservazioni'!Q607)</f>
        <v/>
      </c>
      <c r="M594" t="str">
        <f>IF(ISBLANK('Funde-Observations-Osservazioni'!L607),"fill_in",('Funde-Observations-Osservazioni'!L607-2000000))</f>
        <v>fill_in</v>
      </c>
      <c r="N594" t="str">
        <f>IF(ISBLANK('Funde-Observations-Osservazioni'!M607),"fill_in",('Funde-Observations-Osservazioni'!M607-1000000))</f>
        <v>fill_in</v>
      </c>
      <c r="O594" s="53" t="str">
        <f>IF(ISBLANK('Funde-Observations-Osservazioni'!N607),"",'Funde-Observations-Osservazioni'!N607)</f>
        <v/>
      </c>
      <c r="R594" t="s">
        <v>102</v>
      </c>
      <c r="T594" t="str">
        <f>IFERROR(VLOOKUP('Funde-Observations-Osservazioni'!AA607,Substrat_Liste!$E$5:$F$342,2,FALSE),"")</f>
        <v/>
      </c>
      <c r="U594" t="str">
        <f>IF(ISBLANK('Funde-Observations-Osservazioni'!Y607),"",'Funde-Observations-Osservazioni'!Y607)</f>
        <v/>
      </c>
      <c r="Z594" t="str">
        <f>IFERROR(VLOOKUP('Funde-Observations-Osservazioni'!T607,Status_Liste!$E$5:$F$16,2,FALSE),"fill_in")</f>
        <v>fill_in</v>
      </c>
      <c r="AH594" t="str">
        <f>IFERROR(VLOOKUP('Funde-Observations-Osservazioni'!$G$7,Datenschutzbestimmungen_Liste!$E$10:$F$11,2,FALSE),"fill_in")</f>
        <v>fill_in</v>
      </c>
      <c r="AI594" t="str">
        <f>IFERROR(VLOOKUP('Funde-Observations-Osservazioni'!$G$6,Datenschutzbestimmungen_Liste!$E$4:$F$5,2,FALSE),"fill_in")</f>
        <v>fill_in</v>
      </c>
      <c r="AK594" t="str">
        <f>IFERROR(VLOOKUP('Funde-Observations-Osservazioni'!V607,Herbar_Liste!$E$5:$F$113,2,FALSE),"")</f>
        <v/>
      </c>
      <c r="AL594" t="str">
        <f>IF(ISBLANK('Funde-Observations-Osservazioni'!U607),"",'Funde-Observations-Osservazioni'!U607)</f>
        <v/>
      </c>
      <c r="AM594">
        <f>'Funde-Observations-Osservazioni'!AJ607</f>
        <v>0</v>
      </c>
      <c r="AO594">
        <f>'Funde-Observations-Osservazioni'!AK607</f>
        <v>0</v>
      </c>
      <c r="AQ594" t="str">
        <f>IF(ISBLANK('Funde-Observations-Osservazioni'!AL607),"",'Funde-Observations-Osservazioni'!AL607)</f>
        <v/>
      </c>
      <c r="AY594" t="str">
        <f>IF(AND(ISBLANK('Funde-Observations-Osservazioni'!K607),ISBLANK('Funde-Observations-Osservazioni'!X607)),"",(IF((AND(NOT(ISBLANK('Funde-Observations-Osservazioni'!K607)),(NOT(ISBLANK('Funde-Observations-Osservazioni'!X607))))),'Funde-Observations-Osservazioni'!K607&amp;"; "&amp;'Funde-Observations-Osservazioni'!X607,IF(ISBLANK('Funde-Observations-Osservazioni'!K607),'Funde-Observations-Osservazioni'!X607,'Funde-Observations-Osservazioni'!K607))))</f>
        <v/>
      </c>
      <c r="BA594" t="str">
        <f>IF(ISBLANK('Funde-Observations-Osservazioni'!AC607),"",'Funde-Observations-Osservazioni'!AC607)</f>
        <v/>
      </c>
      <c r="BH594" t="str">
        <f>IFERROR(VLOOKUP('Funde-Observations-Osservazioni'!Z607,Lebensraum_Liste!$E$5:$F$322,2,FALSE),"")</f>
        <v/>
      </c>
      <c r="BJ594" t="str">
        <f>IFERROR(VLOOKUP('Funde-Observations-Osservazioni'!AB607,Landschaftsstruktur_Liste!$E$5:$F$157,2,FALSE),"")</f>
        <v/>
      </c>
      <c r="BK594" t="str">
        <f>IFERROR(VLOOKUP('Funde-Observations-Osservazioni'!AD607,Mikrohabitat_Liste!$E$5:$F$63,2,FALSE),"")</f>
        <v/>
      </c>
      <c r="BL594" t="str">
        <f>IFERROR(VLOOKUP('Funde-Observations-Osservazioni'!AE607,Spezialstandort_Liste!$E$5:$F$14,2,FALSE),"")</f>
        <v/>
      </c>
      <c r="BN594" t="str">
        <f>IFERROR(VLOOKUP('Funde-Observations-Osservazioni'!AG607,Auf_Moos_HolzlebBaumes_Liste!E$5:F$5,2,FALSE),"")</f>
        <v/>
      </c>
      <c r="BO594" t="str">
        <f>IFERROR(VLOOKUP('Funde-Observations-Osservazioni'!AH607,Auf_Moos_HolzlebBaumes_Liste!E$11:F$11,2,FALSE),"")</f>
        <v/>
      </c>
      <c r="BQ594" t="str">
        <f>IFERROR(VLOOKUP('Funde-Observations-Osservazioni'!AF607,Populationsgrösse_Liste!$E$5:$F$11,2,FALSE),"")</f>
        <v/>
      </c>
      <c r="CA594" t="str">
        <f>IFERROR(VLOOKUP('Funde-Observations-Osservazioni'!S607,Präzision_Datum_Liste!$E$5:$F$9,2,FALSE),"")</f>
        <v/>
      </c>
      <c r="CC594" t="s">
        <v>4199</v>
      </c>
    </row>
    <row r="595" spans="1:81" x14ac:dyDescent="0.25">
      <c r="A595" s="47">
        <f>'Funde-Observations-Osservazioni'!A608</f>
        <v>594</v>
      </c>
      <c r="E595">
        <v>18</v>
      </c>
      <c r="G595" t="str">
        <f>IFERROR(VLOOKUP(TRIM('Funde-Observations-Osservazioni'!B608&amp;" "&amp;'Funde-Observations-Osservazioni'!C608&amp;" "&amp;'Funde-Observations-Osservazioni'!D608&amp;" "&amp;'Funde-Observations-Osservazioni'!E608&amp;" "&amp;'Funde-Observations-Osservazioni'!F608&amp;" "&amp;'Funde-Observations-Osservazioni'!G608&amp;" "&amp;'Funde-Observations-Osservazioni'!H608&amp;" "&amp;'Funde-Observations-Osservazioni'!I608&amp;" "&amp;'Funde-Observations-Osservazioni'!J608),Artenliste!$A$5:$B$2819,2,FALSE),"fill_in")</f>
        <v>fill_in</v>
      </c>
      <c r="I595" s="52" t="str">
        <f>IF(ISBLANK('Funde-Observations-Osservazioni'!R608),"fill_in",'Funde-Observations-Osservazioni'!R608)</f>
        <v>fill_in</v>
      </c>
      <c r="L595" t="str">
        <f>IF(ISBLANK('Funde-Observations-Osservazioni'!Q608),"",'Funde-Observations-Osservazioni'!Q608)</f>
        <v/>
      </c>
      <c r="M595" t="str">
        <f>IF(ISBLANK('Funde-Observations-Osservazioni'!L608),"fill_in",('Funde-Observations-Osservazioni'!L608-2000000))</f>
        <v>fill_in</v>
      </c>
      <c r="N595" t="str">
        <f>IF(ISBLANK('Funde-Observations-Osservazioni'!M608),"fill_in",('Funde-Observations-Osservazioni'!M608-1000000))</f>
        <v>fill_in</v>
      </c>
      <c r="O595" s="53" t="str">
        <f>IF(ISBLANK('Funde-Observations-Osservazioni'!N608),"",'Funde-Observations-Osservazioni'!N608)</f>
        <v/>
      </c>
      <c r="R595" t="s">
        <v>102</v>
      </c>
      <c r="T595" t="str">
        <f>IFERROR(VLOOKUP('Funde-Observations-Osservazioni'!AA608,Substrat_Liste!$E$5:$F$342,2,FALSE),"")</f>
        <v/>
      </c>
      <c r="U595" t="str">
        <f>IF(ISBLANK('Funde-Observations-Osservazioni'!Y608),"",'Funde-Observations-Osservazioni'!Y608)</f>
        <v/>
      </c>
      <c r="Z595" t="str">
        <f>IFERROR(VLOOKUP('Funde-Observations-Osservazioni'!T608,Status_Liste!$E$5:$F$16,2,FALSE),"fill_in")</f>
        <v>fill_in</v>
      </c>
      <c r="AH595" t="str">
        <f>IFERROR(VLOOKUP('Funde-Observations-Osservazioni'!$G$7,Datenschutzbestimmungen_Liste!$E$10:$F$11,2,FALSE),"fill_in")</f>
        <v>fill_in</v>
      </c>
      <c r="AI595" t="str">
        <f>IFERROR(VLOOKUP('Funde-Observations-Osservazioni'!$G$6,Datenschutzbestimmungen_Liste!$E$4:$F$5,2,FALSE),"fill_in")</f>
        <v>fill_in</v>
      </c>
      <c r="AK595" t="str">
        <f>IFERROR(VLOOKUP('Funde-Observations-Osservazioni'!V608,Herbar_Liste!$E$5:$F$113,2,FALSE),"")</f>
        <v/>
      </c>
      <c r="AL595" t="str">
        <f>IF(ISBLANK('Funde-Observations-Osservazioni'!U608),"",'Funde-Observations-Osservazioni'!U608)</f>
        <v/>
      </c>
      <c r="AM595">
        <f>'Funde-Observations-Osservazioni'!AJ608</f>
        <v>0</v>
      </c>
      <c r="AO595">
        <f>'Funde-Observations-Osservazioni'!AK608</f>
        <v>0</v>
      </c>
      <c r="AQ595" t="str">
        <f>IF(ISBLANK('Funde-Observations-Osservazioni'!AL608),"",'Funde-Observations-Osservazioni'!AL608)</f>
        <v/>
      </c>
      <c r="AY595" t="str">
        <f>IF(AND(ISBLANK('Funde-Observations-Osservazioni'!K608),ISBLANK('Funde-Observations-Osservazioni'!X608)),"",(IF((AND(NOT(ISBLANK('Funde-Observations-Osservazioni'!K608)),(NOT(ISBLANK('Funde-Observations-Osservazioni'!X608))))),'Funde-Observations-Osservazioni'!K608&amp;"; "&amp;'Funde-Observations-Osservazioni'!X608,IF(ISBLANK('Funde-Observations-Osservazioni'!K608),'Funde-Observations-Osservazioni'!X608,'Funde-Observations-Osservazioni'!K608))))</f>
        <v/>
      </c>
      <c r="BA595" t="str">
        <f>IF(ISBLANK('Funde-Observations-Osservazioni'!AC608),"",'Funde-Observations-Osservazioni'!AC608)</f>
        <v/>
      </c>
      <c r="BH595" t="str">
        <f>IFERROR(VLOOKUP('Funde-Observations-Osservazioni'!Z608,Lebensraum_Liste!$E$5:$F$322,2,FALSE),"")</f>
        <v/>
      </c>
      <c r="BJ595" t="str">
        <f>IFERROR(VLOOKUP('Funde-Observations-Osservazioni'!AB608,Landschaftsstruktur_Liste!$E$5:$F$157,2,FALSE),"")</f>
        <v/>
      </c>
      <c r="BK595" t="str">
        <f>IFERROR(VLOOKUP('Funde-Observations-Osservazioni'!AD608,Mikrohabitat_Liste!$E$5:$F$63,2,FALSE),"")</f>
        <v/>
      </c>
      <c r="BL595" t="str">
        <f>IFERROR(VLOOKUP('Funde-Observations-Osservazioni'!AE608,Spezialstandort_Liste!$E$5:$F$14,2,FALSE),"")</f>
        <v/>
      </c>
      <c r="BN595" t="str">
        <f>IFERROR(VLOOKUP('Funde-Observations-Osservazioni'!AG608,Auf_Moos_HolzlebBaumes_Liste!E$5:F$5,2,FALSE),"")</f>
        <v/>
      </c>
      <c r="BO595" t="str">
        <f>IFERROR(VLOOKUP('Funde-Observations-Osservazioni'!AH608,Auf_Moos_HolzlebBaumes_Liste!E$11:F$11,2,FALSE),"")</f>
        <v/>
      </c>
      <c r="BQ595" t="str">
        <f>IFERROR(VLOOKUP('Funde-Observations-Osservazioni'!AF608,Populationsgrösse_Liste!$E$5:$F$11,2,FALSE),"")</f>
        <v/>
      </c>
      <c r="CA595" t="str">
        <f>IFERROR(VLOOKUP('Funde-Observations-Osservazioni'!S608,Präzision_Datum_Liste!$E$5:$F$9,2,FALSE),"")</f>
        <v/>
      </c>
      <c r="CC595" t="s">
        <v>4199</v>
      </c>
    </row>
    <row r="596" spans="1:81" x14ac:dyDescent="0.25">
      <c r="A596" s="47">
        <f>'Funde-Observations-Osservazioni'!A609</f>
        <v>595</v>
      </c>
      <c r="E596">
        <v>18</v>
      </c>
      <c r="G596" t="str">
        <f>IFERROR(VLOOKUP(TRIM('Funde-Observations-Osservazioni'!B609&amp;" "&amp;'Funde-Observations-Osservazioni'!C609&amp;" "&amp;'Funde-Observations-Osservazioni'!D609&amp;" "&amp;'Funde-Observations-Osservazioni'!E609&amp;" "&amp;'Funde-Observations-Osservazioni'!F609&amp;" "&amp;'Funde-Observations-Osservazioni'!G609&amp;" "&amp;'Funde-Observations-Osservazioni'!H609&amp;" "&amp;'Funde-Observations-Osservazioni'!I609&amp;" "&amp;'Funde-Observations-Osservazioni'!J609),Artenliste!$A$5:$B$2819,2,FALSE),"fill_in")</f>
        <v>fill_in</v>
      </c>
      <c r="I596" s="52" t="str">
        <f>IF(ISBLANK('Funde-Observations-Osservazioni'!R609),"fill_in",'Funde-Observations-Osservazioni'!R609)</f>
        <v>fill_in</v>
      </c>
      <c r="L596" t="str">
        <f>IF(ISBLANK('Funde-Observations-Osservazioni'!Q609),"",'Funde-Observations-Osservazioni'!Q609)</f>
        <v/>
      </c>
      <c r="M596" t="str">
        <f>IF(ISBLANK('Funde-Observations-Osservazioni'!L609),"fill_in",('Funde-Observations-Osservazioni'!L609-2000000))</f>
        <v>fill_in</v>
      </c>
      <c r="N596" t="str">
        <f>IF(ISBLANK('Funde-Observations-Osservazioni'!M609),"fill_in",('Funde-Observations-Osservazioni'!M609-1000000))</f>
        <v>fill_in</v>
      </c>
      <c r="O596" s="53" t="str">
        <f>IF(ISBLANK('Funde-Observations-Osservazioni'!N609),"",'Funde-Observations-Osservazioni'!N609)</f>
        <v/>
      </c>
      <c r="R596" t="s">
        <v>102</v>
      </c>
      <c r="T596" t="str">
        <f>IFERROR(VLOOKUP('Funde-Observations-Osservazioni'!AA609,Substrat_Liste!$E$5:$F$342,2,FALSE),"")</f>
        <v/>
      </c>
      <c r="U596" t="str">
        <f>IF(ISBLANK('Funde-Observations-Osservazioni'!Y609),"",'Funde-Observations-Osservazioni'!Y609)</f>
        <v/>
      </c>
      <c r="Z596" t="str">
        <f>IFERROR(VLOOKUP('Funde-Observations-Osservazioni'!T609,Status_Liste!$E$5:$F$16,2,FALSE),"fill_in")</f>
        <v>fill_in</v>
      </c>
      <c r="AH596" t="str">
        <f>IFERROR(VLOOKUP('Funde-Observations-Osservazioni'!$G$7,Datenschutzbestimmungen_Liste!$E$10:$F$11,2,FALSE),"fill_in")</f>
        <v>fill_in</v>
      </c>
      <c r="AI596" t="str">
        <f>IFERROR(VLOOKUP('Funde-Observations-Osservazioni'!$G$6,Datenschutzbestimmungen_Liste!$E$4:$F$5,2,FALSE),"fill_in")</f>
        <v>fill_in</v>
      </c>
      <c r="AK596" t="str">
        <f>IFERROR(VLOOKUP('Funde-Observations-Osservazioni'!V609,Herbar_Liste!$E$5:$F$113,2,FALSE),"")</f>
        <v/>
      </c>
      <c r="AL596" t="str">
        <f>IF(ISBLANK('Funde-Observations-Osservazioni'!U609),"",'Funde-Observations-Osservazioni'!U609)</f>
        <v/>
      </c>
      <c r="AM596">
        <f>'Funde-Observations-Osservazioni'!AJ609</f>
        <v>0</v>
      </c>
      <c r="AO596">
        <f>'Funde-Observations-Osservazioni'!AK609</f>
        <v>0</v>
      </c>
      <c r="AQ596" t="str">
        <f>IF(ISBLANK('Funde-Observations-Osservazioni'!AL609),"",'Funde-Observations-Osservazioni'!AL609)</f>
        <v/>
      </c>
      <c r="AY596" t="str">
        <f>IF(AND(ISBLANK('Funde-Observations-Osservazioni'!K609),ISBLANK('Funde-Observations-Osservazioni'!X609)),"",(IF((AND(NOT(ISBLANK('Funde-Observations-Osservazioni'!K609)),(NOT(ISBLANK('Funde-Observations-Osservazioni'!X609))))),'Funde-Observations-Osservazioni'!K609&amp;"; "&amp;'Funde-Observations-Osservazioni'!X609,IF(ISBLANK('Funde-Observations-Osservazioni'!K609),'Funde-Observations-Osservazioni'!X609,'Funde-Observations-Osservazioni'!K609))))</f>
        <v/>
      </c>
      <c r="BA596" t="str">
        <f>IF(ISBLANK('Funde-Observations-Osservazioni'!AC609),"",'Funde-Observations-Osservazioni'!AC609)</f>
        <v/>
      </c>
      <c r="BH596" t="str">
        <f>IFERROR(VLOOKUP('Funde-Observations-Osservazioni'!Z609,Lebensraum_Liste!$E$5:$F$322,2,FALSE),"")</f>
        <v/>
      </c>
      <c r="BJ596" t="str">
        <f>IFERROR(VLOOKUP('Funde-Observations-Osservazioni'!AB609,Landschaftsstruktur_Liste!$E$5:$F$157,2,FALSE),"")</f>
        <v/>
      </c>
      <c r="BK596" t="str">
        <f>IFERROR(VLOOKUP('Funde-Observations-Osservazioni'!AD609,Mikrohabitat_Liste!$E$5:$F$63,2,FALSE),"")</f>
        <v/>
      </c>
      <c r="BL596" t="str">
        <f>IFERROR(VLOOKUP('Funde-Observations-Osservazioni'!AE609,Spezialstandort_Liste!$E$5:$F$14,2,FALSE),"")</f>
        <v/>
      </c>
      <c r="BN596" t="str">
        <f>IFERROR(VLOOKUP('Funde-Observations-Osservazioni'!AG609,Auf_Moos_HolzlebBaumes_Liste!E$5:F$5,2,FALSE),"")</f>
        <v/>
      </c>
      <c r="BO596" t="str">
        <f>IFERROR(VLOOKUP('Funde-Observations-Osservazioni'!AH609,Auf_Moos_HolzlebBaumes_Liste!E$11:F$11,2,FALSE),"")</f>
        <v/>
      </c>
      <c r="BQ596" t="str">
        <f>IFERROR(VLOOKUP('Funde-Observations-Osservazioni'!AF609,Populationsgrösse_Liste!$E$5:$F$11,2,FALSE),"")</f>
        <v/>
      </c>
      <c r="CA596" t="str">
        <f>IFERROR(VLOOKUP('Funde-Observations-Osservazioni'!S609,Präzision_Datum_Liste!$E$5:$F$9,2,FALSE),"")</f>
        <v/>
      </c>
      <c r="CC596" t="s">
        <v>4199</v>
      </c>
    </row>
    <row r="597" spans="1:81" x14ac:dyDescent="0.25">
      <c r="A597" s="47">
        <f>'Funde-Observations-Osservazioni'!A610</f>
        <v>596</v>
      </c>
      <c r="E597">
        <v>18</v>
      </c>
      <c r="G597" t="str">
        <f>IFERROR(VLOOKUP(TRIM('Funde-Observations-Osservazioni'!B610&amp;" "&amp;'Funde-Observations-Osservazioni'!C610&amp;" "&amp;'Funde-Observations-Osservazioni'!D610&amp;" "&amp;'Funde-Observations-Osservazioni'!E610&amp;" "&amp;'Funde-Observations-Osservazioni'!F610&amp;" "&amp;'Funde-Observations-Osservazioni'!G610&amp;" "&amp;'Funde-Observations-Osservazioni'!H610&amp;" "&amp;'Funde-Observations-Osservazioni'!I610&amp;" "&amp;'Funde-Observations-Osservazioni'!J610),Artenliste!$A$5:$B$2819,2,FALSE),"fill_in")</f>
        <v>fill_in</v>
      </c>
      <c r="I597" s="52" t="str">
        <f>IF(ISBLANK('Funde-Observations-Osservazioni'!R610),"fill_in",'Funde-Observations-Osservazioni'!R610)</f>
        <v>fill_in</v>
      </c>
      <c r="L597" t="str">
        <f>IF(ISBLANK('Funde-Observations-Osservazioni'!Q610),"",'Funde-Observations-Osservazioni'!Q610)</f>
        <v/>
      </c>
      <c r="M597" t="str">
        <f>IF(ISBLANK('Funde-Observations-Osservazioni'!L610),"fill_in",('Funde-Observations-Osservazioni'!L610-2000000))</f>
        <v>fill_in</v>
      </c>
      <c r="N597" t="str">
        <f>IF(ISBLANK('Funde-Observations-Osservazioni'!M610),"fill_in",('Funde-Observations-Osservazioni'!M610-1000000))</f>
        <v>fill_in</v>
      </c>
      <c r="O597" s="53" t="str">
        <f>IF(ISBLANK('Funde-Observations-Osservazioni'!N610),"",'Funde-Observations-Osservazioni'!N610)</f>
        <v/>
      </c>
      <c r="R597" t="s">
        <v>102</v>
      </c>
      <c r="T597" t="str">
        <f>IFERROR(VLOOKUP('Funde-Observations-Osservazioni'!AA610,Substrat_Liste!$E$5:$F$342,2,FALSE),"")</f>
        <v/>
      </c>
      <c r="U597" t="str">
        <f>IF(ISBLANK('Funde-Observations-Osservazioni'!Y610),"",'Funde-Observations-Osservazioni'!Y610)</f>
        <v/>
      </c>
      <c r="Z597" t="str">
        <f>IFERROR(VLOOKUP('Funde-Observations-Osservazioni'!T610,Status_Liste!$E$5:$F$16,2,FALSE),"fill_in")</f>
        <v>fill_in</v>
      </c>
      <c r="AH597" t="str">
        <f>IFERROR(VLOOKUP('Funde-Observations-Osservazioni'!$G$7,Datenschutzbestimmungen_Liste!$E$10:$F$11,2,FALSE),"fill_in")</f>
        <v>fill_in</v>
      </c>
      <c r="AI597" t="str">
        <f>IFERROR(VLOOKUP('Funde-Observations-Osservazioni'!$G$6,Datenschutzbestimmungen_Liste!$E$4:$F$5,2,FALSE),"fill_in")</f>
        <v>fill_in</v>
      </c>
      <c r="AK597" t="str">
        <f>IFERROR(VLOOKUP('Funde-Observations-Osservazioni'!V610,Herbar_Liste!$E$5:$F$113,2,FALSE),"")</f>
        <v/>
      </c>
      <c r="AL597" t="str">
        <f>IF(ISBLANK('Funde-Observations-Osservazioni'!U610),"",'Funde-Observations-Osservazioni'!U610)</f>
        <v/>
      </c>
      <c r="AM597">
        <f>'Funde-Observations-Osservazioni'!AJ610</f>
        <v>0</v>
      </c>
      <c r="AO597">
        <f>'Funde-Observations-Osservazioni'!AK610</f>
        <v>0</v>
      </c>
      <c r="AQ597" t="str">
        <f>IF(ISBLANK('Funde-Observations-Osservazioni'!AL610),"",'Funde-Observations-Osservazioni'!AL610)</f>
        <v/>
      </c>
      <c r="AY597" t="str">
        <f>IF(AND(ISBLANK('Funde-Observations-Osservazioni'!K610),ISBLANK('Funde-Observations-Osservazioni'!X610)),"",(IF((AND(NOT(ISBLANK('Funde-Observations-Osservazioni'!K610)),(NOT(ISBLANK('Funde-Observations-Osservazioni'!X610))))),'Funde-Observations-Osservazioni'!K610&amp;"; "&amp;'Funde-Observations-Osservazioni'!X610,IF(ISBLANK('Funde-Observations-Osservazioni'!K610),'Funde-Observations-Osservazioni'!X610,'Funde-Observations-Osservazioni'!K610))))</f>
        <v/>
      </c>
      <c r="BA597" t="str">
        <f>IF(ISBLANK('Funde-Observations-Osservazioni'!AC610),"",'Funde-Observations-Osservazioni'!AC610)</f>
        <v/>
      </c>
      <c r="BH597" t="str">
        <f>IFERROR(VLOOKUP('Funde-Observations-Osservazioni'!Z610,Lebensraum_Liste!$E$5:$F$322,2,FALSE),"")</f>
        <v/>
      </c>
      <c r="BJ597" t="str">
        <f>IFERROR(VLOOKUP('Funde-Observations-Osservazioni'!AB610,Landschaftsstruktur_Liste!$E$5:$F$157,2,FALSE),"")</f>
        <v/>
      </c>
      <c r="BK597" t="str">
        <f>IFERROR(VLOOKUP('Funde-Observations-Osservazioni'!AD610,Mikrohabitat_Liste!$E$5:$F$63,2,FALSE),"")</f>
        <v/>
      </c>
      <c r="BL597" t="str">
        <f>IFERROR(VLOOKUP('Funde-Observations-Osservazioni'!AE610,Spezialstandort_Liste!$E$5:$F$14,2,FALSE),"")</f>
        <v/>
      </c>
      <c r="BN597" t="str">
        <f>IFERROR(VLOOKUP('Funde-Observations-Osservazioni'!AG610,Auf_Moos_HolzlebBaumes_Liste!E$5:F$5,2,FALSE),"")</f>
        <v/>
      </c>
      <c r="BO597" t="str">
        <f>IFERROR(VLOOKUP('Funde-Observations-Osservazioni'!AH610,Auf_Moos_HolzlebBaumes_Liste!E$11:F$11,2,FALSE),"")</f>
        <v/>
      </c>
      <c r="BQ597" t="str">
        <f>IFERROR(VLOOKUP('Funde-Observations-Osservazioni'!AF610,Populationsgrösse_Liste!$E$5:$F$11,2,FALSE),"")</f>
        <v/>
      </c>
      <c r="CA597" t="str">
        <f>IFERROR(VLOOKUP('Funde-Observations-Osservazioni'!S610,Präzision_Datum_Liste!$E$5:$F$9,2,FALSE),"")</f>
        <v/>
      </c>
      <c r="CC597" t="s">
        <v>4199</v>
      </c>
    </row>
    <row r="598" spans="1:81" x14ac:dyDescent="0.25">
      <c r="A598" s="47">
        <f>'Funde-Observations-Osservazioni'!A611</f>
        <v>597</v>
      </c>
      <c r="E598">
        <v>18</v>
      </c>
      <c r="G598" t="str">
        <f>IFERROR(VLOOKUP(TRIM('Funde-Observations-Osservazioni'!B611&amp;" "&amp;'Funde-Observations-Osservazioni'!C611&amp;" "&amp;'Funde-Observations-Osservazioni'!D611&amp;" "&amp;'Funde-Observations-Osservazioni'!E611&amp;" "&amp;'Funde-Observations-Osservazioni'!F611&amp;" "&amp;'Funde-Observations-Osservazioni'!G611&amp;" "&amp;'Funde-Observations-Osservazioni'!H611&amp;" "&amp;'Funde-Observations-Osservazioni'!I611&amp;" "&amp;'Funde-Observations-Osservazioni'!J611),Artenliste!$A$5:$B$2819,2,FALSE),"fill_in")</f>
        <v>fill_in</v>
      </c>
      <c r="I598" s="52" t="str">
        <f>IF(ISBLANK('Funde-Observations-Osservazioni'!R611),"fill_in",'Funde-Observations-Osservazioni'!R611)</f>
        <v>fill_in</v>
      </c>
      <c r="L598" t="str">
        <f>IF(ISBLANK('Funde-Observations-Osservazioni'!Q611),"",'Funde-Observations-Osservazioni'!Q611)</f>
        <v/>
      </c>
      <c r="M598" t="str">
        <f>IF(ISBLANK('Funde-Observations-Osservazioni'!L611),"fill_in",('Funde-Observations-Osservazioni'!L611-2000000))</f>
        <v>fill_in</v>
      </c>
      <c r="N598" t="str">
        <f>IF(ISBLANK('Funde-Observations-Osservazioni'!M611),"fill_in",('Funde-Observations-Osservazioni'!M611-1000000))</f>
        <v>fill_in</v>
      </c>
      <c r="O598" s="53" t="str">
        <f>IF(ISBLANK('Funde-Observations-Osservazioni'!N611),"",'Funde-Observations-Osservazioni'!N611)</f>
        <v/>
      </c>
      <c r="R598" t="s">
        <v>102</v>
      </c>
      <c r="T598" t="str">
        <f>IFERROR(VLOOKUP('Funde-Observations-Osservazioni'!AA611,Substrat_Liste!$E$5:$F$342,2,FALSE),"")</f>
        <v/>
      </c>
      <c r="U598" t="str">
        <f>IF(ISBLANK('Funde-Observations-Osservazioni'!Y611),"",'Funde-Observations-Osservazioni'!Y611)</f>
        <v/>
      </c>
      <c r="Z598" t="str">
        <f>IFERROR(VLOOKUP('Funde-Observations-Osservazioni'!T611,Status_Liste!$E$5:$F$16,2,FALSE),"fill_in")</f>
        <v>fill_in</v>
      </c>
      <c r="AH598" t="str">
        <f>IFERROR(VLOOKUP('Funde-Observations-Osservazioni'!$G$7,Datenschutzbestimmungen_Liste!$E$10:$F$11,2,FALSE),"fill_in")</f>
        <v>fill_in</v>
      </c>
      <c r="AI598" t="str">
        <f>IFERROR(VLOOKUP('Funde-Observations-Osservazioni'!$G$6,Datenschutzbestimmungen_Liste!$E$4:$F$5,2,FALSE),"fill_in")</f>
        <v>fill_in</v>
      </c>
      <c r="AK598" t="str">
        <f>IFERROR(VLOOKUP('Funde-Observations-Osservazioni'!V611,Herbar_Liste!$E$5:$F$113,2,FALSE),"")</f>
        <v/>
      </c>
      <c r="AL598" t="str">
        <f>IF(ISBLANK('Funde-Observations-Osservazioni'!U611),"",'Funde-Observations-Osservazioni'!U611)</f>
        <v/>
      </c>
      <c r="AM598">
        <f>'Funde-Observations-Osservazioni'!AJ611</f>
        <v>0</v>
      </c>
      <c r="AO598">
        <f>'Funde-Observations-Osservazioni'!AK611</f>
        <v>0</v>
      </c>
      <c r="AQ598" t="str">
        <f>IF(ISBLANK('Funde-Observations-Osservazioni'!AL611),"",'Funde-Observations-Osservazioni'!AL611)</f>
        <v/>
      </c>
      <c r="AY598" t="str">
        <f>IF(AND(ISBLANK('Funde-Observations-Osservazioni'!K611),ISBLANK('Funde-Observations-Osservazioni'!X611)),"",(IF((AND(NOT(ISBLANK('Funde-Observations-Osservazioni'!K611)),(NOT(ISBLANK('Funde-Observations-Osservazioni'!X611))))),'Funde-Observations-Osservazioni'!K611&amp;"; "&amp;'Funde-Observations-Osservazioni'!X611,IF(ISBLANK('Funde-Observations-Osservazioni'!K611),'Funde-Observations-Osservazioni'!X611,'Funde-Observations-Osservazioni'!K611))))</f>
        <v/>
      </c>
      <c r="BA598" t="str">
        <f>IF(ISBLANK('Funde-Observations-Osservazioni'!AC611),"",'Funde-Observations-Osservazioni'!AC611)</f>
        <v/>
      </c>
      <c r="BH598" t="str">
        <f>IFERROR(VLOOKUP('Funde-Observations-Osservazioni'!Z611,Lebensraum_Liste!$E$5:$F$322,2,FALSE),"")</f>
        <v/>
      </c>
      <c r="BJ598" t="str">
        <f>IFERROR(VLOOKUP('Funde-Observations-Osservazioni'!AB611,Landschaftsstruktur_Liste!$E$5:$F$157,2,FALSE),"")</f>
        <v/>
      </c>
      <c r="BK598" t="str">
        <f>IFERROR(VLOOKUP('Funde-Observations-Osservazioni'!AD611,Mikrohabitat_Liste!$E$5:$F$63,2,FALSE),"")</f>
        <v/>
      </c>
      <c r="BL598" t="str">
        <f>IFERROR(VLOOKUP('Funde-Observations-Osservazioni'!AE611,Spezialstandort_Liste!$E$5:$F$14,2,FALSE),"")</f>
        <v/>
      </c>
      <c r="BN598" t="str">
        <f>IFERROR(VLOOKUP('Funde-Observations-Osservazioni'!AG611,Auf_Moos_HolzlebBaumes_Liste!E$5:F$5,2,FALSE),"")</f>
        <v/>
      </c>
      <c r="BO598" t="str">
        <f>IFERROR(VLOOKUP('Funde-Observations-Osservazioni'!AH611,Auf_Moos_HolzlebBaumes_Liste!E$11:F$11,2,FALSE),"")</f>
        <v/>
      </c>
      <c r="BQ598" t="str">
        <f>IFERROR(VLOOKUP('Funde-Observations-Osservazioni'!AF611,Populationsgrösse_Liste!$E$5:$F$11,2,FALSE),"")</f>
        <v/>
      </c>
      <c r="CA598" t="str">
        <f>IFERROR(VLOOKUP('Funde-Observations-Osservazioni'!S611,Präzision_Datum_Liste!$E$5:$F$9,2,FALSE),"")</f>
        <v/>
      </c>
      <c r="CC598" t="s">
        <v>4199</v>
      </c>
    </row>
    <row r="599" spans="1:81" x14ac:dyDescent="0.25">
      <c r="A599" s="47">
        <f>'Funde-Observations-Osservazioni'!A612</f>
        <v>598</v>
      </c>
      <c r="E599">
        <v>18</v>
      </c>
      <c r="G599" t="str">
        <f>IFERROR(VLOOKUP(TRIM('Funde-Observations-Osservazioni'!B612&amp;" "&amp;'Funde-Observations-Osservazioni'!C612&amp;" "&amp;'Funde-Observations-Osservazioni'!D612&amp;" "&amp;'Funde-Observations-Osservazioni'!E612&amp;" "&amp;'Funde-Observations-Osservazioni'!F612&amp;" "&amp;'Funde-Observations-Osservazioni'!G612&amp;" "&amp;'Funde-Observations-Osservazioni'!H612&amp;" "&amp;'Funde-Observations-Osservazioni'!I612&amp;" "&amp;'Funde-Observations-Osservazioni'!J612),Artenliste!$A$5:$B$2819,2,FALSE),"fill_in")</f>
        <v>fill_in</v>
      </c>
      <c r="I599" s="52" t="str">
        <f>IF(ISBLANK('Funde-Observations-Osservazioni'!R612),"fill_in",'Funde-Observations-Osservazioni'!R612)</f>
        <v>fill_in</v>
      </c>
      <c r="L599" t="str">
        <f>IF(ISBLANK('Funde-Observations-Osservazioni'!Q612),"",'Funde-Observations-Osservazioni'!Q612)</f>
        <v/>
      </c>
      <c r="M599" t="str">
        <f>IF(ISBLANK('Funde-Observations-Osservazioni'!L612),"fill_in",('Funde-Observations-Osservazioni'!L612-2000000))</f>
        <v>fill_in</v>
      </c>
      <c r="N599" t="str">
        <f>IF(ISBLANK('Funde-Observations-Osservazioni'!M612),"fill_in",('Funde-Observations-Osservazioni'!M612-1000000))</f>
        <v>fill_in</v>
      </c>
      <c r="O599" s="53" t="str">
        <f>IF(ISBLANK('Funde-Observations-Osservazioni'!N612),"",'Funde-Observations-Osservazioni'!N612)</f>
        <v/>
      </c>
      <c r="R599" t="s">
        <v>102</v>
      </c>
      <c r="T599" t="str">
        <f>IFERROR(VLOOKUP('Funde-Observations-Osservazioni'!AA612,Substrat_Liste!$E$5:$F$342,2,FALSE),"")</f>
        <v/>
      </c>
      <c r="U599" t="str">
        <f>IF(ISBLANK('Funde-Observations-Osservazioni'!Y612),"",'Funde-Observations-Osservazioni'!Y612)</f>
        <v/>
      </c>
      <c r="Z599" t="str">
        <f>IFERROR(VLOOKUP('Funde-Observations-Osservazioni'!T612,Status_Liste!$E$5:$F$16,2,FALSE),"fill_in")</f>
        <v>fill_in</v>
      </c>
      <c r="AH599" t="str">
        <f>IFERROR(VLOOKUP('Funde-Observations-Osservazioni'!$G$7,Datenschutzbestimmungen_Liste!$E$10:$F$11,2,FALSE),"fill_in")</f>
        <v>fill_in</v>
      </c>
      <c r="AI599" t="str">
        <f>IFERROR(VLOOKUP('Funde-Observations-Osservazioni'!$G$6,Datenschutzbestimmungen_Liste!$E$4:$F$5,2,FALSE),"fill_in")</f>
        <v>fill_in</v>
      </c>
      <c r="AK599" t="str">
        <f>IFERROR(VLOOKUP('Funde-Observations-Osservazioni'!V612,Herbar_Liste!$E$5:$F$113,2,FALSE),"")</f>
        <v/>
      </c>
      <c r="AL599" t="str">
        <f>IF(ISBLANK('Funde-Observations-Osservazioni'!U612),"",'Funde-Observations-Osservazioni'!U612)</f>
        <v/>
      </c>
      <c r="AM599">
        <f>'Funde-Observations-Osservazioni'!AJ612</f>
        <v>0</v>
      </c>
      <c r="AO599">
        <f>'Funde-Observations-Osservazioni'!AK612</f>
        <v>0</v>
      </c>
      <c r="AQ599" t="str">
        <f>IF(ISBLANK('Funde-Observations-Osservazioni'!AL612),"",'Funde-Observations-Osservazioni'!AL612)</f>
        <v/>
      </c>
      <c r="AY599" t="str">
        <f>IF(AND(ISBLANK('Funde-Observations-Osservazioni'!K612),ISBLANK('Funde-Observations-Osservazioni'!X612)),"",(IF((AND(NOT(ISBLANK('Funde-Observations-Osservazioni'!K612)),(NOT(ISBLANK('Funde-Observations-Osservazioni'!X612))))),'Funde-Observations-Osservazioni'!K612&amp;"; "&amp;'Funde-Observations-Osservazioni'!X612,IF(ISBLANK('Funde-Observations-Osservazioni'!K612),'Funde-Observations-Osservazioni'!X612,'Funde-Observations-Osservazioni'!K612))))</f>
        <v/>
      </c>
      <c r="BA599" t="str">
        <f>IF(ISBLANK('Funde-Observations-Osservazioni'!AC612),"",'Funde-Observations-Osservazioni'!AC612)</f>
        <v/>
      </c>
      <c r="BH599" t="str">
        <f>IFERROR(VLOOKUP('Funde-Observations-Osservazioni'!Z612,Lebensraum_Liste!$E$5:$F$322,2,FALSE),"")</f>
        <v/>
      </c>
      <c r="BJ599" t="str">
        <f>IFERROR(VLOOKUP('Funde-Observations-Osservazioni'!AB612,Landschaftsstruktur_Liste!$E$5:$F$157,2,FALSE),"")</f>
        <v/>
      </c>
      <c r="BK599" t="str">
        <f>IFERROR(VLOOKUP('Funde-Observations-Osservazioni'!AD612,Mikrohabitat_Liste!$E$5:$F$63,2,FALSE),"")</f>
        <v/>
      </c>
      <c r="BL599" t="str">
        <f>IFERROR(VLOOKUP('Funde-Observations-Osservazioni'!AE612,Spezialstandort_Liste!$E$5:$F$14,2,FALSE),"")</f>
        <v/>
      </c>
      <c r="BN599" t="str">
        <f>IFERROR(VLOOKUP('Funde-Observations-Osservazioni'!AG612,Auf_Moos_HolzlebBaumes_Liste!E$5:F$5,2,FALSE),"")</f>
        <v/>
      </c>
      <c r="BO599" t="str">
        <f>IFERROR(VLOOKUP('Funde-Observations-Osservazioni'!AH612,Auf_Moos_HolzlebBaumes_Liste!E$11:F$11,2,FALSE),"")</f>
        <v/>
      </c>
      <c r="BQ599" t="str">
        <f>IFERROR(VLOOKUP('Funde-Observations-Osservazioni'!AF612,Populationsgrösse_Liste!$E$5:$F$11,2,FALSE),"")</f>
        <v/>
      </c>
      <c r="CA599" t="str">
        <f>IFERROR(VLOOKUP('Funde-Observations-Osservazioni'!S612,Präzision_Datum_Liste!$E$5:$F$9,2,FALSE),"")</f>
        <v/>
      </c>
      <c r="CC599" t="s">
        <v>4199</v>
      </c>
    </row>
    <row r="600" spans="1:81" x14ac:dyDescent="0.25">
      <c r="A600" s="47">
        <f>'Funde-Observations-Osservazioni'!A613</f>
        <v>599</v>
      </c>
      <c r="E600">
        <v>18</v>
      </c>
      <c r="G600" t="str">
        <f>IFERROR(VLOOKUP(TRIM('Funde-Observations-Osservazioni'!B613&amp;" "&amp;'Funde-Observations-Osservazioni'!C613&amp;" "&amp;'Funde-Observations-Osservazioni'!D613&amp;" "&amp;'Funde-Observations-Osservazioni'!E613&amp;" "&amp;'Funde-Observations-Osservazioni'!F613&amp;" "&amp;'Funde-Observations-Osservazioni'!G613&amp;" "&amp;'Funde-Observations-Osservazioni'!H613&amp;" "&amp;'Funde-Observations-Osservazioni'!I613&amp;" "&amp;'Funde-Observations-Osservazioni'!J613),Artenliste!$A$5:$B$2819,2,FALSE),"fill_in")</f>
        <v>fill_in</v>
      </c>
      <c r="I600" s="52" t="str">
        <f>IF(ISBLANK('Funde-Observations-Osservazioni'!R613),"fill_in",'Funde-Observations-Osservazioni'!R613)</f>
        <v>fill_in</v>
      </c>
      <c r="L600" t="str">
        <f>IF(ISBLANK('Funde-Observations-Osservazioni'!Q613),"",'Funde-Observations-Osservazioni'!Q613)</f>
        <v/>
      </c>
      <c r="M600" t="str">
        <f>IF(ISBLANK('Funde-Observations-Osservazioni'!L613),"fill_in",('Funde-Observations-Osservazioni'!L613-2000000))</f>
        <v>fill_in</v>
      </c>
      <c r="N600" t="str">
        <f>IF(ISBLANK('Funde-Observations-Osservazioni'!M613),"fill_in",('Funde-Observations-Osservazioni'!M613-1000000))</f>
        <v>fill_in</v>
      </c>
      <c r="O600" s="53" t="str">
        <f>IF(ISBLANK('Funde-Observations-Osservazioni'!N613),"",'Funde-Observations-Osservazioni'!N613)</f>
        <v/>
      </c>
      <c r="R600" t="s">
        <v>102</v>
      </c>
      <c r="T600" t="str">
        <f>IFERROR(VLOOKUP('Funde-Observations-Osservazioni'!AA613,Substrat_Liste!$E$5:$F$342,2,FALSE),"")</f>
        <v/>
      </c>
      <c r="U600" t="str">
        <f>IF(ISBLANK('Funde-Observations-Osservazioni'!Y613),"",'Funde-Observations-Osservazioni'!Y613)</f>
        <v/>
      </c>
      <c r="Z600" t="str">
        <f>IFERROR(VLOOKUP('Funde-Observations-Osservazioni'!T613,Status_Liste!$E$5:$F$16,2,FALSE),"fill_in")</f>
        <v>fill_in</v>
      </c>
      <c r="AH600" t="str">
        <f>IFERROR(VLOOKUP('Funde-Observations-Osservazioni'!$G$7,Datenschutzbestimmungen_Liste!$E$10:$F$11,2,FALSE),"fill_in")</f>
        <v>fill_in</v>
      </c>
      <c r="AI600" t="str">
        <f>IFERROR(VLOOKUP('Funde-Observations-Osservazioni'!$G$6,Datenschutzbestimmungen_Liste!$E$4:$F$5,2,FALSE),"fill_in")</f>
        <v>fill_in</v>
      </c>
      <c r="AK600" t="str">
        <f>IFERROR(VLOOKUP('Funde-Observations-Osservazioni'!V613,Herbar_Liste!$E$5:$F$113,2,FALSE),"")</f>
        <v/>
      </c>
      <c r="AL600" t="str">
        <f>IF(ISBLANK('Funde-Observations-Osservazioni'!U613),"",'Funde-Observations-Osservazioni'!U613)</f>
        <v/>
      </c>
      <c r="AM600">
        <f>'Funde-Observations-Osservazioni'!AJ613</f>
        <v>0</v>
      </c>
      <c r="AO600">
        <f>'Funde-Observations-Osservazioni'!AK613</f>
        <v>0</v>
      </c>
      <c r="AQ600" t="str">
        <f>IF(ISBLANK('Funde-Observations-Osservazioni'!AL613),"",'Funde-Observations-Osservazioni'!AL613)</f>
        <v/>
      </c>
      <c r="AY600" t="str">
        <f>IF(AND(ISBLANK('Funde-Observations-Osservazioni'!K613),ISBLANK('Funde-Observations-Osservazioni'!X613)),"",(IF((AND(NOT(ISBLANK('Funde-Observations-Osservazioni'!K613)),(NOT(ISBLANK('Funde-Observations-Osservazioni'!X613))))),'Funde-Observations-Osservazioni'!K613&amp;"; "&amp;'Funde-Observations-Osservazioni'!X613,IF(ISBLANK('Funde-Observations-Osservazioni'!K613),'Funde-Observations-Osservazioni'!X613,'Funde-Observations-Osservazioni'!K613))))</f>
        <v/>
      </c>
      <c r="BA600" t="str">
        <f>IF(ISBLANK('Funde-Observations-Osservazioni'!AC613),"",'Funde-Observations-Osservazioni'!AC613)</f>
        <v/>
      </c>
      <c r="BH600" t="str">
        <f>IFERROR(VLOOKUP('Funde-Observations-Osservazioni'!Z613,Lebensraum_Liste!$E$5:$F$322,2,FALSE),"")</f>
        <v/>
      </c>
      <c r="BJ600" t="str">
        <f>IFERROR(VLOOKUP('Funde-Observations-Osservazioni'!AB613,Landschaftsstruktur_Liste!$E$5:$F$157,2,FALSE),"")</f>
        <v/>
      </c>
      <c r="BK600" t="str">
        <f>IFERROR(VLOOKUP('Funde-Observations-Osservazioni'!AD613,Mikrohabitat_Liste!$E$5:$F$63,2,FALSE),"")</f>
        <v/>
      </c>
      <c r="BL600" t="str">
        <f>IFERROR(VLOOKUP('Funde-Observations-Osservazioni'!AE613,Spezialstandort_Liste!$E$5:$F$14,2,FALSE),"")</f>
        <v/>
      </c>
      <c r="BN600" t="str">
        <f>IFERROR(VLOOKUP('Funde-Observations-Osservazioni'!AG613,Auf_Moos_HolzlebBaumes_Liste!E$5:F$5,2,FALSE),"")</f>
        <v/>
      </c>
      <c r="BO600" t="str">
        <f>IFERROR(VLOOKUP('Funde-Observations-Osservazioni'!AH613,Auf_Moos_HolzlebBaumes_Liste!E$11:F$11,2,FALSE),"")</f>
        <v/>
      </c>
      <c r="BQ600" t="str">
        <f>IFERROR(VLOOKUP('Funde-Observations-Osservazioni'!AF613,Populationsgrösse_Liste!$E$5:$F$11,2,FALSE),"")</f>
        <v/>
      </c>
      <c r="CA600" t="str">
        <f>IFERROR(VLOOKUP('Funde-Observations-Osservazioni'!S613,Präzision_Datum_Liste!$E$5:$F$9,2,FALSE),"")</f>
        <v/>
      </c>
      <c r="CC600" t="s">
        <v>4199</v>
      </c>
    </row>
    <row r="601" spans="1:81" x14ac:dyDescent="0.25">
      <c r="A601" s="47">
        <f>'Funde-Observations-Osservazioni'!A614</f>
        <v>600</v>
      </c>
      <c r="E601">
        <v>18</v>
      </c>
      <c r="G601" t="str">
        <f>IFERROR(VLOOKUP(TRIM('Funde-Observations-Osservazioni'!B614&amp;" "&amp;'Funde-Observations-Osservazioni'!C614&amp;" "&amp;'Funde-Observations-Osservazioni'!D614&amp;" "&amp;'Funde-Observations-Osservazioni'!E614&amp;" "&amp;'Funde-Observations-Osservazioni'!F614&amp;" "&amp;'Funde-Observations-Osservazioni'!G614&amp;" "&amp;'Funde-Observations-Osservazioni'!H614&amp;" "&amp;'Funde-Observations-Osservazioni'!I614&amp;" "&amp;'Funde-Observations-Osservazioni'!J614),Artenliste!$A$5:$B$2819,2,FALSE),"fill_in")</f>
        <v>fill_in</v>
      </c>
      <c r="I601" s="52" t="str">
        <f>IF(ISBLANK('Funde-Observations-Osservazioni'!R614),"fill_in",'Funde-Observations-Osservazioni'!R614)</f>
        <v>fill_in</v>
      </c>
      <c r="L601" t="str">
        <f>IF(ISBLANK('Funde-Observations-Osservazioni'!Q614),"",'Funde-Observations-Osservazioni'!Q614)</f>
        <v/>
      </c>
      <c r="M601" t="str">
        <f>IF(ISBLANK('Funde-Observations-Osservazioni'!L614),"fill_in",('Funde-Observations-Osservazioni'!L614-2000000))</f>
        <v>fill_in</v>
      </c>
      <c r="N601" t="str">
        <f>IF(ISBLANK('Funde-Observations-Osservazioni'!M614),"fill_in",('Funde-Observations-Osservazioni'!M614-1000000))</f>
        <v>fill_in</v>
      </c>
      <c r="O601" s="53" t="str">
        <f>IF(ISBLANK('Funde-Observations-Osservazioni'!N614),"",'Funde-Observations-Osservazioni'!N614)</f>
        <v/>
      </c>
      <c r="R601" t="s">
        <v>102</v>
      </c>
      <c r="T601" t="str">
        <f>IFERROR(VLOOKUP('Funde-Observations-Osservazioni'!AA614,Substrat_Liste!$E$5:$F$342,2,FALSE),"")</f>
        <v/>
      </c>
      <c r="U601" t="str">
        <f>IF(ISBLANK('Funde-Observations-Osservazioni'!Y614),"",'Funde-Observations-Osservazioni'!Y614)</f>
        <v/>
      </c>
      <c r="Z601" t="str">
        <f>IFERROR(VLOOKUP('Funde-Observations-Osservazioni'!T614,Status_Liste!$E$5:$F$16,2,FALSE),"fill_in")</f>
        <v>fill_in</v>
      </c>
      <c r="AH601" t="str">
        <f>IFERROR(VLOOKUP('Funde-Observations-Osservazioni'!$G$7,Datenschutzbestimmungen_Liste!$E$10:$F$11,2,FALSE),"fill_in")</f>
        <v>fill_in</v>
      </c>
      <c r="AI601" t="str">
        <f>IFERROR(VLOOKUP('Funde-Observations-Osservazioni'!$G$6,Datenschutzbestimmungen_Liste!$E$4:$F$5,2,FALSE),"fill_in")</f>
        <v>fill_in</v>
      </c>
      <c r="AK601" t="str">
        <f>IFERROR(VLOOKUP('Funde-Observations-Osservazioni'!V614,Herbar_Liste!$E$5:$F$113,2,FALSE),"")</f>
        <v/>
      </c>
      <c r="AL601" t="str">
        <f>IF(ISBLANK('Funde-Observations-Osservazioni'!U614),"",'Funde-Observations-Osservazioni'!U614)</f>
        <v/>
      </c>
      <c r="AM601">
        <f>'Funde-Observations-Osservazioni'!AJ614</f>
        <v>0</v>
      </c>
      <c r="AO601">
        <f>'Funde-Observations-Osservazioni'!AK614</f>
        <v>0</v>
      </c>
      <c r="AQ601" t="str">
        <f>IF(ISBLANK('Funde-Observations-Osservazioni'!AL614),"",'Funde-Observations-Osservazioni'!AL614)</f>
        <v/>
      </c>
      <c r="AY601" t="str">
        <f>IF(AND(ISBLANK('Funde-Observations-Osservazioni'!K614),ISBLANK('Funde-Observations-Osservazioni'!X614)),"",(IF((AND(NOT(ISBLANK('Funde-Observations-Osservazioni'!K614)),(NOT(ISBLANK('Funde-Observations-Osservazioni'!X614))))),'Funde-Observations-Osservazioni'!K614&amp;"; "&amp;'Funde-Observations-Osservazioni'!X614,IF(ISBLANK('Funde-Observations-Osservazioni'!K614),'Funde-Observations-Osservazioni'!X614,'Funde-Observations-Osservazioni'!K614))))</f>
        <v/>
      </c>
      <c r="BA601" t="str">
        <f>IF(ISBLANK('Funde-Observations-Osservazioni'!AC614),"",'Funde-Observations-Osservazioni'!AC614)</f>
        <v/>
      </c>
      <c r="BH601" t="str">
        <f>IFERROR(VLOOKUP('Funde-Observations-Osservazioni'!Z614,Lebensraum_Liste!$E$5:$F$322,2,FALSE),"")</f>
        <v/>
      </c>
      <c r="BJ601" t="str">
        <f>IFERROR(VLOOKUP('Funde-Observations-Osservazioni'!AB614,Landschaftsstruktur_Liste!$E$5:$F$157,2,FALSE),"")</f>
        <v/>
      </c>
      <c r="BK601" t="str">
        <f>IFERROR(VLOOKUP('Funde-Observations-Osservazioni'!AD614,Mikrohabitat_Liste!$E$5:$F$63,2,FALSE),"")</f>
        <v/>
      </c>
      <c r="BL601" t="str">
        <f>IFERROR(VLOOKUP('Funde-Observations-Osservazioni'!AE614,Spezialstandort_Liste!$E$5:$F$14,2,FALSE),"")</f>
        <v/>
      </c>
      <c r="BN601" t="str">
        <f>IFERROR(VLOOKUP('Funde-Observations-Osservazioni'!AG614,Auf_Moos_HolzlebBaumes_Liste!E$5:F$5,2,FALSE),"")</f>
        <v/>
      </c>
      <c r="BO601" t="str">
        <f>IFERROR(VLOOKUP('Funde-Observations-Osservazioni'!AH614,Auf_Moos_HolzlebBaumes_Liste!E$11:F$11,2,FALSE),"")</f>
        <v/>
      </c>
      <c r="BQ601" t="str">
        <f>IFERROR(VLOOKUP('Funde-Observations-Osservazioni'!AF614,Populationsgrösse_Liste!$E$5:$F$11,2,FALSE),"")</f>
        <v/>
      </c>
      <c r="CA601" t="str">
        <f>IFERROR(VLOOKUP('Funde-Observations-Osservazioni'!S614,Präzision_Datum_Liste!$E$5:$F$9,2,FALSE),"")</f>
        <v/>
      </c>
      <c r="CC601" t="s">
        <v>4199</v>
      </c>
    </row>
    <row r="602" spans="1:81" x14ac:dyDescent="0.25">
      <c r="A602" s="47">
        <f>'Funde-Observations-Osservazioni'!A615</f>
        <v>601</v>
      </c>
      <c r="E602">
        <v>18</v>
      </c>
      <c r="G602" t="str">
        <f>IFERROR(VLOOKUP(TRIM('Funde-Observations-Osservazioni'!B615&amp;" "&amp;'Funde-Observations-Osservazioni'!C615&amp;" "&amp;'Funde-Observations-Osservazioni'!D615&amp;" "&amp;'Funde-Observations-Osservazioni'!E615&amp;" "&amp;'Funde-Observations-Osservazioni'!F615&amp;" "&amp;'Funde-Observations-Osservazioni'!G615&amp;" "&amp;'Funde-Observations-Osservazioni'!H615&amp;" "&amp;'Funde-Observations-Osservazioni'!I615&amp;" "&amp;'Funde-Observations-Osservazioni'!J615),Artenliste!$A$5:$B$2819,2,FALSE),"fill_in")</f>
        <v>fill_in</v>
      </c>
      <c r="I602" s="52" t="str">
        <f>IF(ISBLANK('Funde-Observations-Osservazioni'!R615),"fill_in",'Funde-Observations-Osservazioni'!R615)</f>
        <v>fill_in</v>
      </c>
      <c r="L602" t="str">
        <f>IF(ISBLANK('Funde-Observations-Osservazioni'!Q615),"",'Funde-Observations-Osservazioni'!Q615)</f>
        <v/>
      </c>
      <c r="M602" t="str">
        <f>IF(ISBLANK('Funde-Observations-Osservazioni'!L615),"fill_in",('Funde-Observations-Osservazioni'!L615-2000000))</f>
        <v>fill_in</v>
      </c>
      <c r="N602" t="str">
        <f>IF(ISBLANK('Funde-Observations-Osservazioni'!M615),"fill_in",('Funde-Observations-Osservazioni'!M615-1000000))</f>
        <v>fill_in</v>
      </c>
      <c r="O602" s="53" t="str">
        <f>IF(ISBLANK('Funde-Observations-Osservazioni'!N615),"",'Funde-Observations-Osservazioni'!N615)</f>
        <v/>
      </c>
      <c r="R602" t="s">
        <v>102</v>
      </c>
      <c r="T602" t="str">
        <f>IFERROR(VLOOKUP('Funde-Observations-Osservazioni'!AA615,Substrat_Liste!$E$5:$F$342,2,FALSE),"")</f>
        <v/>
      </c>
      <c r="U602" t="str">
        <f>IF(ISBLANK('Funde-Observations-Osservazioni'!Y615),"",'Funde-Observations-Osservazioni'!Y615)</f>
        <v/>
      </c>
      <c r="Z602" t="str">
        <f>IFERROR(VLOOKUP('Funde-Observations-Osservazioni'!T615,Status_Liste!$E$5:$F$16,2,FALSE),"fill_in")</f>
        <v>fill_in</v>
      </c>
      <c r="AH602" t="str">
        <f>IFERROR(VLOOKUP('Funde-Observations-Osservazioni'!$G$7,Datenschutzbestimmungen_Liste!$E$10:$F$11,2,FALSE),"fill_in")</f>
        <v>fill_in</v>
      </c>
      <c r="AI602" t="str">
        <f>IFERROR(VLOOKUP('Funde-Observations-Osservazioni'!$G$6,Datenschutzbestimmungen_Liste!$E$4:$F$5,2,FALSE),"fill_in")</f>
        <v>fill_in</v>
      </c>
      <c r="AK602" t="str">
        <f>IFERROR(VLOOKUP('Funde-Observations-Osservazioni'!V615,Herbar_Liste!$E$5:$F$113,2,FALSE),"")</f>
        <v/>
      </c>
      <c r="AL602" t="str">
        <f>IF(ISBLANK('Funde-Observations-Osservazioni'!U615),"",'Funde-Observations-Osservazioni'!U615)</f>
        <v/>
      </c>
      <c r="AM602">
        <f>'Funde-Observations-Osservazioni'!AJ615</f>
        <v>0</v>
      </c>
      <c r="AO602">
        <f>'Funde-Observations-Osservazioni'!AK615</f>
        <v>0</v>
      </c>
      <c r="AQ602" t="str">
        <f>IF(ISBLANK('Funde-Observations-Osservazioni'!AL615),"",'Funde-Observations-Osservazioni'!AL615)</f>
        <v/>
      </c>
      <c r="AY602" t="str">
        <f>IF(AND(ISBLANK('Funde-Observations-Osservazioni'!K615),ISBLANK('Funde-Observations-Osservazioni'!X615)),"",(IF((AND(NOT(ISBLANK('Funde-Observations-Osservazioni'!K615)),(NOT(ISBLANK('Funde-Observations-Osservazioni'!X615))))),'Funde-Observations-Osservazioni'!K615&amp;"; "&amp;'Funde-Observations-Osservazioni'!X615,IF(ISBLANK('Funde-Observations-Osservazioni'!K615),'Funde-Observations-Osservazioni'!X615,'Funde-Observations-Osservazioni'!K615))))</f>
        <v/>
      </c>
      <c r="BA602" t="str">
        <f>IF(ISBLANK('Funde-Observations-Osservazioni'!AC615),"",'Funde-Observations-Osservazioni'!AC615)</f>
        <v/>
      </c>
      <c r="BH602" t="str">
        <f>IFERROR(VLOOKUP('Funde-Observations-Osservazioni'!Z615,Lebensraum_Liste!$E$5:$F$322,2,FALSE),"")</f>
        <v/>
      </c>
      <c r="BJ602" t="str">
        <f>IFERROR(VLOOKUP('Funde-Observations-Osservazioni'!AB615,Landschaftsstruktur_Liste!$E$5:$F$157,2,FALSE),"")</f>
        <v/>
      </c>
      <c r="BK602" t="str">
        <f>IFERROR(VLOOKUP('Funde-Observations-Osservazioni'!AD615,Mikrohabitat_Liste!$E$5:$F$63,2,FALSE),"")</f>
        <v/>
      </c>
      <c r="BL602" t="str">
        <f>IFERROR(VLOOKUP('Funde-Observations-Osservazioni'!AE615,Spezialstandort_Liste!$E$5:$F$14,2,FALSE),"")</f>
        <v/>
      </c>
      <c r="BN602" t="str">
        <f>IFERROR(VLOOKUP('Funde-Observations-Osservazioni'!AG615,Auf_Moos_HolzlebBaumes_Liste!E$5:F$5,2,FALSE),"")</f>
        <v/>
      </c>
      <c r="BO602" t="str">
        <f>IFERROR(VLOOKUP('Funde-Observations-Osservazioni'!AH615,Auf_Moos_HolzlebBaumes_Liste!E$11:F$11,2,FALSE),"")</f>
        <v/>
      </c>
      <c r="BQ602" t="str">
        <f>IFERROR(VLOOKUP('Funde-Observations-Osservazioni'!AF615,Populationsgrösse_Liste!$E$5:$F$11,2,FALSE),"")</f>
        <v/>
      </c>
      <c r="CA602" t="str">
        <f>IFERROR(VLOOKUP('Funde-Observations-Osservazioni'!S615,Präzision_Datum_Liste!$E$5:$F$9,2,FALSE),"")</f>
        <v/>
      </c>
      <c r="CC602" t="s">
        <v>4199</v>
      </c>
    </row>
    <row r="603" spans="1:81" x14ac:dyDescent="0.25">
      <c r="A603" s="47">
        <f>'Funde-Observations-Osservazioni'!A616</f>
        <v>602</v>
      </c>
      <c r="E603">
        <v>18</v>
      </c>
      <c r="G603" t="str">
        <f>IFERROR(VLOOKUP(TRIM('Funde-Observations-Osservazioni'!B616&amp;" "&amp;'Funde-Observations-Osservazioni'!C616&amp;" "&amp;'Funde-Observations-Osservazioni'!D616&amp;" "&amp;'Funde-Observations-Osservazioni'!E616&amp;" "&amp;'Funde-Observations-Osservazioni'!F616&amp;" "&amp;'Funde-Observations-Osservazioni'!G616&amp;" "&amp;'Funde-Observations-Osservazioni'!H616&amp;" "&amp;'Funde-Observations-Osservazioni'!I616&amp;" "&amp;'Funde-Observations-Osservazioni'!J616),Artenliste!$A$5:$B$2819,2,FALSE),"fill_in")</f>
        <v>fill_in</v>
      </c>
      <c r="I603" s="52" t="str">
        <f>IF(ISBLANK('Funde-Observations-Osservazioni'!R616),"fill_in",'Funde-Observations-Osservazioni'!R616)</f>
        <v>fill_in</v>
      </c>
      <c r="L603" t="str">
        <f>IF(ISBLANK('Funde-Observations-Osservazioni'!Q616),"",'Funde-Observations-Osservazioni'!Q616)</f>
        <v/>
      </c>
      <c r="M603" t="str">
        <f>IF(ISBLANK('Funde-Observations-Osservazioni'!L616),"fill_in",('Funde-Observations-Osservazioni'!L616-2000000))</f>
        <v>fill_in</v>
      </c>
      <c r="N603" t="str">
        <f>IF(ISBLANK('Funde-Observations-Osservazioni'!M616),"fill_in",('Funde-Observations-Osservazioni'!M616-1000000))</f>
        <v>fill_in</v>
      </c>
      <c r="O603" s="53" t="str">
        <f>IF(ISBLANK('Funde-Observations-Osservazioni'!N616),"",'Funde-Observations-Osservazioni'!N616)</f>
        <v/>
      </c>
      <c r="R603" t="s">
        <v>102</v>
      </c>
      <c r="T603" t="str">
        <f>IFERROR(VLOOKUP('Funde-Observations-Osservazioni'!AA616,Substrat_Liste!$E$5:$F$342,2,FALSE),"")</f>
        <v/>
      </c>
      <c r="U603" t="str">
        <f>IF(ISBLANK('Funde-Observations-Osservazioni'!Y616),"",'Funde-Observations-Osservazioni'!Y616)</f>
        <v/>
      </c>
      <c r="Z603" t="str">
        <f>IFERROR(VLOOKUP('Funde-Observations-Osservazioni'!T616,Status_Liste!$E$5:$F$16,2,FALSE),"fill_in")</f>
        <v>fill_in</v>
      </c>
      <c r="AH603" t="str">
        <f>IFERROR(VLOOKUP('Funde-Observations-Osservazioni'!$G$7,Datenschutzbestimmungen_Liste!$E$10:$F$11,2,FALSE),"fill_in")</f>
        <v>fill_in</v>
      </c>
      <c r="AI603" t="str">
        <f>IFERROR(VLOOKUP('Funde-Observations-Osservazioni'!$G$6,Datenschutzbestimmungen_Liste!$E$4:$F$5,2,FALSE),"fill_in")</f>
        <v>fill_in</v>
      </c>
      <c r="AK603" t="str">
        <f>IFERROR(VLOOKUP('Funde-Observations-Osservazioni'!V616,Herbar_Liste!$E$5:$F$113,2,FALSE),"")</f>
        <v/>
      </c>
      <c r="AL603" t="str">
        <f>IF(ISBLANK('Funde-Observations-Osservazioni'!U616),"",'Funde-Observations-Osservazioni'!U616)</f>
        <v/>
      </c>
      <c r="AM603">
        <f>'Funde-Observations-Osservazioni'!AJ616</f>
        <v>0</v>
      </c>
      <c r="AO603">
        <f>'Funde-Observations-Osservazioni'!AK616</f>
        <v>0</v>
      </c>
      <c r="AQ603" t="str">
        <f>IF(ISBLANK('Funde-Observations-Osservazioni'!AL616),"",'Funde-Observations-Osservazioni'!AL616)</f>
        <v/>
      </c>
      <c r="AY603" t="str">
        <f>IF(AND(ISBLANK('Funde-Observations-Osservazioni'!K616),ISBLANK('Funde-Observations-Osservazioni'!X616)),"",(IF((AND(NOT(ISBLANK('Funde-Observations-Osservazioni'!K616)),(NOT(ISBLANK('Funde-Observations-Osservazioni'!X616))))),'Funde-Observations-Osservazioni'!K616&amp;"; "&amp;'Funde-Observations-Osservazioni'!X616,IF(ISBLANK('Funde-Observations-Osservazioni'!K616),'Funde-Observations-Osservazioni'!X616,'Funde-Observations-Osservazioni'!K616))))</f>
        <v/>
      </c>
      <c r="BA603" t="str">
        <f>IF(ISBLANK('Funde-Observations-Osservazioni'!AC616),"",'Funde-Observations-Osservazioni'!AC616)</f>
        <v/>
      </c>
      <c r="BH603" t="str">
        <f>IFERROR(VLOOKUP('Funde-Observations-Osservazioni'!Z616,Lebensraum_Liste!$E$5:$F$322,2,FALSE),"")</f>
        <v/>
      </c>
      <c r="BJ603" t="str">
        <f>IFERROR(VLOOKUP('Funde-Observations-Osservazioni'!AB616,Landschaftsstruktur_Liste!$E$5:$F$157,2,FALSE),"")</f>
        <v/>
      </c>
      <c r="BK603" t="str">
        <f>IFERROR(VLOOKUP('Funde-Observations-Osservazioni'!AD616,Mikrohabitat_Liste!$E$5:$F$63,2,FALSE),"")</f>
        <v/>
      </c>
      <c r="BL603" t="str">
        <f>IFERROR(VLOOKUP('Funde-Observations-Osservazioni'!AE616,Spezialstandort_Liste!$E$5:$F$14,2,FALSE),"")</f>
        <v/>
      </c>
      <c r="BN603" t="str">
        <f>IFERROR(VLOOKUP('Funde-Observations-Osservazioni'!AG616,Auf_Moos_HolzlebBaumes_Liste!E$5:F$5,2,FALSE),"")</f>
        <v/>
      </c>
      <c r="BO603" t="str">
        <f>IFERROR(VLOOKUP('Funde-Observations-Osservazioni'!AH616,Auf_Moos_HolzlebBaumes_Liste!E$11:F$11,2,FALSE),"")</f>
        <v/>
      </c>
      <c r="BQ603" t="str">
        <f>IFERROR(VLOOKUP('Funde-Observations-Osservazioni'!AF616,Populationsgrösse_Liste!$E$5:$F$11,2,FALSE),"")</f>
        <v/>
      </c>
      <c r="CA603" t="str">
        <f>IFERROR(VLOOKUP('Funde-Observations-Osservazioni'!S616,Präzision_Datum_Liste!$E$5:$F$9,2,FALSE),"")</f>
        <v/>
      </c>
      <c r="CC603" t="s">
        <v>4199</v>
      </c>
    </row>
    <row r="604" spans="1:81" x14ac:dyDescent="0.25">
      <c r="A604" s="47">
        <f>'Funde-Observations-Osservazioni'!A617</f>
        <v>603</v>
      </c>
      <c r="E604">
        <v>18</v>
      </c>
      <c r="G604" t="str">
        <f>IFERROR(VLOOKUP(TRIM('Funde-Observations-Osservazioni'!B617&amp;" "&amp;'Funde-Observations-Osservazioni'!C617&amp;" "&amp;'Funde-Observations-Osservazioni'!D617&amp;" "&amp;'Funde-Observations-Osservazioni'!E617&amp;" "&amp;'Funde-Observations-Osservazioni'!F617&amp;" "&amp;'Funde-Observations-Osservazioni'!G617&amp;" "&amp;'Funde-Observations-Osservazioni'!H617&amp;" "&amp;'Funde-Observations-Osservazioni'!I617&amp;" "&amp;'Funde-Observations-Osservazioni'!J617),Artenliste!$A$5:$B$2819,2,FALSE),"fill_in")</f>
        <v>fill_in</v>
      </c>
      <c r="I604" s="52" t="str">
        <f>IF(ISBLANK('Funde-Observations-Osservazioni'!R617),"fill_in",'Funde-Observations-Osservazioni'!R617)</f>
        <v>fill_in</v>
      </c>
      <c r="L604" t="str">
        <f>IF(ISBLANK('Funde-Observations-Osservazioni'!Q617),"",'Funde-Observations-Osservazioni'!Q617)</f>
        <v/>
      </c>
      <c r="M604" t="str">
        <f>IF(ISBLANK('Funde-Observations-Osservazioni'!L617),"fill_in",('Funde-Observations-Osservazioni'!L617-2000000))</f>
        <v>fill_in</v>
      </c>
      <c r="N604" t="str">
        <f>IF(ISBLANK('Funde-Observations-Osservazioni'!M617),"fill_in",('Funde-Observations-Osservazioni'!M617-1000000))</f>
        <v>fill_in</v>
      </c>
      <c r="O604" s="53" t="str">
        <f>IF(ISBLANK('Funde-Observations-Osservazioni'!N617),"",'Funde-Observations-Osservazioni'!N617)</f>
        <v/>
      </c>
      <c r="R604" t="s">
        <v>102</v>
      </c>
      <c r="T604" t="str">
        <f>IFERROR(VLOOKUP('Funde-Observations-Osservazioni'!AA617,Substrat_Liste!$E$5:$F$342,2,FALSE),"")</f>
        <v/>
      </c>
      <c r="U604" t="str">
        <f>IF(ISBLANK('Funde-Observations-Osservazioni'!Y617),"",'Funde-Observations-Osservazioni'!Y617)</f>
        <v/>
      </c>
      <c r="Z604" t="str">
        <f>IFERROR(VLOOKUP('Funde-Observations-Osservazioni'!T617,Status_Liste!$E$5:$F$16,2,FALSE),"fill_in")</f>
        <v>fill_in</v>
      </c>
      <c r="AH604" t="str">
        <f>IFERROR(VLOOKUP('Funde-Observations-Osservazioni'!$G$7,Datenschutzbestimmungen_Liste!$E$10:$F$11,2,FALSE),"fill_in")</f>
        <v>fill_in</v>
      </c>
      <c r="AI604" t="str">
        <f>IFERROR(VLOOKUP('Funde-Observations-Osservazioni'!$G$6,Datenschutzbestimmungen_Liste!$E$4:$F$5,2,FALSE),"fill_in")</f>
        <v>fill_in</v>
      </c>
      <c r="AK604" t="str">
        <f>IFERROR(VLOOKUP('Funde-Observations-Osservazioni'!V617,Herbar_Liste!$E$5:$F$113,2,FALSE),"")</f>
        <v/>
      </c>
      <c r="AL604" t="str">
        <f>IF(ISBLANK('Funde-Observations-Osservazioni'!U617),"",'Funde-Observations-Osservazioni'!U617)</f>
        <v/>
      </c>
      <c r="AM604">
        <f>'Funde-Observations-Osservazioni'!AJ617</f>
        <v>0</v>
      </c>
      <c r="AO604">
        <f>'Funde-Observations-Osservazioni'!AK617</f>
        <v>0</v>
      </c>
      <c r="AQ604" t="str">
        <f>IF(ISBLANK('Funde-Observations-Osservazioni'!AL617),"",'Funde-Observations-Osservazioni'!AL617)</f>
        <v/>
      </c>
      <c r="AY604" t="str">
        <f>IF(AND(ISBLANK('Funde-Observations-Osservazioni'!K617),ISBLANK('Funde-Observations-Osservazioni'!X617)),"",(IF((AND(NOT(ISBLANK('Funde-Observations-Osservazioni'!K617)),(NOT(ISBLANK('Funde-Observations-Osservazioni'!X617))))),'Funde-Observations-Osservazioni'!K617&amp;"; "&amp;'Funde-Observations-Osservazioni'!X617,IF(ISBLANK('Funde-Observations-Osservazioni'!K617),'Funde-Observations-Osservazioni'!X617,'Funde-Observations-Osservazioni'!K617))))</f>
        <v/>
      </c>
      <c r="BA604" t="str">
        <f>IF(ISBLANK('Funde-Observations-Osservazioni'!AC617),"",'Funde-Observations-Osservazioni'!AC617)</f>
        <v/>
      </c>
      <c r="BH604" t="str">
        <f>IFERROR(VLOOKUP('Funde-Observations-Osservazioni'!Z617,Lebensraum_Liste!$E$5:$F$322,2,FALSE),"")</f>
        <v/>
      </c>
      <c r="BJ604" t="str">
        <f>IFERROR(VLOOKUP('Funde-Observations-Osservazioni'!AB617,Landschaftsstruktur_Liste!$E$5:$F$157,2,FALSE),"")</f>
        <v/>
      </c>
      <c r="BK604" t="str">
        <f>IFERROR(VLOOKUP('Funde-Observations-Osservazioni'!AD617,Mikrohabitat_Liste!$E$5:$F$63,2,FALSE),"")</f>
        <v/>
      </c>
      <c r="BL604" t="str">
        <f>IFERROR(VLOOKUP('Funde-Observations-Osservazioni'!AE617,Spezialstandort_Liste!$E$5:$F$14,2,FALSE),"")</f>
        <v/>
      </c>
      <c r="BN604" t="str">
        <f>IFERROR(VLOOKUP('Funde-Observations-Osservazioni'!AG617,Auf_Moos_HolzlebBaumes_Liste!E$5:F$5,2,FALSE),"")</f>
        <v/>
      </c>
      <c r="BO604" t="str">
        <f>IFERROR(VLOOKUP('Funde-Observations-Osservazioni'!AH617,Auf_Moos_HolzlebBaumes_Liste!E$11:F$11,2,FALSE),"")</f>
        <v/>
      </c>
      <c r="BQ604" t="str">
        <f>IFERROR(VLOOKUP('Funde-Observations-Osservazioni'!AF617,Populationsgrösse_Liste!$E$5:$F$11,2,FALSE),"")</f>
        <v/>
      </c>
      <c r="CA604" t="str">
        <f>IFERROR(VLOOKUP('Funde-Observations-Osservazioni'!S617,Präzision_Datum_Liste!$E$5:$F$9,2,FALSE),"")</f>
        <v/>
      </c>
      <c r="CC604" t="s">
        <v>4199</v>
      </c>
    </row>
    <row r="605" spans="1:81" x14ac:dyDescent="0.25">
      <c r="A605" s="47">
        <f>'Funde-Observations-Osservazioni'!A618</f>
        <v>604</v>
      </c>
      <c r="E605">
        <v>18</v>
      </c>
      <c r="G605" t="str">
        <f>IFERROR(VLOOKUP(TRIM('Funde-Observations-Osservazioni'!B618&amp;" "&amp;'Funde-Observations-Osservazioni'!C618&amp;" "&amp;'Funde-Observations-Osservazioni'!D618&amp;" "&amp;'Funde-Observations-Osservazioni'!E618&amp;" "&amp;'Funde-Observations-Osservazioni'!F618&amp;" "&amp;'Funde-Observations-Osservazioni'!G618&amp;" "&amp;'Funde-Observations-Osservazioni'!H618&amp;" "&amp;'Funde-Observations-Osservazioni'!I618&amp;" "&amp;'Funde-Observations-Osservazioni'!J618),Artenliste!$A$5:$B$2819,2,FALSE),"fill_in")</f>
        <v>fill_in</v>
      </c>
      <c r="I605" s="52" t="str">
        <f>IF(ISBLANK('Funde-Observations-Osservazioni'!R618),"fill_in",'Funde-Observations-Osservazioni'!R618)</f>
        <v>fill_in</v>
      </c>
      <c r="L605" t="str">
        <f>IF(ISBLANK('Funde-Observations-Osservazioni'!Q618),"",'Funde-Observations-Osservazioni'!Q618)</f>
        <v/>
      </c>
      <c r="M605" t="str">
        <f>IF(ISBLANK('Funde-Observations-Osservazioni'!L618),"fill_in",('Funde-Observations-Osservazioni'!L618-2000000))</f>
        <v>fill_in</v>
      </c>
      <c r="N605" t="str">
        <f>IF(ISBLANK('Funde-Observations-Osservazioni'!M618),"fill_in",('Funde-Observations-Osservazioni'!M618-1000000))</f>
        <v>fill_in</v>
      </c>
      <c r="O605" s="53" t="str">
        <f>IF(ISBLANK('Funde-Observations-Osservazioni'!N618),"",'Funde-Observations-Osservazioni'!N618)</f>
        <v/>
      </c>
      <c r="R605" t="s">
        <v>102</v>
      </c>
      <c r="T605" t="str">
        <f>IFERROR(VLOOKUP('Funde-Observations-Osservazioni'!AA618,Substrat_Liste!$E$5:$F$342,2,FALSE),"")</f>
        <v/>
      </c>
      <c r="U605" t="str">
        <f>IF(ISBLANK('Funde-Observations-Osservazioni'!Y618),"",'Funde-Observations-Osservazioni'!Y618)</f>
        <v/>
      </c>
      <c r="Z605" t="str">
        <f>IFERROR(VLOOKUP('Funde-Observations-Osservazioni'!T618,Status_Liste!$E$5:$F$16,2,FALSE),"fill_in")</f>
        <v>fill_in</v>
      </c>
      <c r="AH605" t="str">
        <f>IFERROR(VLOOKUP('Funde-Observations-Osservazioni'!$G$7,Datenschutzbestimmungen_Liste!$E$10:$F$11,2,FALSE),"fill_in")</f>
        <v>fill_in</v>
      </c>
      <c r="AI605" t="str">
        <f>IFERROR(VLOOKUP('Funde-Observations-Osservazioni'!$G$6,Datenschutzbestimmungen_Liste!$E$4:$F$5,2,FALSE),"fill_in")</f>
        <v>fill_in</v>
      </c>
      <c r="AK605" t="str">
        <f>IFERROR(VLOOKUP('Funde-Observations-Osservazioni'!V618,Herbar_Liste!$E$5:$F$113,2,FALSE),"")</f>
        <v/>
      </c>
      <c r="AL605" t="str">
        <f>IF(ISBLANK('Funde-Observations-Osservazioni'!U618),"",'Funde-Observations-Osservazioni'!U618)</f>
        <v/>
      </c>
      <c r="AM605">
        <f>'Funde-Observations-Osservazioni'!AJ618</f>
        <v>0</v>
      </c>
      <c r="AO605">
        <f>'Funde-Observations-Osservazioni'!AK618</f>
        <v>0</v>
      </c>
      <c r="AQ605" t="str">
        <f>IF(ISBLANK('Funde-Observations-Osservazioni'!AL618),"",'Funde-Observations-Osservazioni'!AL618)</f>
        <v/>
      </c>
      <c r="AY605" t="str">
        <f>IF(AND(ISBLANK('Funde-Observations-Osservazioni'!K618),ISBLANK('Funde-Observations-Osservazioni'!X618)),"",(IF((AND(NOT(ISBLANK('Funde-Observations-Osservazioni'!K618)),(NOT(ISBLANK('Funde-Observations-Osservazioni'!X618))))),'Funde-Observations-Osservazioni'!K618&amp;"; "&amp;'Funde-Observations-Osservazioni'!X618,IF(ISBLANK('Funde-Observations-Osservazioni'!K618),'Funde-Observations-Osservazioni'!X618,'Funde-Observations-Osservazioni'!K618))))</f>
        <v/>
      </c>
      <c r="BA605" t="str">
        <f>IF(ISBLANK('Funde-Observations-Osservazioni'!AC618),"",'Funde-Observations-Osservazioni'!AC618)</f>
        <v/>
      </c>
      <c r="BH605" t="str">
        <f>IFERROR(VLOOKUP('Funde-Observations-Osservazioni'!Z618,Lebensraum_Liste!$E$5:$F$322,2,FALSE),"")</f>
        <v/>
      </c>
      <c r="BJ605" t="str">
        <f>IFERROR(VLOOKUP('Funde-Observations-Osservazioni'!AB618,Landschaftsstruktur_Liste!$E$5:$F$157,2,FALSE),"")</f>
        <v/>
      </c>
      <c r="BK605" t="str">
        <f>IFERROR(VLOOKUP('Funde-Observations-Osservazioni'!AD618,Mikrohabitat_Liste!$E$5:$F$63,2,FALSE),"")</f>
        <v/>
      </c>
      <c r="BL605" t="str">
        <f>IFERROR(VLOOKUP('Funde-Observations-Osservazioni'!AE618,Spezialstandort_Liste!$E$5:$F$14,2,FALSE),"")</f>
        <v/>
      </c>
      <c r="BN605" t="str">
        <f>IFERROR(VLOOKUP('Funde-Observations-Osservazioni'!AG618,Auf_Moos_HolzlebBaumes_Liste!E$5:F$5,2,FALSE),"")</f>
        <v/>
      </c>
      <c r="BO605" t="str">
        <f>IFERROR(VLOOKUP('Funde-Observations-Osservazioni'!AH618,Auf_Moos_HolzlebBaumes_Liste!E$11:F$11,2,FALSE),"")</f>
        <v/>
      </c>
      <c r="BQ605" t="str">
        <f>IFERROR(VLOOKUP('Funde-Observations-Osservazioni'!AF618,Populationsgrösse_Liste!$E$5:$F$11,2,FALSE),"")</f>
        <v/>
      </c>
      <c r="CA605" t="str">
        <f>IFERROR(VLOOKUP('Funde-Observations-Osservazioni'!S618,Präzision_Datum_Liste!$E$5:$F$9,2,FALSE),"")</f>
        <v/>
      </c>
      <c r="CC605" t="s">
        <v>4199</v>
      </c>
    </row>
    <row r="606" spans="1:81" x14ac:dyDescent="0.25">
      <c r="A606" s="47">
        <f>'Funde-Observations-Osservazioni'!A619</f>
        <v>605</v>
      </c>
      <c r="E606">
        <v>18</v>
      </c>
      <c r="G606" t="str">
        <f>IFERROR(VLOOKUP(TRIM('Funde-Observations-Osservazioni'!B619&amp;" "&amp;'Funde-Observations-Osservazioni'!C619&amp;" "&amp;'Funde-Observations-Osservazioni'!D619&amp;" "&amp;'Funde-Observations-Osservazioni'!E619&amp;" "&amp;'Funde-Observations-Osservazioni'!F619&amp;" "&amp;'Funde-Observations-Osservazioni'!G619&amp;" "&amp;'Funde-Observations-Osservazioni'!H619&amp;" "&amp;'Funde-Observations-Osservazioni'!I619&amp;" "&amp;'Funde-Observations-Osservazioni'!J619),Artenliste!$A$5:$B$2819,2,FALSE),"fill_in")</f>
        <v>fill_in</v>
      </c>
      <c r="I606" s="52" t="str">
        <f>IF(ISBLANK('Funde-Observations-Osservazioni'!R619),"fill_in",'Funde-Observations-Osservazioni'!R619)</f>
        <v>fill_in</v>
      </c>
      <c r="L606" t="str">
        <f>IF(ISBLANK('Funde-Observations-Osservazioni'!Q619),"",'Funde-Observations-Osservazioni'!Q619)</f>
        <v/>
      </c>
      <c r="M606" t="str">
        <f>IF(ISBLANK('Funde-Observations-Osservazioni'!L619),"fill_in",('Funde-Observations-Osservazioni'!L619-2000000))</f>
        <v>fill_in</v>
      </c>
      <c r="N606" t="str">
        <f>IF(ISBLANK('Funde-Observations-Osservazioni'!M619),"fill_in",('Funde-Observations-Osservazioni'!M619-1000000))</f>
        <v>fill_in</v>
      </c>
      <c r="O606" s="53" t="str">
        <f>IF(ISBLANK('Funde-Observations-Osservazioni'!N619),"",'Funde-Observations-Osservazioni'!N619)</f>
        <v/>
      </c>
      <c r="R606" t="s">
        <v>102</v>
      </c>
      <c r="T606" t="str">
        <f>IFERROR(VLOOKUP('Funde-Observations-Osservazioni'!AA619,Substrat_Liste!$E$5:$F$342,2,FALSE),"")</f>
        <v/>
      </c>
      <c r="U606" t="str">
        <f>IF(ISBLANK('Funde-Observations-Osservazioni'!Y619),"",'Funde-Observations-Osservazioni'!Y619)</f>
        <v/>
      </c>
      <c r="Z606" t="str">
        <f>IFERROR(VLOOKUP('Funde-Observations-Osservazioni'!T619,Status_Liste!$E$5:$F$16,2,FALSE),"fill_in")</f>
        <v>fill_in</v>
      </c>
      <c r="AH606" t="str">
        <f>IFERROR(VLOOKUP('Funde-Observations-Osservazioni'!$G$7,Datenschutzbestimmungen_Liste!$E$10:$F$11,2,FALSE),"fill_in")</f>
        <v>fill_in</v>
      </c>
      <c r="AI606" t="str">
        <f>IFERROR(VLOOKUP('Funde-Observations-Osservazioni'!$G$6,Datenschutzbestimmungen_Liste!$E$4:$F$5,2,FALSE),"fill_in")</f>
        <v>fill_in</v>
      </c>
      <c r="AK606" t="str">
        <f>IFERROR(VLOOKUP('Funde-Observations-Osservazioni'!V619,Herbar_Liste!$E$5:$F$113,2,FALSE),"")</f>
        <v/>
      </c>
      <c r="AL606" t="str">
        <f>IF(ISBLANK('Funde-Observations-Osservazioni'!U619),"",'Funde-Observations-Osservazioni'!U619)</f>
        <v/>
      </c>
      <c r="AM606">
        <f>'Funde-Observations-Osservazioni'!AJ619</f>
        <v>0</v>
      </c>
      <c r="AO606">
        <f>'Funde-Observations-Osservazioni'!AK619</f>
        <v>0</v>
      </c>
      <c r="AQ606" t="str">
        <f>IF(ISBLANK('Funde-Observations-Osservazioni'!AL619),"",'Funde-Observations-Osservazioni'!AL619)</f>
        <v/>
      </c>
      <c r="AY606" t="str">
        <f>IF(AND(ISBLANK('Funde-Observations-Osservazioni'!K619),ISBLANK('Funde-Observations-Osservazioni'!X619)),"",(IF((AND(NOT(ISBLANK('Funde-Observations-Osservazioni'!K619)),(NOT(ISBLANK('Funde-Observations-Osservazioni'!X619))))),'Funde-Observations-Osservazioni'!K619&amp;"; "&amp;'Funde-Observations-Osservazioni'!X619,IF(ISBLANK('Funde-Observations-Osservazioni'!K619),'Funde-Observations-Osservazioni'!X619,'Funde-Observations-Osservazioni'!K619))))</f>
        <v/>
      </c>
      <c r="BA606" t="str">
        <f>IF(ISBLANK('Funde-Observations-Osservazioni'!AC619),"",'Funde-Observations-Osservazioni'!AC619)</f>
        <v/>
      </c>
      <c r="BH606" t="str">
        <f>IFERROR(VLOOKUP('Funde-Observations-Osservazioni'!Z619,Lebensraum_Liste!$E$5:$F$322,2,FALSE),"")</f>
        <v/>
      </c>
      <c r="BJ606" t="str">
        <f>IFERROR(VLOOKUP('Funde-Observations-Osservazioni'!AB619,Landschaftsstruktur_Liste!$E$5:$F$157,2,FALSE),"")</f>
        <v/>
      </c>
      <c r="BK606" t="str">
        <f>IFERROR(VLOOKUP('Funde-Observations-Osservazioni'!AD619,Mikrohabitat_Liste!$E$5:$F$63,2,FALSE),"")</f>
        <v/>
      </c>
      <c r="BL606" t="str">
        <f>IFERROR(VLOOKUP('Funde-Observations-Osservazioni'!AE619,Spezialstandort_Liste!$E$5:$F$14,2,FALSE),"")</f>
        <v/>
      </c>
      <c r="BN606" t="str">
        <f>IFERROR(VLOOKUP('Funde-Observations-Osservazioni'!AG619,Auf_Moos_HolzlebBaumes_Liste!E$5:F$5,2,FALSE),"")</f>
        <v/>
      </c>
      <c r="BO606" t="str">
        <f>IFERROR(VLOOKUP('Funde-Observations-Osservazioni'!AH619,Auf_Moos_HolzlebBaumes_Liste!E$11:F$11,2,FALSE),"")</f>
        <v/>
      </c>
      <c r="BQ606" t="str">
        <f>IFERROR(VLOOKUP('Funde-Observations-Osservazioni'!AF619,Populationsgrösse_Liste!$E$5:$F$11,2,FALSE),"")</f>
        <v/>
      </c>
      <c r="CA606" t="str">
        <f>IFERROR(VLOOKUP('Funde-Observations-Osservazioni'!S619,Präzision_Datum_Liste!$E$5:$F$9,2,FALSE),"")</f>
        <v/>
      </c>
      <c r="CC606" t="s">
        <v>4199</v>
      </c>
    </row>
    <row r="607" spans="1:81" x14ac:dyDescent="0.25">
      <c r="A607" s="47">
        <f>'Funde-Observations-Osservazioni'!A620</f>
        <v>606</v>
      </c>
      <c r="E607">
        <v>18</v>
      </c>
      <c r="G607" t="str">
        <f>IFERROR(VLOOKUP(TRIM('Funde-Observations-Osservazioni'!B620&amp;" "&amp;'Funde-Observations-Osservazioni'!C620&amp;" "&amp;'Funde-Observations-Osservazioni'!D620&amp;" "&amp;'Funde-Observations-Osservazioni'!E620&amp;" "&amp;'Funde-Observations-Osservazioni'!F620&amp;" "&amp;'Funde-Observations-Osservazioni'!G620&amp;" "&amp;'Funde-Observations-Osservazioni'!H620&amp;" "&amp;'Funde-Observations-Osservazioni'!I620&amp;" "&amp;'Funde-Observations-Osservazioni'!J620),Artenliste!$A$5:$B$2819,2,FALSE),"fill_in")</f>
        <v>fill_in</v>
      </c>
      <c r="I607" s="52" t="str">
        <f>IF(ISBLANK('Funde-Observations-Osservazioni'!R620),"fill_in",'Funde-Observations-Osservazioni'!R620)</f>
        <v>fill_in</v>
      </c>
      <c r="L607" t="str">
        <f>IF(ISBLANK('Funde-Observations-Osservazioni'!Q620),"",'Funde-Observations-Osservazioni'!Q620)</f>
        <v/>
      </c>
      <c r="M607" t="str">
        <f>IF(ISBLANK('Funde-Observations-Osservazioni'!L620),"fill_in",('Funde-Observations-Osservazioni'!L620-2000000))</f>
        <v>fill_in</v>
      </c>
      <c r="N607" t="str">
        <f>IF(ISBLANK('Funde-Observations-Osservazioni'!M620),"fill_in",('Funde-Observations-Osservazioni'!M620-1000000))</f>
        <v>fill_in</v>
      </c>
      <c r="O607" s="53" t="str">
        <f>IF(ISBLANK('Funde-Observations-Osservazioni'!N620),"",'Funde-Observations-Osservazioni'!N620)</f>
        <v/>
      </c>
      <c r="R607" t="s">
        <v>102</v>
      </c>
      <c r="T607" t="str">
        <f>IFERROR(VLOOKUP('Funde-Observations-Osservazioni'!AA620,Substrat_Liste!$E$5:$F$342,2,FALSE),"")</f>
        <v/>
      </c>
      <c r="U607" t="str">
        <f>IF(ISBLANK('Funde-Observations-Osservazioni'!Y620),"",'Funde-Observations-Osservazioni'!Y620)</f>
        <v/>
      </c>
      <c r="Z607" t="str">
        <f>IFERROR(VLOOKUP('Funde-Observations-Osservazioni'!T620,Status_Liste!$E$5:$F$16,2,FALSE),"fill_in")</f>
        <v>fill_in</v>
      </c>
      <c r="AH607" t="str">
        <f>IFERROR(VLOOKUP('Funde-Observations-Osservazioni'!$G$7,Datenschutzbestimmungen_Liste!$E$10:$F$11,2,FALSE),"fill_in")</f>
        <v>fill_in</v>
      </c>
      <c r="AI607" t="str">
        <f>IFERROR(VLOOKUP('Funde-Observations-Osservazioni'!$G$6,Datenschutzbestimmungen_Liste!$E$4:$F$5,2,FALSE),"fill_in")</f>
        <v>fill_in</v>
      </c>
      <c r="AK607" t="str">
        <f>IFERROR(VLOOKUP('Funde-Observations-Osservazioni'!V620,Herbar_Liste!$E$5:$F$113,2,FALSE),"")</f>
        <v/>
      </c>
      <c r="AL607" t="str">
        <f>IF(ISBLANK('Funde-Observations-Osservazioni'!U620),"",'Funde-Observations-Osservazioni'!U620)</f>
        <v/>
      </c>
      <c r="AM607">
        <f>'Funde-Observations-Osservazioni'!AJ620</f>
        <v>0</v>
      </c>
      <c r="AO607">
        <f>'Funde-Observations-Osservazioni'!AK620</f>
        <v>0</v>
      </c>
      <c r="AQ607" t="str">
        <f>IF(ISBLANK('Funde-Observations-Osservazioni'!AL620),"",'Funde-Observations-Osservazioni'!AL620)</f>
        <v/>
      </c>
      <c r="AY607" t="str">
        <f>IF(AND(ISBLANK('Funde-Observations-Osservazioni'!K620),ISBLANK('Funde-Observations-Osservazioni'!X620)),"",(IF((AND(NOT(ISBLANK('Funde-Observations-Osservazioni'!K620)),(NOT(ISBLANK('Funde-Observations-Osservazioni'!X620))))),'Funde-Observations-Osservazioni'!K620&amp;"; "&amp;'Funde-Observations-Osservazioni'!X620,IF(ISBLANK('Funde-Observations-Osservazioni'!K620),'Funde-Observations-Osservazioni'!X620,'Funde-Observations-Osservazioni'!K620))))</f>
        <v/>
      </c>
      <c r="BA607" t="str">
        <f>IF(ISBLANK('Funde-Observations-Osservazioni'!AC620),"",'Funde-Observations-Osservazioni'!AC620)</f>
        <v/>
      </c>
      <c r="BH607" t="str">
        <f>IFERROR(VLOOKUP('Funde-Observations-Osservazioni'!Z620,Lebensraum_Liste!$E$5:$F$322,2,FALSE),"")</f>
        <v/>
      </c>
      <c r="BJ607" t="str">
        <f>IFERROR(VLOOKUP('Funde-Observations-Osservazioni'!AB620,Landschaftsstruktur_Liste!$E$5:$F$157,2,FALSE),"")</f>
        <v/>
      </c>
      <c r="BK607" t="str">
        <f>IFERROR(VLOOKUP('Funde-Observations-Osservazioni'!AD620,Mikrohabitat_Liste!$E$5:$F$63,2,FALSE),"")</f>
        <v/>
      </c>
      <c r="BL607" t="str">
        <f>IFERROR(VLOOKUP('Funde-Observations-Osservazioni'!AE620,Spezialstandort_Liste!$E$5:$F$14,2,FALSE),"")</f>
        <v/>
      </c>
      <c r="BN607" t="str">
        <f>IFERROR(VLOOKUP('Funde-Observations-Osservazioni'!AG620,Auf_Moos_HolzlebBaumes_Liste!E$5:F$5,2,FALSE),"")</f>
        <v/>
      </c>
      <c r="BO607" t="str">
        <f>IFERROR(VLOOKUP('Funde-Observations-Osservazioni'!AH620,Auf_Moos_HolzlebBaumes_Liste!E$11:F$11,2,FALSE),"")</f>
        <v/>
      </c>
      <c r="BQ607" t="str">
        <f>IFERROR(VLOOKUP('Funde-Observations-Osservazioni'!AF620,Populationsgrösse_Liste!$E$5:$F$11,2,FALSE),"")</f>
        <v/>
      </c>
      <c r="CA607" t="str">
        <f>IFERROR(VLOOKUP('Funde-Observations-Osservazioni'!S620,Präzision_Datum_Liste!$E$5:$F$9,2,FALSE),"")</f>
        <v/>
      </c>
      <c r="CC607" t="s">
        <v>4199</v>
      </c>
    </row>
    <row r="608" spans="1:81" x14ac:dyDescent="0.25">
      <c r="A608" s="47">
        <f>'Funde-Observations-Osservazioni'!A621</f>
        <v>607</v>
      </c>
      <c r="E608">
        <v>18</v>
      </c>
      <c r="G608" t="str">
        <f>IFERROR(VLOOKUP(TRIM('Funde-Observations-Osservazioni'!B621&amp;" "&amp;'Funde-Observations-Osservazioni'!C621&amp;" "&amp;'Funde-Observations-Osservazioni'!D621&amp;" "&amp;'Funde-Observations-Osservazioni'!E621&amp;" "&amp;'Funde-Observations-Osservazioni'!F621&amp;" "&amp;'Funde-Observations-Osservazioni'!G621&amp;" "&amp;'Funde-Observations-Osservazioni'!H621&amp;" "&amp;'Funde-Observations-Osservazioni'!I621&amp;" "&amp;'Funde-Observations-Osservazioni'!J621),Artenliste!$A$5:$B$2819,2,FALSE),"fill_in")</f>
        <v>fill_in</v>
      </c>
      <c r="I608" s="52" t="str">
        <f>IF(ISBLANK('Funde-Observations-Osservazioni'!R621),"fill_in",'Funde-Observations-Osservazioni'!R621)</f>
        <v>fill_in</v>
      </c>
      <c r="L608" t="str">
        <f>IF(ISBLANK('Funde-Observations-Osservazioni'!Q621),"",'Funde-Observations-Osservazioni'!Q621)</f>
        <v/>
      </c>
      <c r="M608" t="str">
        <f>IF(ISBLANK('Funde-Observations-Osservazioni'!L621),"fill_in",('Funde-Observations-Osservazioni'!L621-2000000))</f>
        <v>fill_in</v>
      </c>
      <c r="N608" t="str">
        <f>IF(ISBLANK('Funde-Observations-Osservazioni'!M621),"fill_in",('Funde-Observations-Osservazioni'!M621-1000000))</f>
        <v>fill_in</v>
      </c>
      <c r="O608" s="53" t="str">
        <f>IF(ISBLANK('Funde-Observations-Osservazioni'!N621),"",'Funde-Observations-Osservazioni'!N621)</f>
        <v/>
      </c>
      <c r="R608" t="s">
        <v>102</v>
      </c>
      <c r="T608" t="str">
        <f>IFERROR(VLOOKUP('Funde-Observations-Osservazioni'!AA621,Substrat_Liste!$E$5:$F$342,2,FALSE),"")</f>
        <v/>
      </c>
      <c r="U608" t="str">
        <f>IF(ISBLANK('Funde-Observations-Osservazioni'!Y621),"",'Funde-Observations-Osservazioni'!Y621)</f>
        <v/>
      </c>
      <c r="Z608" t="str">
        <f>IFERROR(VLOOKUP('Funde-Observations-Osservazioni'!T621,Status_Liste!$E$5:$F$16,2,FALSE),"fill_in")</f>
        <v>fill_in</v>
      </c>
      <c r="AH608" t="str">
        <f>IFERROR(VLOOKUP('Funde-Observations-Osservazioni'!$G$7,Datenschutzbestimmungen_Liste!$E$10:$F$11,2,FALSE),"fill_in")</f>
        <v>fill_in</v>
      </c>
      <c r="AI608" t="str">
        <f>IFERROR(VLOOKUP('Funde-Observations-Osservazioni'!$G$6,Datenschutzbestimmungen_Liste!$E$4:$F$5,2,FALSE),"fill_in")</f>
        <v>fill_in</v>
      </c>
      <c r="AK608" t="str">
        <f>IFERROR(VLOOKUP('Funde-Observations-Osservazioni'!V621,Herbar_Liste!$E$5:$F$113,2,FALSE),"")</f>
        <v/>
      </c>
      <c r="AL608" t="str">
        <f>IF(ISBLANK('Funde-Observations-Osservazioni'!U621),"",'Funde-Observations-Osservazioni'!U621)</f>
        <v/>
      </c>
      <c r="AM608">
        <f>'Funde-Observations-Osservazioni'!AJ621</f>
        <v>0</v>
      </c>
      <c r="AO608">
        <f>'Funde-Observations-Osservazioni'!AK621</f>
        <v>0</v>
      </c>
      <c r="AQ608" t="str">
        <f>IF(ISBLANK('Funde-Observations-Osservazioni'!AL621),"",'Funde-Observations-Osservazioni'!AL621)</f>
        <v/>
      </c>
      <c r="AY608" t="str">
        <f>IF(AND(ISBLANK('Funde-Observations-Osservazioni'!K621),ISBLANK('Funde-Observations-Osservazioni'!X621)),"",(IF((AND(NOT(ISBLANK('Funde-Observations-Osservazioni'!K621)),(NOT(ISBLANK('Funde-Observations-Osservazioni'!X621))))),'Funde-Observations-Osservazioni'!K621&amp;"; "&amp;'Funde-Observations-Osservazioni'!X621,IF(ISBLANK('Funde-Observations-Osservazioni'!K621),'Funde-Observations-Osservazioni'!X621,'Funde-Observations-Osservazioni'!K621))))</f>
        <v/>
      </c>
      <c r="BA608" t="str">
        <f>IF(ISBLANK('Funde-Observations-Osservazioni'!AC621),"",'Funde-Observations-Osservazioni'!AC621)</f>
        <v/>
      </c>
      <c r="BH608" t="str">
        <f>IFERROR(VLOOKUP('Funde-Observations-Osservazioni'!Z621,Lebensraum_Liste!$E$5:$F$322,2,FALSE),"")</f>
        <v/>
      </c>
      <c r="BJ608" t="str">
        <f>IFERROR(VLOOKUP('Funde-Observations-Osservazioni'!AB621,Landschaftsstruktur_Liste!$E$5:$F$157,2,FALSE),"")</f>
        <v/>
      </c>
      <c r="BK608" t="str">
        <f>IFERROR(VLOOKUP('Funde-Observations-Osservazioni'!AD621,Mikrohabitat_Liste!$E$5:$F$63,2,FALSE),"")</f>
        <v/>
      </c>
      <c r="BL608" t="str">
        <f>IFERROR(VLOOKUP('Funde-Observations-Osservazioni'!AE621,Spezialstandort_Liste!$E$5:$F$14,2,FALSE),"")</f>
        <v/>
      </c>
      <c r="BN608" t="str">
        <f>IFERROR(VLOOKUP('Funde-Observations-Osservazioni'!AG621,Auf_Moos_HolzlebBaumes_Liste!E$5:F$5,2,FALSE),"")</f>
        <v/>
      </c>
      <c r="BO608" t="str">
        <f>IFERROR(VLOOKUP('Funde-Observations-Osservazioni'!AH621,Auf_Moos_HolzlebBaumes_Liste!E$11:F$11,2,FALSE),"")</f>
        <v/>
      </c>
      <c r="BQ608" t="str">
        <f>IFERROR(VLOOKUP('Funde-Observations-Osservazioni'!AF621,Populationsgrösse_Liste!$E$5:$F$11,2,FALSE),"")</f>
        <v/>
      </c>
      <c r="CA608" t="str">
        <f>IFERROR(VLOOKUP('Funde-Observations-Osservazioni'!S621,Präzision_Datum_Liste!$E$5:$F$9,2,FALSE),"")</f>
        <v/>
      </c>
      <c r="CC608" t="s">
        <v>4199</v>
      </c>
    </row>
    <row r="609" spans="1:81" x14ac:dyDescent="0.25">
      <c r="A609" s="47">
        <f>'Funde-Observations-Osservazioni'!A622</f>
        <v>608</v>
      </c>
      <c r="E609">
        <v>18</v>
      </c>
      <c r="G609" t="str">
        <f>IFERROR(VLOOKUP(TRIM('Funde-Observations-Osservazioni'!B622&amp;" "&amp;'Funde-Observations-Osservazioni'!C622&amp;" "&amp;'Funde-Observations-Osservazioni'!D622&amp;" "&amp;'Funde-Observations-Osservazioni'!E622&amp;" "&amp;'Funde-Observations-Osservazioni'!F622&amp;" "&amp;'Funde-Observations-Osservazioni'!G622&amp;" "&amp;'Funde-Observations-Osservazioni'!H622&amp;" "&amp;'Funde-Observations-Osservazioni'!I622&amp;" "&amp;'Funde-Observations-Osservazioni'!J622),Artenliste!$A$5:$B$2819,2,FALSE),"fill_in")</f>
        <v>fill_in</v>
      </c>
      <c r="I609" s="52" t="str">
        <f>IF(ISBLANK('Funde-Observations-Osservazioni'!R622),"fill_in",'Funde-Observations-Osservazioni'!R622)</f>
        <v>fill_in</v>
      </c>
      <c r="L609" t="str">
        <f>IF(ISBLANK('Funde-Observations-Osservazioni'!Q622),"",'Funde-Observations-Osservazioni'!Q622)</f>
        <v/>
      </c>
      <c r="M609" t="str">
        <f>IF(ISBLANK('Funde-Observations-Osservazioni'!L622),"fill_in",('Funde-Observations-Osservazioni'!L622-2000000))</f>
        <v>fill_in</v>
      </c>
      <c r="N609" t="str">
        <f>IF(ISBLANK('Funde-Observations-Osservazioni'!M622),"fill_in",('Funde-Observations-Osservazioni'!M622-1000000))</f>
        <v>fill_in</v>
      </c>
      <c r="O609" s="53" t="str">
        <f>IF(ISBLANK('Funde-Observations-Osservazioni'!N622),"",'Funde-Observations-Osservazioni'!N622)</f>
        <v/>
      </c>
      <c r="R609" t="s">
        <v>102</v>
      </c>
      <c r="T609" t="str">
        <f>IFERROR(VLOOKUP('Funde-Observations-Osservazioni'!AA622,Substrat_Liste!$E$5:$F$342,2,FALSE),"")</f>
        <v/>
      </c>
      <c r="U609" t="str">
        <f>IF(ISBLANK('Funde-Observations-Osservazioni'!Y622),"",'Funde-Observations-Osservazioni'!Y622)</f>
        <v/>
      </c>
      <c r="Z609" t="str">
        <f>IFERROR(VLOOKUP('Funde-Observations-Osservazioni'!T622,Status_Liste!$E$5:$F$16,2,FALSE),"fill_in")</f>
        <v>fill_in</v>
      </c>
      <c r="AH609" t="str">
        <f>IFERROR(VLOOKUP('Funde-Observations-Osservazioni'!$G$7,Datenschutzbestimmungen_Liste!$E$10:$F$11,2,FALSE),"fill_in")</f>
        <v>fill_in</v>
      </c>
      <c r="AI609" t="str">
        <f>IFERROR(VLOOKUP('Funde-Observations-Osservazioni'!$G$6,Datenschutzbestimmungen_Liste!$E$4:$F$5,2,FALSE),"fill_in")</f>
        <v>fill_in</v>
      </c>
      <c r="AK609" t="str">
        <f>IFERROR(VLOOKUP('Funde-Observations-Osservazioni'!V622,Herbar_Liste!$E$5:$F$113,2,FALSE),"")</f>
        <v/>
      </c>
      <c r="AL609" t="str">
        <f>IF(ISBLANK('Funde-Observations-Osservazioni'!U622),"",'Funde-Observations-Osservazioni'!U622)</f>
        <v/>
      </c>
      <c r="AM609">
        <f>'Funde-Observations-Osservazioni'!AJ622</f>
        <v>0</v>
      </c>
      <c r="AO609">
        <f>'Funde-Observations-Osservazioni'!AK622</f>
        <v>0</v>
      </c>
      <c r="AQ609" t="str">
        <f>IF(ISBLANK('Funde-Observations-Osservazioni'!AL622),"",'Funde-Observations-Osservazioni'!AL622)</f>
        <v/>
      </c>
      <c r="AY609" t="str">
        <f>IF(AND(ISBLANK('Funde-Observations-Osservazioni'!K622),ISBLANK('Funde-Observations-Osservazioni'!X622)),"",(IF((AND(NOT(ISBLANK('Funde-Observations-Osservazioni'!K622)),(NOT(ISBLANK('Funde-Observations-Osservazioni'!X622))))),'Funde-Observations-Osservazioni'!K622&amp;"; "&amp;'Funde-Observations-Osservazioni'!X622,IF(ISBLANK('Funde-Observations-Osservazioni'!K622),'Funde-Observations-Osservazioni'!X622,'Funde-Observations-Osservazioni'!K622))))</f>
        <v/>
      </c>
      <c r="BA609" t="str">
        <f>IF(ISBLANK('Funde-Observations-Osservazioni'!AC622),"",'Funde-Observations-Osservazioni'!AC622)</f>
        <v/>
      </c>
      <c r="BH609" t="str">
        <f>IFERROR(VLOOKUP('Funde-Observations-Osservazioni'!Z622,Lebensraum_Liste!$E$5:$F$322,2,FALSE),"")</f>
        <v/>
      </c>
      <c r="BJ609" t="str">
        <f>IFERROR(VLOOKUP('Funde-Observations-Osservazioni'!AB622,Landschaftsstruktur_Liste!$E$5:$F$157,2,FALSE),"")</f>
        <v/>
      </c>
      <c r="BK609" t="str">
        <f>IFERROR(VLOOKUP('Funde-Observations-Osservazioni'!AD622,Mikrohabitat_Liste!$E$5:$F$63,2,FALSE),"")</f>
        <v/>
      </c>
      <c r="BL609" t="str">
        <f>IFERROR(VLOOKUP('Funde-Observations-Osservazioni'!AE622,Spezialstandort_Liste!$E$5:$F$14,2,FALSE),"")</f>
        <v/>
      </c>
      <c r="BN609" t="str">
        <f>IFERROR(VLOOKUP('Funde-Observations-Osservazioni'!AG622,Auf_Moos_HolzlebBaumes_Liste!E$5:F$5,2,FALSE),"")</f>
        <v/>
      </c>
      <c r="BO609" t="str">
        <f>IFERROR(VLOOKUP('Funde-Observations-Osservazioni'!AH622,Auf_Moos_HolzlebBaumes_Liste!E$11:F$11,2,FALSE),"")</f>
        <v/>
      </c>
      <c r="BQ609" t="str">
        <f>IFERROR(VLOOKUP('Funde-Observations-Osservazioni'!AF622,Populationsgrösse_Liste!$E$5:$F$11,2,FALSE),"")</f>
        <v/>
      </c>
      <c r="CA609" t="str">
        <f>IFERROR(VLOOKUP('Funde-Observations-Osservazioni'!S622,Präzision_Datum_Liste!$E$5:$F$9,2,FALSE),"")</f>
        <v/>
      </c>
      <c r="CC609" t="s">
        <v>4199</v>
      </c>
    </row>
    <row r="610" spans="1:81" x14ac:dyDescent="0.25">
      <c r="A610" s="47">
        <f>'Funde-Observations-Osservazioni'!A623</f>
        <v>609</v>
      </c>
      <c r="E610">
        <v>18</v>
      </c>
      <c r="G610" t="str">
        <f>IFERROR(VLOOKUP(TRIM('Funde-Observations-Osservazioni'!B623&amp;" "&amp;'Funde-Observations-Osservazioni'!C623&amp;" "&amp;'Funde-Observations-Osservazioni'!D623&amp;" "&amp;'Funde-Observations-Osservazioni'!E623&amp;" "&amp;'Funde-Observations-Osservazioni'!F623&amp;" "&amp;'Funde-Observations-Osservazioni'!G623&amp;" "&amp;'Funde-Observations-Osservazioni'!H623&amp;" "&amp;'Funde-Observations-Osservazioni'!I623&amp;" "&amp;'Funde-Observations-Osservazioni'!J623),Artenliste!$A$5:$B$2819,2,FALSE),"fill_in")</f>
        <v>fill_in</v>
      </c>
      <c r="I610" s="52" t="str">
        <f>IF(ISBLANK('Funde-Observations-Osservazioni'!R623),"fill_in",'Funde-Observations-Osservazioni'!R623)</f>
        <v>fill_in</v>
      </c>
      <c r="L610" t="str">
        <f>IF(ISBLANK('Funde-Observations-Osservazioni'!Q623),"",'Funde-Observations-Osservazioni'!Q623)</f>
        <v/>
      </c>
      <c r="M610" t="str">
        <f>IF(ISBLANK('Funde-Observations-Osservazioni'!L623),"fill_in",('Funde-Observations-Osservazioni'!L623-2000000))</f>
        <v>fill_in</v>
      </c>
      <c r="N610" t="str">
        <f>IF(ISBLANK('Funde-Observations-Osservazioni'!M623),"fill_in",('Funde-Observations-Osservazioni'!M623-1000000))</f>
        <v>fill_in</v>
      </c>
      <c r="O610" s="53" t="str">
        <f>IF(ISBLANK('Funde-Observations-Osservazioni'!N623),"",'Funde-Observations-Osservazioni'!N623)</f>
        <v/>
      </c>
      <c r="R610" t="s">
        <v>102</v>
      </c>
      <c r="T610" t="str">
        <f>IFERROR(VLOOKUP('Funde-Observations-Osservazioni'!AA623,Substrat_Liste!$E$5:$F$342,2,FALSE),"")</f>
        <v/>
      </c>
      <c r="U610" t="str">
        <f>IF(ISBLANK('Funde-Observations-Osservazioni'!Y623),"",'Funde-Observations-Osservazioni'!Y623)</f>
        <v/>
      </c>
      <c r="Z610" t="str">
        <f>IFERROR(VLOOKUP('Funde-Observations-Osservazioni'!T623,Status_Liste!$E$5:$F$16,2,FALSE),"fill_in")</f>
        <v>fill_in</v>
      </c>
      <c r="AH610" t="str">
        <f>IFERROR(VLOOKUP('Funde-Observations-Osservazioni'!$G$7,Datenschutzbestimmungen_Liste!$E$10:$F$11,2,FALSE),"fill_in")</f>
        <v>fill_in</v>
      </c>
      <c r="AI610" t="str">
        <f>IFERROR(VLOOKUP('Funde-Observations-Osservazioni'!$G$6,Datenschutzbestimmungen_Liste!$E$4:$F$5,2,FALSE),"fill_in")</f>
        <v>fill_in</v>
      </c>
      <c r="AK610" t="str">
        <f>IFERROR(VLOOKUP('Funde-Observations-Osservazioni'!V623,Herbar_Liste!$E$5:$F$113,2,FALSE),"")</f>
        <v/>
      </c>
      <c r="AL610" t="str">
        <f>IF(ISBLANK('Funde-Observations-Osservazioni'!U623),"",'Funde-Observations-Osservazioni'!U623)</f>
        <v/>
      </c>
      <c r="AM610">
        <f>'Funde-Observations-Osservazioni'!AJ623</f>
        <v>0</v>
      </c>
      <c r="AO610">
        <f>'Funde-Observations-Osservazioni'!AK623</f>
        <v>0</v>
      </c>
      <c r="AQ610" t="str">
        <f>IF(ISBLANK('Funde-Observations-Osservazioni'!AL623),"",'Funde-Observations-Osservazioni'!AL623)</f>
        <v/>
      </c>
      <c r="AY610" t="str">
        <f>IF(AND(ISBLANK('Funde-Observations-Osservazioni'!K623),ISBLANK('Funde-Observations-Osservazioni'!X623)),"",(IF((AND(NOT(ISBLANK('Funde-Observations-Osservazioni'!K623)),(NOT(ISBLANK('Funde-Observations-Osservazioni'!X623))))),'Funde-Observations-Osservazioni'!K623&amp;"; "&amp;'Funde-Observations-Osservazioni'!X623,IF(ISBLANK('Funde-Observations-Osservazioni'!K623),'Funde-Observations-Osservazioni'!X623,'Funde-Observations-Osservazioni'!K623))))</f>
        <v/>
      </c>
      <c r="BA610" t="str">
        <f>IF(ISBLANK('Funde-Observations-Osservazioni'!AC623),"",'Funde-Observations-Osservazioni'!AC623)</f>
        <v/>
      </c>
      <c r="BH610" t="str">
        <f>IFERROR(VLOOKUP('Funde-Observations-Osservazioni'!Z623,Lebensraum_Liste!$E$5:$F$322,2,FALSE),"")</f>
        <v/>
      </c>
      <c r="BJ610" t="str">
        <f>IFERROR(VLOOKUP('Funde-Observations-Osservazioni'!AB623,Landschaftsstruktur_Liste!$E$5:$F$157,2,FALSE),"")</f>
        <v/>
      </c>
      <c r="BK610" t="str">
        <f>IFERROR(VLOOKUP('Funde-Observations-Osservazioni'!AD623,Mikrohabitat_Liste!$E$5:$F$63,2,FALSE),"")</f>
        <v/>
      </c>
      <c r="BL610" t="str">
        <f>IFERROR(VLOOKUP('Funde-Observations-Osservazioni'!AE623,Spezialstandort_Liste!$E$5:$F$14,2,FALSE),"")</f>
        <v/>
      </c>
      <c r="BN610" t="str">
        <f>IFERROR(VLOOKUP('Funde-Observations-Osservazioni'!AG623,Auf_Moos_HolzlebBaumes_Liste!E$5:F$5,2,FALSE),"")</f>
        <v/>
      </c>
      <c r="BO610" t="str">
        <f>IFERROR(VLOOKUP('Funde-Observations-Osservazioni'!AH623,Auf_Moos_HolzlebBaumes_Liste!E$11:F$11,2,FALSE),"")</f>
        <v/>
      </c>
      <c r="BQ610" t="str">
        <f>IFERROR(VLOOKUP('Funde-Observations-Osservazioni'!AF623,Populationsgrösse_Liste!$E$5:$F$11,2,FALSE),"")</f>
        <v/>
      </c>
      <c r="CA610" t="str">
        <f>IFERROR(VLOOKUP('Funde-Observations-Osservazioni'!S623,Präzision_Datum_Liste!$E$5:$F$9,2,FALSE),"")</f>
        <v/>
      </c>
      <c r="CC610" t="s">
        <v>4199</v>
      </c>
    </row>
    <row r="611" spans="1:81" x14ac:dyDescent="0.25">
      <c r="A611" s="47">
        <f>'Funde-Observations-Osservazioni'!A624</f>
        <v>610</v>
      </c>
      <c r="E611">
        <v>18</v>
      </c>
      <c r="G611" t="str">
        <f>IFERROR(VLOOKUP(TRIM('Funde-Observations-Osservazioni'!B624&amp;" "&amp;'Funde-Observations-Osservazioni'!C624&amp;" "&amp;'Funde-Observations-Osservazioni'!D624&amp;" "&amp;'Funde-Observations-Osservazioni'!E624&amp;" "&amp;'Funde-Observations-Osservazioni'!F624&amp;" "&amp;'Funde-Observations-Osservazioni'!G624&amp;" "&amp;'Funde-Observations-Osservazioni'!H624&amp;" "&amp;'Funde-Observations-Osservazioni'!I624&amp;" "&amp;'Funde-Observations-Osservazioni'!J624),Artenliste!$A$5:$B$2819,2,FALSE),"fill_in")</f>
        <v>fill_in</v>
      </c>
      <c r="I611" s="52" t="str">
        <f>IF(ISBLANK('Funde-Observations-Osservazioni'!R624),"fill_in",'Funde-Observations-Osservazioni'!R624)</f>
        <v>fill_in</v>
      </c>
      <c r="L611" t="str">
        <f>IF(ISBLANK('Funde-Observations-Osservazioni'!Q624),"",'Funde-Observations-Osservazioni'!Q624)</f>
        <v/>
      </c>
      <c r="M611" t="str">
        <f>IF(ISBLANK('Funde-Observations-Osservazioni'!L624),"fill_in",('Funde-Observations-Osservazioni'!L624-2000000))</f>
        <v>fill_in</v>
      </c>
      <c r="N611" t="str">
        <f>IF(ISBLANK('Funde-Observations-Osservazioni'!M624),"fill_in",('Funde-Observations-Osservazioni'!M624-1000000))</f>
        <v>fill_in</v>
      </c>
      <c r="O611" s="53" t="str">
        <f>IF(ISBLANK('Funde-Observations-Osservazioni'!N624),"",'Funde-Observations-Osservazioni'!N624)</f>
        <v/>
      </c>
      <c r="R611" t="s">
        <v>102</v>
      </c>
      <c r="T611" t="str">
        <f>IFERROR(VLOOKUP('Funde-Observations-Osservazioni'!AA624,Substrat_Liste!$E$5:$F$342,2,FALSE),"")</f>
        <v/>
      </c>
      <c r="U611" t="str">
        <f>IF(ISBLANK('Funde-Observations-Osservazioni'!Y624),"",'Funde-Observations-Osservazioni'!Y624)</f>
        <v/>
      </c>
      <c r="Z611" t="str">
        <f>IFERROR(VLOOKUP('Funde-Observations-Osservazioni'!T624,Status_Liste!$E$5:$F$16,2,FALSE),"fill_in")</f>
        <v>fill_in</v>
      </c>
      <c r="AH611" t="str">
        <f>IFERROR(VLOOKUP('Funde-Observations-Osservazioni'!$G$7,Datenschutzbestimmungen_Liste!$E$10:$F$11,2,FALSE),"fill_in")</f>
        <v>fill_in</v>
      </c>
      <c r="AI611" t="str">
        <f>IFERROR(VLOOKUP('Funde-Observations-Osservazioni'!$G$6,Datenschutzbestimmungen_Liste!$E$4:$F$5,2,FALSE),"fill_in")</f>
        <v>fill_in</v>
      </c>
      <c r="AK611" t="str">
        <f>IFERROR(VLOOKUP('Funde-Observations-Osservazioni'!V624,Herbar_Liste!$E$5:$F$113,2,FALSE),"")</f>
        <v/>
      </c>
      <c r="AL611" t="str">
        <f>IF(ISBLANK('Funde-Observations-Osservazioni'!U624),"",'Funde-Observations-Osservazioni'!U624)</f>
        <v/>
      </c>
      <c r="AM611">
        <f>'Funde-Observations-Osservazioni'!AJ624</f>
        <v>0</v>
      </c>
      <c r="AO611">
        <f>'Funde-Observations-Osservazioni'!AK624</f>
        <v>0</v>
      </c>
      <c r="AQ611" t="str">
        <f>IF(ISBLANK('Funde-Observations-Osservazioni'!AL624),"",'Funde-Observations-Osservazioni'!AL624)</f>
        <v/>
      </c>
      <c r="AY611" t="str">
        <f>IF(AND(ISBLANK('Funde-Observations-Osservazioni'!K624),ISBLANK('Funde-Observations-Osservazioni'!X624)),"",(IF((AND(NOT(ISBLANK('Funde-Observations-Osservazioni'!K624)),(NOT(ISBLANK('Funde-Observations-Osservazioni'!X624))))),'Funde-Observations-Osservazioni'!K624&amp;"; "&amp;'Funde-Observations-Osservazioni'!X624,IF(ISBLANK('Funde-Observations-Osservazioni'!K624),'Funde-Observations-Osservazioni'!X624,'Funde-Observations-Osservazioni'!K624))))</f>
        <v/>
      </c>
      <c r="BA611" t="str">
        <f>IF(ISBLANK('Funde-Observations-Osservazioni'!AC624),"",'Funde-Observations-Osservazioni'!AC624)</f>
        <v/>
      </c>
      <c r="BH611" t="str">
        <f>IFERROR(VLOOKUP('Funde-Observations-Osservazioni'!Z624,Lebensraum_Liste!$E$5:$F$322,2,FALSE),"")</f>
        <v/>
      </c>
      <c r="BJ611" t="str">
        <f>IFERROR(VLOOKUP('Funde-Observations-Osservazioni'!AB624,Landschaftsstruktur_Liste!$E$5:$F$157,2,FALSE),"")</f>
        <v/>
      </c>
      <c r="BK611" t="str">
        <f>IFERROR(VLOOKUP('Funde-Observations-Osservazioni'!AD624,Mikrohabitat_Liste!$E$5:$F$63,2,FALSE),"")</f>
        <v/>
      </c>
      <c r="BL611" t="str">
        <f>IFERROR(VLOOKUP('Funde-Observations-Osservazioni'!AE624,Spezialstandort_Liste!$E$5:$F$14,2,FALSE),"")</f>
        <v/>
      </c>
      <c r="BN611" t="str">
        <f>IFERROR(VLOOKUP('Funde-Observations-Osservazioni'!AG624,Auf_Moos_HolzlebBaumes_Liste!E$5:F$5,2,FALSE),"")</f>
        <v/>
      </c>
      <c r="BO611" t="str">
        <f>IFERROR(VLOOKUP('Funde-Observations-Osservazioni'!AH624,Auf_Moos_HolzlebBaumes_Liste!E$11:F$11,2,FALSE),"")</f>
        <v/>
      </c>
      <c r="BQ611" t="str">
        <f>IFERROR(VLOOKUP('Funde-Observations-Osservazioni'!AF624,Populationsgrösse_Liste!$E$5:$F$11,2,FALSE),"")</f>
        <v/>
      </c>
      <c r="CA611" t="str">
        <f>IFERROR(VLOOKUP('Funde-Observations-Osservazioni'!S624,Präzision_Datum_Liste!$E$5:$F$9,2,FALSE),"")</f>
        <v/>
      </c>
      <c r="CC611" t="s">
        <v>4199</v>
      </c>
    </row>
    <row r="612" spans="1:81" x14ac:dyDescent="0.25">
      <c r="A612" s="47">
        <f>'Funde-Observations-Osservazioni'!A625</f>
        <v>611</v>
      </c>
      <c r="E612">
        <v>18</v>
      </c>
      <c r="G612" t="str">
        <f>IFERROR(VLOOKUP(TRIM('Funde-Observations-Osservazioni'!B625&amp;" "&amp;'Funde-Observations-Osservazioni'!C625&amp;" "&amp;'Funde-Observations-Osservazioni'!D625&amp;" "&amp;'Funde-Observations-Osservazioni'!E625&amp;" "&amp;'Funde-Observations-Osservazioni'!F625&amp;" "&amp;'Funde-Observations-Osservazioni'!G625&amp;" "&amp;'Funde-Observations-Osservazioni'!H625&amp;" "&amp;'Funde-Observations-Osservazioni'!I625&amp;" "&amp;'Funde-Observations-Osservazioni'!J625),Artenliste!$A$5:$B$2819,2,FALSE),"fill_in")</f>
        <v>fill_in</v>
      </c>
      <c r="I612" s="52" t="str">
        <f>IF(ISBLANK('Funde-Observations-Osservazioni'!R625),"fill_in",'Funde-Observations-Osservazioni'!R625)</f>
        <v>fill_in</v>
      </c>
      <c r="L612" t="str">
        <f>IF(ISBLANK('Funde-Observations-Osservazioni'!Q625),"",'Funde-Observations-Osservazioni'!Q625)</f>
        <v/>
      </c>
      <c r="M612" t="str">
        <f>IF(ISBLANK('Funde-Observations-Osservazioni'!L625),"fill_in",('Funde-Observations-Osservazioni'!L625-2000000))</f>
        <v>fill_in</v>
      </c>
      <c r="N612" t="str">
        <f>IF(ISBLANK('Funde-Observations-Osservazioni'!M625),"fill_in",('Funde-Observations-Osservazioni'!M625-1000000))</f>
        <v>fill_in</v>
      </c>
      <c r="O612" s="53" t="str">
        <f>IF(ISBLANK('Funde-Observations-Osservazioni'!N625),"",'Funde-Observations-Osservazioni'!N625)</f>
        <v/>
      </c>
      <c r="R612" t="s">
        <v>102</v>
      </c>
      <c r="T612" t="str">
        <f>IFERROR(VLOOKUP('Funde-Observations-Osservazioni'!AA625,Substrat_Liste!$E$5:$F$342,2,FALSE),"")</f>
        <v/>
      </c>
      <c r="U612" t="str">
        <f>IF(ISBLANK('Funde-Observations-Osservazioni'!Y625),"",'Funde-Observations-Osservazioni'!Y625)</f>
        <v/>
      </c>
      <c r="Z612" t="str">
        <f>IFERROR(VLOOKUP('Funde-Observations-Osservazioni'!T625,Status_Liste!$E$5:$F$16,2,FALSE),"fill_in")</f>
        <v>fill_in</v>
      </c>
      <c r="AH612" t="str">
        <f>IFERROR(VLOOKUP('Funde-Observations-Osservazioni'!$G$7,Datenschutzbestimmungen_Liste!$E$10:$F$11,2,FALSE),"fill_in")</f>
        <v>fill_in</v>
      </c>
      <c r="AI612" t="str">
        <f>IFERROR(VLOOKUP('Funde-Observations-Osservazioni'!$G$6,Datenschutzbestimmungen_Liste!$E$4:$F$5,2,FALSE),"fill_in")</f>
        <v>fill_in</v>
      </c>
      <c r="AK612" t="str">
        <f>IFERROR(VLOOKUP('Funde-Observations-Osservazioni'!V625,Herbar_Liste!$E$5:$F$113,2,FALSE),"")</f>
        <v/>
      </c>
      <c r="AL612" t="str">
        <f>IF(ISBLANK('Funde-Observations-Osservazioni'!U625),"",'Funde-Observations-Osservazioni'!U625)</f>
        <v/>
      </c>
      <c r="AM612">
        <f>'Funde-Observations-Osservazioni'!AJ625</f>
        <v>0</v>
      </c>
      <c r="AO612">
        <f>'Funde-Observations-Osservazioni'!AK625</f>
        <v>0</v>
      </c>
      <c r="AQ612" t="str">
        <f>IF(ISBLANK('Funde-Observations-Osservazioni'!AL625),"",'Funde-Observations-Osservazioni'!AL625)</f>
        <v/>
      </c>
      <c r="AY612" t="str">
        <f>IF(AND(ISBLANK('Funde-Observations-Osservazioni'!K625),ISBLANK('Funde-Observations-Osservazioni'!X625)),"",(IF((AND(NOT(ISBLANK('Funde-Observations-Osservazioni'!K625)),(NOT(ISBLANK('Funde-Observations-Osservazioni'!X625))))),'Funde-Observations-Osservazioni'!K625&amp;"; "&amp;'Funde-Observations-Osservazioni'!X625,IF(ISBLANK('Funde-Observations-Osservazioni'!K625),'Funde-Observations-Osservazioni'!X625,'Funde-Observations-Osservazioni'!K625))))</f>
        <v/>
      </c>
      <c r="BA612" t="str">
        <f>IF(ISBLANK('Funde-Observations-Osservazioni'!AC625),"",'Funde-Observations-Osservazioni'!AC625)</f>
        <v/>
      </c>
      <c r="BH612" t="str">
        <f>IFERROR(VLOOKUP('Funde-Observations-Osservazioni'!Z625,Lebensraum_Liste!$E$5:$F$322,2,FALSE),"")</f>
        <v/>
      </c>
      <c r="BJ612" t="str">
        <f>IFERROR(VLOOKUP('Funde-Observations-Osservazioni'!AB625,Landschaftsstruktur_Liste!$E$5:$F$157,2,FALSE),"")</f>
        <v/>
      </c>
      <c r="BK612" t="str">
        <f>IFERROR(VLOOKUP('Funde-Observations-Osservazioni'!AD625,Mikrohabitat_Liste!$E$5:$F$63,2,FALSE),"")</f>
        <v/>
      </c>
      <c r="BL612" t="str">
        <f>IFERROR(VLOOKUP('Funde-Observations-Osservazioni'!AE625,Spezialstandort_Liste!$E$5:$F$14,2,FALSE),"")</f>
        <v/>
      </c>
      <c r="BN612" t="str">
        <f>IFERROR(VLOOKUP('Funde-Observations-Osservazioni'!AG625,Auf_Moos_HolzlebBaumes_Liste!E$5:F$5,2,FALSE),"")</f>
        <v/>
      </c>
      <c r="BO612" t="str">
        <f>IFERROR(VLOOKUP('Funde-Observations-Osservazioni'!AH625,Auf_Moos_HolzlebBaumes_Liste!E$11:F$11,2,FALSE),"")</f>
        <v/>
      </c>
      <c r="BQ612" t="str">
        <f>IFERROR(VLOOKUP('Funde-Observations-Osservazioni'!AF625,Populationsgrösse_Liste!$E$5:$F$11,2,FALSE),"")</f>
        <v/>
      </c>
      <c r="CA612" t="str">
        <f>IFERROR(VLOOKUP('Funde-Observations-Osservazioni'!S625,Präzision_Datum_Liste!$E$5:$F$9,2,FALSE),"")</f>
        <v/>
      </c>
      <c r="CC612" t="s">
        <v>4199</v>
      </c>
    </row>
    <row r="613" spans="1:81" x14ac:dyDescent="0.25">
      <c r="A613" s="47">
        <f>'Funde-Observations-Osservazioni'!A626</f>
        <v>612</v>
      </c>
      <c r="E613">
        <v>18</v>
      </c>
      <c r="G613" t="str">
        <f>IFERROR(VLOOKUP(TRIM('Funde-Observations-Osservazioni'!B626&amp;" "&amp;'Funde-Observations-Osservazioni'!C626&amp;" "&amp;'Funde-Observations-Osservazioni'!D626&amp;" "&amp;'Funde-Observations-Osservazioni'!E626&amp;" "&amp;'Funde-Observations-Osservazioni'!F626&amp;" "&amp;'Funde-Observations-Osservazioni'!G626&amp;" "&amp;'Funde-Observations-Osservazioni'!H626&amp;" "&amp;'Funde-Observations-Osservazioni'!I626&amp;" "&amp;'Funde-Observations-Osservazioni'!J626),Artenliste!$A$5:$B$2819,2,FALSE),"fill_in")</f>
        <v>fill_in</v>
      </c>
      <c r="I613" s="52" t="str">
        <f>IF(ISBLANK('Funde-Observations-Osservazioni'!R626),"fill_in",'Funde-Observations-Osservazioni'!R626)</f>
        <v>fill_in</v>
      </c>
      <c r="L613" t="str">
        <f>IF(ISBLANK('Funde-Observations-Osservazioni'!Q626),"",'Funde-Observations-Osservazioni'!Q626)</f>
        <v/>
      </c>
      <c r="M613" t="str">
        <f>IF(ISBLANK('Funde-Observations-Osservazioni'!L626),"fill_in",('Funde-Observations-Osservazioni'!L626-2000000))</f>
        <v>fill_in</v>
      </c>
      <c r="N613" t="str">
        <f>IF(ISBLANK('Funde-Observations-Osservazioni'!M626),"fill_in",('Funde-Observations-Osservazioni'!M626-1000000))</f>
        <v>fill_in</v>
      </c>
      <c r="O613" s="53" t="str">
        <f>IF(ISBLANK('Funde-Observations-Osservazioni'!N626),"",'Funde-Observations-Osservazioni'!N626)</f>
        <v/>
      </c>
      <c r="R613" t="s">
        <v>102</v>
      </c>
      <c r="T613" t="str">
        <f>IFERROR(VLOOKUP('Funde-Observations-Osservazioni'!AA626,Substrat_Liste!$E$5:$F$342,2,FALSE),"")</f>
        <v/>
      </c>
      <c r="U613" t="str">
        <f>IF(ISBLANK('Funde-Observations-Osservazioni'!Y626),"",'Funde-Observations-Osservazioni'!Y626)</f>
        <v/>
      </c>
      <c r="Z613" t="str">
        <f>IFERROR(VLOOKUP('Funde-Observations-Osservazioni'!T626,Status_Liste!$E$5:$F$16,2,FALSE),"fill_in")</f>
        <v>fill_in</v>
      </c>
      <c r="AH613" t="str">
        <f>IFERROR(VLOOKUP('Funde-Observations-Osservazioni'!$G$7,Datenschutzbestimmungen_Liste!$E$10:$F$11,2,FALSE),"fill_in")</f>
        <v>fill_in</v>
      </c>
      <c r="AI613" t="str">
        <f>IFERROR(VLOOKUP('Funde-Observations-Osservazioni'!$G$6,Datenschutzbestimmungen_Liste!$E$4:$F$5,2,FALSE),"fill_in")</f>
        <v>fill_in</v>
      </c>
      <c r="AK613" t="str">
        <f>IFERROR(VLOOKUP('Funde-Observations-Osservazioni'!V626,Herbar_Liste!$E$5:$F$113,2,FALSE),"")</f>
        <v/>
      </c>
      <c r="AL613" t="str">
        <f>IF(ISBLANK('Funde-Observations-Osservazioni'!U626),"",'Funde-Observations-Osservazioni'!U626)</f>
        <v/>
      </c>
      <c r="AM613">
        <f>'Funde-Observations-Osservazioni'!AJ626</f>
        <v>0</v>
      </c>
      <c r="AO613">
        <f>'Funde-Observations-Osservazioni'!AK626</f>
        <v>0</v>
      </c>
      <c r="AQ613" t="str">
        <f>IF(ISBLANK('Funde-Observations-Osservazioni'!AL626),"",'Funde-Observations-Osservazioni'!AL626)</f>
        <v/>
      </c>
      <c r="AY613" t="str">
        <f>IF(AND(ISBLANK('Funde-Observations-Osservazioni'!K626),ISBLANK('Funde-Observations-Osservazioni'!X626)),"",(IF((AND(NOT(ISBLANK('Funde-Observations-Osservazioni'!K626)),(NOT(ISBLANK('Funde-Observations-Osservazioni'!X626))))),'Funde-Observations-Osservazioni'!K626&amp;"; "&amp;'Funde-Observations-Osservazioni'!X626,IF(ISBLANK('Funde-Observations-Osservazioni'!K626),'Funde-Observations-Osservazioni'!X626,'Funde-Observations-Osservazioni'!K626))))</f>
        <v/>
      </c>
      <c r="BA613" t="str">
        <f>IF(ISBLANK('Funde-Observations-Osservazioni'!AC626),"",'Funde-Observations-Osservazioni'!AC626)</f>
        <v/>
      </c>
      <c r="BH613" t="str">
        <f>IFERROR(VLOOKUP('Funde-Observations-Osservazioni'!Z626,Lebensraum_Liste!$E$5:$F$322,2,FALSE),"")</f>
        <v/>
      </c>
      <c r="BJ613" t="str">
        <f>IFERROR(VLOOKUP('Funde-Observations-Osservazioni'!AB626,Landschaftsstruktur_Liste!$E$5:$F$157,2,FALSE),"")</f>
        <v/>
      </c>
      <c r="BK613" t="str">
        <f>IFERROR(VLOOKUP('Funde-Observations-Osservazioni'!AD626,Mikrohabitat_Liste!$E$5:$F$63,2,FALSE),"")</f>
        <v/>
      </c>
      <c r="BL613" t="str">
        <f>IFERROR(VLOOKUP('Funde-Observations-Osservazioni'!AE626,Spezialstandort_Liste!$E$5:$F$14,2,FALSE),"")</f>
        <v/>
      </c>
      <c r="BN613" t="str">
        <f>IFERROR(VLOOKUP('Funde-Observations-Osservazioni'!AG626,Auf_Moos_HolzlebBaumes_Liste!E$5:F$5,2,FALSE),"")</f>
        <v/>
      </c>
      <c r="BO613" t="str">
        <f>IFERROR(VLOOKUP('Funde-Observations-Osservazioni'!AH626,Auf_Moos_HolzlebBaumes_Liste!E$11:F$11,2,FALSE),"")</f>
        <v/>
      </c>
      <c r="BQ613" t="str">
        <f>IFERROR(VLOOKUP('Funde-Observations-Osservazioni'!AF626,Populationsgrösse_Liste!$E$5:$F$11,2,FALSE),"")</f>
        <v/>
      </c>
      <c r="CA613" t="str">
        <f>IFERROR(VLOOKUP('Funde-Observations-Osservazioni'!S626,Präzision_Datum_Liste!$E$5:$F$9,2,FALSE),"")</f>
        <v/>
      </c>
      <c r="CC613" t="s">
        <v>4199</v>
      </c>
    </row>
    <row r="614" spans="1:81" x14ac:dyDescent="0.25">
      <c r="A614" s="47">
        <f>'Funde-Observations-Osservazioni'!A627</f>
        <v>613</v>
      </c>
      <c r="E614">
        <v>18</v>
      </c>
      <c r="G614" t="str">
        <f>IFERROR(VLOOKUP(TRIM('Funde-Observations-Osservazioni'!B627&amp;" "&amp;'Funde-Observations-Osservazioni'!C627&amp;" "&amp;'Funde-Observations-Osservazioni'!D627&amp;" "&amp;'Funde-Observations-Osservazioni'!E627&amp;" "&amp;'Funde-Observations-Osservazioni'!F627&amp;" "&amp;'Funde-Observations-Osservazioni'!G627&amp;" "&amp;'Funde-Observations-Osservazioni'!H627&amp;" "&amp;'Funde-Observations-Osservazioni'!I627&amp;" "&amp;'Funde-Observations-Osservazioni'!J627),Artenliste!$A$5:$B$2819,2,FALSE),"fill_in")</f>
        <v>fill_in</v>
      </c>
      <c r="I614" s="52" t="str">
        <f>IF(ISBLANK('Funde-Observations-Osservazioni'!R627),"fill_in",'Funde-Observations-Osservazioni'!R627)</f>
        <v>fill_in</v>
      </c>
      <c r="L614" t="str">
        <f>IF(ISBLANK('Funde-Observations-Osservazioni'!Q627),"",'Funde-Observations-Osservazioni'!Q627)</f>
        <v/>
      </c>
      <c r="M614" t="str">
        <f>IF(ISBLANK('Funde-Observations-Osservazioni'!L627),"fill_in",('Funde-Observations-Osservazioni'!L627-2000000))</f>
        <v>fill_in</v>
      </c>
      <c r="N614" t="str">
        <f>IF(ISBLANK('Funde-Observations-Osservazioni'!M627),"fill_in",('Funde-Observations-Osservazioni'!M627-1000000))</f>
        <v>fill_in</v>
      </c>
      <c r="O614" s="53" t="str">
        <f>IF(ISBLANK('Funde-Observations-Osservazioni'!N627),"",'Funde-Observations-Osservazioni'!N627)</f>
        <v/>
      </c>
      <c r="R614" t="s">
        <v>102</v>
      </c>
      <c r="T614" t="str">
        <f>IFERROR(VLOOKUP('Funde-Observations-Osservazioni'!AA627,Substrat_Liste!$E$5:$F$342,2,FALSE),"")</f>
        <v/>
      </c>
      <c r="U614" t="str">
        <f>IF(ISBLANK('Funde-Observations-Osservazioni'!Y627),"",'Funde-Observations-Osservazioni'!Y627)</f>
        <v/>
      </c>
      <c r="Z614" t="str">
        <f>IFERROR(VLOOKUP('Funde-Observations-Osservazioni'!T627,Status_Liste!$E$5:$F$16,2,FALSE),"fill_in")</f>
        <v>fill_in</v>
      </c>
      <c r="AH614" t="str">
        <f>IFERROR(VLOOKUP('Funde-Observations-Osservazioni'!$G$7,Datenschutzbestimmungen_Liste!$E$10:$F$11,2,FALSE),"fill_in")</f>
        <v>fill_in</v>
      </c>
      <c r="AI614" t="str">
        <f>IFERROR(VLOOKUP('Funde-Observations-Osservazioni'!$G$6,Datenschutzbestimmungen_Liste!$E$4:$F$5,2,FALSE),"fill_in")</f>
        <v>fill_in</v>
      </c>
      <c r="AK614" t="str">
        <f>IFERROR(VLOOKUP('Funde-Observations-Osservazioni'!V627,Herbar_Liste!$E$5:$F$113,2,FALSE),"")</f>
        <v/>
      </c>
      <c r="AL614" t="str">
        <f>IF(ISBLANK('Funde-Observations-Osservazioni'!U627),"",'Funde-Observations-Osservazioni'!U627)</f>
        <v/>
      </c>
      <c r="AM614">
        <f>'Funde-Observations-Osservazioni'!AJ627</f>
        <v>0</v>
      </c>
      <c r="AO614">
        <f>'Funde-Observations-Osservazioni'!AK627</f>
        <v>0</v>
      </c>
      <c r="AQ614" t="str">
        <f>IF(ISBLANK('Funde-Observations-Osservazioni'!AL627),"",'Funde-Observations-Osservazioni'!AL627)</f>
        <v/>
      </c>
      <c r="AY614" t="str">
        <f>IF(AND(ISBLANK('Funde-Observations-Osservazioni'!K627),ISBLANK('Funde-Observations-Osservazioni'!X627)),"",(IF((AND(NOT(ISBLANK('Funde-Observations-Osservazioni'!K627)),(NOT(ISBLANK('Funde-Observations-Osservazioni'!X627))))),'Funde-Observations-Osservazioni'!K627&amp;"; "&amp;'Funde-Observations-Osservazioni'!X627,IF(ISBLANK('Funde-Observations-Osservazioni'!K627),'Funde-Observations-Osservazioni'!X627,'Funde-Observations-Osservazioni'!K627))))</f>
        <v/>
      </c>
      <c r="BA614" t="str">
        <f>IF(ISBLANK('Funde-Observations-Osservazioni'!AC627),"",'Funde-Observations-Osservazioni'!AC627)</f>
        <v/>
      </c>
      <c r="BH614" t="str">
        <f>IFERROR(VLOOKUP('Funde-Observations-Osservazioni'!Z627,Lebensraum_Liste!$E$5:$F$322,2,FALSE),"")</f>
        <v/>
      </c>
      <c r="BJ614" t="str">
        <f>IFERROR(VLOOKUP('Funde-Observations-Osservazioni'!AB627,Landschaftsstruktur_Liste!$E$5:$F$157,2,FALSE),"")</f>
        <v/>
      </c>
      <c r="BK614" t="str">
        <f>IFERROR(VLOOKUP('Funde-Observations-Osservazioni'!AD627,Mikrohabitat_Liste!$E$5:$F$63,2,FALSE),"")</f>
        <v/>
      </c>
      <c r="BL614" t="str">
        <f>IFERROR(VLOOKUP('Funde-Observations-Osservazioni'!AE627,Spezialstandort_Liste!$E$5:$F$14,2,FALSE),"")</f>
        <v/>
      </c>
      <c r="BN614" t="str">
        <f>IFERROR(VLOOKUP('Funde-Observations-Osservazioni'!AG627,Auf_Moos_HolzlebBaumes_Liste!E$5:F$5,2,FALSE),"")</f>
        <v/>
      </c>
      <c r="BO614" t="str">
        <f>IFERROR(VLOOKUP('Funde-Observations-Osservazioni'!AH627,Auf_Moos_HolzlebBaumes_Liste!E$11:F$11,2,FALSE),"")</f>
        <v/>
      </c>
      <c r="BQ614" t="str">
        <f>IFERROR(VLOOKUP('Funde-Observations-Osservazioni'!AF627,Populationsgrösse_Liste!$E$5:$F$11,2,FALSE),"")</f>
        <v/>
      </c>
      <c r="CA614" t="str">
        <f>IFERROR(VLOOKUP('Funde-Observations-Osservazioni'!S627,Präzision_Datum_Liste!$E$5:$F$9,2,FALSE),"")</f>
        <v/>
      </c>
      <c r="CC614" t="s">
        <v>4199</v>
      </c>
    </row>
    <row r="615" spans="1:81" x14ac:dyDescent="0.25">
      <c r="A615" s="47">
        <f>'Funde-Observations-Osservazioni'!A628</f>
        <v>614</v>
      </c>
      <c r="E615">
        <v>18</v>
      </c>
      <c r="G615" t="str">
        <f>IFERROR(VLOOKUP(TRIM('Funde-Observations-Osservazioni'!B628&amp;" "&amp;'Funde-Observations-Osservazioni'!C628&amp;" "&amp;'Funde-Observations-Osservazioni'!D628&amp;" "&amp;'Funde-Observations-Osservazioni'!E628&amp;" "&amp;'Funde-Observations-Osservazioni'!F628&amp;" "&amp;'Funde-Observations-Osservazioni'!G628&amp;" "&amp;'Funde-Observations-Osservazioni'!H628&amp;" "&amp;'Funde-Observations-Osservazioni'!I628&amp;" "&amp;'Funde-Observations-Osservazioni'!J628),Artenliste!$A$5:$B$2819,2,FALSE),"fill_in")</f>
        <v>fill_in</v>
      </c>
      <c r="I615" s="52" t="str">
        <f>IF(ISBLANK('Funde-Observations-Osservazioni'!R628),"fill_in",'Funde-Observations-Osservazioni'!R628)</f>
        <v>fill_in</v>
      </c>
      <c r="L615" t="str">
        <f>IF(ISBLANK('Funde-Observations-Osservazioni'!Q628),"",'Funde-Observations-Osservazioni'!Q628)</f>
        <v/>
      </c>
      <c r="M615" t="str">
        <f>IF(ISBLANK('Funde-Observations-Osservazioni'!L628),"fill_in",('Funde-Observations-Osservazioni'!L628-2000000))</f>
        <v>fill_in</v>
      </c>
      <c r="N615" t="str">
        <f>IF(ISBLANK('Funde-Observations-Osservazioni'!M628),"fill_in",('Funde-Observations-Osservazioni'!M628-1000000))</f>
        <v>fill_in</v>
      </c>
      <c r="O615" s="53" t="str">
        <f>IF(ISBLANK('Funde-Observations-Osservazioni'!N628),"",'Funde-Observations-Osservazioni'!N628)</f>
        <v/>
      </c>
      <c r="R615" t="s">
        <v>102</v>
      </c>
      <c r="T615" t="str">
        <f>IFERROR(VLOOKUP('Funde-Observations-Osservazioni'!AA628,Substrat_Liste!$E$5:$F$342,2,FALSE),"")</f>
        <v/>
      </c>
      <c r="U615" t="str">
        <f>IF(ISBLANK('Funde-Observations-Osservazioni'!Y628),"",'Funde-Observations-Osservazioni'!Y628)</f>
        <v/>
      </c>
      <c r="Z615" t="str">
        <f>IFERROR(VLOOKUP('Funde-Observations-Osservazioni'!T628,Status_Liste!$E$5:$F$16,2,FALSE),"fill_in")</f>
        <v>fill_in</v>
      </c>
      <c r="AH615" t="str">
        <f>IFERROR(VLOOKUP('Funde-Observations-Osservazioni'!$G$7,Datenschutzbestimmungen_Liste!$E$10:$F$11,2,FALSE),"fill_in")</f>
        <v>fill_in</v>
      </c>
      <c r="AI615" t="str">
        <f>IFERROR(VLOOKUP('Funde-Observations-Osservazioni'!$G$6,Datenschutzbestimmungen_Liste!$E$4:$F$5,2,FALSE),"fill_in")</f>
        <v>fill_in</v>
      </c>
      <c r="AK615" t="str">
        <f>IFERROR(VLOOKUP('Funde-Observations-Osservazioni'!V628,Herbar_Liste!$E$5:$F$113,2,FALSE),"")</f>
        <v/>
      </c>
      <c r="AL615" t="str">
        <f>IF(ISBLANK('Funde-Observations-Osservazioni'!U628),"",'Funde-Observations-Osservazioni'!U628)</f>
        <v/>
      </c>
      <c r="AM615">
        <f>'Funde-Observations-Osservazioni'!AJ628</f>
        <v>0</v>
      </c>
      <c r="AO615">
        <f>'Funde-Observations-Osservazioni'!AK628</f>
        <v>0</v>
      </c>
      <c r="AQ615" t="str">
        <f>IF(ISBLANK('Funde-Observations-Osservazioni'!AL628),"",'Funde-Observations-Osservazioni'!AL628)</f>
        <v/>
      </c>
      <c r="AY615" t="str">
        <f>IF(AND(ISBLANK('Funde-Observations-Osservazioni'!K628),ISBLANK('Funde-Observations-Osservazioni'!X628)),"",(IF((AND(NOT(ISBLANK('Funde-Observations-Osservazioni'!K628)),(NOT(ISBLANK('Funde-Observations-Osservazioni'!X628))))),'Funde-Observations-Osservazioni'!K628&amp;"; "&amp;'Funde-Observations-Osservazioni'!X628,IF(ISBLANK('Funde-Observations-Osservazioni'!K628),'Funde-Observations-Osservazioni'!X628,'Funde-Observations-Osservazioni'!K628))))</f>
        <v/>
      </c>
      <c r="BA615" t="str">
        <f>IF(ISBLANK('Funde-Observations-Osservazioni'!AC628),"",'Funde-Observations-Osservazioni'!AC628)</f>
        <v/>
      </c>
      <c r="BH615" t="str">
        <f>IFERROR(VLOOKUP('Funde-Observations-Osservazioni'!Z628,Lebensraum_Liste!$E$5:$F$322,2,FALSE),"")</f>
        <v/>
      </c>
      <c r="BJ615" t="str">
        <f>IFERROR(VLOOKUP('Funde-Observations-Osservazioni'!AB628,Landschaftsstruktur_Liste!$E$5:$F$157,2,FALSE),"")</f>
        <v/>
      </c>
      <c r="BK615" t="str">
        <f>IFERROR(VLOOKUP('Funde-Observations-Osservazioni'!AD628,Mikrohabitat_Liste!$E$5:$F$63,2,FALSE),"")</f>
        <v/>
      </c>
      <c r="BL615" t="str">
        <f>IFERROR(VLOOKUP('Funde-Observations-Osservazioni'!AE628,Spezialstandort_Liste!$E$5:$F$14,2,FALSE),"")</f>
        <v/>
      </c>
      <c r="BN615" t="str">
        <f>IFERROR(VLOOKUP('Funde-Observations-Osservazioni'!AG628,Auf_Moos_HolzlebBaumes_Liste!E$5:F$5,2,FALSE),"")</f>
        <v/>
      </c>
      <c r="BO615" t="str">
        <f>IFERROR(VLOOKUP('Funde-Observations-Osservazioni'!AH628,Auf_Moos_HolzlebBaumes_Liste!E$11:F$11,2,FALSE),"")</f>
        <v/>
      </c>
      <c r="BQ615" t="str">
        <f>IFERROR(VLOOKUP('Funde-Observations-Osservazioni'!AF628,Populationsgrösse_Liste!$E$5:$F$11,2,FALSE),"")</f>
        <v/>
      </c>
      <c r="CA615" t="str">
        <f>IFERROR(VLOOKUP('Funde-Observations-Osservazioni'!S628,Präzision_Datum_Liste!$E$5:$F$9,2,FALSE),"")</f>
        <v/>
      </c>
      <c r="CC615" t="s">
        <v>4199</v>
      </c>
    </row>
    <row r="616" spans="1:81" x14ac:dyDescent="0.25">
      <c r="A616" s="47">
        <f>'Funde-Observations-Osservazioni'!A629</f>
        <v>615</v>
      </c>
      <c r="E616">
        <v>18</v>
      </c>
      <c r="G616" t="str">
        <f>IFERROR(VLOOKUP(TRIM('Funde-Observations-Osservazioni'!B629&amp;" "&amp;'Funde-Observations-Osservazioni'!C629&amp;" "&amp;'Funde-Observations-Osservazioni'!D629&amp;" "&amp;'Funde-Observations-Osservazioni'!E629&amp;" "&amp;'Funde-Observations-Osservazioni'!F629&amp;" "&amp;'Funde-Observations-Osservazioni'!G629&amp;" "&amp;'Funde-Observations-Osservazioni'!H629&amp;" "&amp;'Funde-Observations-Osservazioni'!I629&amp;" "&amp;'Funde-Observations-Osservazioni'!J629),Artenliste!$A$5:$B$2819,2,FALSE),"fill_in")</f>
        <v>fill_in</v>
      </c>
      <c r="I616" s="52" t="str">
        <f>IF(ISBLANK('Funde-Observations-Osservazioni'!R629),"fill_in",'Funde-Observations-Osservazioni'!R629)</f>
        <v>fill_in</v>
      </c>
      <c r="L616" t="str">
        <f>IF(ISBLANK('Funde-Observations-Osservazioni'!Q629),"",'Funde-Observations-Osservazioni'!Q629)</f>
        <v/>
      </c>
      <c r="M616" t="str">
        <f>IF(ISBLANK('Funde-Observations-Osservazioni'!L629),"fill_in",('Funde-Observations-Osservazioni'!L629-2000000))</f>
        <v>fill_in</v>
      </c>
      <c r="N616" t="str">
        <f>IF(ISBLANK('Funde-Observations-Osservazioni'!M629),"fill_in",('Funde-Observations-Osservazioni'!M629-1000000))</f>
        <v>fill_in</v>
      </c>
      <c r="O616" s="53" t="str">
        <f>IF(ISBLANK('Funde-Observations-Osservazioni'!N629),"",'Funde-Observations-Osservazioni'!N629)</f>
        <v/>
      </c>
      <c r="R616" t="s">
        <v>102</v>
      </c>
      <c r="T616" t="str">
        <f>IFERROR(VLOOKUP('Funde-Observations-Osservazioni'!AA629,Substrat_Liste!$E$5:$F$342,2,FALSE),"")</f>
        <v/>
      </c>
      <c r="U616" t="str">
        <f>IF(ISBLANK('Funde-Observations-Osservazioni'!Y629),"",'Funde-Observations-Osservazioni'!Y629)</f>
        <v/>
      </c>
      <c r="Z616" t="str">
        <f>IFERROR(VLOOKUP('Funde-Observations-Osservazioni'!T629,Status_Liste!$E$5:$F$16,2,FALSE),"fill_in")</f>
        <v>fill_in</v>
      </c>
      <c r="AH616" t="str">
        <f>IFERROR(VLOOKUP('Funde-Observations-Osservazioni'!$G$7,Datenschutzbestimmungen_Liste!$E$10:$F$11,2,FALSE),"fill_in")</f>
        <v>fill_in</v>
      </c>
      <c r="AI616" t="str">
        <f>IFERROR(VLOOKUP('Funde-Observations-Osservazioni'!$G$6,Datenschutzbestimmungen_Liste!$E$4:$F$5,2,FALSE),"fill_in")</f>
        <v>fill_in</v>
      </c>
      <c r="AK616" t="str">
        <f>IFERROR(VLOOKUP('Funde-Observations-Osservazioni'!V629,Herbar_Liste!$E$5:$F$113,2,FALSE),"")</f>
        <v/>
      </c>
      <c r="AL616" t="str">
        <f>IF(ISBLANK('Funde-Observations-Osservazioni'!U629),"",'Funde-Observations-Osservazioni'!U629)</f>
        <v/>
      </c>
      <c r="AM616">
        <f>'Funde-Observations-Osservazioni'!AJ629</f>
        <v>0</v>
      </c>
      <c r="AO616">
        <f>'Funde-Observations-Osservazioni'!AK629</f>
        <v>0</v>
      </c>
      <c r="AQ616" t="str">
        <f>IF(ISBLANK('Funde-Observations-Osservazioni'!AL629),"",'Funde-Observations-Osservazioni'!AL629)</f>
        <v/>
      </c>
      <c r="AY616" t="str">
        <f>IF(AND(ISBLANK('Funde-Observations-Osservazioni'!K629),ISBLANK('Funde-Observations-Osservazioni'!X629)),"",(IF((AND(NOT(ISBLANK('Funde-Observations-Osservazioni'!K629)),(NOT(ISBLANK('Funde-Observations-Osservazioni'!X629))))),'Funde-Observations-Osservazioni'!K629&amp;"; "&amp;'Funde-Observations-Osservazioni'!X629,IF(ISBLANK('Funde-Observations-Osservazioni'!K629),'Funde-Observations-Osservazioni'!X629,'Funde-Observations-Osservazioni'!K629))))</f>
        <v/>
      </c>
      <c r="BA616" t="str">
        <f>IF(ISBLANK('Funde-Observations-Osservazioni'!AC629),"",'Funde-Observations-Osservazioni'!AC629)</f>
        <v/>
      </c>
      <c r="BH616" t="str">
        <f>IFERROR(VLOOKUP('Funde-Observations-Osservazioni'!Z629,Lebensraum_Liste!$E$5:$F$322,2,FALSE),"")</f>
        <v/>
      </c>
      <c r="BJ616" t="str">
        <f>IFERROR(VLOOKUP('Funde-Observations-Osservazioni'!AB629,Landschaftsstruktur_Liste!$E$5:$F$157,2,FALSE),"")</f>
        <v/>
      </c>
      <c r="BK616" t="str">
        <f>IFERROR(VLOOKUP('Funde-Observations-Osservazioni'!AD629,Mikrohabitat_Liste!$E$5:$F$63,2,FALSE),"")</f>
        <v/>
      </c>
      <c r="BL616" t="str">
        <f>IFERROR(VLOOKUP('Funde-Observations-Osservazioni'!AE629,Spezialstandort_Liste!$E$5:$F$14,2,FALSE),"")</f>
        <v/>
      </c>
      <c r="BN616" t="str">
        <f>IFERROR(VLOOKUP('Funde-Observations-Osservazioni'!AG629,Auf_Moos_HolzlebBaumes_Liste!E$5:F$5,2,FALSE),"")</f>
        <v/>
      </c>
      <c r="BO616" t="str">
        <f>IFERROR(VLOOKUP('Funde-Observations-Osservazioni'!AH629,Auf_Moos_HolzlebBaumes_Liste!E$11:F$11,2,FALSE),"")</f>
        <v/>
      </c>
      <c r="BQ616" t="str">
        <f>IFERROR(VLOOKUP('Funde-Observations-Osservazioni'!AF629,Populationsgrösse_Liste!$E$5:$F$11,2,FALSE),"")</f>
        <v/>
      </c>
      <c r="CA616" t="str">
        <f>IFERROR(VLOOKUP('Funde-Observations-Osservazioni'!S629,Präzision_Datum_Liste!$E$5:$F$9,2,FALSE),"")</f>
        <v/>
      </c>
      <c r="CC616" t="s">
        <v>4199</v>
      </c>
    </row>
    <row r="617" spans="1:81" x14ac:dyDescent="0.25">
      <c r="A617" s="47">
        <f>'Funde-Observations-Osservazioni'!A630</f>
        <v>616</v>
      </c>
      <c r="E617">
        <v>18</v>
      </c>
      <c r="G617" t="str">
        <f>IFERROR(VLOOKUP(TRIM('Funde-Observations-Osservazioni'!B630&amp;" "&amp;'Funde-Observations-Osservazioni'!C630&amp;" "&amp;'Funde-Observations-Osservazioni'!D630&amp;" "&amp;'Funde-Observations-Osservazioni'!E630&amp;" "&amp;'Funde-Observations-Osservazioni'!F630&amp;" "&amp;'Funde-Observations-Osservazioni'!G630&amp;" "&amp;'Funde-Observations-Osservazioni'!H630&amp;" "&amp;'Funde-Observations-Osservazioni'!I630&amp;" "&amp;'Funde-Observations-Osservazioni'!J630),Artenliste!$A$5:$B$2819,2,FALSE),"fill_in")</f>
        <v>fill_in</v>
      </c>
      <c r="I617" s="52" t="str">
        <f>IF(ISBLANK('Funde-Observations-Osservazioni'!R630),"fill_in",'Funde-Observations-Osservazioni'!R630)</f>
        <v>fill_in</v>
      </c>
      <c r="L617" t="str">
        <f>IF(ISBLANK('Funde-Observations-Osservazioni'!Q630),"",'Funde-Observations-Osservazioni'!Q630)</f>
        <v/>
      </c>
      <c r="M617" t="str">
        <f>IF(ISBLANK('Funde-Observations-Osservazioni'!L630),"fill_in",('Funde-Observations-Osservazioni'!L630-2000000))</f>
        <v>fill_in</v>
      </c>
      <c r="N617" t="str">
        <f>IF(ISBLANK('Funde-Observations-Osservazioni'!M630),"fill_in",('Funde-Observations-Osservazioni'!M630-1000000))</f>
        <v>fill_in</v>
      </c>
      <c r="O617" s="53" t="str">
        <f>IF(ISBLANK('Funde-Observations-Osservazioni'!N630),"",'Funde-Observations-Osservazioni'!N630)</f>
        <v/>
      </c>
      <c r="R617" t="s">
        <v>102</v>
      </c>
      <c r="T617" t="str">
        <f>IFERROR(VLOOKUP('Funde-Observations-Osservazioni'!AA630,Substrat_Liste!$E$5:$F$342,2,FALSE),"")</f>
        <v/>
      </c>
      <c r="U617" t="str">
        <f>IF(ISBLANK('Funde-Observations-Osservazioni'!Y630),"",'Funde-Observations-Osservazioni'!Y630)</f>
        <v/>
      </c>
      <c r="Z617" t="str">
        <f>IFERROR(VLOOKUP('Funde-Observations-Osservazioni'!T630,Status_Liste!$E$5:$F$16,2,FALSE),"fill_in")</f>
        <v>fill_in</v>
      </c>
      <c r="AH617" t="str">
        <f>IFERROR(VLOOKUP('Funde-Observations-Osservazioni'!$G$7,Datenschutzbestimmungen_Liste!$E$10:$F$11,2,FALSE),"fill_in")</f>
        <v>fill_in</v>
      </c>
      <c r="AI617" t="str">
        <f>IFERROR(VLOOKUP('Funde-Observations-Osservazioni'!$G$6,Datenschutzbestimmungen_Liste!$E$4:$F$5,2,FALSE),"fill_in")</f>
        <v>fill_in</v>
      </c>
      <c r="AK617" t="str">
        <f>IFERROR(VLOOKUP('Funde-Observations-Osservazioni'!V630,Herbar_Liste!$E$5:$F$113,2,FALSE),"")</f>
        <v/>
      </c>
      <c r="AL617" t="str">
        <f>IF(ISBLANK('Funde-Observations-Osservazioni'!U630),"",'Funde-Observations-Osservazioni'!U630)</f>
        <v/>
      </c>
      <c r="AM617">
        <f>'Funde-Observations-Osservazioni'!AJ630</f>
        <v>0</v>
      </c>
      <c r="AO617">
        <f>'Funde-Observations-Osservazioni'!AK630</f>
        <v>0</v>
      </c>
      <c r="AQ617" t="str">
        <f>IF(ISBLANK('Funde-Observations-Osservazioni'!AL630),"",'Funde-Observations-Osservazioni'!AL630)</f>
        <v/>
      </c>
      <c r="AY617" t="str">
        <f>IF(AND(ISBLANK('Funde-Observations-Osservazioni'!K630),ISBLANK('Funde-Observations-Osservazioni'!X630)),"",(IF((AND(NOT(ISBLANK('Funde-Observations-Osservazioni'!K630)),(NOT(ISBLANK('Funde-Observations-Osservazioni'!X630))))),'Funde-Observations-Osservazioni'!K630&amp;"; "&amp;'Funde-Observations-Osservazioni'!X630,IF(ISBLANK('Funde-Observations-Osservazioni'!K630),'Funde-Observations-Osservazioni'!X630,'Funde-Observations-Osservazioni'!K630))))</f>
        <v/>
      </c>
      <c r="BA617" t="str">
        <f>IF(ISBLANK('Funde-Observations-Osservazioni'!AC630),"",'Funde-Observations-Osservazioni'!AC630)</f>
        <v/>
      </c>
      <c r="BH617" t="str">
        <f>IFERROR(VLOOKUP('Funde-Observations-Osservazioni'!Z630,Lebensraum_Liste!$E$5:$F$322,2,FALSE),"")</f>
        <v/>
      </c>
      <c r="BJ617" t="str">
        <f>IFERROR(VLOOKUP('Funde-Observations-Osservazioni'!AB630,Landschaftsstruktur_Liste!$E$5:$F$157,2,FALSE),"")</f>
        <v/>
      </c>
      <c r="BK617" t="str">
        <f>IFERROR(VLOOKUP('Funde-Observations-Osservazioni'!AD630,Mikrohabitat_Liste!$E$5:$F$63,2,FALSE),"")</f>
        <v/>
      </c>
      <c r="BL617" t="str">
        <f>IFERROR(VLOOKUP('Funde-Observations-Osservazioni'!AE630,Spezialstandort_Liste!$E$5:$F$14,2,FALSE),"")</f>
        <v/>
      </c>
      <c r="BN617" t="str">
        <f>IFERROR(VLOOKUP('Funde-Observations-Osservazioni'!AG630,Auf_Moos_HolzlebBaumes_Liste!E$5:F$5,2,FALSE),"")</f>
        <v/>
      </c>
      <c r="BO617" t="str">
        <f>IFERROR(VLOOKUP('Funde-Observations-Osservazioni'!AH630,Auf_Moos_HolzlebBaumes_Liste!E$11:F$11,2,FALSE),"")</f>
        <v/>
      </c>
      <c r="BQ617" t="str">
        <f>IFERROR(VLOOKUP('Funde-Observations-Osservazioni'!AF630,Populationsgrösse_Liste!$E$5:$F$11,2,FALSE),"")</f>
        <v/>
      </c>
      <c r="CA617" t="str">
        <f>IFERROR(VLOOKUP('Funde-Observations-Osservazioni'!S630,Präzision_Datum_Liste!$E$5:$F$9,2,FALSE),"")</f>
        <v/>
      </c>
      <c r="CC617" t="s">
        <v>4199</v>
      </c>
    </row>
    <row r="618" spans="1:81" x14ac:dyDescent="0.25">
      <c r="A618" s="47">
        <f>'Funde-Observations-Osservazioni'!A631</f>
        <v>617</v>
      </c>
      <c r="E618">
        <v>18</v>
      </c>
      <c r="G618" t="str">
        <f>IFERROR(VLOOKUP(TRIM('Funde-Observations-Osservazioni'!B631&amp;" "&amp;'Funde-Observations-Osservazioni'!C631&amp;" "&amp;'Funde-Observations-Osservazioni'!D631&amp;" "&amp;'Funde-Observations-Osservazioni'!E631&amp;" "&amp;'Funde-Observations-Osservazioni'!F631&amp;" "&amp;'Funde-Observations-Osservazioni'!G631&amp;" "&amp;'Funde-Observations-Osservazioni'!H631&amp;" "&amp;'Funde-Observations-Osservazioni'!I631&amp;" "&amp;'Funde-Observations-Osservazioni'!J631),Artenliste!$A$5:$B$2819,2,FALSE),"fill_in")</f>
        <v>fill_in</v>
      </c>
      <c r="I618" s="52" t="str">
        <f>IF(ISBLANK('Funde-Observations-Osservazioni'!R631),"fill_in",'Funde-Observations-Osservazioni'!R631)</f>
        <v>fill_in</v>
      </c>
      <c r="L618" t="str">
        <f>IF(ISBLANK('Funde-Observations-Osservazioni'!Q631),"",'Funde-Observations-Osservazioni'!Q631)</f>
        <v/>
      </c>
      <c r="M618" t="str">
        <f>IF(ISBLANK('Funde-Observations-Osservazioni'!L631),"fill_in",('Funde-Observations-Osservazioni'!L631-2000000))</f>
        <v>fill_in</v>
      </c>
      <c r="N618" t="str">
        <f>IF(ISBLANK('Funde-Observations-Osservazioni'!M631),"fill_in",('Funde-Observations-Osservazioni'!M631-1000000))</f>
        <v>fill_in</v>
      </c>
      <c r="O618" s="53" t="str">
        <f>IF(ISBLANK('Funde-Observations-Osservazioni'!N631),"",'Funde-Observations-Osservazioni'!N631)</f>
        <v/>
      </c>
      <c r="R618" t="s">
        <v>102</v>
      </c>
      <c r="T618" t="str">
        <f>IFERROR(VLOOKUP('Funde-Observations-Osservazioni'!AA631,Substrat_Liste!$E$5:$F$342,2,FALSE),"")</f>
        <v/>
      </c>
      <c r="U618" t="str">
        <f>IF(ISBLANK('Funde-Observations-Osservazioni'!Y631),"",'Funde-Observations-Osservazioni'!Y631)</f>
        <v/>
      </c>
      <c r="Z618" t="str">
        <f>IFERROR(VLOOKUP('Funde-Observations-Osservazioni'!T631,Status_Liste!$E$5:$F$16,2,FALSE),"fill_in")</f>
        <v>fill_in</v>
      </c>
      <c r="AH618" t="str">
        <f>IFERROR(VLOOKUP('Funde-Observations-Osservazioni'!$G$7,Datenschutzbestimmungen_Liste!$E$10:$F$11,2,FALSE),"fill_in")</f>
        <v>fill_in</v>
      </c>
      <c r="AI618" t="str">
        <f>IFERROR(VLOOKUP('Funde-Observations-Osservazioni'!$G$6,Datenschutzbestimmungen_Liste!$E$4:$F$5,2,FALSE),"fill_in")</f>
        <v>fill_in</v>
      </c>
      <c r="AK618" t="str">
        <f>IFERROR(VLOOKUP('Funde-Observations-Osservazioni'!V631,Herbar_Liste!$E$5:$F$113,2,FALSE),"")</f>
        <v/>
      </c>
      <c r="AL618" t="str">
        <f>IF(ISBLANK('Funde-Observations-Osservazioni'!U631),"",'Funde-Observations-Osservazioni'!U631)</f>
        <v/>
      </c>
      <c r="AM618">
        <f>'Funde-Observations-Osservazioni'!AJ631</f>
        <v>0</v>
      </c>
      <c r="AO618">
        <f>'Funde-Observations-Osservazioni'!AK631</f>
        <v>0</v>
      </c>
      <c r="AQ618" t="str">
        <f>IF(ISBLANK('Funde-Observations-Osservazioni'!AL631),"",'Funde-Observations-Osservazioni'!AL631)</f>
        <v/>
      </c>
      <c r="AY618" t="str">
        <f>IF(AND(ISBLANK('Funde-Observations-Osservazioni'!K631),ISBLANK('Funde-Observations-Osservazioni'!X631)),"",(IF((AND(NOT(ISBLANK('Funde-Observations-Osservazioni'!K631)),(NOT(ISBLANK('Funde-Observations-Osservazioni'!X631))))),'Funde-Observations-Osservazioni'!K631&amp;"; "&amp;'Funde-Observations-Osservazioni'!X631,IF(ISBLANK('Funde-Observations-Osservazioni'!K631),'Funde-Observations-Osservazioni'!X631,'Funde-Observations-Osservazioni'!K631))))</f>
        <v/>
      </c>
      <c r="BA618" t="str">
        <f>IF(ISBLANK('Funde-Observations-Osservazioni'!AC631),"",'Funde-Observations-Osservazioni'!AC631)</f>
        <v/>
      </c>
      <c r="BH618" t="str">
        <f>IFERROR(VLOOKUP('Funde-Observations-Osservazioni'!Z631,Lebensraum_Liste!$E$5:$F$322,2,FALSE),"")</f>
        <v/>
      </c>
      <c r="BJ618" t="str">
        <f>IFERROR(VLOOKUP('Funde-Observations-Osservazioni'!AB631,Landschaftsstruktur_Liste!$E$5:$F$157,2,FALSE),"")</f>
        <v/>
      </c>
      <c r="BK618" t="str">
        <f>IFERROR(VLOOKUP('Funde-Observations-Osservazioni'!AD631,Mikrohabitat_Liste!$E$5:$F$63,2,FALSE),"")</f>
        <v/>
      </c>
      <c r="BL618" t="str">
        <f>IFERROR(VLOOKUP('Funde-Observations-Osservazioni'!AE631,Spezialstandort_Liste!$E$5:$F$14,2,FALSE),"")</f>
        <v/>
      </c>
      <c r="BN618" t="str">
        <f>IFERROR(VLOOKUP('Funde-Observations-Osservazioni'!AG631,Auf_Moos_HolzlebBaumes_Liste!E$5:F$5,2,FALSE),"")</f>
        <v/>
      </c>
      <c r="BO618" t="str">
        <f>IFERROR(VLOOKUP('Funde-Observations-Osservazioni'!AH631,Auf_Moos_HolzlebBaumes_Liste!E$11:F$11,2,FALSE),"")</f>
        <v/>
      </c>
      <c r="BQ618" t="str">
        <f>IFERROR(VLOOKUP('Funde-Observations-Osservazioni'!AF631,Populationsgrösse_Liste!$E$5:$F$11,2,FALSE),"")</f>
        <v/>
      </c>
      <c r="CA618" t="str">
        <f>IFERROR(VLOOKUP('Funde-Observations-Osservazioni'!S631,Präzision_Datum_Liste!$E$5:$F$9,2,FALSE),"")</f>
        <v/>
      </c>
      <c r="CC618" t="s">
        <v>4199</v>
      </c>
    </row>
    <row r="619" spans="1:81" x14ac:dyDescent="0.25">
      <c r="A619" s="47">
        <f>'Funde-Observations-Osservazioni'!A632</f>
        <v>618</v>
      </c>
      <c r="E619">
        <v>18</v>
      </c>
      <c r="G619" t="str">
        <f>IFERROR(VLOOKUP(TRIM('Funde-Observations-Osservazioni'!B632&amp;" "&amp;'Funde-Observations-Osservazioni'!C632&amp;" "&amp;'Funde-Observations-Osservazioni'!D632&amp;" "&amp;'Funde-Observations-Osservazioni'!E632&amp;" "&amp;'Funde-Observations-Osservazioni'!F632&amp;" "&amp;'Funde-Observations-Osservazioni'!G632&amp;" "&amp;'Funde-Observations-Osservazioni'!H632&amp;" "&amp;'Funde-Observations-Osservazioni'!I632&amp;" "&amp;'Funde-Observations-Osservazioni'!J632),Artenliste!$A$5:$B$2819,2,FALSE),"fill_in")</f>
        <v>fill_in</v>
      </c>
      <c r="I619" s="52" t="str">
        <f>IF(ISBLANK('Funde-Observations-Osservazioni'!R632),"fill_in",'Funde-Observations-Osservazioni'!R632)</f>
        <v>fill_in</v>
      </c>
      <c r="L619" t="str">
        <f>IF(ISBLANK('Funde-Observations-Osservazioni'!Q632),"",'Funde-Observations-Osservazioni'!Q632)</f>
        <v/>
      </c>
      <c r="M619" t="str">
        <f>IF(ISBLANK('Funde-Observations-Osservazioni'!L632),"fill_in",('Funde-Observations-Osservazioni'!L632-2000000))</f>
        <v>fill_in</v>
      </c>
      <c r="N619" t="str">
        <f>IF(ISBLANK('Funde-Observations-Osservazioni'!M632),"fill_in",('Funde-Observations-Osservazioni'!M632-1000000))</f>
        <v>fill_in</v>
      </c>
      <c r="O619" s="53" t="str">
        <f>IF(ISBLANK('Funde-Observations-Osservazioni'!N632),"",'Funde-Observations-Osservazioni'!N632)</f>
        <v/>
      </c>
      <c r="R619" t="s">
        <v>102</v>
      </c>
      <c r="T619" t="str">
        <f>IFERROR(VLOOKUP('Funde-Observations-Osservazioni'!AA632,Substrat_Liste!$E$5:$F$342,2,FALSE),"")</f>
        <v/>
      </c>
      <c r="U619" t="str">
        <f>IF(ISBLANK('Funde-Observations-Osservazioni'!Y632),"",'Funde-Observations-Osservazioni'!Y632)</f>
        <v/>
      </c>
      <c r="Z619" t="str">
        <f>IFERROR(VLOOKUP('Funde-Observations-Osservazioni'!T632,Status_Liste!$E$5:$F$16,2,FALSE),"fill_in")</f>
        <v>fill_in</v>
      </c>
      <c r="AH619" t="str">
        <f>IFERROR(VLOOKUP('Funde-Observations-Osservazioni'!$G$7,Datenschutzbestimmungen_Liste!$E$10:$F$11,2,FALSE),"fill_in")</f>
        <v>fill_in</v>
      </c>
      <c r="AI619" t="str">
        <f>IFERROR(VLOOKUP('Funde-Observations-Osservazioni'!$G$6,Datenschutzbestimmungen_Liste!$E$4:$F$5,2,FALSE),"fill_in")</f>
        <v>fill_in</v>
      </c>
      <c r="AK619" t="str">
        <f>IFERROR(VLOOKUP('Funde-Observations-Osservazioni'!V632,Herbar_Liste!$E$5:$F$113,2,FALSE),"")</f>
        <v/>
      </c>
      <c r="AL619" t="str">
        <f>IF(ISBLANK('Funde-Observations-Osservazioni'!U632),"",'Funde-Observations-Osservazioni'!U632)</f>
        <v/>
      </c>
      <c r="AM619">
        <f>'Funde-Observations-Osservazioni'!AJ632</f>
        <v>0</v>
      </c>
      <c r="AO619">
        <f>'Funde-Observations-Osservazioni'!AK632</f>
        <v>0</v>
      </c>
      <c r="AQ619" t="str">
        <f>IF(ISBLANK('Funde-Observations-Osservazioni'!AL632),"",'Funde-Observations-Osservazioni'!AL632)</f>
        <v/>
      </c>
      <c r="AY619" t="str">
        <f>IF(AND(ISBLANK('Funde-Observations-Osservazioni'!K632),ISBLANK('Funde-Observations-Osservazioni'!X632)),"",(IF((AND(NOT(ISBLANK('Funde-Observations-Osservazioni'!K632)),(NOT(ISBLANK('Funde-Observations-Osservazioni'!X632))))),'Funde-Observations-Osservazioni'!K632&amp;"; "&amp;'Funde-Observations-Osservazioni'!X632,IF(ISBLANK('Funde-Observations-Osservazioni'!K632),'Funde-Observations-Osservazioni'!X632,'Funde-Observations-Osservazioni'!K632))))</f>
        <v/>
      </c>
      <c r="BA619" t="str">
        <f>IF(ISBLANK('Funde-Observations-Osservazioni'!AC632),"",'Funde-Observations-Osservazioni'!AC632)</f>
        <v/>
      </c>
      <c r="BH619" t="str">
        <f>IFERROR(VLOOKUP('Funde-Observations-Osservazioni'!Z632,Lebensraum_Liste!$E$5:$F$322,2,FALSE),"")</f>
        <v/>
      </c>
      <c r="BJ619" t="str">
        <f>IFERROR(VLOOKUP('Funde-Observations-Osservazioni'!AB632,Landschaftsstruktur_Liste!$E$5:$F$157,2,FALSE),"")</f>
        <v/>
      </c>
      <c r="BK619" t="str">
        <f>IFERROR(VLOOKUP('Funde-Observations-Osservazioni'!AD632,Mikrohabitat_Liste!$E$5:$F$63,2,FALSE),"")</f>
        <v/>
      </c>
      <c r="BL619" t="str">
        <f>IFERROR(VLOOKUP('Funde-Observations-Osservazioni'!AE632,Spezialstandort_Liste!$E$5:$F$14,2,FALSE),"")</f>
        <v/>
      </c>
      <c r="BN619" t="str">
        <f>IFERROR(VLOOKUP('Funde-Observations-Osservazioni'!AG632,Auf_Moos_HolzlebBaumes_Liste!E$5:F$5,2,FALSE),"")</f>
        <v/>
      </c>
      <c r="BO619" t="str">
        <f>IFERROR(VLOOKUP('Funde-Observations-Osservazioni'!AH632,Auf_Moos_HolzlebBaumes_Liste!E$11:F$11,2,FALSE),"")</f>
        <v/>
      </c>
      <c r="BQ619" t="str">
        <f>IFERROR(VLOOKUP('Funde-Observations-Osservazioni'!AF632,Populationsgrösse_Liste!$E$5:$F$11,2,FALSE),"")</f>
        <v/>
      </c>
      <c r="CA619" t="str">
        <f>IFERROR(VLOOKUP('Funde-Observations-Osservazioni'!S632,Präzision_Datum_Liste!$E$5:$F$9,2,FALSE),"")</f>
        <v/>
      </c>
      <c r="CC619" t="s">
        <v>4199</v>
      </c>
    </row>
    <row r="620" spans="1:81" x14ac:dyDescent="0.25">
      <c r="A620" s="47">
        <f>'Funde-Observations-Osservazioni'!A633</f>
        <v>619</v>
      </c>
      <c r="E620">
        <v>18</v>
      </c>
      <c r="G620" t="str">
        <f>IFERROR(VLOOKUP(TRIM('Funde-Observations-Osservazioni'!B633&amp;" "&amp;'Funde-Observations-Osservazioni'!C633&amp;" "&amp;'Funde-Observations-Osservazioni'!D633&amp;" "&amp;'Funde-Observations-Osservazioni'!E633&amp;" "&amp;'Funde-Observations-Osservazioni'!F633&amp;" "&amp;'Funde-Observations-Osservazioni'!G633&amp;" "&amp;'Funde-Observations-Osservazioni'!H633&amp;" "&amp;'Funde-Observations-Osservazioni'!I633&amp;" "&amp;'Funde-Observations-Osservazioni'!J633),Artenliste!$A$5:$B$2819,2,FALSE),"fill_in")</f>
        <v>fill_in</v>
      </c>
      <c r="I620" s="52" t="str">
        <f>IF(ISBLANK('Funde-Observations-Osservazioni'!R633),"fill_in",'Funde-Observations-Osservazioni'!R633)</f>
        <v>fill_in</v>
      </c>
      <c r="L620" t="str">
        <f>IF(ISBLANK('Funde-Observations-Osservazioni'!Q633),"",'Funde-Observations-Osservazioni'!Q633)</f>
        <v/>
      </c>
      <c r="M620" t="str">
        <f>IF(ISBLANK('Funde-Observations-Osservazioni'!L633),"fill_in",('Funde-Observations-Osservazioni'!L633-2000000))</f>
        <v>fill_in</v>
      </c>
      <c r="N620" t="str">
        <f>IF(ISBLANK('Funde-Observations-Osservazioni'!M633),"fill_in",('Funde-Observations-Osservazioni'!M633-1000000))</f>
        <v>fill_in</v>
      </c>
      <c r="O620" s="53" t="str">
        <f>IF(ISBLANK('Funde-Observations-Osservazioni'!N633),"",'Funde-Observations-Osservazioni'!N633)</f>
        <v/>
      </c>
      <c r="R620" t="s">
        <v>102</v>
      </c>
      <c r="T620" t="str">
        <f>IFERROR(VLOOKUP('Funde-Observations-Osservazioni'!AA633,Substrat_Liste!$E$5:$F$342,2,FALSE),"")</f>
        <v/>
      </c>
      <c r="U620" t="str">
        <f>IF(ISBLANK('Funde-Observations-Osservazioni'!Y633),"",'Funde-Observations-Osservazioni'!Y633)</f>
        <v/>
      </c>
      <c r="Z620" t="str">
        <f>IFERROR(VLOOKUP('Funde-Observations-Osservazioni'!T633,Status_Liste!$E$5:$F$16,2,FALSE),"fill_in")</f>
        <v>fill_in</v>
      </c>
      <c r="AH620" t="str">
        <f>IFERROR(VLOOKUP('Funde-Observations-Osservazioni'!$G$7,Datenschutzbestimmungen_Liste!$E$10:$F$11,2,FALSE),"fill_in")</f>
        <v>fill_in</v>
      </c>
      <c r="AI620" t="str">
        <f>IFERROR(VLOOKUP('Funde-Observations-Osservazioni'!$G$6,Datenschutzbestimmungen_Liste!$E$4:$F$5,2,FALSE),"fill_in")</f>
        <v>fill_in</v>
      </c>
      <c r="AK620" t="str">
        <f>IFERROR(VLOOKUP('Funde-Observations-Osservazioni'!V633,Herbar_Liste!$E$5:$F$113,2,FALSE),"")</f>
        <v/>
      </c>
      <c r="AL620" t="str">
        <f>IF(ISBLANK('Funde-Observations-Osservazioni'!U633),"",'Funde-Observations-Osservazioni'!U633)</f>
        <v/>
      </c>
      <c r="AM620">
        <f>'Funde-Observations-Osservazioni'!AJ633</f>
        <v>0</v>
      </c>
      <c r="AO620">
        <f>'Funde-Observations-Osservazioni'!AK633</f>
        <v>0</v>
      </c>
      <c r="AQ620" t="str">
        <f>IF(ISBLANK('Funde-Observations-Osservazioni'!AL633),"",'Funde-Observations-Osservazioni'!AL633)</f>
        <v/>
      </c>
      <c r="AY620" t="str">
        <f>IF(AND(ISBLANK('Funde-Observations-Osservazioni'!K633),ISBLANK('Funde-Observations-Osservazioni'!X633)),"",(IF((AND(NOT(ISBLANK('Funde-Observations-Osservazioni'!K633)),(NOT(ISBLANK('Funde-Observations-Osservazioni'!X633))))),'Funde-Observations-Osservazioni'!K633&amp;"; "&amp;'Funde-Observations-Osservazioni'!X633,IF(ISBLANK('Funde-Observations-Osservazioni'!K633),'Funde-Observations-Osservazioni'!X633,'Funde-Observations-Osservazioni'!K633))))</f>
        <v/>
      </c>
      <c r="BA620" t="str">
        <f>IF(ISBLANK('Funde-Observations-Osservazioni'!AC633),"",'Funde-Observations-Osservazioni'!AC633)</f>
        <v/>
      </c>
      <c r="BH620" t="str">
        <f>IFERROR(VLOOKUP('Funde-Observations-Osservazioni'!Z633,Lebensraum_Liste!$E$5:$F$322,2,FALSE),"")</f>
        <v/>
      </c>
      <c r="BJ620" t="str">
        <f>IFERROR(VLOOKUP('Funde-Observations-Osservazioni'!AB633,Landschaftsstruktur_Liste!$E$5:$F$157,2,FALSE),"")</f>
        <v/>
      </c>
      <c r="BK620" t="str">
        <f>IFERROR(VLOOKUP('Funde-Observations-Osservazioni'!AD633,Mikrohabitat_Liste!$E$5:$F$63,2,FALSE),"")</f>
        <v/>
      </c>
      <c r="BL620" t="str">
        <f>IFERROR(VLOOKUP('Funde-Observations-Osservazioni'!AE633,Spezialstandort_Liste!$E$5:$F$14,2,FALSE),"")</f>
        <v/>
      </c>
      <c r="BN620" t="str">
        <f>IFERROR(VLOOKUP('Funde-Observations-Osservazioni'!AG633,Auf_Moos_HolzlebBaumes_Liste!E$5:F$5,2,FALSE),"")</f>
        <v/>
      </c>
      <c r="BO620" t="str">
        <f>IFERROR(VLOOKUP('Funde-Observations-Osservazioni'!AH633,Auf_Moos_HolzlebBaumes_Liste!E$11:F$11,2,FALSE),"")</f>
        <v/>
      </c>
      <c r="BQ620" t="str">
        <f>IFERROR(VLOOKUP('Funde-Observations-Osservazioni'!AF633,Populationsgrösse_Liste!$E$5:$F$11,2,FALSE),"")</f>
        <v/>
      </c>
      <c r="CA620" t="str">
        <f>IFERROR(VLOOKUP('Funde-Observations-Osservazioni'!S633,Präzision_Datum_Liste!$E$5:$F$9,2,FALSE),"")</f>
        <v/>
      </c>
      <c r="CC620" t="s">
        <v>4199</v>
      </c>
    </row>
    <row r="621" spans="1:81" x14ac:dyDescent="0.25">
      <c r="A621" s="47">
        <f>'Funde-Observations-Osservazioni'!A634</f>
        <v>620</v>
      </c>
      <c r="E621">
        <v>18</v>
      </c>
      <c r="G621" t="str">
        <f>IFERROR(VLOOKUP(TRIM('Funde-Observations-Osservazioni'!B634&amp;" "&amp;'Funde-Observations-Osservazioni'!C634&amp;" "&amp;'Funde-Observations-Osservazioni'!D634&amp;" "&amp;'Funde-Observations-Osservazioni'!E634&amp;" "&amp;'Funde-Observations-Osservazioni'!F634&amp;" "&amp;'Funde-Observations-Osservazioni'!G634&amp;" "&amp;'Funde-Observations-Osservazioni'!H634&amp;" "&amp;'Funde-Observations-Osservazioni'!I634&amp;" "&amp;'Funde-Observations-Osservazioni'!J634),Artenliste!$A$5:$B$2819,2,FALSE),"fill_in")</f>
        <v>fill_in</v>
      </c>
      <c r="I621" s="52" t="str">
        <f>IF(ISBLANK('Funde-Observations-Osservazioni'!R634),"fill_in",'Funde-Observations-Osservazioni'!R634)</f>
        <v>fill_in</v>
      </c>
      <c r="L621" t="str">
        <f>IF(ISBLANK('Funde-Observations-Osservazioni'!Q634),"",'Funde-Observations-Osservazioni'!Q634)</f>
        <v/>
      </c>
      <c r="M621" t="str">
        <f>IF(ISBLANK('Funde-Observations-Osservazioni'!L634),"fill_in",('Funde-Observations-Osservazioni'!L634-2000000))</f>
        <v>fill_in</v>
      </c>
      <c r="N621" t="str">
        <f>IF(ISBLANK('Funde-Observations-Osservazioni'!M634),"fill_in",('Funde-Observations-Osservazioni'!M634-1000000))</f>
        <v>fill_in</v>
      </c>
      <c r="O621" s="53" t="str">
        <f>IF(ISBLANK('Funde-Observations-Osservazioni'!N634),"",'Funde-Observations-Osservazioni'!N634)</f>
        <v/>
      </c>
      <c r="R621" t="s">
        <v>102</v>
      </c>
      <c r="T621" t="str">
        <f>IFERROR(VLOOKUP('Funde-Observations-Osservazioni'!AA634,Substrat_Liste!$E$5:$F$342,2,FALSE),"")</f>
        <v/>
      </c>
      <c r="U621" t="str">
        <f>IF(ISBLANK('Funde-Observations-Osservazioni'!Y634),"",'Funde-Observations-Osservazioni'!Y634)</f>
        <v/>
      </c>
      <c r="Z621" t="str">
        <f>IFERROR(VLOOKUP('Funde-Observations-Osservazioni'!T634,Status_Liste!$E$5:$F$16,2,FALSE),"fill_in")</f>
        <v>fill_in</v>
      </c>
      <c r="AH621" t="str">
        <f>IFERROR(VLOOKUP('Funde-Observations-Osservazioni'!$G$7,Datenschutzbestimmungen_Liste!$E$10:$F$11,2,FALSE),"fill_in")</f>
        <v>fill_in</v>
      </c>
      <c r="AI621" t="str">
        <f>IFERROR(VLOOKUP('Funde-Observations-Osservazioni'!$G$6,Datenschutzbestimmungen_Liste!$E$4:$F$5,2,FALSE),"fill_in")</f>
        <v>fill_in</v>
      </c>
      <c r="AK621" t="str">
        <f>IFERROR(VLOOKUP('Funde-Observations-Osservazioni'!V634,Herbar_Liste!$E$5:$F$113,2,FALSE),"")</f>
        <v/>
      </c>
      <c r="AL621" t="str">
        <f>IF(ISBLANK('Funde-Observations-Osservazioni'!U634),"",'Funde-Observations-Osservazioni'!U634)</f>
        <v/>
      </c>
      <c r="AM621">
        <f>'Funde-Observations-Osservazioni'!AJ634</f>
        <v>0</v>
      </c>
      <c r="AO621">
        <f>'Funde-Observations-Osservazioni'!AK634</f>
        <v>0</v>
      </c>
      <c r="AQ621" t="str">
        <f>IF(ISBLANK('Funde-Observations-Osservazioni'!AL634),"",'Funde-Observations-Osservazioni'!AL634)</f>
        <v/>
      </c>
      <c r="AY621" t="str">
        <f>IF(AND(ISBLANK('Funde-Observations-Osservazioni'!K634),ISBLANK('Funde-Observations-Osservazioni'!X634)),"",(IF((AND(NOT(ISBLANK('Funde-Observations-Osservazioni'!K634)),(NOT(ISBLANK('Funde-Observations-Osservazioni'!X634))))),'Funde-Observations-Osservazioni'!K634&amp;"; "&amp;'Funde-Observations-Osservazioni'!X634,IF(ISBLANK('Funde-Observations-Osservazioni'!K634),'Funde-Observations-Osservazioni'!X634,'Funde-Observations-Osservazioni'!K634))))</f>
        <v/>
      </c>
      <c r="BA621" t="str">
        <f>IF(ISBLANK('Funde-Observations-Osservazioni'!AC634),"",'Funde-Observations-Osservazioni'!AC634)</f>
        <v/>
      </c>
      <c r="BH621" t="str">
        <f>IFERROR(VLOOKUP('Funde-Observations-Osservazioni'!Z634,Lebensraum_Liste!$E$5:$F$322,2,FALSE),"")</f>
        <v/>
      </c>
      <c r="BJ621" t="str">
        <f>IFERROR(VLOOKUP('Funde-Observations-Osservazioni'!AB634,Landschaftsstruktur_Liste!$E$5:$F$157,2,FALSE),"")</f>
        <v/>
      </c>
      <c r="BK621" t="str">
        <f>IFERROR(VLOOKUP('Funde-Observations-Osservazioni'!AD634,Mikrohabitat_Liste!$E$5:$F$63,2,FALSE),"")</f>
        <v/>
      </c>
      <c r="BL621" t="str">
        <f>IFERROR(VLOOKUP('Funde-Observations-Osservazioni'!AE634,Spezialstandort_Liste!$E$5:$F$14,2,FALSE),"")</f>
        <v/>
      </c>
      <c r="BN621" t="str">
        <f>IFERROR(VLOOKUP('Funde-Observations-Osservazioni'!AG634,Auf_Moos_HolzlebBaumes_Liste!E$5:F$5,2,FALSE),"")</f>
        <v/>
      </c>
      <c r="BO621" t="str">
        <f>IFERROR(VLOOKUP('Funde-Observations-Osservazioni'!AH634,Auf_Moos_HolzlebBaumes_Liste!E$11:F$11,2,FALSE),"")</f>
        <v/>
      </c>
      <c r="BQ621" t="str">
        <f>IFERROR(VLOOKUP('Funde-Observations-Osservazioni'!AF634,Populationsgrösse_Liste!$E$5:$F$11,2,FALSE),"")</f>
        <v/>
      </c>
      <c r="CA621" t="str">
        <f>IFERROR(VLOOKUP('Funde-Observations-Osservazioni'!S634,Präzision_Datum_Liste!$E$5:$F$9,2,FALSE),"")</f>
        <v/>
      </c>
      <c r="CC621" t="s">
        <v>4199</v>
      </c>
    </row>
    <row r="622" spans="1:81" x14ac:dyDescent="0.25">
      <c r="A622" s="47">
        <f>'Funde-Observations-Osservazioni'!A635</f>
        <v>621</v>
      </c>
      <c r="E622">
        <v>18</v>
      </c>
      <c r="G622" t="str">
        <f>IFERROR(VLOOKUP(TRIM('Funde-Observations-Osservazioni'!B635&amp;" "&amp;'Funde-Observations-Osservazioni'!C635&amp;" "&amp;'Funde-Observations-Osservazioni'!D635&amp;" "&amp;'Funde-Observations-Osservazioni'!E635&amp;" "&amp;'Funde-Observations-Osservazioni'!F635&amp;" "&amp;'Funde-Observations-Osservazioni'!G635&amp;" "&amp;'Funde-Observations-Osservazioni'!H635&amp;" "&amp;'Funde-Observations-Osservazioni'!I635&amp;" "&amp;'Funde-Observations-Osservazioni'!J635),Artenliste!$A$5:$B$2819,2,FALSE),"fill_in")</f>
        <v>fill_in</v>
      </c>
      <c r="I622" s="52" t="str">
        <f>IF(ISBLANK('Funde-Observations-Osservazioni'!R635),"fill_in",'Funde-Observations-Osservazioni'!R635)</f>
        <v>fill_in</v>
      </c>
      <c r="L622" t="str">
        <f>IF(ISBLANK('Funde-Observations-Osservazioni'!Q635),"",'Funde-Observations-Osservazioni'!Q635)</f>
        <v/>
      </c>
      <c r="M622" t="str">
        <f>IF(ISBLANK('Funde-Observations-Osservazioni'!L635),"fill_in",('Funde-Observations-Osservazioni'!L635-2000000))</f>
        <v>fill_in</v>
      </c>
      <c r="N622" t="str">
        <f>IF(ISBLANK('Funde-Observations-Osservazioni'!M635),"fill_in",('Funde-Observations-Osservazioni'!M635-1000000))</f>
        <v>fill_in</v>
      </c>
      <c r="O622" s="53" t="str">
        <f>IF(ISBLANK('Funde-Observations-Osservazioni'!N635),"",'Funde-Observations-Osservazioni'!N635)</f>
        <v/>
      </c>
      <c r="R622" t="s">
        <v>102</v>
      </c>
      <c r="T622" t="str">
        <f>IFERROR(VLOOKUP('Funde-Observations-Osservazioni'!AA635,Substrat_Liste!$E$5:$F$342,2,FALSE),"")</f>
        <v/>
      </c>
      <c r="U622" t="str">
        <f>IF(ISBLANK('Funde-Observations-Osservazioni'!Y635),"",'Funde-Observations-Osservazioni'!Y635)</f>
        <v/>
      </c>
      <c r="Z622" t="str">
        <f>IFERROR(VLOOKUP('Funde-Observations-Osservazioni'!T635,Status_Liste!$E$5:$F$16,2,FALSE),"fill_in")</f>
        <v>fill_in</v>
      </c>
      <c r="AH622" t="str">
        <f>IFERROR(VLOOKUP('Funde-Observations-Osservazioni'!$G$7,Datenschutzbestimmungen_Liste!$E$10:$F$11,2,FALSE),"fill_in")</f>
        <v>fill_in</v>
      </c>
      <c r="AI622" t="str">
        <f>IFERROR(VLOOKUP('Funde-Observations-Osservazioni'!$G$6,Datenschutzbestimmungen_Liste!$E$4:$F$5,2,FALSE),"fill_in")</f>
        <v>fill_in</v>
      </c>
      <c r="AK622" t="str">
        <f>IFERROR(VLOOKUP('Funde-Observations-Osservazioni'!V635,Herbar_Liste!$E$5:$F$113,2,FALSE),"")</f>
        <v/>
      </c>
      <c r="AL622" t="str">
        <f>IF(ISBLANK('Funde-Observations-Osservazioni'!U635),"",'Funde-Observations-Osservazioni'!U635)</f>
        <v/>
      </c>
      <c r="AM622">
        <f>'Funde-Observations-Osservazioni'!AJ635</f>
        <v>0</v>
      </c>
      <c r="AO622">
        <f>'Funde-Observations-Osservazioni'!AK635</f>
        <v>0</v>
      </c>
      <c r="AQ622" t="str">
        <f>IF(ISBLANK('Funde-Observations-Osservazioni'!AL635),"",'Funde-Observations-Osservazioni'!AL635)</f>
        <v/>
      </c>
      <c r="AY622" t="str">
        <f>IF(AND(ISBLANK('Funde-Observations-Osservazioni'!K635),ISBLANK('Funde-Observations-Osservazioni'!X635)),"",(IF((AND(NOT(ISBLANK('Funde-Observations-Osservazioni'!K635)),(NOT(ISBLANK('Funde-Observations-Osservazioni'!X635))))),'Funde-Observations-Osservazioni'!K635&amp;"; "&amp;'Funde-Observations-Osservazioni'!X635,IF(ISBLANK('Funde-Observations-Osservazioni'!K635),'Funde-Observations-Osservazioni'!X635,'Funde-Observations-Osservazioni'!K635))))</f>
        <v/>
      </c>
      <c r="BA622" t="str">
        <f>IF(ISBLANK('Funde-Observations-Osservazioni'!AC635),"",'Funde-Observations-Osservazioni'!AC635)</f>
        <v/>
      </c>
      <c r="BH622" t="str">
        <f>IFERROR(VLOOKUP('Funde-Observations-Osservazioni'!Z635,Lebensraum_Liste!$E$5:$F$322,2,FALSE),"")</f>
        <v/>
      </c>
      <c r="BJ622" t="str">
        <f>IFERROR(VLOOKUP('Funde-Observations-Osservazioni'!AB635,Landschaftsstruktur_Liste!$E$5:$F$157,2,FALSE),"")</f>
        <v/>
      </c>
      <c r="BK622" t="str">
        <f>IFERROR(VLOOKUP('Funde-Observations-Osservazioni'!AD635,Mikrohabitat_Liste!$E$5:$F$63,2,FALSE),"")</f>
        <v/>
      </c>
      <c r="BL622" t="str">
        <f>IFERROR(VLOOKUP('Funde-Observations-Osservazioni'!AE635,Spezialstandort_Liste!$E$5:$F$14,2,FALSE),"")</f>
        <v/>
      </c>
      <c r="BN622" t="str">
        <f>IFERROR(VLOOKUP('Funde-Observations-Osservazioni'!AG635,Auf_Moos_HolzlebBaumes_Liste!E$5:F$5,2,FALSE),"")</f>
        <v/>
      </c>
      <c r="BO622" t="str">
        <f>IFERROR(VLOOKUP('Funde-Observations-Osservazioni'!AH635,Auf_Moos_HolzlebBaumes_Liste!E$11:F$11,2,FALSE),"")</f>
        <v/>
      </c>
      <c r="BQ622" t="str">
        <f>IFERROR(VLOOKUP('Funde-Observations-Osservazioni'!AF635,Populationsgrösse_Liste!$E$5:$F$11,2,FALSE),"")</f>
        <v/>
      </c>
      <c r="CA622" t="str">
        <f>IFERROR(VLOOKUP('Funde-Observations-Osservazioni'!S635,Präzision_Datum_Liste!$E$5:$F$9,2,FALSE),"")</f>
        <v/>
      </c>
      <c r="CC622" t="s">
        <v>4199</v>
      </c>
    </row>
    <row r="623" spans="1:81" x14ac:dyDescent="0.25">
      <c r="A623" s="47">
        <f>'Funde-Observations-Osservazioni'!A636</f>
        <v>622</v>
      </c>
      <c r="E623">
        <v>18</v>
      </c>
      <c r="G623" t="str">
        <f>IFERROR(VLOOKUP(TRIM('Funde-Observations-Osservazioni'!B636&amp;" "&amp;'Funde-Observations-Osservazioni'!C636&amp;" "&amp;'Funde-Observations-Osservazioni'!D636&amp;" "&amp;'Funde-Observations-Osservazioni'!E636&amp;" "&amp;'Funde-Observations-Osservazioni'!F636&amp;" "&amp;'Funde-Observations-Osservazioni'!G636&amp;" "&amp;'Funde-Observations-Osservazioni'!H636&amp;" "&amp;'Funde-Observations-Osservazioni'!I636&amp;" "&amp;'Funde-Observations-Osservazioni'!J636),Artenliste!$A$5:$B$2819,2,FALSE),"fill_in")</f>
        <v>fill_in</v>
      </c>
      <c r="I623" s="52" t="str">
        <f>IF(ISBLANK('Funde-Observations-Osservazioni'!R636),"fill_in",'Funde-Observations-Osservazioni'!R636)</f>
        <v>fill_in</v>
      </c>
      <c r="L623" t="str">
        <f>IF(ISBLANK('Funde-Observations-Osservazioni'!Q636),"",'Funde-Observations-Osservazioni'!Q636)</f>
        <v/>
      </c>
      <c r="M623" t="str">
        <f>IF(ISBLANK('Funde-Observations-Osservazioni'!L636),"fill_in",('Funde-Observations-Osservazioni'!L636-2000000))</f>
        <v>fill_in</v>
      </c>
      <c r="N623" t="str">
        <f>IF(ISBLANK('Funde-Observations-Osservazioni'!M636),"fill_in",('Funde-Observations-Osservazioni'!M636-1000000))</f>
        <v>fill_in</v>
      </c>
      <c r="O623" s="53" t="str">
        <f>IF(ISBLANK('Funde-Observations-Osservazioni'!N636),"",'Funde-Observations-Osservazioni'!N636)</f>
        <v/>
      </c>
      <c r="R623" t="s">
        <v>102</v>
      </c>
      <c r="T623" t="str">
        <f>IFERROR(VLOOKUP('Funde-Observations-Osservazioni'!AA636,Substrat_Liste!$E$5:$F$342,2,FALSE),"")</f>
        <v/>
      </c>
      <c r="U623" t="str">
        <f>IF(ISBLANK('Funde-Observations-Osservazioni'!Y636),"",'Funde-Observations-Osservazioni'!Y636)</f>
        <v/>
      </c>
      <c r="Z623" t="str">
        <f>IFERROR(VLOOKUP('Funde-Observations-Osservazioni'!T636,Status_Liste!$E$5:$F$16,2,FALSE),"fill_in")</f>
        <v>fill_in</v>
      </c>
      <c r="AH623" t="str">
        <f>IFERROR(VLOOKUP('Funde-Observations-Osservazioni'!$G$7,Datenschutzbestimmungen_Liste!$E$10:$F$11,2,FALSE),"fill_in")</f>
        <v>fill_in</v>
      </c>
      <c r="AI623" t="str">
        <f>IFERROR(VLOOKUP('Funde-Observations-Osservazioni'!$G$6,Datenschutzbestimmungen_Liste!$E$4:$F$5,2,FALSE),"fill_in")</f>
        <v>fill_in</v>
      </c>
      <c r="AK623" t="str">
        <f>IFERROR(VLOOKUP('Funde-Observations-Osservazioni'!V636,Herbar_Liste!$E$5:$F$113,2,FALSE),"")</f>
        <v/>
      </c>
      <c r="AL623" t="str">
        <f>IF(ISBLANK('Funde-Observations-Osservazioni'!U636),"",'Funde-Observations-Osservazioni'!U636)</f>
        <v/>
      </c>
      <c r="AM623">
        <f>'Funde-Observations-Osservazioni'!AJ636</f>
        <v>0</v>
      </c>
      <c r="AO623">
        <f>'Funde-Observations-Osservazioni'!AK636</f>
        <v>0</v>
      </c>
      <c r="AQ623" t="str">
        <f>IF(ISBLANK('Funde-Observations-Osservazioni'!AL636),"",'Funde-Observations-Osservazioni'!AL636)</f>
        <v/>
      </c>
      <c r="AY623" t="str">
        <f>IF(AND(ISBLANK('Funde-Observations-Osservazioni'!K636),ISBLANK('Funde-Observations-Osservazioni'!X636)),"",(IF((AND(NOT(ISBLANK('Funde-Observations-Osservazioni'!K636)),(NOT(ISBLANK('Funde-Observations-Osservazioni'!X636))))),'Funde-Observations-Osservazioni'!K636&amp;"; "&amp;'Funde-Observations-Osservazioni'!X636,IF(ISBLANK('Funde-Observations-Osservazioni'!K636),'Funde-Observations-Osservazioni'!X636,'Funde-Observations-Osservazioni'!K636))))</f>
        <v/>
      </c>
      <c r="BA623" t="str">
        <f>IF(ISBLANK('Funde-Observations-Osservazioni'!AC636),"",'Funde-Observations-Osservazioni'!AC636)</f>
        <v/>
      </c>
      <c r="BH623" t="str">
        <f>IFERROR(VLOOKUP('Funde-Observations-Osservazioni'!Z636,Lebensraum_Liste!$E$5:$F$322,2,FALSE),"")</f>
        <v/>
      </c>
      <c r="BJ623" t="str">
        <f>IFERROR(VLOOKUP('Funde-Observations-Osservazioni'!AB636,Landschaftsstruktur_Liste!$E$5:$F$157,2,FALSE),"")</f>
        <v/>
      </c>
      <c r="BK623" t="str">
        <f>IFERROR(VLOOKUP('Funde-Observations-Osservazioni'!AD636,Mikrohabitat_Liste!$E$5:$F$63,2,FALSE),"")</f>
        <v/>
      </c>
      <c r="BL623" t="str">
        <f>IFERROR(VLOOKUP('Funde-Observations-Osservazioni'!AE636,Spezialstandort_Liste!$E$5:$F$14,2,FALSE),"")</f>
        <v/>
      </c>
      <c r="BN623" t="str">
        <f>IFERROR(VLOOKUP('Funde-Observations-Osservazioni'!AG636,Auf_Moos_HolzlebBaumes_Liste!E$5:F$5,2,FALSE),"")</f>
        <v/>
      </c>
      <c r="BO623" t="str">
        <f>IFERROR(VLOOKUP('Funde-Observations-Osservazioni'!AH636,Auf_Moos_HolzlebBaumes_Liste!E$11:F$11,2,FALSE),"")</f>
        <v/>
      </c>
      <c r="BQ623" t="str">
        <f>IFERROR(VLOOKUP('Funde-Observations-Osservazioni'!AF636,Populationsgrösse_Liste!$E$5:$F$11,2,FALSE),"")</f>
        <v/>
      </c>
      <c r="CA623" t="str">
        <f>IFERROR(VLOOKUP('Funde-Observations-Osservazioni'!S636,Präzision_Datum_Liste!$E$5:$F$9,2,FALSE),"")</f>
        <v/>
      </c>
      <c r="CC623" t="s">
        <v>4199</v>
      </c>
    </row>
    <row r="624" spans="1:81" x14ac:dyDescent="0.25">
      <c r="A624" s="47">
        <f>'Funde-Observations-Osservazioni'!A637</f>
        <v>623</v>
      </c>
      <c r="E624">
        <v>18</v>
      </c>
      <c r="G624" t="str">
        <f>IFERROR(VLOOKUP(TRIM('Funde-Observations-Osservazioni'!B637&amp;" "&amp;'Funde-Observations-Osservazioni'!C637&amp;" "&amp;'Funde-Observations-Osservazioni'!D637&amp;" "&amp;'Funde-Observations-Osservazioni'!E637&amp;" "&amp;'Funde-Observations-Osservazioni'!F637&amp;" "&amp;'Funde-Observations-Osservazioni'!G637&amp;" "&amp;'Funde-Observations-Osservazioni'!H637&amp;" "&amp;'Funde-Observations-Osservazioni'!I637&amp;" "&amp;'Funde-Observations-Osservazioni'!J637),Artenliste!$A$5:$B$2819,2,FALSE),"fill_in")</f>
        <v>fill_in</v>
      </c>
      <c r="I624" s="52" t="str">
        <f>IF(ISBLANK('Funde-Observations-Osservazioni'!R637),"fill_in",'Funde-Observations-Osservazioni'!R637)</f>
        <v>fill_in</v>
      </c>
      <c r="L624" t="str">
        <f>IF(ISBLANK('Funde-Observations-Osservazioni'!Q637),"",'Funde-Observations-Osservazioni'!Q637)</f>
        <v/>
      </c>
      <c r="M624" t="str">
        <f>IF(ISBLANK('Funde-Observations-Osservazioni'!L637),"fill_in",('Funde-Observations-Osservazioni'!L637-2000000))</f>
        <v>fill_in</v>
      </c>
      <c r="N624" t="str">
        <f>IF(ISBLANK('Funde-Observations-Osservazioni'!M637),"fill_in",('Funde-Observations-Osservazioni'!M637-1000000))</f>
        <v>fill_in</v>
      </c>
      <c r="O624" s="53" t="str">
        <f>IF(ISBLANK('Funde-Observations-Osservazioni'!N637),"",'Funde-Observations-Osservazioni'!N637)</f>
        <v/>
      </c>
      <c r="R624" t="s">
        <v>102</v>
      </c>
      <c r="T624" t="str">
        <f>IFERROR(VLOOKUP('Funde-Observations-Osservazioni'!AA637,Substrat_Liste!$E$5:$F$342,2,FALSE),"")</f>
        <v/>
      </c>
      <c r="U624" t="str">
        <f>IF(ISBLANK('Funde-Observations-Osservazioni'!Y637),"",'Funde-Observations-Osservazioni'!Y637)</f>
        <v/>
      </c>
      <c r="Z624" t="str">
        <f>IFERROR(VLOOKUP('Funde-Observations-Osservazioni'!T637,Status_Liste!$E$5:$F$16,2,FALSE),"fill_in")</f>
        <v>fill_in</v>
      </c>
      <c r="AH624" t="str">
        <f>IFERROR(VLOOKUP('Funde-Observations-Osservazioni'!$G$7,Datenschutzbestimmungen_Liste!$E$10:$F$11,2,FALSE),"fill_in")</f>
        <v>fill_in</v>
      </c>
      <c r="AI624" t="str">
        <f>IFERROR(VLOOKUP('Funde-Observations-Osservazioni'!$G$6,Datenschutzbestimmungen_Liste!$E$4:$F$5,2,FALSE),"fill_in")</f>
        <v>fill_in</v>
      </c>
      <c r="AK624" t="str">
        <f>IFERROR(VLOOKUP('Funde-Observations-Osservazioni'!V637,Herbar_Liste!$E$5:$F$113,2,FALSE),"")</f>
        <v/>
      </c>
      <c r="AL624" t="str">
        <f>IF(ISBLANK('Funde-Observations-Osservazioni'!U637),"",'Funde-Observations-Osservazioni'!U637)</f>
        <v/>
      </c>
      <c r="AM624">
        <f>'Funde-Observations-Osservazioni'!AJ637</f>
        <v>0</v>
      </c>
      <c r="AO624">
        <f>'Funde-Observations-Osservazioni'!AK637</f>
        <v>0</v>
      </c>
      <c r="AQ624" t="str">
        <f>IF(ISBLANK('Funde-Observations-Osservazioni'!AL637),"",'Funde-Observations-Osservazioni'!AL637)</f>
        <v/>
      </c>
      <c r="AY624" t="str">
        <f>IF(AND(ISBLANK('Funde-Observations-Osservazioni'!K637),ISBLANK('Funde-Observations-Osservazioni'!X637)),"",(IF((AND(NOT(ISBLANK('Funde-Observations-Osservazioni'!K637)),(NOT(ISBLANK('Funde-Observations-Osservazioni'!X637))))),'Funde-Observations-Osservazioni'!K637&amp;"; "&amp;'Funde-Observations-Osservazioni'!X637,IF(ISBLANK('Funde-Observations-Osservazioni'!K637),'Funde-Observations-Osservazioni'!X637,'Funde-Observations-Osservazioni'!K637))))</f>
        <v/>
      </c>
      <c r="BA624" t="str">
        <f>IF(ISBLANK('Funde-Observations-Osservazioni'!AC637),"",'Funde-Observations-Osservazioni'!AC637)</f>
        <v/>
      </c>
      <c r="BH624" t="str">
        <f>IFERROR(VLOOKUP('Funde-Observations-Osservazioni'!Z637,Lebensraum_Liste!$E$5:$F$322,2,FALSE),"")</f>
        <v/>
      </c>
      <c r="BJ624" t="str">
        <f>IFERROR(VLOOKUP('Funde-Observations-Osservazioni'!AB637,Landschaftsstruktur_Liste!$E$5:$F$157,2,FALSE),"")</f>
        <v/>
      </c>
      <c r="BK624" t="str">
        <f>IFERROR(VLOOKUP('Funde-Observations-Osservazioni'!AD637,Mikrohabitat_Liste!$E$5:$F$63,2,FALSE),"")</f>
        <v/>
      </c>
      <c r="BL624" t="str">
        <f>IFERROR(VLOOKUP('Funde-Observations-Osservazioni'!AE637,Spezialstandort_Liste!$E$5:$F$14,2,FALSE),"")</f>
        <v/>
      </c>
      <c r="BN624" t="str">
        <f>IFERROR(VLOOKUP('Funde-Observations-Osservazioni'!AG637,Auf_Moos_HolzlebBaumes_Liste!E$5:F$5,2,FALSE),"")</f>
        <v/>
      </c>
      <c r="BO624" t="str">
        <f>IFERROR(VLOOKUP('Funde-Observations-Osservazioni'!AH637,Auf_Moos_HolzlebBaumes_Liste!E$11:F$11,2,FALSE),"")</f>
        <v/>
      </c>
      <c r="BQ624" t="str">
        <f>IFERROR(VLOOKUP('Funde-Observations-Osservazioni'!AF637,Populationsgrösse_Liste!$E$5:$F$11,2,FALSE),"")</f>
        <v/>
      </c>
      <c r="CA624" t="str">
        <f>IFERROR(VLOOKUP('Funde-Observations-Osservazioni'!S637,Präzision_Datum_Liste!$E$5:$F$9,2,FALSE),"")</f>
        <v/>
      </c>
      <c r="CC624" t="s">
        <v>4199</v>
      </c>
    </row>
    <row r="625" spans="1:81" x14ac:dyDescent="0.25">
      <c r="A625" s="47">
        <f>'Funde-Observations-Osservazioni'!A638</f>
        <v>624</v>
      </c>
      <c r="E625">
        <v>18</v>
      </c>
      <c r="G625" t="str">
        <f>IFERROR(VLOOKUP(TRIM('Funde-Observations-Osservazioni'!B638&amp;" "&amp;'Funde-Observations-Osservazioni'!C638&amp;" "&amp;'Funde-Observations-Osservazioni'!D638&amp;" "&amp;'Funde-Observations-Osservazioni'!E638&amp;" "&amp;'Funde-Observations-Osservazioni'!F638&amp;" "&amp;'Funde-Observations-Osservazioni'!G638&amp;" "&amp;'Funde-Observations-Osservazioni'!H638&amp;" "&amp;'Funde-Observations-Osservazioni'!I638&amp;" "&amp;'Funde-Observations-Osservazioni'!J638),Artenliste!$A$5:$B$2819,2,FALSE),"fill_in")</f>
        <v>fill_in</v>
      </c>
      <c r="I625" s="52" t="str">
        <f>IF(ISBLANK('Funde-Observations-Osservazioni'!R638),"fill_in",'Funde-Observations-Osservazioni'!R638)</f>
        <v>fill_in</v>
      </c>
      <c r="L625" t="str">
        <f>IF(ISBLANK('Funde-Observations-Osservazioni'!Q638),"",'Funde-Observations-Osservazioni'!Q638)</f>
        <v/>
      </c>
      <c r="M625" t="str">
        <f>IF(ISBLANK('Funde-Observations-Osservazioni'!L638),"fill_in",('Funde-Observations-Osservazioni'!L638-2000000))</f>
        <v>fill_in</v>
      </c>
      <c r="N625" t="str">
        <f>IF(ISBLANK('Funde-Observations-Osservazioni'!M638),"fill_in",('Funde-Observations-Osservazioni'!M638-1000000))</f>
        <v>fill_in</v>
      </c>
      <c r="O625" s="53" t="str">
        <f>IF(ISBLANK('Funde-Observations-Osservazioni'!N638),"",'Funde-Observations-Osservazioni'!N638)</f>
        <v/>
      </c>
      <c r="R625" t="s">
        <v>102</v>
      </c>
      <c r="T625" t="str">
        <f>IFERROR(VLOOKUP('Funde-Observations-Osservazioni'!AA638,Substrat_Liste!$E$5:$F$342,2,FALSE),"")</f>
        <v/>
      </c>
      <c r="U625" t="str">
        <f>IF(ISBLANK('Funde-Observations-Osservazioni'!Y638),"",'Funde-Observations-Osservazioni'!Y638)</f>
        <v/>
      </c>
      <c r="Z625" t="str">
        <f>IFERROR(VLOOKUP('Funde-Observations-Osservazioni'!T638,Status_Liste!$E$5:$F$16,2,FALSE),"fill_in")</f>
        <v>fill_in</v>
      </c>
      <c r="AH625" t="str">
        <f>IFERROR(VLOOKUP('Funde-Observations-Osservazioni'!$G$7,Datenschutzbestimmungen_Liste!$E$10:$F$11,2,FALSE),"fill_in")</f>
        <v>fill_in</v>
      </c>
      <c r="AI625" t="str">
        <f>IFERROR(VLOOKUP('Funde-Observations-Osservazioni'!$G$6,Datenschutzbestimmungen_Liste!$E$4:$F$5,2,FALSE),"fill_in")</f>
        <v>fill_in</v>
      </c>
      <c r="AK625" t="str">
        <f>IFERROR(VLOOKUP('Funde-Observations-Osservazioni'!V638,Herbar_Liste!$E$5:$F$113,2,FALSE),"")</f>
        <v/>
      </c>
      <c r="AL625" t="str">
        <f>IF(ISBLANK('Funde-Observations-Osservazioni'!U638),"",'Funde-Observations-Osservazioni'!U638)</f>
        <v/>
      </c>
      <c r="AM625">
        <f>'Funde-Observations-Osservazioni'!AJ638</f>
        <v>0</v>
      </c>
      <c r="AO625">
        <f>'Funde-Observations-Osservazioni'!AK638</f>
        <v>0</v>
      </c>
      <c r="AQ625" t="str">
        <f>IF(ISBLANK('Funde-Observations-Osservazioni'!AL638),"",'Funde-Observations-Osservazioni'!AL638)</f>
        <v/>
      </c>
      <c r="AY625" t="str">
        <f>IF(AND(ISBLANK('Funde-Observations-Osservazioni'!K638),ISBLANK('Funde-Observations-Osservazioni'!X638)),"",(IF((AND(NOT(ISBLANK('Funde-Observations-Osservazioni'!K638)),(NOT(ISBLANK('Funde-Observations-Osservazioni'!X638))))),'Funde-Observations-Osservazioni'!K638&amp;"; "&amp;'Funde-Observations-Osservazioni'!X638,IF(ISBLANK('Funde-Observations-Osservazioni'!K638),'Funde-Observations-Osservazioni'!X638,'Funde-Observations-Osservazioni'!K638))))</f>
        <v/>
      </c>
      <c r="BA625" t="str">
        <f>IF(ISBLANK('Funde-Observations-Osservazioni'!AC638),"",'Funde-Observations-Osservazioni'!AC638)</f>
        <v/>
      </c>
      <c r="BH625" t="str">
        <f>IFERROR(VLOOKUP('Funde-Observations-Osservazioni'!Z638,Lebensraum_Liste!$E$5:$F$322,2,FALSE),"")</f>
        <v/>
      </c>
      <c r="BJ625" t="str">
        <f>IFERROR(VLOOKUP('Funde-Observations-Osservazioni'!AB638,Landschaftsstruktur_Liste!$E$5:$F$157,2,FALSE),"")</f>
        <v/>
      </c>
      <c r="BK625" t="str">
        <f>IFERROR(VLOOKUP('Funde-Observations-Osservazioni'!AD638,Mikrohabitat_Liste!$E$5:$F$63,2,FALSE),"")</f>
        <v/>
      </c>
      <c r="BL625" t="str">
        <f>IFERROR(VLOOKUP('Funde-Observations-Osservazioni'!AE638,Spezialstandort_Liste!$E$5:$F$14,2,FALSE),"")</f>
        <v/>
      </c>
      <c r="BN625" t="str">
        <f>IFERROR(VLOOKUP('Funde-Observations-Osservazioni'!AG638,Auf_Moos_HolzlebBaumes_Liste!E$5:F$5,2,FALSE),"")</f>
        <v/>
      </c>
      <c r="BO625" t="str">
        <f>IFERROR(VLOOKUP('Funde-Observations-Osservazioni'!AH638,Auf_Moos_HolzlebBaumes_Liste!E$11:F$11,2,FALSE),"")</f>
        <v/>
      </c>
      <c r="BQ625" t="str">
        <f>IFERROR(VLOOKUP('Funde-Observations-Osservazioni'!AF638,Populationsgrösse_Liste!$E$5:$F$11,2,FALSE),"")</f>
        <v/>
      </c>
      <c r="CA625" t="str">
        <f>IFERROR(VLOOKUP('Funde-Observations-Osservazioni'!S638,Präzision_Datum_Liste!$E$5:$F$9,2,FALSE),"")</f>
        <v/>
      </c>
      <c r="CC625" t="s">
        <v>4199</v>
      </c>
    </row>
    <row r="626" spans="1:81" x14ac:dyDescent="0.25">
      <c r="A626" s="47">
        <f>'Funde-Observations-Osservazioni'!A639</f>
        <v>625</v>
      </c>
      <c r="E626">
        <v>18</v>
      </c>
      <c r="G626" t="str">
        <f>IFERROR(VLOOKUP(TRIM('Funde-Observations-Osservazioni'!B639&amp;" "&amp;'Funde-Observations-Osservazioni'!C639&amp;" "&amp;'Funde-Observations-Osservazioni'!D639&amp;" "&amp;'Funde-Observations-Osservazioni'!E639&amp;" "&amp;'Funde-Observations-Osservazioni'!F639&amp;" "&amp;'Funde-Observations-Osservazioni'!G639&amp;" "&amp;'Funde-Observations-Osservazioni'!H639&amp;" "&amp;'Funde-Observations-Osservazioni'!I639&amp;" "&amp;'Funde-Observations-Osservazioni'!J639),Artenliste!$A$5:$B$2819,2,FALSE),"fill_in")</f>
        <v>fill_in</v>
      </c>
      <c r="I626" s="52" t="str">
        <f>IF(ISBLANK('Funde-Observations-Osservazioni'!R639),"fill_in",'Funde-Observations-Osservazioni'!R639)</f>
        <v>fill_in</v>
      </c>
      <c r="L626" t="str">
        <f>IF(ISBLANK('Funde-Observations-Osservazioni'!Q639),"",'Funde-Observations-Osservazioni'!Q639)</f>
        <v/>
      </c>
      <c r="M626" t="str">
        <f>IF(ISBLANK('Funde-Observations-Osservazioni'!L639),"fill_in",('Funde-Observations-Osservazioni'!L639-2000000))</f>
        <v>fill_in</v>
      </c>
      <c r="N626" t="str">
        <f>IF(ISBLANK('Funde-Observations-Osservazioni'!M639),"fill_in",('Funde-Observations-Osservazioni'!M639-1000000))</f>
        <v>fill_in</v>
      </c>
      <c r="O626" s="53" t="str">
        <f>IF(ISBLANK('Funde-Observations-Osservazioni'!N639),"",'Funde-Observations-Osservazioni'!N639)</f>
        <v/>
      </c>
      <c r="R626" t="s">
        <v>102</v>
      </c>
      <c r="T626" t="str">
        <f>IFERROR(VLOOKUP('Funde-Observations-Osservazioni'!AA639,Substrat_Liste!$E$5:$F$342,2,FALSE),"")</f>
        <v/>
      </c>
      <c r="U626" t="str">
        <f>IF(ISBLANK('Funde-Observations-Osservazioni'!Y639),"",'Funde-Observations-Osservazioni'!Y639)</f>
        <v/>
      </c>
      <c r="Z626" t="str">
        <f>IFERROR(VLOOKUP('Funde-Observations-Osservazioni'!T639,Status_Liste!$E$5:$F$16,2,FALSE),"fill_in")</f>
        <v>fill_in</v>
      </c>
      <c r="AH626" t="str">
        <f>IFERROR(VLOOKUP('Funde-Observations-Osservazioni'!$G$7,Datenschutzbestimmungen_Liste!$E$10:$F$11,2,FALSE),"fill_in")</f>
        <v>fill_in</v>
      </c>
      <c r="AI626" t="str">
        <f>IFERROR(VLOOKUP('Funde-Observations-Osservazioni'!$G$6,Datenschutzbestimmungen_Liste!$E$4:$F$5,2,FALSE),"fill_in")</f>
        <v>fill_in</v>
      </c>
      <c r="AK626" t="str">
        <f>IFERROR(VLOOKUP('Funde-Observations-Osservazioni'!V639,Herbar_Liste!$E$5:$F$113,2,FALSE),"")</f>
        <v/>
      </c>
      <c r="AL626" t="str">
        <f>IF(ISBLANK('Funde-Observations-Osservazioni'!U639),"",'Funde-Observations-Osservazioni'!U639)</f>
        <v/>
      </c>
      <c r="AM626">
        <f>'Funde-Observations-Osservazioni'!AJ639</f>
        <v>0</v>
      </c>
      <c r="AO626">
        <f>'Funde-Observations-Osservazioni'!AK639</f>
        <v>0</v>
      </c>
      <c r="AQ626" t="str">
        <f>IF(ISBLANK('Funde-Observations-Osservazioni'!AL639),"",'Funde-Observations-Osservazioni'!AL639)</f>
        <v/>
      </c>
      <c r="AY626" t="str">
        <f>IF(AND(ISBLANK('Funde-Observations-Osservazioni'!K639),ISBLANK('Funde-Observations-Osservazioni'!X639)),"",(IF((AND(NOT(ISBLANK('Funde-Observations-Osservazioni'!K639)),(NOT(ISBLANK('Funde-Observations-Osservazioni'!X639))))),'Funde-Observations-Osservazioni'!K639&amp;"; "&amp;'Funde-Observations-Osservazioni'!X639,IF(ISBLANK('Funde-Observations-Osservazioni'!K639),'Funde-Observations-Osservazioni'!X639,'Funde-Observations-Osservazioni'!K639))))</f>
        <v/>
      </c>
      <c r="BA626" t="str">
        <f>IF(ISBLANK('Funde-Observations-Osservazioni'!AC639),"",'Funde-Observations-Osservazioni'!AC639)</f>
        <v/>
      </c>
      <c r="BH626" t="str">
        <f>IFERROR(VLOOKUP('Funde-Observations-Osservazioni'!Z639,Lebensraum_Liste!$E$5:$F$322,2,FALSE),"")</f>
        <v/>
      </c>
      <c r="BJ626" t="str">
        <f>IFERROR(VLOOKUP('Funde-Observations-Osservazioni'!AB639,Landschaftsstruktur_Liste!$E$5:$F$157,2,FALSE),"")</f>
        <v/>
      </c>
      <c r="BK626" t="str">
        <f>IFERROR(VLOOKUP('Funde-Observations-Osservazioni'!AD639,Mikrohabitat_Liste!$E$5:$F$63,2,FALSE),"")</f>
        <v/>
      </c>
      <c r="BL626" t="str">
        <f>IFERROR(VLOOKUP('Funde-Observations-Osservazioni'!AE639,Spezialstandort_Liste!$E$5:$F$14,2,FALSE),"")</f>
        <v/>
      </c>
      <c r="BN626" t="str">
        <f>IFERROR(VLOOKUP('Funde-Observations-Osservazioni'!AG639,Auf_Moos_HolzlebBaumes_Liste!E$5:F$5,2,FALSE),"")</f>
        <v/>
      </c>
      <c r="BO626" t="str">
        <f>IFERROR(VLOOKUP('Funde-Observations-Osservazioni'!AH639,Auf_Moos_HolzlebBaumes_Liste!E$11:F$11,2,FALSE),"")</f>
        <v/>
      </c>
      <c r="BQ626" t="str">
        <f>IFERROR(VLOOKUP('Funde-Observations-Osservazioni'!AF639,Populationsgrösse_Liste!$E$5:$F$11,2,FALSE),"")</f>
        <v/>
      </c>
      <c r="CA626" t="str">
        <f>IFERROR(VLOOKUP('Funde-Observations-Osservazioni'!S639,Präzision_Datum_Liste!$E$5:$F$9,2,FALSE),"")</f>
        <v/>
      </c>
      <c r="CC626" t="s">
        <v>4199</v>
      </c>
    </row>
    <row r="627" spans="1:81" x14ac:dyDescent="0.25">
      <c r="A627" s="47">
        <f>'Funde-Observations-Osservazioni'!A640</f>
        <v>626</v>
      </c>
      <c r="E627">
        <v>18</v>
      </c>
      <c r="G627" t="str">
        <f>IFERROR(VLOOKUP(TRIM('Funde-Observations-Osservazioni'!B640&amp;" "&amp;'Funde-Observations-Osservazioni'!C640&amp;" "&amp;'Funde-Observations-Osservazioni'!D640&amp;" "&amp;'Funde-Observations-Osservazioni'!E640&amp;" "&amp;'Funde-Observations-Osservazioni'!F640&amp;" "&amp;'Funde-Observations-Osservazioni'!G640&amp;" "&amp;'Funde-Observations-Osservazioni'!H640&amp;" "&amp;'Funde-Observations-Osservazioni'!I640&amp;" "&amp;'Funde-Observations-Osservazioni'!J640),Artenliste!$A$5:$B$2819,2,FALSE),"fill_in")</f>
        <v>fill_in</v>
      </c>
      <c r="I627" s="52" t="str">
        <f>IF(ISBLANK('Funde-Observations-Osservazioni'!R640),"fill_in",'Funde-Observations-Osservazioni'!R640)</f>
        <v>fill_in</v>
      </c>
      <c r="L627" t="str">
        <f>IF(ISBLANK('Funde-Observations-Osservazioni'!Q640),"",'Funde-Observations-Osservazioni'!Q640)</f>
        <v/>
      </c>
      <c r="M627" t="str">
        <f>IF(ISBLANK('Funde-Observations-Osservazioni'!L640),"fill_in",('Funde-Observations-Osservazioni'!L640-2000000))</f>
        <v>fill_in</v>
      </c>
      <c r="N627" t="str">
        <f>IF(ISBLANK('Funde-Observations-Osservazioni'!M640),"fill_in",('Funde-Observations-Osservazioni'!M640-1000000))</f>
        <v>fill_in</v>
      </c>
      <c r="O627" s="53" t="str">
        <f>IF(ISBLANK('Funde-Observations-Osservazioni'!N640),"",'Funde-Observations-Osservazioni'!N640)</f>
        <v/>
      </c>
      <c r="R627" t="s">
        <v>102</v>
      </c>
      <c r="T627" t="str">
        <f>IFERROR(VLOOKUP('Funde-Observations-Osservazioni'!AA640,Substrat_Liste!$E$5:$F$342,2,FALSE),"")</f>
        <v/>
      </c>
      <c r="U627" t="str">
        <f>IF(ISBLANK('Funde-Observations-Osservazioni'!Y640),"",'Funde-Observations-Osservazioni'!Y640)</f>
        <v/>
      </c>
      <c r="Z627" t="str">
        <f>IFERROR(VLOOKUP('Funde-Observations-Osservazioni'!T640,Status_Liste!$E$5:$F$16,2,FALSE),"fill_in")</f>
        <v>fill_in</v>
      </c>
      <c r="AH627" t="str">
        <f>IFERROR(VLOOKUP('Funde-Observations-Osservazioni'!$G$7,Datenschutzbestimmungen_Liste!$E$10:$F$11,2,FALSE),"fill_in")</f>
        <v>fill_in</v>
      </c>
      <c r="AI627" t="str">
        <f>IFERROR(VLOOKUP('Funde-Observations-Osservazioni'!$G$6,Datenschutzbestimmungen_Liste!$E$4:$F$5,2,FALSE),"fill_in")</f>
        <v>fill_in</v>
      </c>
      <c r="AK627" t="str">
        <f>IFERROR(VLOOKUP('Funde-Observations-Osservazioni'!V640,Herbar_Liste!$E$5:$F$113,2,FALSE),"")</f>
        <v/>
      </c>
      <c r="AL627" t="str">
        <f>IF(ISBLANK('Funde-Observations-Osservazioni'!U640),"",'Funde-Observations-Osservazioni'!U640)</f>
        <v/>
      </c>
      <c r="AM627">
        <f>'Funde-Observations-Osservazioni'!AJ640</f>
        <v>0</v>
      </c>
      <c r="AO627">
        <f>'Funde-Observations-Osservazioni'!AK640</f>
        <v>0</v>
      </c>
      <c r="AQ627" t="str">
        <f>IF(ISBLANK('Funde-Observations-Osservazioni'!AL640),"",'Funde-Observations-Osservazioni'!AL640)</f>
        <v/>
      </c>
      <c r="AY627" t="str">
        <f>IF(AND(ISBLANK('Funde-Observations-Osservazioni'!K640),ISBLANK('Funde-Observations-Osservazioni'!X640)),"",(IF((AND(NOT(ISBLANK('Funde-Observations-Osservazioni'!K640)),(NOT(ISBLANK('Funde-Observations-Osservazioni'!X640))))),'Funde-Observations-Osservazioni'!K640&amp;"; "&amp;'Funde-Observations-Osservazioni'!X640,IF(ISBLANK('Funde-Observations-Osservazioni'!K640),'Funde-Observations-Osservazioni'!X640,'Funde-Observations-Osservazioni'!K640))))</f>
        <v/>
      </c>
      <c r="BA627" t="str">
        <f>IF(ISBLANK('Funde-Observations-Osservazioni'!AC640),"",'Funde-Observations-Osservazioni'!AC640)</f>
        <v/>
      </c>
      <c r="BH627" t="str">
        <f>IFERROR(VLOOKUP('Funde-Observations-Osservazioni'!Z640,Lebensraum_Liste!$E$5:$F$322,2,FALSE),"")</f>
        <v/>
      </c>
      <c r="BJ627" t="str">
        <f>IFERROR(VLOOKUP('Funde-Observations-Osservazioni'!AB640,Landschaftsstruktur_Liste!$E$5:$F$157,2,FALSE),"")</f>
        <v/>
      </c>
      <c r="BK627" t="str">
        <f>IFERROR(VLOOKUP('Funde-Observations-Osservazioni'!AD640,Mikrohabitat_Liste!$E$5:$F$63,2,FALSE),"")</f>
        <v/>
      </c>
      <c r="BL627" t="str">
        <f>IFERROR(VLOOKUP('Funde-Observations-Osservazioni'!AE640,Spezialstandort_Liste!$E$5:$F$14,2,FALSE),"")</f>
        <v/>
      </c>
      <c r="BN627" t="str">
        <f>IFERROR(VLOOKUP('Funde-Observations-Osservazioni'!AG640,Auf_Moos_HolzlebBaumes_Liste!E$5:F$5,2,FALSE),"")</f>
        <v/>
      </c>
      <c r="BO627" t="str">
        <f>IFERROR(VLOOKUP('Funde-Observations-Osservazioni'!AH640,Auf_Moos_HolzlebBaumes_Liste!E$11:F$11,2,FALSE),"")</f>
        <v/>
      </c>
      <c r="BQ627" t="str">
        <f>IFERROR(VLOOKUP('Funde-Observations-Osservazioni'!AF640,Populationsgrösse_Liste!$E$5:$F$11,2,FALSE),"")</f>
        <v/>
      </c>
      <c r="CA627" t="str">
        <f>IFERROR(VLOOKUP('Funde-Observations-Osservazioni'!S640,Präzision_Datum_Liste!$E$5:$F$9,2,FALSE),"")</f>
        <v/>
      </c>
      <c r="CC627" t="s">
        <v>4199</v>
      </c>
    </row>
    <row r="628" spans="1:81" x14ac:dyDescent="0.25">
      <c r="A628" s="47">
        <f>'Funde-Observations-Osservazioni'!A641</f>
        <v>627</v>
      </c>
      <c r="E628">
        <v>18</v>
      </c>
      <c r="G628" t="str">
        <f>IFERROR(VLOOKUP(TRIM('Funde-Observations-Osservazioni'!B641&amp;" "&amp;'Funde-Observations-Osservazioni'!C641&amp;" "&amp;'Funde-Observations-Osservazioni'!D641&amp;" "&amp;'Funde-Observations-Osservazioni'!E641&amp;" "&amp;'Funde-Observations-Osservazioni'!F641&amp;" "&amp;'Funde-Observations-Osservazioni'!G641&amp;" "&amp;'Funde-Observations-Osservazioni'!H641&amp;" "&amp;'Funde-Observations-Osservazioni'!I641&amp;" "&amp;'Funde-Observations-Osservazioni'!J641),Artenliste!$A$5:$B$2819,2,FALSE),"fill_in")</f>
        <v>fill_in</v>
      </c>
      <c r="I628" s="52" t="str">
        <f>IF(ISBLANK('Funde-Observations-Osservazioni'!R641),"fill_in",'Funde-Observations-Osservazioni'!R641)</f>
        <v>fill_in</v>
      </c>
      <c r="L628" t="str">
        <f>IF(ISBLANK('Funde-Observations-Osservazioni'!Q641),"",'Funde-Observations-Osservazioni'!Q641)</f>
        <v/>
      </c>
      <c r="M628" t="str">
        <f>IF(ISBLANK('Funde-Observations-Osservazioni'!L641),"fill_in",('Funde-Observations-Osservazioni'!L641-2000000))</f>
        <v>fill_in</v>
      </c>
      <c r="N628" t="str">
        <f>IF(ISBLANK('Funde-Observations-Osservazioni'!M641),"fill_in",('Funde-Observations-Osservazioni'!M641-1000000))</f>
        <v>fill_in</v>
      </c>
      <c r="O628" s="53" t="str">
        <f>IF(ISBLANK('Funde-Observations-Osservazioni'!N641),"",'Funde-Observations-Osservazioni'!N641)</f>
        <v/>
      </c>
      <c r="R628" t="s">
        <v>102</v>
      </c>
      <c r="T628" t="str">
        <f>IFERROR(VLOOKUP('Funde-Observations-Osservazioni'!AA641,Substrat_Liste!$E$5:$F$342,2,FALSE),"")</f>
        <v/>
      </c>
      <c r="U628" t="str">
        <f>IF(ISBLANK('Funde-Observations-Osservazioni'!Y641),"",'Funde-Observations-Osservazioni'!Y641)</f>
        <v/>
      </c>
      <c r="Z628" t="str">
        <f>IFERROR(VLOOKUP('Funde-Observations-Osservazioni'!T641,Status_Liste!$E$5:$F$16,2,FALSE),"fill_in")</f>
        <v>fill_in</v>
      </c>
      <c r="AH628" t="str">
        <f>IFERROR(VLOOKUP('Funde-Observations-Osservazioni'!$G$7,Datenschutzbestimmungen_Liste!$E$10:$F$11,2,FALSE),"fill_in")</f>
        <v>fill_in</v>
      </c>
      <c r="AI628" t="str">
        <f>IFERROR(VLOOKUP('Funde-Observations-Osservazioni'!$G$6,Datenschutzbestimmungen_Liste!$E$4:$F$5,2,FALSE),"fill_in")</f>
        <v>fill_in</v>
      </c>
      <c r="AK628" t="str">
        <f>IFERROR(VLOOKUP('Funde-Observations-Osservazioni'!V641,Herbar_Liste!$E$5:$F$113,2,FALSE),"")</f>
        <v/>
      </c>
      <c r="AL628" t="str">
        <f>IF(ISBLANK('Funde-Observations-Osservazioni'!U641),"",'Funde-Observations-Osservazioni'!U641)</f>
        <v/>
      </c>
      <c r="AM628">
        <f>'Funde-Observations-Osservazioni'!AJ641</f>
        <v>0</v>
      </c>
      <c r="AO628">
        <f>'Funde-Observations-Osservazioni'!AK641</f>
        <v>0</v>
      </c>
      <c r="AQ628" t="str">
        <f>IF(ISBLANK('Funde-Observations-Osservazioni'!AL641),"",'Funde-Observations-Osservazioni'!AL641)</f>
        <v/>
      </c>
      <c r="AY628" t="str">
        <f>IF(AND(ISBLANK('Funde-Observations-Osservazioni'!K641),ISBLANK('Funde-Observations-Osservazioni'!X641)),"",(IF((AND(NOT(ISBLANK('Funde-Observations-Osservazioni'!K641)),(NOT(ISBLANK('Funde-Observations-Osservazioni'!X641))))),'Funde-Observations-Osservazioni'!K641&amp;"; "&amp;'Funde-Observations-Osservazioni'!X641,IF(ISBLANK('Funde-Observations-Osservazioni'!K641),'Funde-Observations-Osservazioni'!X641,'Funde-Observations-Osservazioni'!K641))))</f>
        <v/>
      </c>
      <c r="BA628" t="str">
        <f>IF(ISBLANK('Funde-Observations-Osservazioni'!AC641),"",'Funde-Observations-Osservazioni'!AC641)</f>
        <v/>
      </c>
      <c r="BH628" t="str">
        <f>IFERROR(VLOOKUP('Funde-Observations-Osservazioni'!Z641,Lebensraum_Liste!$E$5:$F$322,2,FALSE),"")</f>
        <v/>
      </c>
      <c r="BJ628" t="str">
        <f>IFERROR(VLOOKUP('Funde-Observations-Osservazioni'!AB641,Landschaftsstruktur_Liste!$E$5:$F$157,2,FALSE),"")</f>
        <v/>
      </c>
      <c r="BK628" t="str">
        <f>IFERROR(VLOOKUP('Funde-Observations-Osservazioni'!AD641,Mikrohabitat_Liste!$E$5:$F$63,2,FALSE),"")</f>
        <v/>
      </c>
      <c r="BL628" t="str">
        <f>IFERROR(VLOOKUP('Funde-Observations-Osservazioni'!AE641,Spezialstandort_Liste!$E$5:$F$14,2,FALSE),"")</f>
        <v/>
      </c>
      <c r="BN628" t="str">
        <f>IFERROR(VLOOKUP('Funde-Observations-Osservazioni'!AG641,Auf_Moos_HolzlebBaumes_Liste!E$5:F$5,2,FALSE),"")</f>
        <v/>
      </c>
      <c r="BO628" t="str">
        <f>IFERROR(VLOOKUP('Funde-Observations-Osservazioni'!AH641,Auf_Moos_HolzlebBaumes_Liste!E$11:F$11,2,FALSE),"")</f>
        <v/>
      </c>
      <c r="BQ628" t="str">
        <f>IFERROR(VLOOKUP('Funde-Observations-Osservazioni'!AF641,Populationsgrösse_Liste!$E$5:$F$11,2,FALSE),"")</f>
        <v/>
      </c>
      <c r="CA628" t="str">
        <f>IFERROR(VLOOKUP('Funde-Observations-Osservazioni'!S641,Präzision_Datum_Liste!$E$5:$F$9,2,FALSE),"")</f>
        <v/>
      </c>
      <c r="CC628" t="s">
        <v>4199</v>
      </c>
    </row>
    <row r="629" spans="1:81" x14ac:dyDescent="0.25">
      <c r="A629" s="47">
        <f>'Funde-Observations-Osservazioni'!A642</f>
        <v>628</v>
      </c>
      <c r="E629">
        <v>18</v>
      </c>
      <c r="G629" t="str">
        <f>IFERROR(VLOOKUP(TRIM('Funde-Observations-Osservazioni'!B642&amp;" "&amp;'Funde-Observations-Osservazioni'!C642&amp;" "&amp;'Funde-Observations-Osservazioni'!D642&amp;" "&amp;'Funde-Observations-Osservazioni'!E642&amp;" "&amp;'Funde-Observations-Osservazioni'!F642&amp;" "&amp;'Funde-Observations-Osservazioni'!G642&amp;" "&amp;'Funde-Observations-Osservazioni'!H642&amp;" "&amp;'Funde-Observations-Osservazioni'!I642&amp;" "&amp;'Funde-Observations-Osservazioni'!J642),Artenliste!$A$5:$B$2819,2,FALSE),"fill_in")</f>
        <v>fill_in</v>
      </c>
      <c r="I629" s="52" t="str">
        <f>IF(ISBLANK('Funde-Observations-Osservazioni'!R642),"fill_in",'Funde-Observations-Osservazioni'!R642)</f>
        <v>fill_in</v>
      </c>
      <c r="L629" t="str">
        <f>IF(ISBLANK('Funde-Observations-Osservazioni'!Q642),"",'Funde-Observations-Osservazioni'!Q642)</f>
        <v/>
      </c>
      <c r="M629" t="str">
        <f>IF(ISBLANK('Funde-Observations-Osservazioni'!L642),"fill_in",('Funde-Observations-Osservazioni'!L642-2000000))</f>
        <v>fill_in</v>
      </c>
      <c r="N629" t="str">
        <f>IF(ISBLANK('Funde-Observations-Osservazioni'!M642),"fill_in",('Funde-Observations-Osservazioni'!M642-1000000))</f>
        <v>fill_in</v>
      </c>
      <c r="O629" s="53" t="str">
        <f>IF(ISBLANK('Funde-Observations-Osservazioni'!N642),"",'Funde-Observations-Osservazioni'!N642)</f>
        <v/>
      </c>
      <c r="R629" t="s">
        <v>102</v>
      </c>
      <c r="T629" t="str">
        <f>IFERROR(VLOOKUP('Funde-Observations-Osservazioni'!AA642,Substrat_Liste!$E$5:$F$342,2,FALSE),"")</f>
        <v/>
      </c>
      <c r="U629" t="str">
        <f>IF(ISBLANK('Funde-Observations-Osservazioni'!Y642),"",'Funde-Observations-Osservazioni'!Y642)</f>
        <v/>
      </c>
      <c r="Z629" t="str">
        <f>IFERROR(VLOOKUP('Funde-Observations-Osservazioni'!T642,Status_Liste!$E$5:$F$16,2,FALSE),"fill_in")</f>
        <v>fill_in</v>
      </c>
      <c r="AH629" t="str">
        <f>IFERROR(VLOOKUP('Funde-Observations-Osservazioni'!$G$7,Datenschutzbestimmungen_Liste!$E$10:$F$11,2,FALSE),"fill_in")</f>
        <v>fill_in</v>
      </c>
      <c r="AI629" t="str">
        <f>IFERROR(VLOOKUP('Funde-Observations-Osservazioni'!$G$6,Datenschutzbestimmungen_Liste!$E$4:$F$5,2,FALSE),"fill_in")</f>
        <v>fill_in</v>
      </c>
      <c r="AK629" t="str">
        <f>IFERROR(VLOOKUP('Funde-Observations-Osservazioni'!V642,Herbar_Liste!$E$5:$F$113,2,FALSE),"")</f>
        <v/>
      </c>
      <c r="AL629" t="str">
        <f>IF(ISBLANK('Funde-Observations-Osservazioni'!U642),"",'Funde-Observations-Osservazioni'!U642)</f>
        <v/>
      </c>
      <c r="AM629">
        <f>'Funde-Observations-Osservazioni'!AJ642</f>
        <v>0</v>
      </c>
      <c r="AO629">
        <f>'Funde-Observations-Osservazioni'!AK642</f>
        <v>0</v>
      </c>
      <c r="AQ629" t="str">
        <f>IF(ISBLANK('Funde-Observations-Osservazioni'!AL642),"",'Funde-Observations-Osservazioni'!AL642)</f>
        <v/>
      </c>
      <c r="AY629" t="str">
        <f>IF(AND(ISBLANK('Funde-Observations-Osservazioni'!K642),ISBLANK('Funde-Observations-Osservazioni'!X642)),"",(IF((AND(NOT(ISBLANK('Funde-Observations-Osservazioni'!K642)),(NOT(ISBLANK('Funde-Observations-Osservazioni'!X642))))),'Funde-Observations-Osservazioni'!K642&amp;"; "&amp;'Funde-Observations-Osservazioni'!X642,IF(ISBLANK('Funde-Observations-Osservazioni'!K642),'Funde-Observations-Osservazioni'!X642,'Funde-Observations-Osservazioni'!K642))))</f>
        <v/>
      </c>
      <c r="BA629" t="str">
        <f>IF(ISBLANK('Funde-Observations-Osservazioni'!AC642),"",'Funde-Observations-Osservazioni'!AC642)</f>
        <v/>
      </c>
      <c r="BH629" t="str">
        <f>IFERROR(VLOOKUP('Funde-Observations-Osservazioni'!Z642,Lebensraum_Liste!$E$5:$F$322,2,FALSE),"")</f>
        <v/>
      </c>
      <c r="BJ629" t="str">
        <f>IFERROR(VLOOKUP('Funde-Observations-Osservazioni'!AB642,Landschaftsstruktur_Liste!$E$5:$F$157,2,FALSE),"")</f>
        <v/>
      </c>
      <c r="BK629" t="str">
        <f>IFERROR(VLOOKUP('Funde-Observations-Osservazioni'!AD642,Mikrohabitat_Liste!$E$5:$F$63,2,FALSE),"")</f>
        <v/>
      </c>
      <c r="BL629" t="str">
        <f>IFERROR(VLOOKUP('Funde-Observations-Osservazioni'!AE642,Spezialstandort_Liste!$E$5:$F$14,2,FALSE),"")</f>
        <v/>
      </c>
      <c r="BN629" t="str">
        <f>IFERROR(VLOOKUP('Funde-Observations-Osservazioni'!AG642,Auf_Moos_HolzlebBaumes_Liste!E$5:F$5,2,FALSE),"")</f>
        <v/>
      </c>
      <c r="BO629" t="str">
        <f>IFERROR(VLOOKUP('Funde-Observations-Osservazioni'!AH642,Auf_Moos_HolzlebBaumes_Liste!E$11:F$11,2,FALSE),"")</f>
        <v/>
      </c>
      <c r="BQ629" t="str">
        <f>IFERROR(VLOOKUP('Funde-Observations-Osservazioni'!AF642,Populationsgrösse_Liste!$E$5:$F$11,2,FALSE),"")</f>
        <v/>
      </c>
      <c r="CA629" t="str">
        <f>IFERROR(VLOOKUP('Funde-Observations-Osservazioni'!S642,Präzision_Datum_Liste!$E$5:$F$9,2,FALSE),"")</f>
        <v/>
      </c>
      <c r="CC629" t="s">
        <v>4199</v>
      </c>
    </row>
    <row r="630" spans="1:81" x14ac:dyDescent="0.25">
      <c r="A630" s="47">
        <f>'Funde-Observations-Osservazioni'!A643</f>
        <v>629</v>
      </c>
      <c r="E630">
        <v>18</v>
      </c>
      <c r="G630" t="str">
        <f>IFERROR(VLOOKUP(TRIM('Funde-Observations-Osservazioni'!B643&amp;" "&amp;'Funde-Observations-Osservazioni'!C643&amp;" "&amp;'Funde-Observations-Osservazioni'!D643&amp;" "&amp;'Funde-Observations-Osservazioni'!E643&amp;" "&amp;'Funde-Observations-Osservazioni'!F643&amp;" "&amp;'Funde-Observations-Osservazioni'!G643&amp;" "&amp;'Funde-Observations-Osservazioni'!H643&amp;" "&amp;'Funde-Observations-Osservazioni'!I643&amp;" "&amp;'Funde-Observations-Osservazioni'!J643),Artenliste!$A$5:$B$2819,2,FALSE),"fill_in")</f>
        <v>fill_in</v>
      </c>
      <c r="I630" s="52" t="str">
        <f>IF(ISBLANK('Funde-Observations-Osservazioni'!R643),"fill_in",'Funde-Observations-Osservazioni'!R643)</f>
        <v>fill_in</v>
      </c>
      <c r="L630" t="str">
        <f>IF(ISBLANK('Funde-Observations-Osservazioni'!Q643),"",'Funde-Observations-Osservazioni'!Q643)</f>
        <v/>
      </c>
      <c r="M630" t="str">
        <f>IF(ISBLANK('Funde-Observations-Osservazioni'!L643),"fill_in",('Funde-Observations-Osservazioni'!L643-2000000))</f>
        <v>fill_in</v>
      </c>
      <c r="N630" t="str">
        <f>IF(ISBLANK('Funde-Observations-Osservazioni'!M643),"fill_in",('Funde-Observations-Osservazioni'!M643-1000000))</f>
        <v>fill_in</v>
      </c>
      <c r="O630" s="53" t="str">
        <f>IF(ISBLANK('Funde-Observations-Osservazioni'!N643),"",'Funde-Observations-Osservazioni'!N643)</f>
        <v/>
      </c>
      <c r="R630" t="s">
        <v>102</v>
      </c>
      <c r="T630" t="str">
        <f>IFERROR(VLOOKUP('Funde-Observations-Osservazioni'!AA643,Substrat_Liste!$E$5:$F$342,2,FALSE),"")</f>
        <v/>
      </c>
      <c r="U630" t="str">
        <f>IF(ISBLANK('Funde-Observations-Osservazioni'!Y643),"",'Funde-Observations-Osservazioni'!Y643)</f>
        <v/>
      </c>
      <c r="Z630" t="str">
        <f>IFERROR(VLOOKUP('Funde-Observations-Osservazioni'!T643,Status_Liste!$E$5:$F$16,2,FALSE),"fill_in")</f>
        <v>fill_in</v>
      </c>
      <c r="AH630" t="str">
        <f>IFERROR(VLOOKUP('Funde-Observations-Osservazioni'!$G$7,Datenschutzbestimmungen_Liste!$E$10:$F$11,2,FALSE),"fill_in")</f>
        <v>fill_in</v>
      </c>
      <c r="AI630" t="str">
        <f>IFERROR(VLOOKUP('Funde-Observations-Osservazioni'!$G$6,Datenschutzbestimmungen_Liste!$E$4:$F$5,2,FALSE),"fill_in")</f>
        <v>fill_in</v>
      </c>
      <c r="AK630" t="str">
        <f>IFERROR(VLOOKUP('Funde-Observations-Osservazioni'!V643,Herbar_Liste!$E$5:$F$113,2,FALSE),"")</f>
        <v/>
      </c>
      <c r="AL630" t="str">
        <f>IF(ISBLANK('Funde-Observations-Osservazioni'!U643),"",'Funde-Observations-Osservazioni'!U643)</f>
        <v/>
      </c>
      <c r="AM630">
        <f>'Funde-Observations-Osservazioni'!AJ643</f>
        <v>0</v>
      </c>
      <c r="AO630">
        <f>'Funde-Observations-Osservazioni'!AK643</f>
        <v>0</v>
      </c>
      <c r="AQ630" t="str">
        <f>IF(ISBLANK('Funde-Observations-Osservazioni'!AL643),"",'Funde-Observations-Osservazioni'!AL643)</f>
        <v/>
      </c>
      <c r="AY630" t="str">
        <f>IF(AND(ISBLANK('Funde-Observations-Osservazioni'!K643),ISBLANK('Funde-Observations-Osservazioni'!X643)),"",(IF((AND(NOT(ISBLANK('Funde-Observations-Osservazioni'!K643)),(NOT(ISBLANK('Funde-Observations-Osservazioni'!X643))))),'Funde-Observations-Osservazioni'!K643&amp;"; "&amp;'Funde-Observations-Osservazioni'!X643,IF(ISBLANK('Funde-Observations-Osservazioni'!K643),'Funde-Observations-Osservazioni'!X643,'Funde-Observations-Osservazioni'!K643))))</f>
        <v/>
      </c>
      <c r="BA630" t="str">
        <f>IF(ISBLANK('Funde-Observations-Osservazioni'!AC643),"",'Funde-Observations-Osservazioni'!AC643)</f>
        <v/>
      </c>
      <c r="BH630" t="str">
        <f>IFERROR(VLOOKUP('Funde-Observations-Osservazioni'!Z643,Lebensraum_Liste!$E$5:$F$322,2,FALSE),"")</f>
        <v/>
      </c>
      <c r="BJ630" t="str">
        <f>IFERROR(VLOOKUP('Funde-Observations-Osservazioni'!AB643,Landschaftsstruktur_Liste!$E$5:$F$157,2,FALSE),"")</f>
        <v/>
      </c>
      <c r="BK630" t="str">
        <f>IFERROR(VLOOKUP('Funde-Observations-Osservazioni'!AD643,Mikrohabitat_Liste!$E$5:$F$63,2,FALSE),"")</f>
        <v/>
      </c>
      <c r="BL630" t="str">
        <f>IFERROR(VLOOKUP('Funde-Observations-Osservazioni'!AE643,Spezialstandort_Liste!$E$5:$F$14,2,FALSE),"")</f>
        <v/>
      </c>
      <c r="BN630" t="str">
        <f>IFERROR(VLOOKUP('Funde-Observations-Osservazioni'!AG643,Auf_Moos_HolzlebBaumes_Liste!E$5:F$5,2,FALSE),"")</f>
        <v/>
      </c>
      <c r="BO630" t="str">
        <f>IFERROR(VLOOKUP('Funde-Observations-Osservazioni'!AH643,Auf_Moos_HolzlebBaumes_Liste!E$11:F$11,2,FALSE),"")</f>
        <v/>
      </c>
      <c r="BQ630" t="str">
        <f>IFERROR(VLOOKUP('Funde-Observations-Osservazioni'!AF643,Populationsgrösse_Liste!$E$5:$F$11,2,FALSE),"")</f>
        <v/>
      </c>
      <c r="CA630" t="str">
        <f>IFERROR(VLOOKUP('Funde-Observations-Osservazioni'!S643,Präzision_Datum_Liste!$E$5:$F$9,2,FALSE),"")</f>
        <v/>
      </c>
      <c r="CC630" t="s">
        <v>4199</v>
      </c>
    </row>
    <row r="631" spans="1:81" x14ac:dyDescent="0.25">
      <c r="A631" s="47">
        <f>'Funde-Observations-Osservazioni'!A644</f>
        <v>630</v>
      </c>
      <c r="E631">
        <v>18</v>
      </c>
      <c r="G631" t="str">
        <f>IFERROR(VLOOKUP(TRIM('Funde-Observations-Osservazioni'!B644&amp;" "&amp;'Funde-Observations-Osservazioni'!C644&amp;" "&amp;'Funde-Observations-Osservazioni'!D644&amp;" "&amp;'Funde-Observations-Osservazioni'!E644&amp;" "&amp;'Funde-Observations-Osservazioni'!F644&amp;" "&amp;'Funde-Observations-Osservazioni'!G644&amp;" "&amp;'Funde-Observations-Osservazioni'!H644&amp;" "&amp;'Funde-Observations-Osservazioni'!I644&amp;" "&amp;'Funde-Observations-Osservazioni'!J644),Artenliste!$A$5:$B$2819,2,FALSE),"fill_in")</f>
        <v>fill_in</v>
      </c>
      <c r="I631" s="52" t="str">
        <f>IF(ISBLANK('Funde-Observations-Osservazioni'!R644),"fill_in",'Funde-Observations-Osservazioni'!R644)</f>
        <v>fill_in</v>
      </c>
      <c r="L631" t="str">
        <f>IF(ISBLANK('Funde-Observations-Osservazioni'!Q644),"",'Funde-Observations-Osservazioni'!Q644)</f>
        <v/>
      </c>
      <c r="M631" t="str">
        <f>IF(ISBLANK('Funde-Observations-Osservazioni'!L644),"fill_in",('Funde-Observations-Osservazioni'!L644-2000000))</f>
        <v>fill_in</v>
      </c>
      <c r="N631" t="str">
        <f>IF(ISBLANK('Funde-Observations-Osservazioni'!M644),"fill_in",('Funde-Observations-Osservazioni'!M644-1000000))</f>
        <v>fill_in</v>
      </c>
      <c r="O631" s="53" t="str">
        <f>IF(ISBLANK('Funde-Observations-Osservazioni'!N644),"",'Funde-Observations-Osservazioni'!N644)</f>
        <v/>
      </c>
      <c r="R631" t="s">
        <v>102</v>
      </c>
      <c r="T631" t="str">
        <f>IFERROR(VLOOKUP('Funde-Observations-Osservazioni'!AA644,Substrat_Liste!$E$5:$F$342,2,FALSE),"")</f>
        <v/>
      </c>
      <c r="U631" t="str">
        <f>IF(ISBLANK('Funde-Observations-Osservazioni'!Y644),"",'Funde-Observations-Osservazioni'!Y644)</f>
        <v/>
      </c>
      <c r="Z631" t="str">
        <f>IFERROR(VLOOKUP('Funde-Observations-Osservazioni'!T644,Status_Liste!$E$5:$F$16,2,FALSE),"fill_in")</f>
        <v>fill_in</v>
      </c>
      <c r="AH631" t="str">
        <f>IFERROR(VLOOKUP('Funde-Observations-Osservazioni'!$G$7,Datenschutzbestimmungen_Liste!$E$10:$F$11,2,FALSE),"fill_in")</f>
        <v>fill_in</v>
      </c>
      <c r="AI631" t="str">
        <f>IFERROR(VLOOKUP('Funde-Observations-Osservazioni'!$G$6,Datenschutzbestimmungen_Liste!$E$4:$F$5,2,FALSE),"fill_in")</f>
        <v>fill_in</v>
      </c>
      <c r="AK631" t="str">
        <f>IFERROR(VLOOKUP('Funde-Observations-Osservazioni'!V644,Herbar_Liste!$E$5:$F$113,2,FALSE),"")</f>
        <v/>
      </c>
      <c r="AL631" t="str">
        <f>IF(ISBLANK('Funde-Observations-Osservazioni'!U644),"",'Funde-Observations-Osservazioni'!U644)</f>
        <v/>
      </c>
      <c r="AM631">
        <f>'Funde-Observations-Osservazioni'!AJ644</f>
        <v>0</v>
      </c>
      <c r="AO631">
        <f>'Funde-Observations-Osservazioni'!AK644</f>
        <v>0</v>
      </c>
      <c r="AQ631" t="str">
        <f>IF(ISBLANK('Funde-Observations-Osservazioni'!AL644),"",'Funde-Observations-Osservazioni'!AL644)</f>
        <v/>
      </c>
      <c r="AY631" t="str">
        <f>IF(AND(ISBLANK('Funde-Observations-Osservazioni'!K644),ISBLANK('Funde-Observations-Osservazioni'!X644)),"",(IF((AND(NOT(ISBLANK('Funde-Observations-Osservazioni'!K644)),(NOT(ISBLANK('Funde-Observations-Osservazioni'!X644))))),'Funde-Observations-Osservazioni'!K644&amp;"; "&amp;'Funde-Observations-Osservazioni'!X644,IF(ISBLANK('Funde-Observations-Osservazioni'!K644),'Funde-Observations-Osservazioni'!X644,'Funde-Observations-Osservazioni'!K644))))</f>
        <v/>
      </c>
      <c r="BA631" t="str">
        <f>IF(ISBLANK('Funde-Observations-Osservazioni'!AC644),"",'Funde-Observations-Osservazioni'!AC644)</f>
        <v/>
      </c>
      <c r="BH631" t="str">
        <f>IFERROR(VLOOKUP('Funde-Observations-Osservazioni'!Z644,Lebensraum_Liste!$E$5:$F$322,2,FALSE),"")</f>
        <v/>
      </c>
      <c r="BJ631" t="str">
        <f>IFERROR(VLOOKUP('Funde-Observations-Osservazioni'!AB644,Landschaftsstruktur_Liste!$E$5:$F$157,2,FALSE),"")</f>
        <v/>
      </c>
      <c r="BK631" t="str">
        <f>IFERROR(VLOOKUP('Funde-Observations-Osservazioni'!AD644,Mikrohabitat_Liste!$E$5:$F$63,2,FALSE),"")</f>
        <v/>
      </c>
      <c r="BL631" t="str">
        <f>IFERROR(VLOOKUP('Funde-Observations-Osservazioni'!AE644,Spezialstandort_Liste!$E$5:$F$14,2,FALSE),"")</f>
        <v/>
      </c>
      <c r="BN631" t="str">
        <f>IFERROR(VLOOKUP('Funde-Observations-Osservazioni'!AG644,Auf_Moos_HolzlebBaumes_Liste!E$5:F$5,2,FALSE),"")</f>
        <v/>
      </c>
      <c r="BO631" t="str">
        <f>IFERROR(VLOOKUP('Funde-Observations-Osservazioni'!AH644,Auf_Moos_HolzlebBaumes_Liste!E$11:F$11,2,FALSE),"")</f>
        <v/>
      </c>
      <c r="BQ631" t="str">
        <f>IFERROR(VLOOKUP('Funde-Observations-Osservazioni'!AF644,Populationsgrösse_Liste!$E$5:$F$11,2,FALSE),"")</f>
        <v/>
      </c>
      <c r="CA631" t="str">
        <f>IFERROR(VLOOKUP('Funde-Observations-Osservazioni'!S644,Präzision_Datum_Liste!$E$5:$F$9,2,FALSE),"")</f>
        <v/>
      </c>
      <c r="CC631" t="s">
        <v>4199</v>
      </c>
    </row>
    <row r="632" spans="1:81" x14ac:dyDescent="0.25">
      <c r="A632" s="47">
        <f>'Funde-Observations-Osservazioni'!A645</f>
        <v>631</v>
      </c>
      <c r="E632">
        <v>18</v>
      </c>
      <c r="G632" t="str">
        <f>IFERROR(VLOOKUP(TRIM('Funde-Observations-Osservazioni'!B645&amp;" "&amp;'Funde-Observations-Osservazioni'!C645&amp;" "&amp;'Funde-Observations-Osservazioni'!D645&amp;" "&amp;'Funde-Observations-Osservazioni'!E645&amp;" "&amp;'Funde-Observations-Osservazioni'!F645&amp;" "&amp;'Funde-Observations-Osservazioni'!G645&amp;" "&amp;'Funde-Observations-Osservazioni'!H645&amp;" "&amp;'Funde-Observations-Osservazioni'!I645&amp;" "&amp;'Funde-Observations-Osservazioni'!J645),Artenliste!$A$5:$B$2819,2,FALSE),"fill_in")</f>
        <v>fill_in</v>
      </c>
      <c r="I632" s="52" t="str">
        <f>IF(ISBLANK('Funde-Observations-Osservazioni'!R645),"fill_in",'Funde-Observations-Osservazioni'!R645)</f>
        <v>fill_in</v>
      </c>
      <c r="L632" t="str">
        <f>IF(ISBLANK('Funde-Observations-Osservazioni'!Q645),"",'Funde-Observations-Osservazioni'!Q645)</f>
        <v/>
      </c>
      <c r="M632" t="str">
        <f>IF(ISBLANK('Funde-Observations-Osservazioni'!L645),"fill_in",('Funde-Observations-Osservazioni'!L645-2000000))</f>
        <v>fill_in</v>
      </c>
      <c r="N632" t="str">
        <f>IF(ISBLANK('Funde-Observations-Osservazioni'!M645),"fill_in",('Funde-Observations-Osservazioni'!M645-1000000))</f>
        <v>fill_in</v>
      </c>
      <c r="O632" s="53" t="str">
        <f>IF(ISBLANK('Funde-Observations-Osservazioni'!N645),"",'Funde-Observations-Osservazioni'!N645)</f>
        <v/>
      </c>
      <c r="R632" t="s">
        <v>102</v>
      </c>
      <c r="T632" t="str">
        <f>IFERROR(VLOOKUP('Funde-Observations-Osservazioni'!AA645,Substrat_Liste!$E$5:$F$342,2,FALSE),"")</f>
        <v/>
      </c>
      <c r="U632" t="str">
        <f>IF(ISBLANK('Funde-Observations-Osservazioni'!Y645),"",'Funde-Observations-Osservazioni'!Y645)</f>
        <v/>
      </c>
      <c r="Z632" t="str">
        <f>IFERROR(VLOOKUP('Funde-Observations-Osservazioni'!T645,Status_Liste!$E$5:$F$16,2,FALSE),"fill_in")</f>
        <v>fill_in</v>
      </c>
      <c r="AH632" t="str">
        <f>IFERROR(VLOOKUP('Funde-Observations-Osservazioni'!$G$7,Datenschutzbestimmungen_Liste!$E$10:$F$11,2,FALSE),"fill_in")</f>
        <v>fill_in</v>
      </c>
      <c r="AI632" t="str">
        <f>IFERROR(VLOOKUP('Funde-Observations-Osservazioni'!$G$6,Datenschutzbestimmungen_Liste!$E$4:$F$5,2,FALSE),"fill_in")</f>
        <v>fill_in</v>
      </c>
      <c r="AK632" t="str">
        <f>IFERROR(VLOOKUP('Funde-Observations-Osservazioni'!V645,Herbar_Liste!$E$5:$F$113,2,FALSE),"")</f>
        <v/>
      </c>
      <c r="AL632" t="str">
        <f>IF(ISBLANK('Funde-Observations-Osservazioni'!U645),"",'Funde-Observations-Osservazioni'!U645)</f>
        <v/>
      </c>
      <c r="AM632">
        <f>'Funde-Observations-Osservazioni'!AJ645</f>
        <v>0</v>
      </c>
      <c r="AO632">
        <f>'Funde-Observations-Osservazioni'!AK645</f>
        <v>0</v>
      </c>
      <c r="AQ632" t="str">
        <f>IF(ISBLANK('Funde-Observations-Osservazioni'!AL645),"",'Funde-Observations-Osservazioni'!AL645)</f>
        <v/>
      </c>
      <c r="AY632" t="str">
        <f>IF(AND(ISBLANK('Funde-Observations-Osservazioni'!K645),ISBLANK('Funde-Observations-Osservazioni'!X645)),"",(IF((AND(NOT(ISBLANK('Funde-Observations-Osservazioni'!K645)),(NOT(ISBLANK('Funde-Observations-Osservazioni'!X645))))),'Funde-Observations-Osservazioni'!K645&amp;"; "&amp;'Funde-Observations-Osservazioni'!X645,IF(ISBLANK('Funde-Observations-Osservazioni'!K645),'Funde-Observations-Osservazioni'!X645,'Funde-Observations-Osservazioni'!K645))))</f>
        <v/>
      </c>
      <c r="BA632" t="str">
        <f>IF(ISBLANK('Funde-Observations-Osservazioni'!AC645),"",'Funde-Observations-Osservazioni'!AC645)</f>
        <v/>
      </c>
      <c r="BH632" t="str">
        <f>IFERROR(VLOOKUP('Funde-Observations-Osservazioni'!Z645,Lebensraum_Liste!$E$5:$F$322,2,FALSE),"")</f>
        <v/>
      </c>
      <c r="BJ632" t="str">
        <f>IFERROR(VLOOKUP('Funde-Observations-Osservazioni'!AB645,Landschaftsstruktur_Liste!$E$5:$F$157,2,FALSE),"")</f>
        <v/>
      </c>
      <c r="BK632" t="str">
        <f>IFERROR(VLOOKUP('Funde-Observations-Osservazioni'!AD645,Mikrohabitat_Liste!$E$5:$F$63,2,FALSE),"")</f>
        <v/>
      </c>
      <c r="BL632" t="str">
        <f>IFERROR(VLOOKUP('Funde-Observations-Osservazioni'!AE645,Spezialstandort_Liste!$E$5:$F$14,2,FALSE),"")</f>
        <v/>
      </c>
      <c r="BN632" t="str">
        <f>IFERROR(VLOOKUP('Funde-Observations-Osservazioni'!AG645,Auf_Moos_HolzlebBaumes_Liste!E$5:F$5,2,FALSE),"")</f>
        <v/>
      </c>
      <c r="BO632" t="str">
        <f>IFERROR(VLOOKUP('Funde-Observations-Osservazioni'!AH645,Auf_Moos_HolzlebBaumes_Liste!E$11:F$11,2,FALSE),"")</f>
        <v/>
      </c>
      <c r="BQ632" t="str">
        <f>IFERROR(VLOOKUP('Funde-Observations-Osservazioni'!AF645,Populationsgrösse_Liste!$E$5:$F$11,2,FALSE),"")</f>
        <v/>
      </c>
      <c r="CA632" t="str">
        <f>IFERROR(VLOOKUP('Funde-Observations-Osservazioni'!S645,Präzision_Datum_Liste!$E$5:$F$9,2,FALSE),"")</f>
        <v/>
      </c>
      <c r="CC632" t="s">
        <v>4199</v>
      </c>
    </row>
    <row r="633" spans="1:81" x14ac:dyDescent="0.25">
      <c r="A633" s="47">
        <f>'Funde-Observations-Osservazioni'!A646</f>
        <v>632</v>
      </c>
      <c r="E633">
        <v>18</v>
      </c>
      <c r="G633" t="str">
        <f>IFERROR(VLOOKUP(TRIM('Funde-Observations-Osservazioni'!B646&amp;" "&amp;'Funde-Observations-Osservazioni'!C646&amp;" "&amp;'Funde-Observations-Osservazioni'!D646&amp;" "&amp;'Funde-Observations-Osservazioni'!E646&amp;" "&amp;'Funde-Observations-Osservazioni'!F646&amp;" "&amp;'Funde-Observations-Osservazioni'!G646&amp;" "&amp;'Funde-Observations-Osservazioni'!H646&amp;" "&amp;'Funde-Observations-Osservazioni'!I646&amp;" "&amp;'Funde-Observations-Osservazioni'!J646),Artenliste!$A$5:$B$2819,2,FALSE),"fill_in")</f>
        <v>fill_in</v>
      </c>
      <c r="I633" s="52" t="str">
        <f>IF(ISBLANK('Funde-Observations-Osservazioni'!R646),"fill_in",'Funde-Observations-Osservazioni'!R646)</f>
        <v>fill_in</v>
      </c>
      <c r="L633" t="str">
        <f>IF(ISBLANK('Funde-Observations-Osservazioni'!Q646),"",'Funde-Observations-Osservazioni'!Q646)</f>
        <v/>
      </c>
      <c r="M633" t="str">
        <f>IF(ISBLANK('Funde-Observations-Osservazioni'!L646),"fill_in",('Funde-Observations-Osservazioni'!L646-2000000))</f>
        <v>fill_in</v>
      </c>
      <c r="N633" t="str">
        <f>IF(ISBLANK('Funde-Observations-Osservazioni'!M646),"fill_in",('Funde-Observations-Osservazioni'!M646-1000000))</f>
        <v>fill_in</v>
      </c>
      <c r="O633" s="53" t="str">
        <f>IF(ISBLANK('Funde-Observations-Osservazioni'!N646),"",'Funde-Observations-Osservazioni'!N646)</f>
        <v/>
      </c>
      <c r="R633" t="s">
        <v>102</v>
      </c>
      <c r="T633" t="str">
        <f>IFERROR(VLOOKUP('Funde-Observations-Osservazioni'!AA646,Substrat_Liste!$E$5:$F$342,2,FALSE),"")</f>
        <v/>
      </c>
      <c r="U633" t="str">
        <f>IF(ISBLANK('Funde-Observations-Osservazioni'!Y646),"",'Funde-Observations-Osservazioni'!Y646)</f>
        <v/>
      </c>
      <c r="Z633" t="str">
        <f>IFERROR(VLOOKUP('Funde-Observations-Osservazioni'!T646,Status_Liste!$E$5:$F$16,2,FALSE),"fill_in")</f>
        <v>fill_in</v>
      </c>
      <c r="AH633" t="str">
        <f>IFERROR(VLOOKUP('Funde-Observations-Osservazioni'!$G$7,Datenschutzbestimmungen_Liste!$E$10:$F$11,2,FALSE),"fill_in")</f>
        <v>fill_in</v>
      </c>
      <c r="AI633" t="str">
        <f>IFERROR(VLOOKUP('Funde-Observations-Osservazioni'!$G$6,Datenschutzbestimmungen_Liste!$E$4:$F$5,2,FALSE),"fill_in")</f>
        <v>fill_in</v>
      </c>
      <c r="AK633" t="str">
        <f>IFERROR(VLOOKUP('Funde-Observations-Osservazioni'!V646,Herbar_Liste!$E$5:$F$113,2,FALSE),"")</f>
        <v/>
      </c>
      <c r="AL633" t="str">
        <f>IF(ISBLANK('Funde-Observations-Osservazioni'!U646),"",'Funde-Observations-Osservazioni'!U646)</f>
        <v/>
      </c>
      <c r="AM633">
        <f>'Funde-Observations-Osservazioni'!AJ646</f>
        <v>0</v>
      </c>
      <c r="AO633">
        <f>'Funde-Observations-Osservazioni'!AK646</f>
        <v>0</v>
      </c>
      <c r="AQ633" t="str">
        <f>IF(ISBLANK('Funde-Observations-Osservazioni'!AL646),"",'Funde-Observations-Osservazioni'!AL646)</f>
        <v/>
      </c>
      <c r="AY633" t="str">
        <f>IF(AND(ISBLANK('Funde-Observations-Osservazioni'!K646),ISBLANK('Funde-Observations-Osservazioni'!X646)),"",(IF((AND(NOT(ISBLANK('Funde-Observations-Osservazioni'!K646)),(NOT(ISBLANK('Funde-Observations-Osservazioni'!X646))))),'Funde-Observations-Osservazioni'!K646&amp;"; "&amp;'Funde-Observations-Osservazioni'!X646,IF(ISBLANK('Funde-Observations-Osservazioni'!K646),'Funde-Observations-Osservazioni'!X646,'Funde-Observations-Osservazioni'!K646))))</f>
        <v/>
      </c>
      <c r="BA633" t="str">
        <f>IF(ISBLANK('Funde-Observations-Osservazioni'!AC646),"",'Funde-Observations-Osservazioni'!AC646)</f>
        <v/>
      </c>
      <c r="BH633" t="str">
        <f>IFERROR(VLOOKUP('Funde-Observations-Osservazioni'!Z646,Lebensraum_Liste!$E$5:$F$322,2,FALSE),"")</f>
        <v/>
      </c>
      <c r="BJ633" t="str">
        <f>IFERROR(VLOOKUP('Funde-Observations-Osservazioni'!AB646,Landschaftsstruktur_Liste!$E$5:$F$157,2,FALSE),"")</f>
        <v/>
      </c>
      <c r="BK633" t="str">
        <f>IFERROR(VLOOKUP('Funde-Observations-Osservazioni'!AD646,Mikrohabitat_Liste!$E$5:$F$63,2,FALSE),"")</f>
        <v/>
      </c>
      <c r="BL633" t="str">
        <f>IFERROR(VLOOKUP('Funde-Observations-Osservazioni'!AE646,Spezialstandort_Liste!$E$5:$F$14,2,FALSE),"")</f>
        <v/>
      </c>
      <c r="BN633" t="str">
        <f>IFERROR(VLOOKUP('Funde-Observations-Osservazioni'!AG646,Auf_Moos_HolzlebBaumes_Liste!E$5:F$5,2,FALSE),"")</f>
        <v/>
      </c>
      <c r="BO633" t="str">
        <f>IFERROR(VLOOKUP('Funde-Observations-Osservazioni'!AH646,Auf_Moos_HolzlebBaumes_Liste!E$11:F$11,2,FALSE),"")</f>
        <v/>
      </c>
      <c r="BQ633" t="str">
        <f>IFERROR(VLOOKUP('Funde-Observations-Osservazioni'!AF646,Populationsgrösse_Liste!$E$5:$F$11,2,FALSE),"")</f>
        <v/>
      </c>
      <c r="CA633" t="str">
        <f>IFERROR(VLOOKUP('Funde-Observations-Osservazioni'!S646,Präzision_Datum_Liste!$E$5:$F$9,2,FALSE),"")</f>
        <v/>
      </c>
      <c r="CC633" t="s">
        <v>4199</v>
      </c>
    </row>
    <row r="634" spans="1:81" x14ac:dyDescent="0.25">
      <c r="A634" s="47">
        <f>'Funde-Observations-Osservazioni'!A647</f>
        <v>633</v>
      </c>
      <c r="E634">
        <v>18</v>
      </c>
      <c r="G634" t="str">
        <f>IFERROR(VLOOKUP(TRIM('Funde-Observations-Osservazioni'!B647&amp;" "&amp;'Funde-Observations-Osservazioni'!C647&amp;" "&amp;'Funde-Observations-Osservazioni'!D647&amp;" "&amp;'Funde-Observations-Osservazioni'!E647&amp;" "&amp;'Funde-Observations-Osservazioni'!F647&amp;" "&amp;'Funde-Observations-Osservazioni'!G647&amp;" "&amp;'Funde-Observations-Osservazioni'!H647&amp;" "&amp;'Funde-Observations-Osservazioni'!I647&amp;" "&amp;'Funde-Observations-Osservazioni'!J647),Artenliste!$A$5:$B$2819,2,FALSE),"fill_in")</f>
        <v>fill_in</v>
      </c>
      <c r="I634" s="52" t="str">
        <f>IF(ISBLANK('Funde-Observations-Osservazioni'!R647),"fill_in",'Funde-Observations-Osservazioni'!R647)</f>
        <v>fill_in</v>
      </c>
      <c r="L634" t="str">
        <f>IF(ISBLANK('Funde-Observations-Osservazioni'!Q647),"",'Funde-Observations-Osservazioni'!Q647)</f>
        <v/>
      </c>
      <c r="M634" t="str">
        <f>IF(ISBLANK('Funde-Observations-Osservazioni'!L647),"fill_in",('Funde-Observations-Osservazioni'!L647-2000000))</f>
        <v>fill_in</v>
      </c>
      <c r="N634" t="str">
        <f>IF(ISBLANK('Funde-Observations-Osservazioni'!M647),"fill_in",('Funde-Observations-Osservazioni'!M647-1000000))</f>
        <v>fill_in</v>
      </c>
      <c r="O634" s="53" t="str">
        <f>IF(ISBLANK('Funde-Observations-Osservazioni'!N647),"",'Funde-Observations-Osservazioni'!N647)</f>
        <v/>
      </c>
      <c r="R634" t="s">
        <v>102</v>
      </c>
      <c r="T634" t="str">
        <f>IFERROR(VLOOKUP('Funde-Observations-Osservazioni'!AA647,Substrat_Liste!$E$5:$F$342,2,FALSE),"")</f>
        <v/>
      </c>
      <c r="U634" t="str">
        <f>IF(ISBLANK('Funde-Observations-Osservazioni'!Y647),"",'Funde-Observations-Osservazioni'!Y647)</f>
        <v/>
      </c>
      <c r="Z634" t="str">
        <f>IFERROR(VLOOKUP('Funde-Observations-Osservazioni'!T647,Status_Liste!$E$5:$F$16,2,FALSE),"fill_in")</f>
        <v>fill_in</v>
      </c>
      <c r="AH634" t="str">
        <f>IFERROR(VLOOKUP('Funde-Observations-Osservazioni'!$G$7,Datenschutzbestimmungen_Liste!$E$10:$F$11,2,FALSE),"fill_in")</f>
        <v>fill_in</v>
      </c>
      <c r="AI634" t="str">
        <f>IFERROR(VLOOKUP('Funde-Observations-Osservazioni'!$G$6,Datenschutzbestimmungen_Liste!$E$4:$F$5,2,FALSE),"fill_in")</f>
        <v>fill_in</v>
      </c>
      <c r="AK634" t="str">
        <f>IFERROR(VLOOKUP('Funde-Observations-Osservazioni'!V647,Herbar_Liste!$E$5:$F$113,2,FALSE),"")</f>
        <v/>
      </c>
      <c r="AL634" t="str">
        <f>IF(ISBLANK('Funde-Observations-Osservazioni'!U647),"",'Funde-Observations-Osservazioni'!U647)</f>
        <v/>
      </c>
      <c r="AM634">
        <f>'Funde-Observations-Osservazioni'!AJ647</f>
        <v>0</v>
      </c>
      <c r="AO634">
        <f>'Funde-Observations-Osservazioni'!AK647</f>
        <v>0</v>
      </c>
      <c r="AQ634" t="str">
        <f>IF(ISBLANK('Funde-Observations-Osservazioni'!AL647),"",'Funde-Observations-Osservazioni'!AL647)</f>
        <v/>
      </c>
      <c r="AY634" t="str">
        <f>IF(AND(ISBLANK('Funde-Observations-Osservazioni'!K647),ISBLANK('Funde-Observations-Osservazioni'!X647)),"",(IF((AND(NOT(ISBLANK('Funde-Observations-Osservazioni'!K647)),(NOT(ISBLANK('Funde-Observations-Osservazioni'!X647))))),'Funde-Observations-Osservazioni'!K647&amp;"; "&amp;'Funde-Observations-Osservazioni'!X647,IF(ISBLANK('Funde-Observations-Osservazioni'!K647),'Funde-Observations-Osservazioni'!X647,'Funde-Observations-Osservazioni'!K647))))</f>
        <v/>
      </c>
      <c r="BA634" t="str">
        <f>IF(ISBLANK('Funde-Observations-Osservazioni'!AC647),"",'Funde-Observations-Osservazioni'!AC647)</f>
        <v/>
      </c>
      <c r="BH634" t="str">
        <f>IFERROR(VLOOKUP('Funde-Observations-Osservazioni'!Z647,Lebensraum_Liste!$E$5:$F$322,2,FALSE),"")</f>
        <v/>
      </c>
      <c r="BJ634" t="str">
        <f>IFERROR(VLOOKUP('Funde-Observations-Osservazioni'!AB647,Landschaftsstruktur_Liste!$E$5:$F$157,2,FALSE),"")</f>
        <v/>
      </c>
      <c r="BK634" t="str">
        <f>IFERROR(VLOOKUP('Funde-Observations-Osservazioni'!AD647,Mikrohabitat_Liste!$E$5:$F$63,2,FALSE),"")</f>
        <v/>
      </c>
      <c r="BL634" t="str">
        <f>IFERROR(VLOOKUP('Funde-Observations-Osservazioni'!AE647,Spezialstandort_Liste!$E$5:$F$14,2,FALSE),"")</f>
        <v/>
      </c>
      <c r="BN634" t="str">
        <f>IFERROR(VLOOKUP('Funde-Observations-Osservazioni'!AG647,Auf_Moos_HolzlebBaumes_Liste!E$5:F$5,2,FALSE),"")</f>
        <v/>
      </c>
      <c r="BO634" t="str">
        <f>IFERROR(VLOOKUP('Funde-Observations-Osservazioni'!AH647,Auf_Moos_HolzlebBaumes_Liste!E$11:F$11,2,FALSE),"")</f>
        <v/>
      </c>
      <c r="BQ634" t="str">
        <f>IFERROR(VLOOKUP('Funde-Observations-Osservazioni'!AF647,Populationsgrösse_Liste!$E$5:$F$11,2,FALSE),"")</f>
        <v/>
      </c>
      <c r="CA634" t="str">
        <f>IFERROR(VLOOKUP('Funde-Observations-Osservazioni'!S647,Präzision_Datum_Liste!$E$5:$F$9,2,FALSE),"")</f>
        <v/>
      </c>
      <c r="CC634" t="s">
        <v>4199</v>
      </c>
    </row>
    <row r="635" spans="1:81" x14ac:dyDescent="0.25">
      <c r="A635" s="47">
        <f>'Funde-Observations-Osservazioni'!A648</f>
        <v>634</v>
      </c>
      <c r="E635">
        <v>18</v>
      </c>
      <c r="G635" t="str">
        <f>IFERROR(VLOOKUP(TRIM('Funde-Observations-Osservazioni'!B648&amp;" "&amp;'Funde-Observations-Osservazioni'!C648&amp;" "&amp;'Funde-Observations-Osservazioni'!D648&amp;" "&amp;'Funde-Observations-Osservazioni'!E648&amp;" "&amp;'Funde-Observations-Osservazioni'!F648&amp;" "&amp;'Funde-Observations-Osservazioni'!G648&amp;" "&amp;'Funde-Observations-Osservazioni'!H648&amp;" "&amp;'Funde-Observations-Osservazioni'!I648&amp;" "&amp;'Funde-Observations-Osservazioni'!J648),Artenliste!$A$5:$B$2819,2,FALSE),"fill_in")</f>
        <v>fill_in</v>
      </c>
      <c r="I635" s="52" t="str">
        <f>IF(ISBLANK('Funde-Observations-Osservazioni'!R648),"fill_in",'Funde-Observations-Osservazioni'!R648)</f>
        <v>fill_in</v>
      </c>
      <c r="L635" t="str">
        <f>IF(ISBLANK('Funde-Observations-Osservazioni'!Q648),"",'Funde-Observations-Osservazioni'!Q648)</f>
        <v/>
      </c>
      <c r="M635" t="str">
        <f>IF(ISBLANK('Funde-Observations-Osservazioni'!L648),"fill_in",('Funde-Observations-Osservazioni'!L648-2000000))</f>
        <v>fill_in</v>
      </c>
      <c r="N635" t="str">
        <f>IF(ISBLANK('Funde-Observations-Osservazioni'!M648),"fill_in",('Funde-Observations-Osservazioni'!M648-1000000))</f>
        <v>fill_in</v>
      </c>
      <c r="O635" s="53" t="str">
        <f>IF(ISBLANK('Funde-Observations-Osservazioni'!N648),"",'Funde-Observations-Osservazioni'!N648)</f>
        <v/>
      </c>
      <c r="R635" t="s">
        <v>102</v>
      </c>
      <c r="T635" t="str">
        <f>IFERROR(VLOOKUP('Funde-Observations-Osservazioni'!AA648,Substrat_Liste!$E$5:$F$342,2,FALSE),"")</f>
        <v/>
      </c>
      <c r="U635" t="str">
        <f>IF(ISBLANK('Funde-Observations-Osservazioni'!Y648),"",'Funde-Observations-Osservazioni'!Y648)</f>
        <v/>
      </c>
      <c r="Z635" t="str">
        <f>IFERROR(VLOOKUP('Funde-Observations-Osservazioni'!T648,Status_Liste!$E$5:$F$16,2,FALSE),"fill_in")</f>
        <v>fill_in</v>
      </c>
      <c r="AH635" t="str">
        <f>IFERROR(VLOOKUP('Funde-Observations-Osservazioni'!$G$7,Datenschutzbestimmungen_Liste!$E$10:$F$11,2,FALSE),"fill_in")</f>
        <v>fill_in</v>
      </c>
      <c r="AI635" t="str">
        <f>IFERROR(VLOOKUP('Funde-Observations-Osservazioni'!$G$6,Datenschutzbestimmungen_Liste!$E$4:$F$5,2,FALSE),"fill_in")</f>
        <v>fill_in</v>
      </c>
      <c r="AK635" t="str">
        <f>IFERROR(VLOOKUP('Funde-Observations-Osservazioni'!V648,Herbar_Liste!$E$5:$F$113,2,FALSE),"")</f>
        <v/>
      </c>
      <c r="AL635" t="str">
        <f>IF(ISBLANK('Funde-Observations-Osservazioni'!U648),"",'Funde-Observations-Osservazioni'!U648)</f>
        <v/>
      </c>
      <c r="AM635">
        <f>'Funde-Observations-Osservazioni'!AJ648</f>
        <v>0</v>
      </c>
      <c r="AO635">
        <f>'Funde-Observations-Osservazioni'!AK648</f>
        <v>0</v>
      </c>
      <c r="AQ635" t="str">
        <f>IF(ISBLANK('Funde-Observations-Osservazioni'!AL648),"",'Funde-Observations-Osservazioni'!AL648)</f>
        <v/>
      </c>
      <c r="AY635" t="str">
        <f>IF(AND(ISBLANK('Funde-Observations-Osservazioni'!K648),ISBLANK('Funde-Observations-Osservazioni'!X648)),"",(IF((AND(NOT(ISBLANK('Funde-Observations-Osservazioni'!K648)),(NOT(ISBLANK('Funde-Observations-Osservazioni'!X648))))),'Funde-Observations-Osservazioni'!K648&amp;"; "&amp;'Funde-Observations-Osservazioni'!X648,IF(ISBLANK('Funde-Observations-Osservazioni'!K648),'Funde-Observations-Osservazioni'!X648,'Funde-Observations-Osservazioni'!K648))))</f>
        <v/>
      </c>
      <c r="BA635" t="str">
        <f>IF(ISBLANK('Funde-Observations-Osservazioni'!AC648),"",'Funde-Observations-Osservazioni'!AC648)</f>
        <v/>
      </c>
      <c r="BH635" t="str">
        <f>IFERROR(VLOOKUP('Funde-Observations-Osservazioni'!Z648,Lebensraum_Liste!$E$5:$F$322,2,FALSE),"")</f>
        <v/>
      </c>
      <c r="BJ635" t="str">
        <f>IFERROR(VLOOKUP('Funde-Observations-Osservazioni'!AB648,Landschaftsstruktur_Liste!$E$5:$F$157,2,FALSE),"")</f>
        <v/>
      </c>
      <c r="BK635" t="str">
        <f>IFERROR(VLOOKUP('Funde-Observations-Osservazioni'!AD648,Mikrohabitat_Liste!$E$5:$F$63,2,FALSE),"")</f>
        <v/>
      </c>
      <c r="BL635" t="str">
        <f>IFERROR(VLOOKUP('Funde-Observations-Osservazioni'!AE648,Spezialstandort_Liste!$E$5:$F$14,2,FALSE),"")</f>
        <v/>
      </c>
      <c r="BN635" t="str">
        <f>IFERROR(VLOOKUP('Funde-Observations-Osservazioni'!AG648,Auf_Moos_HolzlebBaumes_Liste!E$5:F$5,2,FALSE),"")</f>
        <v/>
      </c>
      <c r="BO635" t="str">
        <f>IFERROR(VLOOKUP('Funde-Observations-Osservazioni'!AH648,Auf_Moos_HolzlebBaumes_Liste!E$11:F$11,2,FALSE),"")</f>
        <v/>
      </c>
      <c r="BQ635" t="str">
        <f>IFERROR(VLOOKUP('Funde-Observations-Osservazioni'!AF648,Populationsgrösse_Liste!$E$5:$F$11,2,FALSE),"")</f>
        <v/>
      </c>
      <c r="CA635" t="str">
        <f>IFERROR(VLOOKUP('Funde-Observations-Osservazioni'!S648,Präzision_Datum_Liste!$E$5:$F$9,2,FALSE),"")</f>
        <v/>
      </c>
      <c r="CC635" t="s">
        <v>4199</v>
      </c>
    </row>
    <row r="636" spans="1:81" x14ac:dyDescent="0.25">
      <c r="A636" s="47">
        <f>'Funde-Observations-Osservazioni'!A649</f>
        <v>635</v>
      </c>
      <c r="E636">
        <v>18</v>
      </c>
      <c r="G636" t="str">
        <f>IFERROR(VLOOKUP(TRIM('Funde-Observations-Osservazioni'!B649&amp;" "&amp;'Funde-Observations-Osservazioni'!C649&amp;" "&amp;'Funde-Observations-Osservazioni'!D649&amp;" "&amp;'Funde-Observations-Osservazioni'!E649&amp;" "&amp;'Funde-Observations-Osservazioni'!F649&amp;" "&amp;'Funde-Observations-Osservazioni'!G649&amp;" "&amp;'Funde-Observations-Osservazioni'!H649&amp;" "&amp;'Funde-Observations-Osservazioni'!I649&amp;" "&amp;'Funde-Observations-Osservazioni'!J649),Artenliste!$A$5:$B$2819,2,FALSE),"fill_in")</f>
        <v>fill_in</v>
      </c>
      <c r="I636" s="52" t="str">
        <f>IF(ISBLANK('Funde-Observations-Osservazioni'!R649),"fill_in",'Funde-Observations-Osservazioni'!R649)</f>
        <v>fill_in</v>
      </c>
      <c r="L636" t="str">
        <f>IF(ISBLANK('Funde-Observations-Osservazioni'!Q649),"",'Funde-Observations-Osservazioni'!Q649)</f>
        <v/>
      </c>
      <c r="M636" t="str">
        <f>IF(ISBLANK('Funde-Observations-Osservazioni'!L649),"fill_in",('Funde-Observations-Osservazioni'!L649-2000000))</f>
        <v>fill_in</v>
      </c>
      <c r="N636" t="str">
        <f>IF(ISBLANK('Funde-Observations-Osservazioni'!M649),"fill_in",('Funde-Observations-Osservazioni'!M649-1000000))</f>
        <v>fill_in</v>
      </c>
      <c r="O636" s="53" t="str">
        <f>IF(ISBLANK('Funde-Observations-Osservazioni'!N649),"",'Funde-Observations-Osservazioni'!N649)</f>
        <v/>
      </c>
      <c r="R636" t="s">
        <v>102</v>
      </c>
      <c r="T636" t="str">
        <f>IFERROR(VLOOKUP('Funde-Observations-Osservazioni'!AA649,Substrat_Liste!$E$5:$F$342,2,FALSE),"")</f>
        <v/>
      </c>
      <c r="U636" t="str">
        <f>IF(ISBLANK('Funde-Observations-Osservazioni'!Y649),"",'Funde-Observations-Osservazioni'!Y649)</f>
        <v/>
      </c>
      <c r="Z636" t="str">
        <f>IFERROR(VLOOKUP('Funde-Observations-Osservazioni'!T649,Status_Liste!$E$5:$F$16,2,FALSE),"fill_in")</f>
        <v>fill_in</v>
      </c>
      <c r="AH636" t="str">
        <f>IFERROR(VLOOKUP('Funde-Observations-Osservazioni'!$G$7,Datenschutzbestimmungen_Liste!$E$10:$F$11,2,FALSE),"fill_in")</f>
        <v>fill_in</v>
      </c>
      <c r="AI636" t="str">
        <f>IFERROR(VLOOKUP('Funde-Observations-Osservazioni'!$G$6,Datenschutzbestimmungen_Liste!$E$4:$F$5,2,FALSE),"fill_in")</f>
        <v>fill_in</v>
      </c>
      <c r="AK636" t="str">
        <f>IFERROR(VLOOKUP('Funde-Observations-Osservazioni'!V649,Herbar_Liste!$E$5:$F$113,2,FALSE),"")</f>
        <v/>
      </c>
      <c r="AL636" t="str">
        <f>IF(ISBLANK('Funde-Observations-Osservazioni'!U649),"",'Funde-Observations-Osservazioni'!U649)</f>
        <v/>
      </c>
      <c r="AM636">
        <f>'Funde-Observations-Osservazioni'!AJ649</f>
        <v>0</v>
      </c>
      <c r="AO636">
        <f>'Funde-Observations-Osservazioni'!AK649</f>
        <v>0</v>
      </c>
      <c r="AQ636" t="str">
        <f>IF(ISBLANK('Funde-Observations-Osservazioni'!AL649),"",'Funde-Observations-Osservazioni'!AL649)</f>
        <v/>
      </c>
      <c r="AY636" t="str">
        <f>IF(AND(ISBLANK('Funde-Observations-Osservazioni'!K649),ISBLANK('Funde-Observations-Osservazioni'!X649)),"",(IF((AND(NOT(ISBLANK('Funde-Observations-Osservazioni'!K649)),(NOT(ISBLANK('Funde-Observations-Osservazioni'!X649))))),'Funde-Observations-Osservazioni'!K649&amp;"; "&amp;'Funde-Observations-Osservazioni'!X649,IF(ISBLANK('Funde-Observations-Osservazioni'!K649),'Funde-Observations-Osservazioni'!X649,'Funde-Observations-Osservazioni'!K649))))</f>
        <v/>
      </c>
      <c r="BA636" t="str">
        <f>IF(ISBLANK('Funde-Observations-Osservazioni'!AC649),"",'Funde-Observations-Osservazioni'!AC649)</f>
        <v/>
      </c>
      <c r="BH636" t="str">
        <f>IFERROR(VLOOKUP('Funde-Observations-Osservazioni'!Z649,Lebensraum_Liste!$E$5:$F$322,2,FALSE),"")</f>
        <v/>
      </c>
      <c r="BJ636" t="str">
        <f>IFERROR(VLOOKUP('Funde-Observations-Osservazioni'!AB649,Landschaftsstruktur_Liste!$E$5:$F$157,2,FALSE),"")</f>
        <v/>
      </c>
      <c r="BK636" t="str">
        <f>IFERROR(VLOOKUP('Funde-Observations-Osservazioni'!AD649,Mikrohabitat_Liste!$E$5:$F$63,2,FALSE),"")</f>
        <v/>
      </c>
      <c r="BL636" t="str">
        <f>IFERROR(VLOOKUP('Funde-Observations-Osservazioni'!AE649,Spezialstandort_Liste!$E$5:$F$14,2,FALSE),"")</f>
        <v/>
      </c>
      <c r="BN636" t="str">
        <f>IFERROR(VLOOKUP('Funde-Observations-Osservazioni'!AG649,Auf_Moos_HolzlebBaumes_Liste!E$5:F$5,2,FALSE),"")</f>
        <v/>
      </c>
      <c r="BO636" t="str">
        <f>IFERROR(VLOOKUP('Funde-Observations-Osservazioni'!AH649,Auf_Moos_HolzlebBaumes_Liste!E$11:F$11,2,FALSE),"")</f>
        <v/>
      </c>
      <c r="BQ636" t="str">
        <f>IFERROR(VLOOKUP('Funde-Observations-Osservazioni'!AF649,Populationsgrösse_Liste!$E$5:$F$11,2,FALSE),"")</f>
        <v/>
      </c>
      <c r="CA636" t="str">
        <f>IFERROR(VLOOKUP('Funde-Observations-Osservazioni'!S649,Präzision_Datum_Liste!$E$5:$F$9,2,FALSE),"")</f>
        <v/>
      </c>
      <c r="CC636" t="s">
        <v>4199</v>
      </c>
    </row>
    <row r="637" spans="1:81" x14ac:dyDescent="0.25">
      <c r="A637" s="47">
        <f>'Funde-Observations-Osservazioni'!A650</f>
        <v>636</v>
      </c>
      <c r="E637">
        <v>18</v>
      </c>
      <c r="G637" t="str">
        <f>IFERROR(VLOOKUP(TRIM('Funde-Observations-Osservazioni'!B650&amp;" "&amp;'Funde-Observations-Osservazioni'!C650&amp;" "&amp;'Funde-Observations-Osservazioni'!D650&amp;" "&amp;'Funde-Observations-Osservazioni'!E650&amp;" "&amp;'Funde-Observations-Osservazioni'!F650&amp;" "&amp;'Funde-Observations-Osservazioni'!G650&amp;" "&amp;'Funde-Observations-Osservazioni'!H650&amp;" "&amp;'Funde-Observations-Osservazioni'!I650&amp;" "&amp;'Funde-Observations-Osservazioni'!J650),Artenliste!$A$5:$B$2819,2,FALSE),"fill_in")</f>
        <v>fill_in</v>
      </c>
      <c r="I637" s="52" t="str">
        <f>IF(ISBLANK('Funde-Observations-Osservazioni'!R650),"fill_in",'Funde-Observations-Osservazioni'!R650)</f>
        <v>fill_in</v>
      </c>
      <c r="L637" t="str">
        <f>IF(ISBLANK('Funde-Observations-Osservazioni'!Q650),"",'Funde-Observations-Osservazioni'!Q650)</f>
        <v/>
      </c>
      <c r="M637" t="str">
        <f>IF(ISBLANK('Funde-Observations-Osservazioni'!L650),"fill_in",('Funde-Observations-Osservazioni'!L650-2000000))</f>
        <v>fill_in</v>
      </c>
      <c r="N637" t="str">
        <f>IF(ISBLANK('Funde-Observations-Osservazioni'!M650),"fill_in",('Funde-Observations-Osservazioni'!M650-1000000))</f>
        <v>fill_in</v>
      </c>
      <c r="O637" s="53" t="str">
        <f>IF(ISBLANK('Funde-Observations-Osservazioni'!N650),"",'Funde-Observations-Osservazioni'!N650)</f>
        <v/>
      </c>
      <c r="R637" t="s">
        <v>102</v>
      </c>
      <c r="T637" t="str">
        <f>IFERROR(VLOOKUP('Funde-Observations-Osservazioni'!AA650,Substrat_Liste!$E$5:$F$342,2,FALSE),"")</f>
        <v/>
      </c>
      <c r="U637" t="str">
        <f>IF(ISBLANK('Funde-Observations-Osservazioni'!Y650),"",'Funde-Observations-Osservazioni'!Y650)</f>
        <v/>
      </c>
      <c r="Z637" t="str">
        <f>IFERROR(VLOOKUP('Funde-Observations-Osservazioni'!T650,Status_Liste!$E$5:$F$16,2,FALSE),"fill_in")</f>
        <v>fill_in</v>
      </c>
      <c r="AH637" t="str">
        <f>IFERROR(VLOOKUP('Funde-Observations-Osservazioni'!$G$7,Datenschutzbestimmungen_Liste!$E$10:$F$11,2,FALSE),"fill_in")</f>
        <v>fill_in</v>
      </c>
      <c r="AI637" t="str">
        <f>IFERROR(VLOOKUP('Funde-Observations-Osservazioni'!$G$6,Datenschutzbestimmungen_Liste!$E$4:$F$5,2,FALSE),"fill_in")</f>
        <v>fill_in</v>
      </c>
      <c r="AK637" t="str">
        <f>IFERROR(VLOOKUP('Funde-Observations-Osservazioni'!V650,Herbar_Liste!$E$5:$F$113,2,FALSE),"")</f>
        <v/>
      </c>
      <c r="AL637" t="str">
        <f>IF(ISBLANK('Funde-Observations-Osservazioni'!U650),"",'Funde-Observations-Osservazioni'!U650)</f>
        <v/>
      </c>
      <c r="AM637">
        <f>'Funde-Observations-Osservazioni'!AJ650</f>
        <v>0</v>
      </c>
      <c r="AO637">
        <f>'Funde-Observations-Osservazioni'!AK650</f>
        <v>0</v>
      </c>
      <c r="AQ637" t="str">
        <f>IF(ISBLANK('Funde-Observations-Osservazioni'!AL650),"",'Funde-Observations-Osservazioni'!AL650)</f>
        <v/>
      </c>
      <c r="AY637" t="str">
        <f>IF(AND(ISBLANK('Funde-Observations-Osservazioni'!K650),ISBLANK('Funde-Observations-Osservazioni'!X650)),"",(IF((AND(NOT(ISBLANK('Funde-Observations-Osservazioni'!K650)),(NOT(ISBLANK('Funde-Observations-Osservazioni'!X650))))),'Funde-Observations-Osservazioni'!K650&amp;"; "&amp;'Funde-Observations-Osservazioni'!X650,IF(ISBLANK('Funde-Observations-Osservazioni'!K650),'Funde-Observations-Osservazioni'!X650,'Funde-Observations-Osservazioni'!K650))))</f>
        <v/>
      </c>
      <c r="BA637" t="str">
        <f>IF(ISBLANK('Funde-Observations-Osservazioni'!AC650),"",'Funde-Observations-Osservazioni'!AC650)</f>
        <v/>
      </c>
      <c r="BH637" t="str">
        <f>IFERROR(VLOOKUP('Funde-Observations-Osservazioni'!Z650,Lebensraum_Liste!$E$5:$F$322,2,FALSE),"")</f>
        <v/>
      </c>
      <c r="BJ637" t="str">
        <f>IFERROR(VLOOKUP('Funde-Observations-Osservazioni'!AB650,Landschaftsstruktur_Liste!$E$5:$F$157,2,FALSE),"")</f>
        <v/>
      </c>
      <c r="BK637" t="str">
        <f>IFERROR(VLOOKUP('Funde-Observations-Osservazioni'!AD650,Mikrohabitat_Liste!$E$5:$F$63,2,FALSE),"")</f>
        <v/>
      </c>
      <c r="BL637" t="str">
        <f>IFERROR(VLOOKUP('Funde-Observations-Osservazioni'!AE650,Spezialstandort_Liste!$E$5:$F$14,2,FALSE),"")</f>
        <v/>
      </c>
      <c r="BN637" t="str">
        <f>IFERROR(VLOOKUP('Funde-Observations-Osservazioni'!AG650,Auf_Moos_HolzlebBaumes_Liste!E$5:F$5,2,FALSE),"")</f>
        <v/>
      </c>
      <c r="BO637" t="str">
        <f>IFERROR(VLOOKUP('Funde-Observations-Osservazioni'!AH650,Auf_Moos_HolzlebBaumes_Liste!E$11:F$11,2,FALSE),"")</f>
        <v/>
      </c>
      <c r="BQ637" t="str">
        <f>IFERROR(VLOOKUP('Funde-Observations-Osservazioni'!AF650,Populationsgrösse_Liste!$E$5:$F$11,2,FALSE),"")</f>
        <v/>
      </c>
      <c r="CA637" t="str">
        <f>IFERROR(VLOOKUP('Funde-Observations-Osservazioni'!S650,Präzision_Datum_Liste!$E$5:$F$9,2,FALSE),"")</f>
        <v/>
      </c>
      <c r="CC637" t="s">
        <v>4199</v>
      </c>
    </row>
    <row r="638" spans="1:81" x14ac:dyDescent="0.25">
      <c r="A638" s="47">
        <f>'Funde-Observations-Osservazioni'!A651</f>
        <v>637</v>
      </c>
      <c r="E638">
        <v>18</v>
      </c>
      <c r="G638" t="str">
        <f>IFERROR(VLOOKUP(TRIM('Funde-Observations-Osservazioni'!B651&amp;" "&amp;'Funde-Observations-Osservazioni'!C651&amp;" "&amp;'Funde-Observations-Osservazioni'!D651&amp;" "&amp;'Funde-Observations-Osservazioni'!E651&amp;" "&amp;'Funde-Observations-Osservazioni'!F651&amp;" "&amp;'Funde-Observations-Osservazioni'!G651&amp;" "&amp;'Funde-Observations-Osservazioni'!H651&amp;" "&amp;'Funde-Observations-Osservazioni'!I651&amp;" "&amp;'Funde-Observations-Osservazioni'!J651),Artenliste!$A$5:$B$2819,2,FALSE),"fill_in")</f>
        <v>fill_in</v>
      </c>
      <c r="I638" s="52" t="str">
        <f>IF(ISBLANK('Funde-Observations-Osservazioni'!R651),"fill_in",'Funde-Observations-Osservazioni'!R651)</f>
        <v>fill_in</v>
      </c>
      <c r="L638" t="str">
        <f>IF(ISBLANK('Funde-Observations-Osservazioni'!Q651),"",'Funde-Observations-Osservazioni'!Q651)</f>
        <v/>
      </c>
      <c r="M638" t="str">
        <f>IF(ISBLANK('Funde-Observations-Osservazioni'!L651),"fill_in",('Funde-Observations-Osservazioni'!L651-2000000))</f>
        <v>fill_in</v>
      </c>
      <c r="N638" t="str">
        <f>IF(ISBLANK('Funde-Observations-Osservazioni'!M651),"fill_in",('Funde-Observations-Osservazioni'!M651-1000000))</f>
        <v>fill_in</v>
      </c>
      <c r="O638" s="53" t="str">
        <f>IF(ISBLANK('Funde-Observations-Osservazioni'!N651),"",'Funde-Observations-Osservazioni'!N651)</f>
        <v/>
      </c>
      <c r="R638" t="s">
        <v>102</v>
      </c>
      <c r="T638" t="str">
        <f>IFERROR(VLOOKUP('Funde-Observations-Osservazioni'!AA651,Substrat_Liste!$E$5:$F$342,2,FALSE),"")</f>
        <v/>
      </c>
      <c r="U638" t="str">
        <f>IF(ISBLANK('Funde-Observations-Osservazioni'!Y651),"",'Funde-Observations-Osservazioni'!Y651)</f>
        <v/>
      </c>
      <c r="Z638" t="str">
        <f>IFERROR(VLOOKUP('Funde-Observations-Osservazioni'!T651,Status_Liste!$E$5:$F$16,2,FALSE),"fill_in")</f>
        <v>fill_in</v>
      </c>
      <c r="AH638" t="str">
        <f>IFERROR(VLOOKUP('Funde-Observations-Osservazioni'!$G$7,Datenschutzbestimmungen_Liste!$E$10:$F$11,2,FALSE),"fill_in")</f>
        <v>fill_in</v>
      </c>
      <c r="AI638" t="str">
        <f>IFERROR(VLOOKUP('Funde-Observations-Osservazioni'!$G$6,Datenschutzbestimmungen_Liste!$E$4:$F$5,2,FALSE),"fill_in")</f>
        <v>fill_in</v>
      </c>
      <c r="AK638" t="str">
        <f>IFERROR(VLOOKUP('Funde-Observations-Osservazioni'!V651,Herbar_Liste!$E$5:$F$113,2,FALSE),"")</f>
        <v/>
      </c>
      <c r="AL638" t="str">
        <f>IF(ISBLANK('Funde-Observations-Osservazioni'!U651),"",'Funde-Observations-Osservazioni'!U651)</f>
        <v/>
      </c>
      <c r="AM638">
        <f>'Funde-Observations-Osservazioni'!AJ651</f>
        <v>0</v>
      </c>
      <c r="AO638">
        <f>'Funde-Observations-Osservazioni'!AK651</f>
        <v>0</v>
      </c>
      <c r="AQ638" t="str">
        <f>IF(ISBLANK('Funde-Observations-Osservazioni'!AL651),"",'Funde-Observations-Osservazioni'!AL651)</f>
        <v/>
      </c>
      <c r="AY638" t="str">
        <f>IF(AND(ISBLANK('Funde-Observations-Osservazioni'!K651),ISBLANK('Funde-Observations-Osservazioni'!X651)),"",(IF((AND(NOT(ISBLANK('Funde-Observations-Osservazioni'!K651)),(NOT(ISBLANK('Funde-Observations-Osservazioni'!X651))))),'Funde-Observations-Osservazioni'!K651&amp;"; "&amp;'Funde-Observations-Osservazioni'!X651,IF(ISBLANK('Funde-Observations-Osservazioni'!K651),'Funde-Observations-Osservazioni'!X651,'Funde-Observations-Osservazioni'!K651))))</f>
        <v/>
      </c>
      <c r="BA638" t="str">
        <f>IF(ISBLANK('Funde-Observations-Osservazioni'!AC651),"",'Funde-Observations-Osservazioni'!AC651)</f>
        <v/>
      </c>
      <c r="BH638" t="str">
        <f>IFERROR(VLOOKUP('Funde-Observations-Osservazioni'!Z651,Lebensraum_Liste!$E$5:$F$322,2,FALSE),"")</f>
        <v/>
      </c>
      <c r="BJ638" t="str">
        <f>IFERROR(VLOOKUP('Funde-Observations-Osservazioni'!AB651,Landschaftsstruktur_Liste!$E$5:$F$157,2,FALSE),"")</f>
        <v/>
      </c>
      <c r="BK638" t="str">
        <f>IFERROR(VLOOKUP('Funde-Observations-Osservazioni'!AD651,Mikrohabitat_Liste!$E$5:$F$63,2,FALSE),"")</f>
        <v/>
      </c>
      <c r="BL638" t="str">
        <f>IFERROR(VLOOKUP('Funde-Observations-Osservazioni'!AE651,Spezialstandort_Liste!$E$5:$F$14,2,FALSE),"")</f>
        <v/>
      </c>
      <c r="BN638" t="str">
        <f>IFERROR(VLOOKUP('Funde-Observations-Osservazioni'!AG651,Auf_Moos_HolzlebBaumes_Liste!E$5:F$5,2,FALSE),"")</f>
        <v/>
      </c>
      <c r="BO638" t="str">
        <f>IFERROR(VLOOKUP('Funde-Observations-Osservazioni'!AH651,Auf_Moos_HolzlebBaumes_Liste!E$11:F$11,2,FALSE),"")</f>
        <v/>
      </c>
      <c r="BQ638" t="str">
        <f>IFERROR(VLOOKUP('Funde-Observations-Osservazioni'!AF651,Populationsgrösse_Liste!$E$5:$F$11,2,FALSE),"")</f>
        <v/>
      </c>
      <c r="CA638" t="str">
        <f>IFERROR(VLOOKUP('Funde-Observations-Osservazioni'!S651,Präzision_Datum_Liste!$E$5:$F$9,2,FALSE),"")</f>
        <v/>
      </c>
      <c r="CC638" t="s">
        <v>4199</v>
      </c>
    </row>
    <row r="639" spans="1:81" x14ac:dyDescent="0.25">
      <c r="A639" s="47">
        <f>'Funde-Observations-Osservazioni'!A652</f>
        <v>638</v>
      </c>
      <c r="E639">
        <v>18</v>
      </c>
      <c r="G639" t="str">
        <f>IFERROR(VLOOKUP(TRIM('Funde-Observations-Osservazioni'!B652&amp;" "&amp;'Funde-Observations-Osservazioni'!C652&amp;" "&amp;'Funde-Observations-Osservazioni'!D652&amp;" "&amp;'Funde-Observations-Osservazioni'!E652&amp;" "&amp;'Funde-Observations-Osservazioni'!F652&amp;" "&amp;'Funde-Observations-Osservazioni'!G652&amp;" "&amp;'Funde-Observations-Osservazioni'!H652&amp;" "&amp;'Funde-Observations-Osservazioni'!I652&amp;" "&amp;'Funde-Observations-Osservazioni'!J652),Artenliste!$A$5:$B$2819,2,FALSE),"fill_in")</f>
        <v>fill_in</v>
      </c>
      <c r="I639" s="52" t="str">
        <f>IF(ISBLANK('Funde-Observations-Osservazioni'!R652),"fill_in",'Funde-Observations-Osservazioni'!R652)</f>
        <v>fill_in</v>
      </c>
      <c r="L639" t="str">
        <f>IF(ISBLANK('Funde-Observations-Osservazioni'!Q652),"",'Funde-Observations-Osservazioni'!Q652)</f>
        <v/>
      </c>
      <c r="M639" t="str">
        <f>IF(ISBLANK('Funde-Observations-Osservazioni'!L652),"fill_in",('Funde-Observations-Osservazioni'!L652-2000000))</f>
        <v>fill_in</v>
      </c>
      <c r="N639" t="str">
        <f>IF(ISBLANK('Funde-Observations-Osservazioni'!M652),"fill_in",('Funde-Observations-Osservazioni'!M652-1000000))</f>
        <v>fill_in</v>
      </c>
      <c r="O639" s="53" t="str">
        <f>IF(ISBLANK('Funde-Observations-Osservazioni'!N652),"",'Funde-Observations-Osservazioni'!N652)</f>
        <v/>
      </c>
      <c r="R639" t="s">
        <v>102</v>
      </c>
      <c r="T639" t="str">
        <f>IFERROR(VLOOKUP('Funde-Observations-Osservazioni'!AA652,Substrat_Liste!$E$5:$F$342,2,FALSE),"")</f>
        <v/>
      </c>
      <c r="U639" t="str">
        <f>IF(ISBLANK('Funde-Observations-Osservazioni'!Y652),"",'Funde-Observations-Osservazioni'!Y652)</f>
        <v/>
      </c>
      <c r="Z639" t="str">
        <f>IFERROR(VLOOKUP('Funde-Observations-Osservazioni'!T652,Status_Liste!$E$5:$F$16,2,FALSE),"fill_in")</f>
        <v>fill_in</v>
      </c>
      <c r="AH639" t="str">
        <f>IFERROR(VLOOKUP('Funde-Observations-Osservazioni'!$G$7,Datenschutzbestimmungen_Liste!$E$10:$F$11,2,FALSE),"fill_in")</f>
        <v>fill_in</v>
      </c>
      <c r="AI639" t="str">
        <f>IFERROR(VLOOKUP('Funde-Observations-Osservazioni'!$G$6,Datenschutzbestimmungen_Liste!$E$4:$F$5,2,FALSE),"fill_in")</f>
        <v>fill_in</v>
      </c>
      <c r="AK639" t="str">
        <f>IFERROR(VLOOKUP('Funde-Observations-Osservazioni'!V652,Herbar_Liste!$E$5:$F$113,2,FALSE),"")</f>
        <v/>
      </c>
      <c r="AL639" t="str">
        <f>IF(ISBLANK('Funde-Observations-Osservazioni'!U652),"",'Funde-Observations-Osservazioni'!U652)</f>
        <v/>
      </c>
      <c r="AM639">
        <f>'Funde-Observations-Osservazioni'!AJ652</f>
        <v>0</v>
      </c>
      <c r="AO639">
        <f>'Funde-Observations-Osservazioni'!AK652</f>
        <v>0</v>
      </c>
      <c r="AQ639" t="str">
        <f>IF(ISBLANK('Funde-Observations-Osservazioni'!AL652),"",'Funde-Observations-Osservazioni'!AL652)</f>
        <v/>
      </c>
      <c r="AY639" t="str">
        <f>IF(AND(ISBLANK('Funde-Observations-Osservazioni'!K652),ISBLANK('Funde-Observations-Osservazioni'!X652)),"",(IF((AND(NOT(ISBLANK('Funde-Observations-Osservazioni'!K652)),(NOT(ISBLANK('Funde-Observations-Osservazioni'!X652))))),'Funde-Observations-Osservazioni'!K652&amp;"; "&amp;'Funde-Observations-Osservazioni'!X652,IF(ISBLANK('Funde-Observations-Osservazioni'!K652),'Funde-Observations-Osservazioni'!X652,'Funde-Observations-Osservazioni'!K652))))</f>
        <v/>
      </c>
      <c r="BA639" t="str">
        <f>IF(ISBLANK('Funde-Observations-Osservazioni'!AC652),"",'Funde-Observations-Osservazioni'!AC652)</f>
        <v/>
      </c>
      <c r="BH639" t="str">
        <f>IFERROR(VLOOKUP('Funde-Observations-Osservazioni'!Z652,Lebensraum_Liste!$E$5:$F$322,2,FALSE),"")</f>
        <v/>
      </c>
      <c r="BJ639" t="str">
        <f>IFERROR(VLOOKUP('Funde-Observations-Osservazioni'!AB652,Landschaftsstruktur_Liste!$E$5:$F$157,2,FALSE),"")</f>
        <v/>
      </c>
      <c r="BK639" t="str">
        <f>IFERROR(VLOOKUP('Funde-Observations-Osservazioni'!AD652,Mikrohabitat_Liste!$E$5:$F$63,2,FALSE),"")</f>
        <v/>
      </c>
      <c r="BL639" t="str">
        <f>IFERROR(VLOOKUP('Funde-Observations-Osservazioni'!AE652,Spezialstandort_Liste!$E$5:$F$14,2,FALSE),"")</f>
        <v/>
      </c>
      <c r="BN639" t="str">
        <f>IFERROR(VLOOKUP('Funde-Observations-Osservazioni'!AG652,Auf_Moos_HolzlebBaumes_Liste!E$5:F$5,2,FALSE),"")</f>
        <v/>
      </c>
      <c r="BO639" t="str">
        <f>IFERROR(VLOOKUP('Funde-Observations-Osservazioni'!AH652,Auf_Moos_HolzlebBaumes_Liste!E$11:F$11,2,FALSE),"")</f>
        <v/>
      </c>
      <c r="BQ639" t="str">
        <f>IFERROR(VLOOKUP('Funde-Observations-Osservazioni'!AF652,Populationsgrösse_Liste!$E$5:$F$11,2,FALSE),"")</f>
        <v/>
      </c>
      <c r="CA639" t="str">
        <f>IFERROR(VLOOKUP('Funde-Observations-Osservazioni'!S652,Präzision_Datum_Liste!$E$5:$F$9,2,FALSE),"")</f>
        <v/>
      </c>
      <c r="CC639" t="s">
        <v>4199</v>
      </c>
    </row>
    <row r="640" spans="1:81" x14ac:dyDescent="0.25">
      <c r="A640" s="47">
        <f>'Funde-Observations-Osservazioni'!A653</f>
        <v>639</v>
      </c>
      <c r="E640">
        <v>18</v>
      </c>
      <c r="G640" t="str">
        <f>IFERROR(VLOOKUP(TRIM('Funde-Observations-Osservazioni'!B653&amp;" "&amp;'Funde-Observations-Osservazioni'!C653&amp;" "&amp;'Funde-Observations-Osservazioni'!D653&amp;" "&amp;'Funde-Observations-Osservazioni'!E653&amp;" "&amp;'Funde-Observations-Osservazioni'!F653&amp;" "&amp;'Funde-Observations-Osservazioni'!G653&amp;" "&amp;'Funde-Observations-Osservazioni'!H653&amp;" "&amp;'Funde-Observations-Osservazioni'!I653&amp;" "&amp;'Funde-Observations-Osservazioni'!J653),Artenliste!$A$5:$B$2819,2,FALSE),"fill_in")</f>
        <v>fill_in</v>
      </c>
      <c r="I640" s="52" t="str">
        <f>IF(ISBLANK('Funde-Observations-Osservazioni'!R653),"fill_in",'Funde-Observations-Osservazioni'!R653)</f>
        <v>fill_in</v>
      </c>
      <c r="L640" t="str">
        <f>IF(ISBLANK('Funde-Observations-Osservazioni'!Q653),"",'Funde-Observations-Osservazioni'!Q653)</f>
        <v/>
      </c>
      <c r="M640" t="str">
        <f>IF(ISBLANK('Funde-Observations-Osservazioni'!L653),"fill_in",('Funde-Observations-Osservazioni'!L653-2000000))</f>
        <v>fill_in</v>
      </c>
      <c r="N640" t="str">
        <f>IF(ISBLANK('Funde-Observations-Osservazioni'!M653),"fill_in",('Funde-Observations-Osservazioni'!M653-1000000))</f>
        <v>fill_in</v>
      </c>
      <c r="O640" s="53" t="str">
        <f>IF(ISBLANK('Funde-Observations-Osservazioni'!N653),"",'Funde-Observations-Osservazioni'!N653)</f>
        <v/>
      </c>
      <c r="R640" t="s">
        <v>102</v>
      </c>
      <c r="T640" t="str">
        <f>IFERROR(VLOOKUP('Funde-Observations-Osservazioni'!AA653,Substrat_Liste!$E$5:$F$342,2,FALSE),"")</f>
        <v/>
      </c>
      <c r="U640" t="str">
        <f>IF(ISBLANK('Funde-Observations-Osservazioni'!Y653),"",'Funde-Observations-Osservazioni'!Y653)</f>
        <v/>
      </c>
      <c r="Z640" t="str">
        <f>IFERROR(VLOOKUP('Funde-Observations-Osservazioni'!T653,Status_Liste!$E$5:$F$16,2,FALSE),"fill_in")</f>
        <v>fill_in</v>
      </c>
      <c r="AH640" t="str">
        <f>IFERROR(VLOOKUP('Funde-Observations-Osservazioni'!$G$7,Datenschutzbestimmungen_Liste!$E$10:$F$11,2,FALSE),"fill_in")</f>
        <v>fill_in</v>
      </c>
      <c r="AI640" t="str">
        <f>IFERROR(VLOOKUP('Funde-Observations-Osservazioni'!$G$6,Datenschutzbestimmungen_Liste!$E$4:$F$5,2,FALSE),"fill_in")</f>
        <v>fill_in</v>
      </c>
      <c r="AK640" t="str">
        <f>IFERROR(VLOOKUP('Funde-Observations-Osservazioni'!V653,Herbar_Liste!$E$5:$F$113,2,FALSE),"")</f>
        <v/>
      </c>
      <c r="AL640" t="str">
        <f>IF(ISBLANK('Funde-Observations-Osservazioni'!U653),"",'Funde-Observations-Osservazioni'!U653)</f>
        <v/>
      </c>
      <c r="AM640">
        <f>'Funde-Observations-Osservazioni'!AJ653</f>
        <v>0</v>
      </c>
      <c r="AO640">
        <f>'Funde-Observations-Osservazioni'!AK653</f>
        <v>0</v>
      </c>
      <c r="AQ640" t="str">
        <f>IF(ISBLANK('Funde-Observations-Osservazioni'!AL653),"",'Funde-Observations-Osservazioni'!AL653)</f>
        <v/>
      </c>
      <c r="AY640" t="str">
        <f>IF(AND(ISBLANK('Funde-Observations-Osservazioni'!K653),ISBLANK('Funde-Observations-Osservazioni'!X653)),"",(IF((AND(NOT(ISBLANK('Funde-Observations-Osservazioni'!K653)),(NOT(ISBLANK('Funde-Observations-Osservazioni'!X653))))),'Funde-Observations-Osservazioni'!K653&amp;"; "&amp;'Funde-Observations-Osservazioni'!X653,IF(ISBLANK('Funde-Observations-Osservazioni'!K653),'Funde-Observations-Osservazioni'!X653,'Funde-Observations-Osservazioni'!K653))))</f>
        <v/>
      </c>
      <c r="BA640" t="str">
        <f>IF(ISBLANK('Funde-Observations-Osservazioni'!AC653),"",'Funde-Observations-Osservazioni'!AC653)</f>
        <v/>
      </c>
      <c r="BH640" t="str">
        <f>IFERROR(VLOOKUP('Funde-Observations-Osservazioni'!Z653,Lebensraum_Liste!$E$5:$F$322,2,FALSE),"")</f>
        <v/>
      </c>
      <c r="BJ640" t="str">
        <f>IFERROR(VLOOKUP('Funde-Observations-Osservazioni'!AB653,Landschaftsstruktur_Liste!$E$5:$F$157,2,FALSE),"")</f>
        <v/>
      </c>
      <c r="BK640" t="str">
        <f>IFERROR(VLOOKUP('Funde-Observations-Osservazioni'!AD653,Mikrohabitat_Liste!$E$5:$F$63,2,FALSE),"")</f>
        <v/>
      </c>
      <c r="BL640" t="str">
        <f>IFERROR(VLOOKUP('Funde-Observations-Osservazioni'!AE653,Spezialstandort_Liste!$E$5:$F$14,2,FALSE),"")</f>
        <v/>
      </c>
      <c r="BN640" t="str">
        <f>IFERROR(VLOOKUP('Funde-Observations-Osservazioni'!AG653,Auf_Moos_HolzlebBaumes_Liste!E$5:F$5,2,FALSE),"")</f>
        <v/>
      </c>
      <c r="BO640" t="str">
        <f>IFERROR(VLOOKUP('Funde-Observations-Osservazioni'!AH653,Auf_Moos_HolzlebBaumes_Liste!E$11:F$11,2,FALSE),"")</f>
        <v/>
      </c>
      <c r="BQ640" t="str">
        <f>IFERROR(VLOOKUP('Funde-Observations-Osservazioni'!AF653,Populationsgrösse_Liste!$E$5:$F$11,2,FALSE),"")</f>
        <v/>
      </c>
      <c r="CA640" t="str">
        <f>IFERROR(VLOOKUP('Funde-Observations-Osservazioni'!S653,Präzision_Datum_Liste!$E$5:$F$9,2,FALSE),"")</f>
        <v/>
      </c>
      <c r="CC640" t="s">
        <v>4199</v>
      </c>
    </row>
    <row r="641" spans="1:81" x14ac:dyDescent="0.25">
      <c r="A641" s="47">
        <f>'Funde-Observations-Osservazioni'!A654</f>
        <v>640</v>
      </c>
      <c r="E641">
        <v>18</v>
      </c>
      <c r="G641" t="str">
        <f>IFERROR(VLOOKUP(TRIM('Funde-Observations-Osservazioni'!B654&amp;" "&amp;'Funde-Observations-Osservazioni'!C654&amp;" "&amp;'Funde-Observations-Osservazioni'!D654&amp;" "&amp;'Funde-Observations-Osservazioni'!E654&amp;" "&amp;'Funde-Observations-Osservazioni'!F654&amp;" "&amp;'Funde-Observations-Osservazioni'!G654&amp;" "&amp;'Funde-Observations-Osservazioni'!H654&amp;" "&amp;'Funde-Observations-Osservazioni'!I654&amp;" "&amp;'Funde-Observations-Osservazioni'!J654),Artenliste!$A$5:$B$2819,2,FALSE),"fill_in")</f>
        <v>fill_in</v>
      </c>
      <c r="I641" s="52" t="str">
        <f>IF(ISBLANK('Funde-Observations-Osservazioni'!R654),"fill_in",'Funde-Observations-Osservazioni'!R654)</f>
        <v>fill_in</v>
      </c>
      <c r="L641" t="str">
        <f>IF(ISBLANK('Funde-Observations-Osservazioni'!Q654),"",'Funde-Observations-Osservazioni'!Q654)</f>
        <v/>
      </c>
      <c r="M641" t="str">
        <f>IF(ISBLANK('Funde-Observations-Osservazioni'!L654),"fill_in",('Funde-Observations-Osservazioni'!L654-2000000))</f>
        <v>fill_in</v>
      </c>
      <c r="N641" t="str">
        <f>IF(ISBLANK('Funde-Observations-Osservazioni'!M654),"fill_in",('Funde-Observations-Osservazioni'!M654-1000000))</f>
        <v>fill_in</v>
      </c>
      <c r="O641" s="53" t="str">
        <f>IF(ISBLANK('Funde-Observations-Osservazioni'!N654),"",'Funde-Observations-Osservazioni'!N654)</f>
        <v/>
      </c>
      <c r="R641" t="s">
        <v>102</v>
      </c>
      <c r="T641" t="str">
        <f>IFERROR(VLOOKUP('Funde-Observations-Osservazioni'!AA654,Substrat_Liste!$E$5:$F$342,2,FALSE),"")</f>
        <v/>
      </c>
      <c r="U641" t="str">
        <f>IF(ISBLANK('Funde-Observations-Osservazioni'!Y654),"",'Funde-Observations-Osservazioni'!Y654)</f>
        <v/>
      </c>
      <c r="Z641" t="str">
        <f>IFERROR(VLOOKUP('Funde-Observations-Osservazioni'!T654,Status_Liste!$E$5:$F$16,2,FALSE),"fill_in")</f>
        <v>fill_in</v>
      </c>
      <c r="AH641" t="str">
        <f>IFERROR(VLOOKUP('Funde-Observations-Osservazioni'!$G$7,Datenschutzbestimmungen_Liste!$E$10:$F$11,2,FALSE),"fill_in")</f>
        <v>fill_in</v>
      </c>
      <c r="AI641" t="str">
        <f>IFERROR(VLOOKUP('Funde-Observations-Osservazioni'!$G$6,Datenschutzbestimmungen_Liste!$E$4:$F$5,2,FALSE),"fill_in")</f>
        <v>fill_in</v>
      </c>
      <c r="AK641" t="str">
        <f>IFERROR(VLOOKUP('Funde-Observations-Osservazioni'!V654,Herbar_Liste!$E$5:$F$113,2,FALSE),"")</f>
        <v/>
      </c>
      <c r="AL641" t="str">
        <f>IF(ISBLANK('Funde-Observations-Osservazioni'!U654),"",'Funde-Observations-Osservazioni'!U654)</f>
        <v/>
      </c>
      <c r="AM641">
        <f>'Funde-Observations-Osservazioni'!AJ654</f>
        <v>0</v>
      </c>
      <c r="AO641">
        <f>'Funde-Observations-Osservazioni'!AK654</f>
        <v>0</v>
      </c>
      <c r="AQ641" t="str">
        <f>IF(ISBLANK('Funde-Observations-Osservazioni'!AL654),"",'Funde-Observations-Osservazioni'!AL654)</f>
        <v/>
      </c>
      <c r="AY641" t="str">
        <f>IF(AND(ISBLANK('Funde-Observations-Osservazioni'!K654),ISBLANK('Funde-Observations-Osservazioni'!X654)),"",(IF((AND(NOT(ISBLANK('Funde-Observations-Osservazioni'!K654)),(NOT(ISBLANK('Funde-Observations-Osservazioni'!X654))))),'Funde-Observations-Osservazioni'!K654&amp;"; "&amp;'Funde-Observations-Osservazioni'!X654,IF(ISBLANK('Funde-Observations-Osservazioni'!K654),'Funde-Observations-Osservazioni'!X654,'Funde-Observations-Osservazioni'!K654))))</f>
        <v/>
      </c>
      <c r="BA641" t="str">
        <f>IF(ISBLANK('Funde-Observations-Osservazioni'!AC654),"",'Funde-Observations-Osservazioni'!AC654)</f>
        <v/>
      </c>
      <c r="BH641" t="str">
        <f>IFERROR(VLOOKUP('Funde-Observations-Osservazioni'!Z654,Lebensraum_Liste!$E$5:$F$322,2,FALSE),"")</f>
        <v/>
      </c>
      <c r="BJ641" t="str">
        <f>IFERROR(VLOOKUP('Funde-Observations-Osservazioni'!AB654,Landschaftsstruktur_Liste!$E$5:$F$157,2,FALSE),"")</f>
        <v/>
      </c>
      <c r="BK641" t="str">
        <f>IFERROR(VLOOKUP('Funde-Observations-Osservazioni'!AD654,Mikrohabitat_Liste!$E$5:$F$63,2,FALSE),"")</f>
        <v/>
      </c>
      <c r="BL641" t="str">
        <f>IFERROR(VLOOKUP('Funde-Observations-Osservazioni'!AE654,Spezialstandort_Liste!$E$5:$F$14,2,FALSE),"")</f>
        <v/>
      </c>
      <c r="BN641" t="str">
        <f>IFERROR(VLOOKUP('Funde-Observations-Osservazioni'!AG654,Auf_Moos_HolzlebBaumes_Liste!E$5:F$5,2,FALSE),"")</f>
        <v/>
      </c>
      <c r="BO641" t="str">
        <f>IFERROR(VLOOKUP('Funde-Observations-Osservazioni'!AH654,Auf_Moos_HolzlebBaumes_Liste!E$11:F$11,2,FALSE),"")</f>
        <v/>
      </c>
      <c r="BQ641" t="str">
        <f>IFERROR(VLOOKUP('Funde-Observations-Osservazioni'!AF654,Populationsgrösse_Liste!$E$5:$F$11,2,FALSE),"")</f>
        <v/>
      </c>
      <c r="CA641" t="str">
        <f>IFERROR(VLOOKUP('Funde-Observations-Osservazioni'!S654,Präzision_Datum_Liste!$E$5:$F$9,2,FALSE),"")</f>
        <v/>
      </c>
      <c r="CC641" t="s">
        <v>4199</v>
      </c>
    </row>
    <row r="642" spans="1:81" x14ac:dyDescent="0.25">
      <c r="A642" s="47">
        <f>'Funde-Observations-Osservazioni'!A655</f>
        <v>641</v>
      </c>
      <c r="E642">
        <v>18</v>
      </c>
      <c r="G642" t="str">
        <f>IFERROR(VLOOKUP(TRIM('Funde-Observations-Osservazioni'!B655&amp;" "&amp;'Funde-Observations-Osservazioni'!C655&amp;" "&amp;'Funde-Observations-Osservazioni'!D655&amp;" "&amp;'Funde-Observations-Osservazioni'!E655&amp;" "&amp;'Funde-Observations-Osservazioni'!F655&amp;" "&amp;'Funde-Observations-Osservazioni'!G655&amp;" "&amp;'Funde-Observations-Osservazioni'!H655&amp;" "&amp;'Funde-Observations-Osservazioni'!I655&amp;" "&amp;'Funde-Observations-Osservazioni'!J655),Artenliste!$A$5:$B$2819,2,FALSE),"fill_in")</f>
        <v>fill_in</v>
      </c>
      <c r="I642" s="52" t="str">
        <f>IF(ISBLANK('Funde-Observations-Osservazioni'!R655),"fill_in",'Funde-Observations-Osservazioni'!R655)</f>
        <v>fill_in</v>
      </c>
      <c r="L642" t="str">
        <f>IF(ISBLANK('Funde-Observations-Osservazioni'!Q655),"",'Funde-Observations-Osservazioni'!Q655)</f>
        <v/>
      </c>
      <c r="M642" t="str">
        <f>IF(ISBLANK('Funde-Observations-Osservazioni'!L655),"fill_in",('Funde-Observations-Osservazioni'!L655-2000000))</f>
        <v>fill_in</v>
      </c>
      <c r="N642" t="str">
        <f>IF(ISBLANK('Funde-Observations-Osservazioni'!M655),"fill_in",('Funde-Observations-Osservazioni'!M655-1000000))</f>
        <v>fill_in</v>
      </c>
      <c r="O642" s="53" t="str">
        <f>IF(ISBLANK('Funde-Observations-Osservazioni'!N655),"",'Funde-Observations-Osservazioni'!N655)</f>
        <v/>
      </c>
      <c r="R642" t="s">
        <v>102</v>
      </c>
      <c r="T642" t="str">
        <f>IFERROR(VLOOKUP('Funde-Observations-Osservazioni'!AA655,Substrat_Liste!$E$5:$F$342,2,FALSE),"")</f>
        <v/>
      </c>
      <c r="U642" t="str">
        <f>IF(ISBLANK('Funde-Observations-Osservazioni'!Y655),"",'Funde-Observations-Osservazioni'!Y655)</f>
        <v/>
      </c>
      <c r="Z642" t="str">
        <f>IFERROR(VLOOKUP('Funde-Observations-Osservazioni'!T655,Status_Liste!$E$5:$F$16,2,FALSE),"fill_in")</f>
        <v>fill_in</v>
      </c>
      <c r="AH642" t="str">
        <f>IFERROR(VLOOKUP('Funde-Observations-Osservazioni'!$G$7,Datenschutzbestimmungen_Liste!$E$10:$F$11,2,FALSE),"fill_in")</f>
        <v>fill_in</v>
      </c>
      <c r="AI642" t="str">
        <f>IFERROR(VLOOKUP('Funde-Observations-Osservazioni'!$G$6,Datenschutzbestimmungen_Liste!$E$4:$F$5,2,FALSE),"fill_in")</f>
        <v>fill_in</v>
      </c>
      <c r="AK642" t="str">
        <f>IFERROR(VLOOKUP('Funde-Observations-Osservazioni'!V655,Herbar_Liste!$E$5:$F$113,2,FALSE),"")</f>
        <v/>
      </c>
      <c r="AL642" t="str">
        <f>IF(ISBLANK('Funde-Observations-Osservazioni'!U655),"",'Funde-Observations-Osservazioni'!U655)</f>
        <v/>
      </c>
      <c r="AM642">
        <f>'Funde-Observations-Osservazioni'!AJ655</f>
        <v>0</v>
      </c>
      <c r="AO642">
        <f>'Funde-Observations-Osservazioni'!AK655</f>
        <v>0</v>
      </c>
      <c r="AQ642" t="str">
        <f>IF(ISBLANK('Funde-Observations-Osservazioni'!AL655),"",'Funde-Observations-Osservazioni'!AL655)</f>
        <v/>
      </c>
      <c r="AY642" t="str">
        <f>IF(AND(ISBLANK('Funde-Observations-Osservazioni'!K655),ISBLANK('Funde-Observations-Osservazioni'!X655)),"",(IF((AND(NOT(ISBLANK('Funde-Observations-Osservazioni'!K655)),(NOT(ISBLANK('Funde-Observations-Osservazioni'!X655))))),'Funde-Observations-Osservazioni'!K655&amp;"; "&amp;'Funde-Observations-Osservazioni'!X655,IF(ISBLANK('Funde-Observations-Osservazioni'!K655),'Funde-Observations-Osservazioni'!X655,'Funde-Observations-Osservazioni'!K655))))</f>
        <v/>
      </c>
      <c r="BA642" t="str">
        <f>IF(ISBLANK('Funde-Observations-Osservazioni'!AC655),"",'Funde-Observations-Osservazioni'!AC655)</f>
        <v/>
      </c>
      <c r="BH642" t="str">
        <f>IFERROR(VLOOKUP('Funde-Observations-Osservazioni'!Z655,Lebensraum_Liste!$E$5:$F$322,2,FALSE),"")</f>
        <v/>
      </c>
      <c r="BJ642" t="str">
        <f>IFERROR(VLOOKUP('Funde-Observations-Osservazioni'!AB655,Landschaftsstruktur_Liste!$E$5:$F$157,2,FALSE),"")</f>
        <v/>
      </c>
      <c r="BK642" t="str">
        <f>IFERROR(VLOOKUP('Funde-Observations-Osservazioni'!AD655,Mikrohabitat_Liste!$E$5:$F$63,2,FALSE),"")</f>
        <v/>
      </c>
      <c r="BL642" t="str">
        <f>IFERROR(VLOOKUP('Funde-Observations-Osservazioni'!AE655,Spezialstandort_Liste!$E$5:$F$14,2,FALSE),"")</f>
        <v/>
      </c>
      <c r="BN642" t="str">
        <f>IFERROR(VLOOKUP('Funde-Observations-Osservazioni'!AG655,Auf_Moos_HolzlebBaumes_Liste!E$5:F$5,2,FALSE),"")</f>
        <v/>
      </c>
      <c r="BO642" t="str">
        <f>IFERROR(VLOOKUP('Funde-Observations-Osservazioni'!AH655,Auf_Moos_HolzlebBaumes_Liste!E$11:F$11,2,FALSE),"")</f>
        <v/>
      </c>
      <c r="BQ642" t="str">
        <f>IFERROR(VLOOKUP('Funde-Observations-Osservazioni'!AF655,Populationsgrösse_Liste!$E$5:$F$11,2,FALSE),"")</f>
        <v/>
      </c>
      <c r="CA642" t="str">
        <f>IFERROR(VLOOKUP('Funde-Observations-Osservazioni'!S655,Präzision_Datum_Liste!$E$5:$F$9,2,FALSE),"")</f>
        <v/>
      </c>
      <c r="CC642" t="s">
        <v>4199</v>
      </c>
    </row>
    <row r="643" spans="1:81" x14ac:dyDescent="0.25">
      <c r="A643" s="47">
        <f>'Funde-Observations-Osservazioni'!A656</f>
        <v>642</v>
      </c>
      <c r="E643">
        <v>18</v>
      </c>
      <c r="G643" t="str">
        <f>IFERROR(VLOOKUP(TRIM('Funde-Observations-Osservazioni'!B656&amp;" "&amp;'Funde-Observations-Osservazioni'!C656&amp;" "&amp;'Funde-Observations-Osservazioni'!D656&amp;" "&amp;'Funde-Observations-Osservazioni'!E656&amp;" "&amp;'Funde-Observations-Osservazioni'!F656&amp;" "&amp;'Funde-Observations-Osservazioni'!G656&amp;" "&amp;'Funde-Observations-Osservazioni'!H656&amp;" "&amp;'Funde-Observations-Osservazioni'!I656&amp;" "&amp;'Funde-Observations-Osservazioni'!J656),Artenliste!$A$5:$B$2819,2,FALSE),"fill_in")</f>
        <v>fill_in</v>
      </c>
      <c r="I643" s="52" t="str">
        <f>IF(ISBLANK('Funde-Observations-Osservazioni'!R656),"fill_in",'Funde-Observations-Osservazioni'!R656)</f>
        <v>fill_in</v>
      </c>
      <c r="L643" t="str">
        <f>IF(ISBLANK('Funde-Observations-Osservazioni'!Q656),"",'Funde-Observations-Osservazioni'!Q656)</f>
        <v/>
      </c>
      <c r="M643" t="str">
        <f>IF(ISBLANK('Funde-Observations-Osservazioni'!L656),"fill_in",('Funde-Observations-Osservazioni'!L656-2000000))</f>
        <v>fill_in</v>
      </c>
      <c r="N643" t="str">
        <f>IF(ISBLANK('Funde-Observations-Osservazioni'!M656),"fill_in",('Funde-Observations-Osservazioni'!M656-1000000))</f>
        <v>fill_in</v>
      </c>
      <c r="O643" s="53" t="str">
        <f>IF(ISBLANK('Funde-Observations-Osservazioni'!N656),"",'Funde-Observations-Osservazioni'!N656)</f>
        <v/>
      </c>
      <c r="R643" t="s">
        <v>102</v>
      </c>
      <c r="T643" t="str">
        <f>IFERROR(VLOOKUP('Funde-Observations-Osservazioni'!AA656,Substrat_Liste!$E$5:$F$342,2,FALSE),"")</f>
        <v/>
      </c>
      <c r="U643" t="str">
        <f>IF(ISBLANK('Funde-Observations-Osservazioni'!Y656),"",'Funde-Observations-Osservazioni'!Y656)</f>
        <v/>
      </c>
      <c r="Z643" t="str">
        <f>IFERROR(VLOOKUP('Funde-Observations-Osservazioni'!T656,Status_Liste!$E$5:$F$16,2,FALSE),"fill_in")</f>
        <v>fill_in</v>
      </c>
      <c r="AH643" t="str">
        <f>IFERROR(VLOOKUP('Funde-Observations-Osservazioni'!$G$7,Datenschutzbestimmungen_Liste!$E$10:$F$11,2,FALSE),"fill_in")</f>
        <v>fill_in</v>
      </c>
      <c r="AI643" t="str">
        <f>IFERROR(VLOOKUP('Funde-Observations-Osservazioni'!$G$6,Datenschutzbestimmungen_Liste!$E$4:$F$5,2,FALSE),"fill_in")</f>
        <v>fill_in</v>
      </c>
      <c r="AK643" t="str">
        <f>IFERROR(VLOOKUP('Funde-Observations-Osservazioni'!V656,Herbar_Liste!$E$5:$F$113,2,FALSE),"")</f>
        <v/>
      </c>
      <c r="AL643" t="str">
        <f>IF(ISBLANK('Funde-Observations-Osservazioni'!U656),"",'Funde-Observations-Osservazioni'!U656)</f>
        <v/>
      </c>
      <c r="AM643">
        <f>'Funde-Observations-Osservazioni'!AJ656</f>
        <v>0</v>
      </c>
      <c r="AO643">
        <f>'Funde-Observations-Osservazioni'!AK656</f>
        <v>0</v>
      </c>
      <c r="AQ643" t="str">
        <f>IF(ISBLANK('Funde-Observations-Osservazioni'!AL656),"",'Funde-Observations-Osservazioni'!AL656)</f>
        <v/>
      </c>
      <c r="AY643" t="str">
        <f>IF(AND(ISBLANK('Funde-Observations-Osservazioni'!K656),ISBLANK('Funde-Observations-Osservazioni'!X656)),"",(IF((AND(NOT(ISBLANK('Funde-Observations-Osservazioni'!K656)),(NOT(ISBLANK('Funde-Observations-Osservazioni'!X656))))),'Funde-Observations-Osservazioni'!K656&amp;"; "&amp;'Funde-Observations-Osservazioni'!X656,IF(ISBLANK('Funde-Observations-Osservazioni'!K656),'Funde-Observations-Osservazioni'!X656,'Funde-Observations-Osservazioni'!K656))))</f>
        <v/>
      </c>
      <c r="BA643" t="str">
        <f>IF(ISBLANK('Funde-Observations-Osservazioni'!AC656),"",'Funde-Observations-Osservazioni'!AC656)</f>
        <v/>
      </c>
      <c r="BH643" t="str">
        <f>IFERROR(VLOOKUP('Funde-Observations-Osservazioni'!Z656,Lebensraum_Liste!$E$5:$F$322,2,FALSE),"")</f>
        <v/>
      </c>
      <c r="BJ643" t="str">
        <f>IFERROR(VLOOKUP('Funde-Observations-Osservazioni'!AB656,Landschaftsstruktur_Liste!$E$5:$F$157,2,FALSE),"")</f>
        <v/>
      </c>
      <c r="BK643" t="str">
        <f>IFERROR(VLOOKUP('Funde-Observations-Osservazioni'!AD656,Mikrohabitat_Liste!$E$5:$F$63,2,FALSE),"")</f>
        <v/>
      </c>
      <c r="BL643" t="str">
        <f>IFERROR(VLOOKUP('Funde-Observations-Osservazioni'!AE656,Spezialstandort_Liste!$E$5:$F$14,2,FALSE),"")</f>
        <v/>
      </c>
      <c r="BN643" t="str">
        <f>IFERROR(VLOOKUP('Funde-Observations-Osservazioni'!AG656,Auf_Moos_HolzlebBaumes_Liste!E$5:F$5,2,FALSE),"")</f>
        <v/>
      </c>
      <c r="BO643" t="str">
        <f>IFERROR(VLOOKUP('Funde-Observations-Osservazioni'!AH656,Auf_Moos_HolzlebBaumes_Liste!E$11:F$11,2,FALSE),"")</f>
        <v/>
      </c>
      <c r="BQ643" t="str">
        <f>IFERROR(VLOOKUP('Funde-Observations-Osservazioni'!AF656,Populationsgrösse_Liste!$E$5:$F$11,2,FALSE),"")</f>
        <v/>
      </c>
      <c r="CA643" t="str">
        <f>IFERROR(VLOOKUP('Funde-Observations-Osservazioni'!S656,Präzision_Datum_Liste!$E$5:$F$9,2,FALSE),"")</f>
        <v/>
      </c>
      <c r="CC643" t="s">
        <v>4199</v>
      </c>
    </row>
    <row r="644" spans="1:81" x14ac:dyDescent="0.25">
      <c r="A644" s="47">
        <f>'Funde-Observations-Osservazioni'!A657</f>
        <v>643</v>
      </c>
      <c r="E644">
        <v>18</v>
      </c>
      <c r="G644" t="str">
        <f>IFERROR(VLOOKUP(TRIM('Funde-Observations-Osservazioni'!B657&amp;" "&amp;'Funde-Observations-Osservazioni'!C657&amp;" "&amp;'Funde-Observations-Osservazioni'!D657&amp;" "&amp;'Funde-Observations-Osservazioni'!E657&amp;" "&amp;'Funde-Observations-Osservazioni'!F657&amp;" "&amp;'Funde-Observations-Osservazioni'!G657&amp;" "&amp;'Funde-Observations-Osservazioni'!H657&amp;" "&amp;'Funde-Observations-Osservazioni'!I657&amp;" "&amp;'Funde-Observations-Osservazioni'!J657),Artenliste!$A$5:$B$2819,2,FALSE),"fill_in")</f>
        <v>fill_in</v>
      </c>
      <c r="I644" s="52" t="str">
        <f>IF(ISBLANK('Funde-Observations-Osservazioni'!R657),"fill_in",'Funde-Observations-Osservazioni'!R657)</f>
        <v>fill_in</v>
      </c>
      <c r="L644" t="str">
        <f>IF(ISBLANK('Funde-Observations-Osservazioni'!Q657),"",'Funde-Observations-Osservazioni'!Q657)</f>
        <v/>
      </c>
      <c r="M644" t="str">
        <f>IF(ISBLANK('Funde-Observations-Osservazioni'!L657),"fill_in",('Funde-Observations-Osservazioni'!L657-2000000))</f>
        <v>fill_in</v>
      </c>
      <c r="N644" t="str">
        <f>IF(ISBLANK('Funde-Observations-Osservazioni'!M657),"fill_in",('Funde-Observations-Osservazioni'!M657-1000000))</f>
        <v>fill_in</v>
      </c>
      <c r="O644" s="53" t="str">
        <f>IF(ISBLANK('Funde-Observations-Osservazioni'!N657),"",'Funde-Observations-Osservazioni'!N657)</f>
        <v/>
      </c>
      <c r="R644" t="s">
        <v>102</v>
      </c>
      <c r="T644" t="str">
        <f>IFERROR(VLOOKUP('Funde-Observations-Osservazioni'!AA657,Substrat_Liste!$E$5:$F$342,2,FALSE),"")</f>
        <v/>
      </c>
      <c r="U644" t="str">
        <f>IF(ISBLANK('Funde-Observations-Osservazioni'!Y657),"",'Funde-Observations-Osservazioni'!Y657)</f>
        <v/>
      </c>
      <c r="Z644" t="str">
        <f>IFERROR(VLOOKUP('Funde-Observations-Osservazioni'!T657,Status_Liste!$E$5:$F$16,2,FALSE),"fill_in")</f>
        <v>fill_in</v>
      </c>
      <c r="AH644" t="str">
        <f>IFERROR(VLOOKUP('Funde-Observations-Osservazioni'!$G$7,Datenschutzbestimmungen_Liste!$E$10:$F$11,2,FALSE),"fill_in")</f>
        <v>fill_in</v>
      </c>
      <c r="AI644" t="str">
        <f>IFERROR(VLOOKUP('Funde-Observations-Osservazioni'!$G$6,Datenschutzbestimmungen_Liste!$E$4:$F$5,2,FALSE),"fill_in")</f>
        <v>fill_in</v>
      </c>
      <c r="AK644" t="str">
        <f>IFERROR(VLOOKUP('Funde-Observations-Osservazioni'!V657,Herbar_Liste!$E$5:$F$113,2,FALSE),"")</f>
        <v/>
      </c>
      <c r="AL644" t="str">
        <f>IF(ISBLANK('Funde-Observations-Osservazioni'!U657),"",'Funde-Observations-Osservazioni'!U657)</f>
        <v/>
      </c>
      <c r="AM644">
        <f>'Funde-Observations-Osservazioni'!AJ657</f>
        <v>0</v>
      </c>
      <c r="AO644">
        <f>'Funde-Observations-Osservazioni'!AK657</f>
        <v>0</v>
      </c>
      <c r="AQ644" t="str">
        <f>IF(ISBLANK('Funde-Observations-Osservazioni'!AL657),"",'Funde-Observations-Osservazioni'!AL657)</f>
        <v/>
      </c>
      <c r="AY644" t="str">
        <f>IF(AND(ISBLANK('Funde-Observations-Osservazioni'!K657),ISBLANK('Funde-Observations-Osservazioni'!X657)),"",(IF((AND(NOT(ISBLANK('Funde-Observations-Osservazioni'!K657)),(NOT(ISBLANK('Funde-Observations-Osservazioni'!X657))))),'Funde-Observations-Osservazioni'!K657&amp;"; "&amp;'Funde-Observations-Osservazioni'!X657,IF(ISBLANK('Funde-Observations-Osservazioni'!K657),'Funde-Observations-Osservazioni'!X657,'Funde-Observations-Osservazioni'!K657))))</f>
        <v/>
      </c>
      <c r="BA644" t="str">
        <f>IF(ISBLANK('Funde-Observations-Osservazioni'!AC657),"",'Funde-Observations-Osservazioni'!AC657)</f>
        <v/>
      </c>
      <c r="BH644" t="str">
        <f>IFERROR(VLOOKUP('Funde-Observations-Osservazioni'!Z657,Lebensraum_Liste!$E$5:$F$322,2,FALSE),"")</f>
        <v/>
      </c>
      <c r="BJ644" t="str">
        <f>IFERROR(VLOOKUP('Funde-Observations-Osservazioni'!AB657,Landschaftsstruktur_Liste!$E$5:$F$157,2,FALSE),"")</f>
        <v/>
      </c>
      <c r="BK644" t="str">
        <f>IFERROR(VLOOKUP('Funde-Observations-Osservazioni'!AD657,Mikrohabitat_Liste!$E$5:$F$63,2,FALSE),"")</f>
        <v/>
      </c>
      <c r="BL644" t="str">
        <f>IFERROR(VLOOKUP('Funde-Observations-Osservazioni'!AE657,Spezialstandort_Liste!$E$5:$F$14,2,FALSE),"")</f>
        <v/>
      </c>
      <c r="BN644" t="str">
        <f>IFERROR(VLOOKUP('Funde-Observations-Osservazioni'!AG657,Auf_Moos_HolzlebBaumes_Liste!E$5:F$5,2,FALSE),"")</f>
        <v/>
      </c>
      <c r="BO644" t="str">
        <f>IFERROR(VLOOKUP('Funde-Observations-Osservazioni'!AH657,Auf_Moos_HolzlebBaumes_Liste!E$11:F$11,2,FALSE),"")</f>
        <v/>
      </c>
      <c r="BQ644" t="str">
        <f>IFERROR(VLOOKUP('Funde-Observations-Osservazioni'!AF657,Populationsgrösse_Liste!$E$5:$F$11,2,FALSE),"")</f>
        <v/>
      </c>
      <c r="CA644" t="str">
        <f>IFERROR(VLOOKUP('Funde-Observations-Osservazioni'!S657,Präzision_Datum_Liste!$E$5:$F$9,2,FALSE),"")</f>
        <v/>
      </c>
      <c r="CC644" t="s">
        <v>4199</v>
      </c>
    </row>
    <row r="645" spans="1:81" x14ac:dyDescent="0.25">
      <c r="A645" s="47">
        <f>'Funde-Observations-Osservazioni'!A658</f>
        <v>644</v>
      </c>
      <c r="E645">
        <v>18</v>
      </c>
      <c r="G645" t="str">
        <f>IFERROR(VLOOKUP(TRIM('Funde-Observations-Osservazioni'!B658&amp;" "&amp;'Funde-Observations-Osservazioni'!C658&amp;" "&amp;'Funde-Observations-Osservazioni'!D658&amp;" "&amp;'Funde-Observations-Osservazioni'!E658&amp;" "&amp;'Funde-Observations-Osservazioni'!F658&amp;" "&amp;'Funde-Observations-Osservazioni'!G658&amp;" "&amp;'Funde-Observations-Osservazioni'!H658&amp;" "&amp;'Funde-Observations-Osservazioni'!I658&amp;" "&amp;'Funde-Observations-Osservazioni'!J658),Artenliste!$A$5:$B$2819,2,FALSE),"fill_in")</f>
        <v>fill_in</v>
      </c>
      <c r="I645" s="52" t="str">
        <f>IF(ISBLANK('Funde-Observations-Osservazioni'!R658),"fill_in",'Funde-Observations-Osservazioni'!R658)</f>
        <v>fill_in</v>
      </c>
      <c r="L645" t="str">
        <f>IF(ISBLANK('Funde-Observations-Osservazioni'!Q658),"",'Funde-Observations-Osservazioni'!Q658)</f>
        <v/>
      </c>
      <c r="M645" t="str">
        <f>IF(ISBLANK('Funde-Observations-Osservazioni'!L658),"fill_in",('Funde-Observations-Osservazioni'!L658-2000000))</f>
        <v>fill_in</v>
      </c>
      <c r="N645" t="str">
        <f>IF(ISBLANK('Funde-Observations-Osservazioni'!M658),"fill_in",('Funde-Observations-Osservazioni'!M658-1000000))</f>
        <v>fill_in</v>
      </c>
      <c r="O645" s="53" t="str">
        <f>IF(ISBLANK('Funde-Observations-Osservazioni'!N658),"",'Funde-Observations-Osservazioni'!N658)</f>
        <v/>
      </c>
      <c r="R645" t="s">
        <v>102</v>
      </c>
      <c r="T645" t="str">
        <f>IFERROR(VLOOKUP('Funde-Observations-Osservazioni'!AA658,Substrat_Liste!$E$5:$F$342,2,FALSE),"")</f>
        <v/>
      </c>
      <c r="U645" t="str">
        <f>IF(ISBLANK('Funde-Observations-Osservazioni'!Y658),"",'Funde-Observations-Osservazioni'!Y658)</f>
        <v/>
      </c>
      <c r="Z645" t="str">
        <f>IFERROR(VLOOKUP('Funde-Observations-Osservazioni'!T658,Status_Liste!$E$5:$F$16,2,FALSE),"fill_in")</f>
        <v>fill_in</v>
      </c>
      <c r="AH645" t="str">
        <f>IFERROR(VLOOKUP('Funde-Observations-Osservazioni'!$G$7,Datenschutzbestimmungen_Liste!$E$10:$F$11,2,FALSE),"fill_in")</f>
        <v>fill_in</v>
      </c>
      <c r="AI645" t="str">
        <f>IFERROR(VLOOKUP('Funde-Observations-Osservazioni'!$G$6,Datenschutzbestimmungen_Liste!$E$4:$F$5,2,FALSE),"fill_in")</f>
        <v>fill_in</v>
      </c>
      <c r="AK645" t="str">
        <f>IFERROR(VLOOKUP('Funde-Observations-Osservazioni'!V658,Herbar_Liste!$E$5:$F$113,2,FALSE),"")</f>
        <v/>
      </c>
      <c r="AL645" t="str">
        <f>IF(ISBLANK('Funde-Observations-Osservazioni'!U658),"",'Funde-Observations-Osservazioni'!U658)</f>
        <v/>
      </c>
      <c r="AM645">
        <f>'Funde-Observations-Osservazioni'!AJ658</f>
        <v>0</v>
      </c>
      <c r="AO645">
        <f>'Funde-Observations-Osservazioni'!AK658</f>
        <v>0</v>
      </c>
      <c r="AQ645" t="str">
        <f>IF(ISBLANK('Funde-Observations-Osservazioni'!AL658),"",'Funde-Observations-Osservazioni'!AL658)</f>
        <v/>
      </c>
      <c r="AY645" t="str">
        <f>IF(AND(ISBLANK('Funde-Observations-Osservazioni'!K658),ISBLANK('Funde-Observations-Osservazioni'!X658)),"",(IF((AND(NOT(ISBLANK('Funde-Observations-Osservazioni'!K658)),(NOT(ISBLANK('Funde-Observations-Osservazioni'!X658))))),'Funde-Observations-Osservazioni'!K658&amp;"; "&amp;'Funde-Observations-Osservazioni'!X658,IF(ISBLANK('Funde-Observations-Osservazioni'!K658),'Funde-Observations-Osservazioni'!X658,'Funde-Observations-Osservazioni'!K658))))</f>
        <v/>
      </c>
      <c r="BA645" t="str">
        <f>IF(ISBLANK('Funde-Observations-Osservazioni'!AC658),"",'Funde-Observations-Osservazioni'!AC658)</f>
        <v/>
      </c>
      <c r="BH645" t="str">
        <f>IFERROR(VLOOKUP('Funde-Observations-Osservazioni'!Z658,Lebensraum_Liste!$E$5:$F$322,2,FALSE),"")</f>
        <v/>
      </c>
      <c r="BJ645" t="str">
        <f>IFERROR(VLOOKUP('Funde-Observations-Osservazioni'!AB658,Landschaftsstruktur_Liste!$E$5:$F$157,2,FALSE),"")</f>
        <v/>
      </c>
      <c r="BK645" t="str">
        <f>IFERROR(VLOOKUP('Funde-Observations-Osservazioni'!AD658,Mikrohabitat_Liste!$E$5:$F$63,2,FALSE),"")</f>
        <v/>
      </c>
      <c r="BL645" t="str">
        <f>IFERROR(VLOOKUP('Funde-Observations-Osservazioni'!AE658,Spezialstandort_Liste!$E$5:$F$14,2,FALSE),"")</f>
        <v/>
      </c>
      <c r="BN645" t="str">
        <f>IFERROR(VLOOKUP('Funde-Observations-Osservazioni'!AG658,Auf_Moos_HolzlebBaumes_Liste!E$5:F$5,2,FALSE),"")</f>
        <v/>
      </c>
      <c r="BO645" t="str">
        <f>IFERROR(VLOOKUP('Funde-Observations-Osservazioni'!AH658,Auf_Moos_HolzlebBaumes_Liste!E$11:F$11,2,FALSE),"")</f>
        <v/>
      </c>
      <c r="BQ645" t="str">
        <f>IFERROR(VLOOKUP('Funde-Observations-Osservazioni'!AF658,Populationsgrösse_Liste!$E$5:$F$11,2,FALSE),"")</f>
        <v/>
      </c>
      <c r="CA645" t="str">
        <f>IFERROR(VLOOKUP('Funde-Observations-Osservazioni'!S658,Präzision_Datum_Liste!$E$5:$F$9,2,FALSE),"")</f>
        <v/>
      </c>
      <c r="CC645" t="s">
        <v>4199</v>
      </c>
    </row>
    <row r="646" spans="1:81" x14ac:dyDescent="0.25">
      <c r="A646" s="47">
        <f>'Funde-Observations-Osservazioni'!A659</f>
        <v>645</v>
      </c>
      <c r="E646">
        <v>18</v>
      </c>
      <c r="G646" t="str">
        <f>IFERROR(VLOOKUP(TRIM('Funde-Observations-Osservazioni'!B659&amp;" "&amp;'Funde-Observations-Osservazioni'!C659&amp;" "&amp;'Funde-Observations-Osservazioni'!D659&amp;" "&amp;'Funde-Observations-Osservazioni'!E659&amp;" "&amp;'Funde-Observations-Osservazioni'!F659&amp;" "&amp;'Funde-Observations-Osservazioni'!G659&amp;" "&amp;'Funde-Observations-Osservazioni'!H659&amp;" "&amp;'Funde-Observations-Osservazioni'!I659&amp;" "&amp;'Funde-Observations-Osservazioni'!J659),Artenliste!$A$5:$B$2819,2,FALSE),"fill_in")</f>
        <v>fill_in</v>
      </c>
      <c r="I646" s="52" t="str">
        <f>IF(ISBLANK('Funde-Observations-Osservazioni'!R659),"fill_in",'Funde-Observations-Osservazioni'!R659)</f>
        <v>fill_in</v>
      </c>
      <c r="L646" t="str">
        <f>IF(ISBLANK('Funde-Observations-Osservazioni'!Q659),"",'Funde-Observations-Osservazioni'!Q659)</f>
        <v/>
      </c>
      <c r="M646" t="str">
        <f>IF(ISBLANK('Funde-Observations-Osservazioni'!L659),"fill_in",('Funde-Observations-Osservazioni'!L659-2000000))</f>
        <v>fill_in</v>
      </c>
      <c r="N646" t="str">
        <f>IF(ISBLANK('Funde-Observations-Osservazioni'!M659),"fill_in",('Funde-Observations-Osservazioni'!M659-1000000))</f>
        <v>fill_in</v>
      </c>
      <c r="O646" s="53" t="str">
        <f>IF(ISBLANK('Funde-Observations-Osservazioni'!N659),"",'Funde-Observations-Osservazioni'!N659)</f>
        <v/>
      </c>
      <c r="R646" t="s">
        <v>102</v>
      </c>
      <c r="T646" t="str">
        <f>IFERROR(VLOOKUP('Funde-Observations-Osservazioni'!AA659,Substrat_Liste!$E$5:$F$342,2,FALSE),"")</f>
        <v/>
      </c>
      <c r="U646" t="str">
        <f>IF(ISBLANK('Funde-Observations-Osservazioni'!Y659),"",'Funde-Observations-Osservazioni'!Y659)</f>
        <v/>
      </c>
      <c r="Z646" t="str">
        <f>IFERROR(VLOOKUP('Funde-Observations-Osservazioni'!T659,Status_Liste!$E$5:$F$16,2,FALSE),"fill_in")</f>
        <v>fill_in</v>
      </c>
      <c r="AH646" t="str">
        <f>IFERROR(VLOOKUP('Funde-Observations-Osservazioni'!$G$7,Datenschutzbestimmungen_Liste!$E$10:$F$11,2,FALSE),"fill_in")</f>
        <v>fill_in</v>
      </c>
      <c r="AI646" t="str">
        <f>IFERROR(VLOOKUP('Funde-Observations-Osservazioni'!$G$6,Datenschutzbestimmungen_Liste!$E$4:$F$5,2,FALSE),"fill_in")</f>
        <v>fill_in</v>
      </c>
      <c r="AK646" t="str">
        <f>IFERROR(VLOOKUP('Funde-Observations-Osservazioni'!V659,Herbar_Liste!$E$5:$F$113,2,FALSE),"")</f>
        <v/>
      </c>
      <c r="AL646" t="str">
        <f>IF(ISBLANK('Funde-Observations-Osservazioni'!U659),"",'Funde-Observations-Osservazioni'!U659)</f>
        <v/>
      </c>
      <c r="AM646">
        <f>'Funde-Observations-Osservazioni'!AJ659</f>
        <v>0</v>
      </c>
      <c r="AO646">
        <f>'Funde-Observations-Osservazioni'!AK659</f>
        <v>0</v>
      </c>
      <c r="AQ646" t="str">
        <f>IF(ISBLANK('Funde-Observations-Osservazioni'!AL659),"",'Funde-Observations-Osservazioni'!AL659)</f>
        <v/>
      </c>
      <c r="AY646" t="str">
        <f>IF(AND(ISBLANK('Funde-Observations-Osservazioni'!K659),ISBLANK('Funde-Observations-Osservazioni'!X659)),"",(IF((AND(NOT(ISBLANK('Funde-Observations-Osservazioni'!K659)),(NOT(ISBLANK('Funde-Observations-Osservazioni'!X659))))),'Funde-Observations-Osservazioni'!K659&amp;"; "&amp;'Funde-Observations-Osservazioni'!X659,IF(ISBLANK('Funde-Observations-Osservazioni'!K659),'Funde-Observations-Osservazioni'!X659,'Funde-Observations-Osservazioni'!K659))))</f>
        <v/>
      </c>
      <c r="BA646" t="str">
        <f>IF(ISBLANK('Funde-Observations-Osservazioni'!AC659),"",'Funde-Observations-Osservazioni'!AC659)</f>
        <v/>
      </c>
      <c r="BH646" t="str">
        <f>IFERROR(VLOOKUP('Funde-Observations-Osservazioni'!Z659,Lebensraum_Liste!$E$5:$F$322,2,FALSE),"")</f>
        <v/>
      </c>
      <c r="BJ646" t="str">
        <f>IFERROR(VLOOKUP('Funde-Observations-Osservazioni'!AB659,Landschaftsstruktur_Liste!$E$5:$F$157,2,FALSE),"")</f>
        <v/>
      </c>
      <c r="BK646" t="str">
        <f>IFERROR(VLOOKUP('Funde-Observations-Osservazioni'!AD659,Mikrohabitat_Liste!$E$5:$F$63,2,FALSE),"")</f>
        <v/>
      </c>
      <c r="BL646" t="str">
        <f>IFERROR(VLOOKUP('Funde-Observations-Osservazioni'!AE659,Spezialstandort_Liste!$E$5:$F$14,2,FALSE),"")</f>
        <v/>
      </c>
      <c r="BN646" t="str">
        <f>IFERROR(VLOOKUP('Funde-Observations-Osservazioni'!AG659,Auf_Moos_HolzlebBaumes_Liste!E$5:F$5,2,FALSE),"")</f>
        <v/>
      </c>
      <c r="BO646" t="str">
        <f>IFERROR(VLOOKUP('Funde-Observations-Osservazioni'!AH659,Auf_Moos_HolzlebBaumes_Liste!E$11:F$11,2,FALSE),"")</f>
        <v/>
      </c>
      <c r="BQ646" t="str">
        <f>IFERROR(VLOOKUP('Funde-Observations-Osservazioni'!AF659,Populationsgrösse_Liste!$E$5:$F$11,2,FALSE),"")</f>
        <v/>
      </c>
      <c r="CA646" t="str">
        <f>IFERROR(VLOOKUP('Funde-Observations-Osservazioni'!S659,Präzision_Datum_Liste!$E$5:$F$9,2,FALSE),"")</f>
        <v/>
      </c>
      <c r="CC646" t="s">
        <v>4199</v>
      </c>
    </row>
    <row r="647" spans="1:81" x14ac:dyDescent="0.25">
      <c r="A647" s="47">
        <f>'Funde-Observations-Osservazioni'!A660</f>
        <v>646</v>
      </c>
      <c r="E647">
        <v>18</v>
      </c>
      <c r="G647" t="str">
        <f>IFERROR(VLOOKUP(TRIM('Funde-Observations-Osservazioni'!B660&amp;" "&amp;'Funde-Observations-Osservazioni'!C660&amp;" "&amp;'Funde-Observations-Osservazioni'!D660&amp;" "&amp;'Funde-Observations-Osservazioni'!E660&amp;" "&amp;'Funde-Observations-Osservazioni'!F660&amp;" "&amp;'Funde-Observations-Osservazioni'!G660&amp;" "&amp;'Funde-Observations-Osservazioni'!H660&amp;" "&amp;'Funde-Observations-Osservazioni'!I660&amp;" "&amp;'Funde-Observations-Osservazioni'!J660),Artenliste!$A$5:$B$2819,2,FALSE),"fill_in")</f>
        <v>fill_in</v>
      </c>
      <c r="I647" s="52" t="str">
        <f>IF(ISBLANK('Funde-Observations-Osservazioni'!R660),"fill_in",'Funde-Observations-Osservazioni'!R660)</f>
        <v>fill_in</v>
      </c>
      <c r="L647" t="str">
        <f>IF(ISBLANK('Funde-Observations-Osservazioni'!Q660),"",'Funde-Observations-Osservazioni'!Q660)</f>
        <v/>
      </c>
      <c r="M647" t="str">
        <f>IF(ISBLANK('Funde-Observations-Osservazioni'!L660),"fill_in",('Funde-Observations-Osservazioni'!L660-2000000))</f>
        <v>fill_in</v>
      </c>
      <c r="N647" t="str">
        <f>IF(ISBLANK('Funde-Observations-Osservazioni'!M660),"fill_in",('Funde-Observations-Osservazioni'!M660-1000000))</f>
        <v>fill_in</v>
      </c>
      <c r="O647" s="53" t="str">
        <f>IF(ISBLANK('Funde-Observations-Osservazioni'!N660),"",'Funde-Observations-Osservazioni'!N660)</f>
        <v/>
      </c>
      <c r="R647" t="s">
        <v>102</v>
      </c>
      <c r="T647" t="str">
        <f>IFERROR(VLOOKUP('Funde-Observations-Osservazioni'!AA660,Substrat_Liste!$E$5:$F$342,2,FALSE),"")</f>
        <v/>
      </c>
      <c r="U647" t="str">
        <f>IF(ISBLANK('Funde-Observations-Osservazioni'!Y660),"",'Funde-Observations-Osservazioni'!Y660)</f>
        <v/>
      </c>
      <c r="Z647" t="str">
        <f>IFERROR(VLOOKUP('Funde-Observations-Osservazioni'!T660,Status_Liste!$E$5:$F$16,2,FALSE),"fill_in")</f>
        <v>fill_in</v>
      </c>
      <c r="AH647" t="str">
        <f>IFERROR(VLOOKUP('Funde-Observations-Osservazioni'!$G$7,Datenschutzbestimmungen_Liste!$E$10:$F$11,2,FALSE),"fill_in")</f>
        <v>fill_in</v>
      </c>
      <c r="AI647" t="str">
        <f>IFERROR(VLOOKUP('Funde-Observations-Osservazioni'!$G$6,Datenschutzbestimmungen_Liste!$E$4:$F$5,2,FALSE),"fill_in")</f>
        <v>fill_in</v>
      </c>
      <c r="AK647" t="str">
        <f>IFERROR(VLOOKUP('Funde-Observations-Osservazioni'!V660,Herbar_Liste!$E$5:$F$113,2,FALSE),"")</f>
        <v/>
      </c>
      <c r="AL647" t="str">
        <f>IF(ISBLANK('Funde-Observations-Osservazioni'!U660),"",'Funde-Observations-Osservazioni'!U660)</f>
        <v/>
      </c>
      <c r="AM647">
        <f>'Funde-Observations-Osservazioni'!AJ660</f>
        <v>0</v>
      </c>
      <c r="AO647">
        <f>'Funde-Observations-Osservazioni'!AK660</f>
        <v>0</v>
      </c>
      <c r="AQ647" t="str">
        <f>IF(ISBLANK('Funde-Observations-Osservazioni'!AL660),"",'Funde-Observations-Osservazioni'!AL660)</f>
        <v/>
      </c>
      <c r="AY647" t="str">
        <f>IF(AND(ISBLANK('Funde-Observations-Osservazioni'!K660),ISBLANK('Funde-Observations-Osservazioni'!X660)),"",(IF((AND(NOT(ISBLANK('Funde-Observations-Osservazioni'!K660)),(NOT(ISBLANK('Funde-Observations-Osservazioni'!X660))))),'Funde-Observations-Osservazioni'!K660&amp;"; "&amp;'Funde-Observations-Osservazioni'!X660,IF(ISBLANK('Funde-Observations-Osservazioni'!K660),'Funde-Observations-Osservazioni'!X660,'Funde-Observations-Osservazioni'!K660))))</f>
        <v/>
      </c>
      <c r="BA647" t="str">
        <f>IF(ISBLANK('Funde-Observations-Osservazioni'!AC660),"",'Funde-Observations-Osservazioni'!AC660)</f>
        <v/>
      </c>
      <c r="BH647" t="str">
        <f>IFERROR(VLOOKUP('Funde-Observations-Osservazioni'!Z660,Lebensraum_Liste!$E$5:$F$322,2,FALSE),"")</f>
        <v/>
      </c>
      <c r="BJ647" t="str">
        <f>IFERROR(VLOOKUP('Funde-Observations-Osservazioni'!AB660,Landschaftsstruktur_Liste!$E$5:$F$157,2,FALSE),"")</f>
        <v/>
      </c>
      <c r="BK647" t="str">
        <f>IFERROR(VLOOKUP('Funde-Observations-Osservazioni'!AD660,Mikrohabitat_Liste!$E$5:$F$63,2,FALSE),"")</f>
        <v/>
      </c>
      <c r="BL647" t="str">
        <f>IFERROR(VLOOKUP('Funde-Observations-Osservazioni'!AE660,Spezialstandort_Liste!$E$5:$F$14,2,FALSE),"")</f>
        <v/>
      </c>
      <c r="BN647" t="str">
        <f>IFERROR(VLOOKUP('Funde-Observations-Osservazioni'!AG660,Auf_Moos_HolzlebBaumes_Liste!E$5:F$5,2,FALSE),"")</f>
        <v/>
      </c>
      <c r="BO647" t="str">
        <f>IFERROR(VLOOKUP('Funde-Observations-Osservazioni'!AH660,Auf_Moos_HolzlebBaumes_Liste!E$11:F$11,2,FALSE),"")</f>
        <v/>
      </c>
      <c r="BQ647" t="str">
        <f>IFERROR(VLOOKUP('Funde-Observations-Osservazioni'!AF660,Populationsgrösse_Liste!$E$5:$F$11,2,FALSE),"")</f>
        <v/>
      </c>
      <c r="CA647" t="str">
        <f>IFERROR(VLOOKUP('Funde-Observations-Osservazioni'!S660,Präzision_Datum_Liste!$E$5:$F$9,2,FALSE),"")</f>
        <v/>
      </c>
      <c r="CC647" t="s">
        <v>4199</v>
      </c>
    </row>
    <row r="648" spans="1:81" x14ac:dyDescent="0.25">
      <c r="A648" s="47">
        <f>'Funde-Observations-Osservazioni'!A661</f>
        <v>647</v>
      </c>
      <c r="E648">
        <v>18</v>
      </c>
      <c r="G648" t="str">
        <f>IFERROR(VLOOKUP(TRIM('Funde-Observations-Osservazioni'!B661&amp;" "&amp;'Funde-Observations-Osservazioni'!C661&amp;" "&amp;'Funde-Observations-Osservazioni'!D661&amp;" "&amp;'Funde-Observations-Osservazioni'!E661&amp;" "&amp;'Funde-Observations-Osservazioni'!F661&amp;" "&amp;'Funde-Observations-Osservazioni'!G661&amp;" "&amp;'Funde-Observations-Osservazioni'!H661&amp;" "&amp;'Funde-Observations-Osservazioni'!I661&amp;" "&amp;'Funde-Observations-Osservazioni'!J661),Artenliste!$A$5:$B$2819,2,FALSE),"fill_in")</f>
        <v>fill_in</v>
      </c>
      <c r="I648" s="52" t="str">
        <f>IF(ISBLANK('Funde-Observations-Osservazioni'!R661),"fill_in",'Funde-Observations-Osservazioni'!R661)</f>
        <v>fill_in</v>
      </c>
      <c r="L648" t="str">
        <f>IF(ISBLANK('Funde-Observations-Osservazioni'!Q661),"",'Funde-Observations-Osservazioni'!Q661)</f>
        <v/>
      </c>
      <c r="M648" t="str">
        <f>IF(ISBLANK('Funde-Observations-Osservazioni'!L661),"fill_in",('Funde-Observations-Osservazioni'!L661-2000000))</f>
        <v>fill_in</v>
      </c>
      <c r="N648" t="str">
        <f>IF(ISBLANK('Funde-Observations-Osservazioni'!M661),"fill_in",('Funde-Observations-Osservazioni'!M661-1000000))</f>
        <v>fill_in</v>
      </c>
      <c r="O648" s="53" t="str">
        <f>IF(ISBLANK('Funde-Observations-Osservazioni'!N661),"",'Funde-Observations-Osservazioni'!N661)</f>
        <v/>
      </c>
      <c r="R648" t="s">
        <v>102</v>
      </c>
      <c r="T648" t="str">
        <f>IFERROR(VLOOKUP('Funde-Observations-Osservazioni'!AA661,Substrat_Liste!$E$5:$F$342,2,FALSE),"")</f>
        <v/>
      </c>
      <c r="U648" t="str">
        <f>IF(ISBLANK('Funde-Observations-Osservazioni'!Y661),"",'Funde-Observations-Osservazioni'!Y661)</f>
        <v/>
      </c>
      <c r="Z648" t="str">
        <f>IFERROR(VLOOKUP('Funde-Observations-Osservazioni'!T661,Status_Liste!$E$5:$F$16,2,FALSE),"fill_in")</f>
        <v>fill_in</v>
      </c>
      <c r="AH648" t="str">
        <f>IFERROR(VLOOKUP('Funde-Observations-Osservazioni'!$G$7,Datenschutzbestimmungen_Liste!$E$10:$F$11,2,FALSE),"fill_in")</f>
        <v>fill_in</v>
      </c>
      <c r="AI648" t="str">
        <f>IFERROR(VLOOKUP('Funde-Observations-Osservazioni'!$G$6,Datenschutzbestimmungen_Liste!$E$4:$F$5,2,FALSE),"fill_in")</f>
        <v>fill_in</v>
      </c>
      <c r="AK648" t="str">
        <f>IFERROR(VLOOKUP('Funde-Observations-Osservazioni'!V661,Herbar_Liste!$E$5:$F$113,2,FALSE),"")</f>
        <v/>
      </c>
      <c r="AL648" t="str">
        <f>IF(ISBLANK('Funde-Observations-Osservazioni'!U661),"",'Funde-Observations-Osservazioni'!U661)</f>
        <v/>
      </c>
      <c r="AM648">
        <f>'Funde-Observations-Osservazioni'!AJ661</f>
        <v>0</v>
      </c>
      <c r="AO648">
        <f>'Funde-Observations-Osservazioni'!AK661</f>
        <v>0</v>
      </c>
      <c r="AQ648" t="str">
        <f>IF(ISBLANK('Funde-Observations-Osservazioni'!AL661),"",'Funde-Observations-Osservazioni'!AL661)</f>
        <v/>
      </c>
      <c r="AY648" t="str">
        <f>IF(AND(ISBLANK('Funde-Observations-Osservazioni'!K661),ISBLANK('Funde-Observations-Osservazioni'!X661)),"",(IF((AND(NOT(ISBLANK('Funde-Observations-Osservazioni'!K661)),(NOT(ISBLANK('Funde-Observations-Osservazioni'!X661))))),'Funde-Observations-Osservazioni'!K661&amp;"; "&amp;'Funde-Observations-Osservazioni'!X661,IF(ISBLANK('Funde-Observations-Osservazioni'!K661),'Funde-Observations-Osservazioni'!X661,'Funde-Observations-Osservazioni'!K661))))</f>
        <v/>
      </c>
      <c r="BA648" t="str">
        <f>IF(ISBLANK('Funde-Observations-Osservazioni'!AC661),"",'Funde-Observations-Osservazioni'!AC661)</f>
        <v/>
      </c>
      <c r="BH648" t="str">
        <f>IFERROR(VLOOKUP('Funde-Observations-Osservazioni'!Z661,Lebensraum_Liste!$E$5:$F$322,2,FALSE),"")</f>
        <v/>
      </c>
      <c r="BJ648" t="str">
        <f>IFERROR(VLOOKUP('Funde-Observations-Osservazioni'!AB661,Landschaftsstruktur_Liste!$E$5:$F$157,2,FALSE),"")</f>
        <v/>
      </c>
      <c r="BK648" t="str">
        <f>IFERROR(VLOOKUP('Funde-Observations-Osservazioni'!AD661,Mikrohabitat_Liste!$E$5:$F$63,2,FALSE),"")</f>
        <v/>
      </c>
      <c r="BL648" t="str">
        <f>IFERROR(VLOOKUP('Funde-Observations-Osservazioni'!AE661,Spezialstandort_Liste!$E$5:$F$14,2,FALSE),"")</f>
        <v/>
      </c>
      <c r="BN648" t="str">
        <f>IFERROR(VLOOKUP('Funde-Observations-Osservazioni'!AG661,Auf_Moos_HolzlebBaumes_Liste!E$5:F$5,2,FALSE),"")</f>
        <v/>
      </c>
      <c r="BO648" t="str">
        <f>IFERROR(VLOOKUP('Funde-Observations-Osservazioni'!AH661,Auf_Moos_HolzlebBaumes_Liste!E$11:F$11,2,FALSE),"")</f>
        <v/>
      </c>
      <c r="BQ648" t="str">
        <f>IFERROR(VLOOKUP('Funde-Observations-Osservazioni'!AF661,Populationsgrösse_Liste!$E$5:$F$11,2,FALSE),"")</f>
        <v/>
      </c>
      <c r="CA648" t="str">
        <f>IFERROR(VLOOKUP('Funde-Observations-Osservazioni'!S661,Präzision_Datum_Liste!$E$5:$F$9,2,FALSE),"")</f>
        <v/>
      </c>
      <c r="CC648" t="s">
        <v>4199</v>
      </c>
    </row>
    <row r="649" spans="1:81" x14ac:dyDescent="0.25">
      <c r="A649" s="47">
        <f>'Funde-Observations-Osservazioni'!A662</f>
        <v>648</v>
      </c>
      <c r="E649">
        <v>18</v>
      </c>
      <c r="G649" t="str">
        <f>IFERROR(VLOOKUP(TRIM('Funde-Observations-Osservazioni'!B662&amp;" "&amp;'Funde-Observations-Osservazioni'!C662&amp;" "&amp;'Funde-Observations-Osservazioni'!D662&amp;" "&amp;'Funde-Observations-Osservazioni'!E662&amp;" "&amp;'Funde-Observations-Osservazioni'!F662&amp;" "&amp;'Funde-Observations-Osservazioni'!G662&amp;" "&amp;'Funde-Observations-Osservazioni'!H662&amp;" "&amp;'Funde-Observations-Osservazioni'!I662&amp;" "&amp;'Funde-Observations-Osservazioni'!J662),Artenliste!$A$5:$B$2819,2,FALSE),"fill_in")</f>
        <v>fill_in</v>
      </c>
      <c r="I649" s="52" t="str">
        <f>IF(ISBLANK('Funde-Observations-Osservazioni'!R662),"fill_in",'Funde-Observations-Osservazioni'!R662)</f>
        <v>fill_in</v>
      </c>
      <c r="L649" t="str">
        <f>IF(ISBLANK('Funde-Observations-Osservazioni'!Q662),"",'Funde-Observations-Osservazioni'!Q662)</f>
        <v/>
      </c>
      <c r="M649" t="str">
        <f>IF(ISBLANK('Funde-Observations-Osservazioni'!L662),"fill_in",('Funde-Observations-Osservazioni'!L662-2000000))</f>
        <v>fill_in</v>
      </c>
      <c r="N649" t="str">
        <f>IF(ISBLANK('Funde-Observations-Osservazioni'!M662),"fill_in",('Funde-Observations-Osservazioni'!M662-1000000))</f>
        <v>fill_in</v>
      </c>
      <c r="O649" s="53" t="str">
        <f>IF(ISBLANK('Funde-Observations-Osservazioni'!N662),"",'Funde-Observations-Osservazioni'!N662)</f>
        <v/>
      </c>
      <c r="R649" t="s">
        <v>102</v>
      </c>
      <c r="T649" t="str">
        <f>IFERROR(VLOOKUP('Funde-Observations-Osservazioni'!AA662,Substrat_Liste!$E$5:$F$342,2,FALSE),"")</f>
        <v/>
      </c>
      <c r="U649" t="str">
        <f>IF(ISBLANK('Funde-Observations-Osservazioni'!Y662),"",'Funde-Observations-Osservazioni'!Y662)</f>
        <v/>
      </c>
      <c r="Z649" t="str">
        <f>IFERROR(VLOOKUP('Funde-Observations-Osservazioni'!T662,Status_Liste!$E$5:$F$16,2,FALSE),"fill_in")</f>
        <v>fill_in</v>
      </c>
      <c r="AH649" t="str">
        <f>IFERROR(VLOOKUP('Funde-Observations-Osservazioni'!$G$7,Datenschutzbestimmungen_Liste!$E$10:$F$11,2,FALSE),"fill_in")</f>
        <v>fill_in</v>
      </c>
      <c r="AI649" t="str">
        <f>IFERROR(VLOOKUP('Funde-Observations-Osservazioni'!$G$6,Datenschutzbestimmungen_Liste!$E$4:$F$5,2,FALSE),"fill_in")</f>
        <v>fill_in</v>
      </c>
      <c r="AK649" t="str">
        <f>IFERROR(VLOOKUP('Funde-Observations-Osservazioni'!V662,Herbar_Liste!$E$5:$F$113,2,FALSE),"")</f>
        <v/>
      </c>
      <c r="AL649" t="str">
        <f>IF(ISBLANK('Funde-Observations-Osservazioni'!U662),"",'Funde-Observations-Osservazioni'!U662)</f>
        <v/>
      </c>
      <c r="AM649">
        <f>'Funde-Observations-Osservazioni'!AJ662</f>
        <v>0</v>
      </c>
      <c r="AO649">
        <f>'Funde-Observations-Osservazioni'!AK662</f>
        <v>0</v>
      </c>
      <c r="AQ649" t="str">
        <f>IF(ISBLANK('Funde-Observations-Osservazioni'!AL662),"",'Funde-Observations-Osservazioni'!AL662)</f>
        <v/>
      </c>
      <c r="AY649" t="str">
        <f>IF(AND(ISBLANK('Funde-Observations-Osservazioni'!K662),ISBLANK('Funde-Observations-Osservazioni'!X662)),"",(IF((AND(NOT(ISBLANK('Funde-Observations-Osservazioni'!K662)),(NOT(ISBLANK('Funde-Observations-Osservazioni'!X662))))),'Funde-Observations-Osservazioni'!K662&amp;"; "&amp;'Funde-Observations-Osservazioni'!X662,IF(ISBLANK('Funde-Observations-Osservazioni'!K662),'Funde-Observations-Osservazioni'!X662,'Funde-Observations-Osservazioni'!K662))))</f>
        <v/>
      </c>
      <c r="BA649" t="str">
        <f>IF(ISBLANK('Funde-Observations-Osservazioni'!AC662),"",'Funde-Observations-Osservazioni'!AC662)</f>
        <v/>
      </c>
      <c r="BH649" t="str">
        <f>IFERROR(VLOOKUP('Funde-Observations-Osservazioni'!Z662,Lebensraum_Liste!$E$5:$F$322,2,FALSE),"")</f>
        <v/>
      </c>
      <c r="BJ649" t="str">
        <f>IFERROR(VLOOKUP('Funde-Observations-Osservazioni'!AB662,Landschaftsstruktur_Liste!$E$5:$F$157,2,FALSE),"")</f>
        <v/>
      </c>
      <c r="BK649" t="str">
        <f>IFERROR(VLOOKUP('Funde-Observations-Osservazioni'!AD662,Mikrohabitat_Liste!$E$5:$F$63,2,FALSE),"")</f>
        <v/>
      </c>
      <c r="BL649" t="str">
        <f>IFERROR(VLOOKUP('Funde-Observations-Osservazioni'!AE662,Spezialstandort_Liste!$E$5:$F$14,2,FALSE),"")</f>
        <v/>
      </c>
      <c r="BN649" t="str">
        <f>IFERROR(VLOOKUP('Funde-Observations-Osservazioni'!AG662,Auf_Moos_HolzlebBaumes_Liste!E$5:F$5,2,FALSE),"")</f>
        <v/>
      </c>
      <c r="BO649" t="str">
        <f>IFERROR(VLOOKUP('Funde-Observations-Osservazioni'!AH662,Auf_Moos_HolzlebBaumes_Liste!E$11:F$11,2,FALSE),"")</f>
        <v/>
      </c>
      <c r="BQ649" t="str">
        <f>IFERROR(VLOOKUP('Funde-Observations-Osservazioni'!AF662,Populationsgrösse_Liste!$E$5:$F$11,2,FALSE),"")</f>
        <v/>
      </c>
      <c r="CA649" t="str">
        <f>IFERROR(VLOOKUP('Funde-Observations-Osservazioni'!S662,Präzision_Datum_Liste!$E$5:$F$9,2,FALSE),"")</f>
        <v/>
      </c>
      <c r="CC649" t="s">
        <v>4199</v>
      </c>
    </row>
    <row r="650" spans="1:81" x14ac:dyDescent="0.25">
      <c r="A650" s="47">
        <f>'Funde-Observations-Osservazioni'!A663</f>
        <v>649</v>
      </c>
      <c r="E650">
        <v>18</v>
      </c>
      <c r="G650" t="str">
        <f>IFERROR(VLOOKUP(TRIM('Funde-Observations-Osservazioni'!B663&amp;" "&amp;'Funde-Observations-Osservazioni'!C663&amp;" "&amp;'Funde-Observations-Osservazioni'!D663&amp;" "&amp;'Funde-Observations-Osservazioni'!E663&amp;" "&amp;'Funde-Observations-Osservazioni'!F663&amp;" "&amp;'Funde-Observations-Osservazioni'!G663&amp;" "&amp;'Funde-Observations-Osservazioni'!H663&amp;" "&amp;'Funde-Observations-Osservazioni'!I663&amp;" "&amp;'Funde-Observations-Osservazioni'!J663),Artenliste!$A$5:$B$2819,2,FALSE),"fill_in")</f>
        <v>fill_in</v>
      </c>
      <c r="I650" s="52" t="str">
        <f>IF(ISBLANK('Funde-Observations-Osservazioni'!R663),"fill_in",'Funde-Observations-Osservazioni'!R663)</f>
        <v>fill_in</v>
      </c>
      <c r="L650" t="str">
        <f>IF(ISBLANK('Funde-Observations-Osservazioni'!Q663),"",'Funde-Observations-Osservazioni'!Q663)</f>
        <v/>
      </c>
      <c r="M650" t="str">
        <f>IF(ISBLANK('Funde-Observations-Osservazioni'!L663),"fill_in",('Funde-Observations-Osservazioni'!L663-2000000))</f>
        <v>fill_in</v>
      </c>
      <c r="N650" t="str">
        <f>IF(ISBLANK('Funde-Observations-Osservazioni'!M663),"fill_in",('Funde-Observations-Osservazioni'!M663-1000000))</f>
        <v>fill_in</v>
      </c>
      <c r="O650" s="53" t="str">
        <f>IF(ISBLANK('Funde-Observations-Osservazioni'!N663),"",'Funde-Observations-Osservazioni'!N663)</f>
        <v/>
      </c>
      <c r="R650" t="s">
        <v>102</v>
      </c>
      <c r="T650" t="str">
        <f>IFERROR(VLOOKUP('Funde-Observations-Osservazioni'!AA663,Substrat_Liste!$E$5:$F$342,2,FALSE),"")</f>
        <v/>
      </c>
      <c r="U650" t="str">
        <f>IF(ISBLANK('Funde-Observations-Osservazioni'!Y663),"",'Funde-Observations-Osservazioni'!Y663)</f>
        <v/>
      </c>
      <c r="Z650" t="str">
        <f>IFERROR(VLOOKUP('Funde-Observations-Osservazioni'!T663,Status_Liste!$E$5:$F$16,2,FALSE),"fill_in")</f>
        <v>fill_in</v>
      </c>
      <c r="AH650" t="str">
        <f>IFERROR(VLOOKUP('Funde-Observations-Osservazioni'!$G$7,Datenschutzbestimmungen_Liste!$E$10:$F$11,2,FALSE),"fill_in")</f>
        <v>fill_in</v>
      </c>
      <c r="AI650" t="str">
        <f>IFERROR(VLOOKUP('Funde-Observations-Osservazioni'!$G$6,Datenschutzbestimmungen_Liste!$E$4:$F$5,2,FALSE),"fill_in")</f>
        <v>fill_in</v>
      </c>
      <c r="AK650" t="str">
        <f>IFERROR(VLOOKUP('Funde-Observations-Osservazioni'!V663,Herbar_Liste!$E$5:$F$113,2,FALSE),"")</f>
        <v/>
      </c>
      <c r="AL650" t="str">
        <f>IF(ISBLANK('Funde-Observations-Osservazioni'!U663),"",'Funde-Observations-Osservazioni'!U663)</f>
        <v/>
      </c>
      <c r="AM650">
        <f>'Funde-Observations-Osservazioni'!AJ663</f>
        <v>0</v>
      </c>
      <c r="AO650">
        <f>'Funde-Observations-Osservazioni'!AK663</f>
        <v>0</v>
      </c>
      <c r="AQ650" t="str">
        <f>IF(ISBLANK('Funde-Observations-Osservazioni'!AL663),"",'Funde-Observations-Osservazioni'!AL663)</f>
        <v/>
      </c>
      <c r="AY650" t="str">
        <f>IF(AND(ISBLANK('Funde-Observations-Osservazioni'!K663),ISBLANK('Funde-Observations-Osservazioni'!X663)),"",(IF((AND(NOT(ISBLANK('Funde-Observations-Osservazioni'!K663)),(NOT(ISBLANK('Funde-Observations-Osservazioni'!X663))))),'Funde-Observations-Osservazioni'!K663&amp;"; "&amp;'Funde-Observations-Osservazioni'!X663,IF(ISBLANK('Funde-Observations-Osservazioni'!K663),'Funde-Observations-Osservazioni'!X663,'Funde-Observations-Osservazioni'!K663))))</f>
        <v/>
      </c>
      <c r="BA650" t="str">
        <f>IF(ISBLANK('Funde-Observations-Osservazioni'!AC663),"",'Funde-Observations-Osservazioni'!AC663)</f>
        <v/>
      </c>
      <c r="BH650" t="str">
        <f>IFERROR(VLOOKUP('Funde-Observations-Osservazioni'!Z663,Lebensraum_Liste!$E$5:$F$322,2,FALSE),"")</f>
        <v/>
      </c>
      <c r="BJ650" t="str">
        <f>IFERROR(VLOOKUP('Funde-Observations-Osservazioni'!AB663,Landschaftsstruktur_Liste!$E$5:$F$157,2,FALSE),"")</f>
        <v/>
      </c>
      <c r="BK650" t="str">
        <f>IFERROR(VLOOKUP('Funde-Observations-Osservazioni'!AD663,Mikrohabitat_Liste!$E$5:$F$63,2,FALSE),"")</f>
        <v/>
      </c>
      <c r="BL650" t="str">
        <f>IFERROR(VLOOKUP('Funde-Observations-Osservazioni'!AE663,Spezialstandort_Liste!$E$5:$F$14,2,FALSE),"")</f>
        <v/>
      </c>
      <c r="BN650" t="str">
        <f>IFERROR(VLOOKUP('Funde-Observations-Osservazioni'!AG663,Auf_Moos_HolzlebBaumes_Liste!E$5:F$5,2,FALSE),"")</f>
        <v/>
      </c>
      <c r="BO650" t="str">
        <f>IFERROR(VLOOKUP('Funde-Observations-Osservazioni'!AH663,Auf_Moos_HolzlebBaumes_Liste!E$11:F$11,2,FALSE),"")</f>
        <v/>
      </c>
      <c r="BQ650" t="str">
        <f>IFERROR(VLOOKUP('Funde-Observations-Osservazioni'!AF663,Populationsgrösse_Liste!$E$5:$F$11,2,FALSE),"")</f>
        <v/>
      </c>
      <c r="CA650" t="str">
        <f>IFERROR(VLOOKUP('Funde-Observations-Osservazioni'!S663,Präzision_Datum_Liste!$E$5:$F$9,2,FALSE),"")</f>
        <v/>
      </c>
      <c r="CC650" t="s">
        <v>4199</v>
      </c>
    </row>
    <row r="651" spans="1:81" x14ac:dyDescent="0.25">
      <c r="A651" s="47">
        <f>'Funde-Observations-Osservazioni'!A664</f>
        <v>650</v>
      </c>
      <c r="E651">
        <v>18</v>
      </c>
      <c r="G651" t="str">
        <f>IFERROR(VLOOKUP(TRIM('Funde-Observations-Osservazioni'!B664&amp;" "&amp;'Funde-Observations-Osservazioni'!C664&amp;" "&amp;'Funde-Observations-Osservazioni'!D664&amp;" "&amp;'Funde-Observations-Osservazioni'!E664&amp;" "&amp;'Funde-Observations-Osservazioni'!F664&amp;" "&amp;'Funde-Observations-Osservazioni'!G664&amp;" "&amp;'Funde-Observations-Osservazioni'!H664&amp;" "&amp;'Funde-Observations-Osservazioni'!I664&amp;" "&amp;'Funde-Observations-Osservazioni'!J664),Artenliste!$A$5:$B$2819,2,FALSE),"fill_in")</f>
        <v>fill_in</v>
      </c>
      <c r="I651" s="52" t="str">
        <f>IF(ISBLANK('Funde-Observations-Osservazioni'!R664),"fill_in",'Funde-Observations-Osservazioni'!R664)</f>
        <v>fill_in</v>
      </c>
      <c r="L651" t="str">
        <f>IF(ISBLANK('Funde-Observations-Osservazioni'!Q664),"",'Funde-Observations-Osservazioni'!Q664)</f>
        <v/>
      </c>
      <c r="M651" t="str">
        <f>IF(ISBLANK('Funde-Observations-Osservazioni'!L664),"fill_in",('Funde-Observations-Osservazioni'!L664-2000000))</f>
        <v>fill_in</v>
      </c>
      <c r="N651" t="str">
        <f>IF(ISBLANK('Funde-Observations-Osservazioni'!M664),"fill_in",('Funde-Observations-Osservazioni'!M664-1000000))</f>
        <v>fill_in</v>
      </c>
      <c r="O651" s="53" t="str">
        <f>IF(ISBLANK('Funde-Observations-Osservazioni'!N664),"",'Funde-Observations-Osservazioni'!N664)</f>
        <v/>
      </c>
      <c r="R651" t="s">
        <v>102</v>
      </c>
      <c r="T651" t="str">
        <f>IFERROR(VLOOKUP('Funde-Observations-Osservazioni'!AA664,Substrat_Liste!$E$5:$F$342,2,FALSE),"")</f>
        <v/>
      </c>
      <c r="U651" t="str">
        <f>IF(ISBLANK('Funde-Observations-Osservazioni'!Y664),"",'Funde-Observations-Osservazioni'!Y664)</f>
        <v/>
      </c>
      <c r="Z651" t="str">
        <f>IFERROR(VLOOKUP('Funde-Observations-Osservazioni'!T664,Status_Liste!$E$5:$F$16,2,FALSE),"fill_in")</f>
        <v>fill_in</v>
      </c>
      <c r="AH651" t="str">
        <f>IFERROR(VLOOKUP('Funde-Observations-Osservazioni'!$G$7,Datenschutzbestimmungen_Liste!$E$10:$F$11,2,FALSE),"fill_in")</f>
        <v>fill_in</v>
      </c>
      <c r="AI651" t="str">
        <f>IFERROR(VLOOKUP('Funde-Observations-Osservazioni'!$G$6,Datenschutzbestimmungen_Liste!$E$4:$F$5,2,FALSE),"fill_in")</f>
        <v>fill_in</v>
      </c>
      <c r="AK651" t="str">
        <f>IFERROR(VLOOKUP('Funde-Observations-Osservazioni'!V664,Herbar_Liste!$E$5:$F$113,2,FALSE),"")</f>
        <v/>
      </c>
      <c r="AL651" t="str">
        <f>IF(ISBLANK('Funde-Observations-Osservazioni'!U664),"",'Funde-Observations-Osservazioni'!U664)</f>
        <v/>
      </c>
      <c r="AM651">
        <f>'Funde-Observations-Osservazioni'!AJ664</f>
        <v>0</v>
      </c>
      <c r="AO651">
        <f>'Funde-Observations-Osservazioni'!AK664</f>
        <v>0</v>
      </c>
      <c r="AQ651" t="str">
        <f>IF(ISBLANK('Funde-Observations-Osservazioni'!AL664),"",'Funde-Observations-Osservazioni'!AL664)</f>
        <v/>
      </c>
      <c r="AY651" t="str">
        <f>IF(AND(ISBLANK('Funde-Observations-Osservazioni'!K664),ISBLANK('Funde-Observations-Osservazioni'!X664)),"",(IF((AND(NOT(ISBLANK('Funde-Observations-Osservazioni'!K664)),(NOT(ISBLANK('Funde-Observations-Osservazioni'!X664))))),'Funde-Observations-Osservazioni'!K664&amp;"; "&amp;'Funde-Observations-Osservazioni'!X664,IF(ISBLANK('Funde-Observations-Osservazioni'!K664),'Funde-Observations-Osservazioni'!X664,'Funde-Observations-Osservazioni'!K664))))</f>
        <v/>
      </c>
      <c r="BA651" t="str">
        <f>IF(ISBLANK('Funde-Observations-Osservazioni'!AC664),"",'Funde-Observations-Osservazioni'!AC664)</f>
        <v/>
      </c>
      <c r="BH651" t="str">
        <f>IFERROR(VLOOKUP('Funde-Observations-Osservazioni'!Z664,Lebensraum_Liste!$E$5:$F$322,2,FALSE),"")</f>
        <v/>
      </c>
      <c r="BJ651" t="str">
        <f>IFERROR(VLOOKUP('Funde-Observations-Osservazioni'!AB664,Landschaftsstruktur_Liste!$E$5:$F$157,2,FALSE),"")</f>
        <v/>
      </c>
      <c r="BK651" t="str">
        <f>IFERROR(VLOOKUP('Funde-Observations-Osservazioni'!AD664,Mikrohabitat_Liste!$E$5:$F$63,2,FALSE),"")</f>
        <v/>
      </c>
      <c r="BL651" t="str">
        <f>IFERROR(VLOOKUP('Funde-Observations-Osservazioni'!AE664,Spezialstandort_Liste!$E$5:$F$14,2,FALSE),"")</f>
        <v/>
      </c>
      <c r="BN651" t="str">
        <f>IFERROR(VLOOKUP('Funde-Observations-Osservazioni'!AG664,Auf_Moos_HolzlebBaumes_Liste!E$5:F$5,2,FALSE),"")</f>
        <v/>
      </c>
      <c r="BO651" t="str">
        <f>IFERROR(VLOOKUP('Funde-Observations-Osservazioni'!AH664,Auf_Moos_HolzlebBaumes_Liste!E$11:F$11,2,FALSE),"")</f>
        <v/>
      </c>
      <c r="BQ651" t="str">
        <f>IFERROR(VLOOKUP('Funde-Observations-Osservazioni'!AF664,Populationsgrösse_Liste!$E$5:$F$11,2,FALSE),"")</f>
        <v/>
      </c>
      <c r="CA651" t="str">
        <f>IFERROR(VLOOKUP('Funde-Observations-Osservazioni'!S664,Präzision_Datum_Liste!$E$5:$F$9,2,FALSE),"")</f>
        <v/>
      </c>
      <c r="CC651" t="s">
        <v>4199</v>
      </c>
    </row>
    <row r="652" spans="1:81" x14ac:dyDescent="0.25">
      <c r="A652" s="47">
        <f>'Funde-Observations-Osservazioni'!A665</f>
        <v>651</v>
      </c>
      <c r="E652">
        <v>18</v>
      </c>
      <c r="G652" t="str">
        <f>IFERROR(VLOOKUP(TRIM('Funde-Observations-Osservazioni'!B665&amp;" "&amp;'Funde-Observations-Osservazioni'!C665&amp;" "&amp;'Funde-Observations-Osservazioni'!D665&amp;" "&amp;'Funde-Observations-Osservazioni'!E665&amp;" "&amp;'Funde-Observations-Osservazioni'!F665&amp;" "&amp;'Funde-Observations-Osservazioni'!G665&amp;" "&amp;'Funde-Observations-Osservazioni'!H665&amp;" "&amp;'Funde-Observations-Osservazioni'!I665&amp;" "&amp;'Funde-Observations-Osservazioni'!J665),Artenliste!$A$5:$B$2819,2,FALSE),"fill_in")</f>
        <v>fill_in</v>
      </c>
      <c r="I652" s="52" t="str">
        <f>IF(ISBLANK('Funde-Observations-Osservazioni'!R665),"fill_in",'Funde-Observations-Osservazioni'!R665)</f>
        <v>fill_in</v>
      </c>
      <c r="L652" t="str">
        <f>IF(ISBLANK('Funde-Observations-Osservazioni'!Q665),"",'Funde-Observations-Osservazioni'!Q665)</f>
        <v/>
      </c>
      <c r="M652" t="str">
        <f>IF(ISBLANK('Funde-Observations-Osservazioni'!L665),"fill_in",('Funde-Observations-Osservazioni'!L665-2000000))</f>
        <v>fill_in</v>
      </c>
      <c r="N652" t="str">
        <f>IF(ISBLANK('Funde-Observations-Osservazioni'!M665),"fill_in",('Funde-Observations-Osservazioni'!M665-1000000))</f>
        <v>fill_in</v>
      </c>
      <c r="O652" s="53" t="str">
        <f>IF(ISBLANK('Funde-Observations-Osservazioni'!N665),"",'Funde-Observations-Osservazioni'!N665)</f>
        <v/>
      </c>
      <c r="R652" t="s">
        <v>102</v>
      </c>
      <c r="T652" t="str">
        <f>IFERROR(VLOOKUP('Funde-Observations-Osservazioni'!AA665,Substrat_Liste!$E$5:$F$342,2,FALSE),"")</f>
        <v/>
      </c>
      <c r="U652" t="str">
        <f>IF(ISBLANK('Funde-Observations-Osservazioni'!Y665),"",'Funde-Observations-Osservazioni'!Y665)</f>
        <v/>
      </c>
      <c r="Z652" t="str">
        <f>IFERROR(VLOOKUP('Funde-Observations-Osservazioni'!T665,Status_Liste!$E$5:$F$16,2,FALSE),"fill_in")</f>
        <v>fill_in</v>
      </c>
      <c r="AH652" t="str">
        <f>IFERROR(VLOOKUP('Funde-Observations-Osservazioni'!$G$7,Datenschutzbestimmungen_Liste!$E$10:$F$11,2,FALSE),"fill_in")</f>
        <v>fill_in</v>
      </c>
      <c r="AI652" t="str">
        <f>IFERROR(VLOOKUP('Funde-Observations-Osservazioni'!$G$6,Datenschutzbestimmungen_Liste!$E$4:$F$5,2,FALSE),"fill_in")</f>
        <v>fill_in</v>
      </c>
      <c r="AK652" t="str">
        <f>IFERROR(VLOOKUP('Funde-Observations-Osservazioni'!V665,Herbar_Liste!$E$5:$F$113,2,FALSE),"")</f>
        <v/>
      </c>
      <c r="AL652" t="str">
        <f>IF(ISBLANK('Funde-Observations-Osservazioni'!U665),"",'Funde-Observations-Osservazioni'!U665)</f>
        <v/>
      </c>
      <c r="AM652">
        <f>'Funde-Observations-Osservazioni'!AJ665</f>
        <v>0</v>
      </c>
      <c r="AO652">
        <f>'Funde-Observations-Osservazioni'!AK665</f>
        <v>0</v>
      </c>
      <c r="AQ652" t="str">
        <f>IF(ISBLANK('Funde-Observations-Osservazioni'!AL665),"",'Funde-Observations-Osservazioni'!AL665)</f>
        <v/>
      </c>
      <c r="AY652" t="str">
        <f>IF(AND(ISBLANK('Funde-Observations-Osservazioni'!K665),ISBLANK('Funde-Observations-Osservazioni'!X665)),"",(IF((AND(NOT(ISBLANK('Funde-Observations-Osservazioni'!K665)),(NOT(ISBLANK('Funde-Observations-Osservazioni'!X665))))),'Funde-Observations-Osservazioni'!K665&amp;"; "&amp;'Funde-Observations-Osservazioni'!X665,IF(ISBLANK('Funde-Observations-Osservazioni'!K665),'Funde-Observations-Osservazioni'!X665,'Funde-Observations-Osservazioni'!K665))))</f>
        <v/>
      </c>
      <c r="BA652" t="str">
        <f>IF(ISBLANK('Funde-Observations-Osservazioni'!AC665),"",'Funde-Observations-Osservazioni'!AC665)</f>
        <v/>
      </c>
      <c r="BH652" t="str">
        <f>IFERROR(VLOOKUP('Funde-Observations-Osservazioni'!Z665,Lebensraum_Liste!$E$5:$F$322,2,FALSE),"")</f>
        <v/>
      </c>
      <c r="BJ652" t="str">
        <f>IFERROR(VLOOKUP('Funde-Observations-Osservazioni'!AB665,Landschaftsstruktur_Liste!$E$5:$F$157,2,FALSE),"")</f>
        <v/>
      </c>
      <c r="BK652" t="str">
        <f>IFERROR(VLOOKUP('Funde-Observations-Osservazioni'!AD665,Mikrohabitat_Liste!$E$5:$F$63,2,FALSE),"")</f>
        <v/>
      </c>
      <c r="BL652" t="str">
        <f>IFERROR(VLOOKUP('Funde-Observations-Osservazioni'!AE665,Spezialstandort_Liste!$E$5:$F$14,2,FALSE),"")</f>
        <v/>
      </c>
      <c r="BN652" t="str">
        <f>IFERROR(VLOOKUP('Funde-Observations-Osservazioni'!AG665,Auf_Moos_HolzlebBaumes_Liste!E$5:F$5,2,FALSE),"")</f>
        <v/>
      </c>
      <c r="BO652" t="str">
        <f>IFERROR(VLOOKUP('Funde-Observations-Osservazioni'!AH665,Auf_Moos_HolzlebBaumes_Liste!E$11:F$11,2,FALSE),"")</f>
        <v/>
      </c>
      <c r="BQ652" t="str">
        <f>IFERROR(VLOOKUP('Funde-Observations-Osservazioni'!AF665,Populationsgrösse_Liste!$E$5:$F$11,2,FALSE),"")</f>
        <v/>
      </c>
      <c r="CA652" t="str">
        <f>IFERROR(VLOOKUP('Funde-Observations-Osservazioni'!S665,Präzision_Datum_Liste!$E$5:$F$9,2,FALSE),"")</f>
        <v/>
      </c>
      <c r="CC652" t="s">
        <v>4199</v>
      </c>
    </row>
    <row r="653" spans="1:81" x14ac:dyDescent="0.25">
      <c r="A653" s="47">
        <f>'Funde-Observations-Osservazioni'!A666</f>
        <v>652</v>
      </c>
      <c r="E653">
        <v>18</v>
      </c>
      <c r="G653" t="str">
        <f>IFERROR(VLOOKUP(TRIM('Funde-Observations-Osservazioni'!B666&amp;" "&amp;'Funde-Observations-Osservazioni'!C666&amp;" "&amp;'Funde-Observations-Osservazioni'!D666&amp;" "&amp;'Funde-Observations-Osservazioni'!E666&amp;" "&amp;'Funde-Observations-Osservazioni'!F666&amp;" "&amp;'Funde-Observations-Osservazioni'!G666&amp;" "&amp;'Funde-Observations-Osservazioni'!H666&amp;" "&amp;'Funde-Observations-Osservazioni'!I666&amp;" "&amp;'Funde-Observations-Osservazioni'!J666),Artenliste!$A$5:$B$2819,2,FALSE),"fill_in")</f>
        <v>fill_in</v>
      </c>
      <c r="I653" s="52" t="str">
        <f>IF(ISBLANK('Funde-Observations-Osservazioni'!R666),"fill_in",'Funde-Observations-Osservazioni'!R666)</f>
        <v>fill_in</v>
      </c>
      <c r="L653" t="str">
        <f>IF(ISBLANK('Funde-Observations-Osservazioni'!Q666),"",'Funde-Observations-Osservazioni'!Q666)</f>
        <v/>
      </c>
      <c r="M653" t="str">
        <f>IF(ISBLANK('Funde-Observations-Osservazioni'!L666),"fill_in",('Funde-Observations-Osservazioni'!L666-2000000))</f>
        <v>fill_in</v>
      </c>
      <c r="N653" t="str">
        <f>IF(ISBLANK('Funde-Observations-Osservazioni'!M666),"fill_in",('Funde-Observations-Osservazioni'!M666-1000000))</f>
        <v>fill_in</v>
      </c>
      <c r="O653" s="53" t="str">
        <f>IF(ISBLANK('Funde-Observations-Osservazioni'!N666),"",'Funde-Observations-Osservazioni'!N666)</f>
        <v/>
      </c>
      <c r="R653" t="s">
        <v>102</v>
      </c>
      <c r="T653" t="str">
        <f>IFERROR(VLOOKUP('Funde-Observations-Osservazioni'!AA666,Substrat_Liste!$E$5:$F$342,2,FALSE),"")</f>
        <v/>
      </c>
      <c r="U653" t="str">
        <f>IF(ISBLANK('Funde-Observations-Osservazioni'!Y666),"",'Funde-Observations-Osservazioni'!Y666)</f>
        <v/>
      </c>
      <c r="Z653" t="str">
        <f>IFERROR(VLOOKUP('Funde-Observations-Osservazioni'!T666,Status_Liste!$E$5:$F$16,2,FALSE),"fill_in")</f>
        <v>fill_in</v>
      </c>
      <c r="AH653" t="str">
        <f>IFERROR(VLOOKUP('Funde-Observations-Osservazioni'!$G$7,Datenschutzbestimmungen_Liste!$E$10:$F$11,2,FALSE),"fill_in")</f>
        <v>fill_in</v>
      </c>
      <c r="AI653" t="str">
        <f>IFERROR(VLOOKUP('Funde-Observations-Osservazioni'!$G$6,Datenschutzbestimmungen_Liste!$E$4:$F$5,2,FALSE),"fill_in")</f>
        <v>fill_in</v>
      </c>
      <c r="AK653" t="str">
        <f>IFERROR(VLOOKUP('Funde-Observations-Osservazioni'!V666,Herbar_Liste!$E$5:$F$113,2,FALSE),"")</f>
        <v/>
      </c>
      <c r="AL653" t="str">
        <f>IF(ISBLANK('Funde-Observations-Osservazioni'!U666),"",'Funde-Observations-Osservazioni'!U666)</f>
        <v/>
      </c>
      <c r="AM653">
        <f>'Funde-Observations-Osservazioni'!AJ666</f>
        <v>0</v>
      </c>
      <c r="AO653">
        <f>'Funde-Observations-Osservazioni'!AK666</f>
        <v>0</v>
      </c>
      <c r="AQ653" t="str">
        <f>IF(ISBLANK('Funde-Observations-Osservazioni'!AL666),"",'Funde-Observations-Osservazioni'!AL666)</f>
        <v/>
      </c>
      <c r="AY653" t="str">
        <f>IF(AND(ISBLANK('Funde-Observations-Osservazioni'!K666),ISBLANK('Funde-Observations-Osservazioni'!X666)),"",(IF((AND(NOT(ISBLANK('Funde-Observations-Osservazioni'!K666)),(NOT(ISBLANK('Funde-Observations-Osservazioni'!X666))))),'Funde-Observations-Osservazioni'!K666&amp;"; "&amp;'Funde-Observations-Osservazioni'!X666,IF(ISBLANK('Funde-Observations-Osservazioni'!K666),'Funde-Observations-Osservazioni'!X666,'Funde-Observations-Osservazioni'!K666))))</f>
        <v/>
      </c>
      <c r="BA653" t="str">
        <f>IF(ISBLANK('Funde-Observations-Osservazioni'!AC666),"",'Funde-Observations-Osservazioni'!AC666)</f>
        <v/>
      </c>
      <c r="BH653" t="str">
        <f>IFERROR(VLOOKUP('Funde-Observations-Osservazioni'!Z666,Lebensraum_Liste!$E$5:$F$322,2,FALSE),"")</f>
        <v/>
      </c>
      <c r="BJ653" t="str">
        <f>IFERROR(VLOOKUP('Funde-Observations-Osservazioni'!AB666,Landschaftsstruktur_Liste!$E$5:$F$157,2,FALSE),"")</f>
        <v/>
      </c>
      <c r="BK653" t="str">
        <f>IFERROR(VLOOKUP('Funde-Observations-Osservazioni'!AD666,Mikrohabitat_Liste!$E$5:$F$63,2,FALSE),"")</f>
        <v/>
      </c>
      <c r="BL653" t="str">
        <f>IFERROR(VLOOKUP('Funde-Observations-Osservazioni'!AE666,Spezialstandort_Liste!$E$5:$F$14,2,FALSE),"")</f>
        <v/>
      </c>
      <c r="BN653" t="str">
        <f>IFERROR(VLOOKUP('Funde-Observations-Osservazioni'!AG666,Auf_Moos_HolzlebBaumes_Liste!E$5:F$5,2,FALSE),"")</f>
        <v/>
      </c>
      <c r="BO653" t="str">
        <f>IFERROR(VLOOKUP('Funde-Observations-Osservazioni'!AH666,Auf_Moos_HolzlebBaumes_Liste!E$11:F$11,2,FALSE),"")</f>
        <v/>
      </c>
      <c r="BQ653" t="str">
        <f>IFERROR(VLOOKUP('Funde-Observations-Osservazioni'!AF666,Populationsgrösse_Liste!$E$5:$F$11,2,FALSE),"")</f>
        <v/>
      </c>
      <c r="CA653" t="str">
        <f>IFERROR(VLOOKUP('Funde-Observations-Osservazioni'!S666,Präzision_Datum_Liste!$E$5:$F$9,2,FALSE),"")</f>
        <v/>
      </c>
      <c r="CC653" t="s">
        <v>4199</v>
      </c>
    </row>
    <row r="654" spans="1:81" x14ac:dyDescent="0.25">
      <c r="A654" s="47">
        <f>'Funde-Observations-Osservazioni'!A667</f>
        <v>653</v>
      </c>
      <c r="E654">
        <v>18</v>
      </c>
      <c r="G654" t="str">
        <f>IFERROR(VLOOKUP(TRIM('Funde-Observations-Osservazioni'!B667&amp;" "&amp;'Funde-Observations-Osservazioni'!C667&amp;" "&amp;'Funde-Observations-Osservazioni'!D667&amp;" "&amp;'Funde-Observations-Osservazioni'!E667&amp;" "&amp;'Funde-Observations-Osservazioni'!F667&amp;" "&amp;'Funde-Observations-Osservazioni'!G667&amp;" "&amp;'Funde-Observations-Osservazioni'!H667&amp;" "&amp;'Funde-Observations-Osservazioni'!I667&amp;" "&amp;'Funde-Observations-Osservazioni'!J667),Artenliste!$A$5:$B$2819,2,FALSE),"fill_in")</f>
        <v>fill_in</v>
      </c>
      <c r="I654" s="52" t="str">
        <f>IF(ISBLANK('Funde-Observations-Osservazioni'!R667),"fill_in",'Funde-Observations-Osservazioni'!R667)</f>
        <v>fill_in</v>
      </c>
      <c r="L654" t="str">
        <f>IF(ISBLANK('Funde-Observations-Osservazioni'!Q667),"",'Funde-Observations-Osservazioni'!Q667)</f>
        <v/>
      </c>
      <c r="M654" t="str">
        <f>IF(ISBLANK('Funde-Observations-Osservazioni'!L667),"fill_in",('Funde-Observations-Osservazioni'!L667-2000000))</f>
        <v>fill_in</v>
      </c>
      <c r="N654" t="str">
        <f>IF(ISBLANK('Funde-Observations-Osservazioni'!M667),"fill_in",('Funde-Observations-Osservazioni'!M667-1000000))</f>
        <v>fill_in</v>
      </c>
      <c r="O654" s="53" t="str">
        <f>IF(ISBLANK('Funde-Observations-Osservazioni'!N667),"",'Funde-Observations-Osservazioni'!N667)</f>
        <v/>
      </c>
      <c r="R654" t="s">
        <v>102</v>
      </c>
      <c r="T654" t="str">
        <f>IFERROR(VLOOKUP('Funde-Observations-Osservazioni'!AA667,Substrat_Liste!$E$5:$F$342,2,FALSE),"")</f>
        <v/>
      </c>
      <c r="U654" t="str">
        <f>IF(ISBLANK('Funde-Observations-Osservazioni'!Y667),"",'Funde-Observations-Osservazioni'!Y667)</f>
        <v/>
      </c>
      <c r="Z654" t="str">
        <f>IFERROR(VLOOKUP('Funde-Observations-Osservazioni'!T667,Status_Liste!$E$5:$F$16,2,FALSE),"fill_in")</f>
        <v>fill_in</v>
      </c>
      <c r="AH654" t="str">
        <f>IFERROR(VLOOKUP('Funde-Observations-Osservazioni'!$G$7,Datenschutzbestimmungen_Liste!$E$10:$F$11,2,FALSE),"fill_in")</f>
        <v>fill_in</v>
      </c>
      <c r="AI654" t="str">
        <f>IFERROR(VLOOKUP('Funde-Observations-Osservazioni'!$G$6,Datenschutzbestimmungen_Liste!$E$4:$F$5,2,FALSE),"fill_in")</f>
        <v>fill_in</v>
      </c>
      <c r="AK654" t="str">
        <f>IFERROR(VLOOKUP('Funde-Observations-Osservazioni'!V667,Herbar_Liste!$E$5:$F$113,2,FALSE),"")</f>
        <v/>
      </c>
      <c r="AL654" t="str">
        <f>IF(ISBLANK('Funde-Observations-Osservazioni'!U667),"",'Funde-Observations-Osservazioni'!U667)</f>
        <v/>
      </c>
      <c r="AM654">
        <f>'Funde-Observations-Osservazioni'!AJ667</f>
        <v>0</v>
      </c>
      <c r="AO654">
        <f>'Funde-Observations-Osservazioni'!AK667</f>
        <v>0</v>
      </c>
      <c r="AQ654" t="str">
        <f>IF(ISBLANK('Funde-Observations-Osservazioni'!AL667),"",'Funde-Observations-Osservazioni'!AL667)</f>
        <v/>
      </c>
      <c r="AY654" t="str">
        <f>IF(AND(ISBLANK('Funde-Observations-Osservazioni'!K667),ISBLANK('Funde-Observations-Osservazioni'!X667)),"",(IF((AND(NOT(ISBLANK('Funde-Observations-Osservazioni'!K667)),(NOT(ISBLANK('Funde-Observations-Osservazioni'!X667))))),'Funde-Observations-Osservazioni'!K667&amp;"; "&amp;'Funde-Observations-Osservazioni'!X667,IF(ISBLANK('Funde-Observations-Osservazioni'!K667),'Funde-Observations-Osservazioni'!X667,'Funde-Observations-Osservazioni'!K667))))</f>
        <v/>
      </c>
      <c r="BA654" t="str">
        <f>IF(ISBLANK('Funde-Observations-Osservazioni'!AC667),"",'Funde-Observations-Osservazioni'!AC667)</f>
        <v/>
      </c>
      <c r="BH654" t="str">
        <f>IFERROR(VLOOKUP('Funde-Observations-Osservazioni'!Z667,Lebensraum_Liste!$E$5:$F$322,2,FALSE),"")</f>
        <v/>
      </c>
      <c r="BJ654" t="str">
        <f>IFERROR(VLOOKUP('Funde-Observations-Osservazioni'!AB667,Landschaftsstruktur_Liste!$E$5:$F$157,2,FALSE),"")</f>
        <v/>
      </c>
      <c r="BK654" t="str">
        <f>IFERROR(VLOOKUP('Funde-Observations-Osservazioni'!AD667,Mikrohabitat_Liste!$E$5:$F$63,2,FALSE),"")</f>
        <v/>
      </c>
      <c r="BL654" t="str">
        <f>IFERROR(VLOOKUP('Funde-Observations-Osservazioni'!AE667,Spezialstandort_Liste!$E$5:$F$14,2,FALSE),"")</f>
        <v/>
      </c>
      <c r="BN654" t="str">
        <f>IFERROR(VLOOKUP('Funde-Observations-Osservazioni'!AG667,Auf_Moos_HolzlebBaumes_Liste!E$5:F$5,2,FALSE),"")</f>
        <v/>
      </c>
      <c r="BO654" t="str">
        <f>IFERROR(VLOOKUP('Funde-Observations-Osservazioni'!AH667,Auf_Moos_HolzlebBaumes_Liste!E$11:F$11,2,FALSE),"")</f>
        <v/>
      </c>
      <c r="BQ654" t="str">
        <f>IFERROR(VLOOKUP('Funde-Observations-Osservazioni'!AF667,Populationsgrösse_Liste!$E$5:$F$11,2,FALSE),"")</f>
        <v/>
      </c>
      <c r="CA654" t="str">
        <f>IFERROR(VLOOKUP('Funde-Observations-Osservazioni'!S667,Präzision_Datum_Liste!$E$5:$F$9,2,FALSE),"")</f>
        <v/>
      </c>
      <c r="CC654" t="s">
        <v>4199</v>
      </c>
    </row>
    <row r="655" spans="1:81" x14ac:dyDescent="0.25">
      <c r="A655" s="47">
        <f>'Funde-Observations-Osservazioni'!A668</f>
        <v>654</v>
      </c>
      <c r="E655">
        <v>18</v>
      </c>
      <c r="G655" t="str">
        <f>IFERROR(VLOOKUP(TRIM('Funde-Observations-Osservazioni'!B668&amp;" "&amp;'Funde-Observations-Osservazioni'!C668&amp;" "&amp;'Funde-Observations-Osservazioni'!D668&amp;" "&amp;'Funde-Observations-Osservazioni'!E668&amp;" "&amp;'Funde-Observations-Osservazioni'!F668&amp;" "&amp;'Funde-Observations-Osservazioni'!G668&amp;" "&amp;'Funde-Observations-Osservazioni'!H668&amp;" "&amp;'Funde-Observations-Osservazioni'!I668&amp;" "&amp;'Funde-Observations-Osservazioni'!J668),Artenliste!$A$5:$B$2819,2,FALSE),"fill_in")</f>
        <v>fill_in</v>
      </c>
      <c r="I655" s="52" t="str">
        <f>IF(ISBLANK('Funde-Observations-Osservazioni'!R668),"fill_in",'Funde-Observations-Osservazioni'!R668)</f>
        <v>fill_in</v>
      </c>
      <c r="L655" t="str">
        <f>IF(ISBLANK('Funde-Observations-Osservazioni'!Q668),"",'Funde-Observations-Osservazioni'!Q668)</f>
        <v/>
      </c>
      <c r="M655" t="str">
        <f>IF(ISBLANK('Funde-Observations-Osservazioni'!L668),"fill_in",('Funde-Observations-Osservazioni'!L668-2000000))</f>
        <v>fill_in</v>
      </c>
      <c r="N655" t="str">
        <f>IF(ISBLANK('Funde-Observations-Osservazioni'!M668),"fill_in",('Funde-Observations-Osservazioni'!M668-1000000))</f>
        <v>fill_in</v>
      </c>
      <c r="O655" s="53" t="str">
        <f>IF(ISBLANK('Funde-Observations-Osservazioni'!N668),"",'Funde-Observations-Osservazioni'!N668)</f>
        <v/>
      </c>
      <c r="R655" t="s">
        <v>102</v>
      </c>
      <c r="T655" t="str">
        <f>IFERROR(VLOOKUP('Funde-Observations-Osservazioni'!AA668,Substrat_Liste!$E$5:$F$342,2,FALSE),"")</f>
        <v/>
      </c>
      <c r="U655" t="str">
        <f>IF(ISBLANK('Funde-Observations-Osservazioni'!Y668),"",'Funde-Observations-Osservazioni'!Y668)</f>
        <v/>
      </c>
      <c r="Z655" t="str">
        <f>IFERROR(VLOOKUP('Funde-Observations-Osservazioni'!T668,Status_Liste!$E$5:$F$16,2,FALSE),"fill_in")</f>
        <v>fill_in</v>
      </c>
      <c r="AH655" t="str">
        <f>IFERROR(VLOOKUP('Funde-Observations-Osservazioni'!$G$7,Datenschutzbestimmungen_Liste!$E$10:$F$11,2,FALSE),"fill_in")</f>
        <v>fill_in</v>
      </c>
      <c r="AI655" t="str">
        <f>IFERROR(VLOOKUP('Funde-Observations-Osservazioni'!$G$6,Datenschutzbestimmungen_Liste!$E$4:$F$5,2,FALSE),"fill_in")</f>
        <v>fill_in</v>
      </c>
      <c r="AK655" t="str">
        <f>IFERROR(VLOOKUP('Funde-Observations-Osservazioni'!V668,Herbar_Liste!$E$5:$F$113,2,FALSE),"")</f>
        <v/>
      </c>
      <c r="AL655" t="str">
        <f>IF(ISBLANK('Funde-Observations-Osservazioni'!U668),"",'Funde-Observations-Osservazioni'!U668)</f>
        <v/>
      </c>
      <c r="AM655">
        <f>'Funde-Observations-Osservazioni'!AJ668</f>
        <v>0</v>
      </c>
      <c r="AO655">
        <f>'Funde-Observations-Osservazioni'!AK668</f>
        <v>0</v>
      </c>
      <c r="AQ655" t="str">
        <f>IF(ISBLANK('Funde-Observations-Osservazioni'!AL668),"",'Funde-Observations-Osservazioni'!AL668)</f>
        <v/>
      </c>
      <c r="AY655" t="str">
        <f>IF(AND(ISBLANK('Funde-Observations-Osservazioni'!K668),ISBLANK('Funde-Observations-Osservazioni'!X668)),"",(IF((AND(NOT(ISBLANK('Funde-Observations-Osservazioni'!K668)),(NOT(ISBLANK('Funde-Observations-Osservazioni'!X668))))),'Funde-Observations-Osservazioni'!K668&amp;"; "&amp;'Funde-Observations-Osservazioni'!X668,IF(ISBLANK('Funde-Observations-Osservazioni'!K668),'Funde-Observations-Osservazioni'!X668,'Funde-Observations-Osservazioni'!K668))))</f>
        <v/>
      </c>
      <c r="BA655" t="str">
        <f>IF(ISBLANK('Funde-Observations-Osservazioni'!AC668),"",'Funde-Observations-Osservazioni'!AC668)</f>
        <v/>
      </c>
      <c r="BH655" t="str">
        <f>IFERROR(VLOOKUP('Funde-Observations-Osservazioni'!Z668,Lebensraum_Liste!$E$5:$F$322,2,FALSE),"")</f>
        <v/>
      </c>
      <c r="BJ655" t="str">
        <f>IFERROR(VLOOKUP('Funde-Observations-Osservazioni'!AB668,Landschaftsstruktur_Liste!$E$5:$F$157,2,FALSE),"")</f>
        <v/>
      </c>
      <c r="BK655" t="str">
        <f>IFERROR(VLOOKUP('Funde-Observations-Osservazioni'!AD668,Mikrohabitat_Liste!$E$5:$F$63,2,FALSE),"")</f>
        <v/>
      </c>
      <c r="BL655" t="str">
        <f>IFERROR(VLOOKUP('Funde-Observations-Osservazioni'!AE668,Spezialstandort_Liste!$E$5:$F$14,2,FALSE),"")</f>
        <v/>
      </c>
      <c r="BN655" t="str">
        <f>IFERROR(VLOOKUP('Funde-Observations-Osservazioni'!AG668,Auf_Moos_HolzlebBaumes_Liste!E$5:F$5,2,FALSE),"")</f>
        <v/>
      </c>
      <c r="BO655" t="str">
        <f>IFERROR(VLOOKUP('Funde-Observations-Osservazioni'!AH668,Auf_Moos_HolzlebBaumes_Liste!E$11:F$11,2,FALSE),"")</f>
        <v/>
      </c>
      <c r="BQ655" t="str">
        <f>IFERROR(VLOOKUP('Funde-Observations-Osservazioni'!AF668,Populationsgrösse_Liste!$E$5:$F$11,2,FALSE),"")</f>
        <v/>
      </c>
      <c r="CA655" t="str">
        <f>IFERROR(VLOOKUP('Funde-Observations-Osservazioni'!S668,Präzision_Datum_Liste!$E$5:$F$9,2,FALSE),"")</f>
        <v/>
      </c>
      <c r="CC655" t="s">
        <v>4199</v>
      </c>
    </row>
    <row r="656" spans="1:81" x14ac:dyDescent="0.25">
      <c r="A656" s="47">
        <f>'Funde-Observations-Osservazioni'!A669</f>
        <v>655</v>
      </c>
      <c r="E656">
        <v>18</v>
      </c>
      <c r="G656" t="str">
        <f>IFERROR(VLOOKUP(TRIM('Funde-Observations-Osservazioni'!B669&amp;" "&amp;'Funde-Observations-Osservazioni'!C669&amp;" "&amp;'Funde-Observations-Osservazioni'!D669&amp;" "&amp;'Funde-Observations-Osservazioni'!E669&amp;" "&amp;'Funde-Observations-Osservazioni'!F669&amp;" "&amp;'Funde-Observations-Osservazioni'!G669&amp;" "&amp;'Funde-Observations-Osservazioni'!H669&amp;" "&amp;'Funde-Observations-Osservazioni'!I669&amp;" "&amp;'Funde-Observations-Osservazioni'!J669),Artenliste!$A$5:$B$2819,2,FALSE),"fill_in")</f>
        <v>fill_in</v>
      </c>
      <c r="I656" s="52" t="str">
        <f>IF(ISBLANK('Funde-Observations-Osservazioni'!R669),"fill_in",'Funde-Observations-Osservazioni'!R669)</f>
        <v>fill_in</v>
      </c>
      <c r="L656" t="str">
        <f>IF(ISBLANK('Funde-Observations-Osservazioni'!Q669),"",'Funde-Observations-Osservazioni'!Q669)</f>
        <v/>
      </c>
      <c r="M656" t="str">
        <f>IF(ISBLANK('Funde-Observations-Osservazioni'!L669),"fill_in",('Funde-Observations-Osservazioni'!L669-2000000))</f>
        <v>fill_in</v>
      </c>
      <c r="N656" t="str">
        <f>IF(ISBLANK('Funde-Observations-Osservazioni'!M669),"fill_in",('Funde-Observations-Osservazioni'!M669-1000000))</f>
        <v>fill_in</v>
      </c>
      <c r="O656" s="53" t="str">
        <f>IF(ISBLANK('Funde-Observations-Osservazioni'!N669),"",'Funde-Observations-Osservazioni'!N669)</f>
        <v/>
      </c>
      <c r="R656" t="s">
        <v>102</v>
      </c>
      <c r="T656" t="str">
        <f>IFERROR(VLOOKUP('Funde-Observations-Osservazioni'!AA669,Substrat_Liste!$E$5:$F$342,2,FALSE),"")</f>
        <v/>
      </c>
      <c r="U656" t="str">
        <f>IF(ISBLANK('Funde-Observations-Osservazioni'!Y669),"",'Funde-Observations-Osservazioni'!Y669)</f>
        <v/>
      </c>
      <c r="Z656" t="str">
        <f>IFERROR(VLOOKUP('Funde-Observations-Osservazioni'!T669,Status_Liste!$E$5:$F$16,2,FALSE),"fill_in")</f>
        <v>fill_in</v>
      </c>
      <c r="AH656" t="str">
        <f>IFERROR(VLOOKUP('Funde-Observations-Osservazioni'!$G$7,Datenschutzbestimmungen_Liste!$E$10:$F$11,2,FALSE),"fill_in")</f>
        <v>fill_in</v>
      </c>
      <c r="AI656" t="str">
        <f>IFERROR(VLOOKUP('Funde-Observations-Osservazioni'!$G$6,Datenschutzbestimmungen_Liste!$E$4:$F$5,2,FALSE),"fill_in")</f>
        <v>fill_in</v>
      </c>
      <c r="AK656" t="str">
        <f>IFERROR(VLOOKUP('Funde-Observations-Osservazioni'!V669,Herbar_Liste!$E$5:$F$113,2,FALSE),"")</f>
        <v/>
      </c>
      <c r="AL656" t="str">
        <f>IF(ISBLANK('Funde-Observations-Osservazioni'!U669),"",'Funde-Observations-Osservazioni'!U669)</f>
        <v/>
      </c>
      <c r="AM656">
        <f>'Funde-Observations-Osservazioni'!AJ669</f>
        <v>0</v>
      </c>
      <c r="AO656">
        <f>'Funde-Observations-Osservazioni'!AK669</f>
        <v>0</v>
      </c>
      <c r="AQ656" t="str">
        <f>IF(ISBLANK('Funde-Observations-Osservazioni'!AL669),"",'Funde-Observations-Osservazioni'!AL669)</f>
        <v/>
      </c>
      <c r="AY656" t="str">
        <f>IF(AND(ISBLANK('Funde-Observations-Osservazioni'!K669),ISBLANK('Funde-Observations-Osservazioni'!X669)),"",(IF((AND(NOT(ISBLANK('Funde-Observations-Osservazioni'!K669)),(NOT(ISBLANK('Funde-Observations-Osservazioni'!X669))))),'Funde-Observations-Osservazioni'!K669&amp;"; "&amp;'Funde-Observations-Osservazioni'!X669,IF(ISBLANK('Funde-Observations-Osservazioni'!K669),'Funde-Observations-Osservazioni'!X669,'Funde-Observations-Osservazioni'!K669))))</f>
        <v/>
      </c>
      <c r="BA656" t="str">
        <f>IF(ISBLANK('Funde-Observations-Osservazioni'!AC669),"",'Funde-Observations-Osservazioni'!AC669)</f>
        <v/>
      </c>
      <c r="BH656" t="str">
        <f>IFERROR(VLOOKUP('Funde-Observations-Osservazioni'!Z669,Lebensraum_Liste!$E$5:$F$322,2,FALSE),"")</f>
        <v/>
      </c>
      <c r="BJ656" t="str">
        <f>IFERROR(VLOOKUP('Funde-Observations-Osservazioni'!AB669,Landschaftsstruktur_Liste!$E$5:$F$157,2,FALSE),"")</f>
        <v/>
      </c>
      <c r="BK656" t="str">
        <f>IFERROR(VLOOKUP('Funde-Observations-Osservazioni'!AD669,Mikrohabitat_Liste!$E$5:$F$63,2,FALSE),"")</f>
        <v/>
      </c>
      <c r="BL656" t="str">
        <f>IFERROR(VLOOKUP('Funde-Observations-Osservazioni'!AE669,Spezialstandort_Liste!$E$5:$F$14,2,FALSE),"")</f>
        <v/>
      </c>
      <c r="BN656" t="str">
        <f>IFERROR(VLOOKUP('Funde-Observations-Osservazioni'!AG669,Auf_Moos_HolzlebBaumes_Liste!E$5:F$5,2,FALSE),"")</f>
        <v/>
      </c>
      <c r="BO656" t="str">
        <f>IFERROR(VLOOKUP('Funde-Observations-Osservazioni'!AH669,Auf_Moos_HolzlebBaumes_Liste!E$11:F$11,2,FALSE),"")</f>
        <v/>
      </c>
      <c r="BQ656" t="str">
        <f>IFERROR(VLOOKUP('Funde-Observations-Osservazioni'!AF669,Populationsgrösse_Liste!$E$5:$F$11,2,FALSE),"")</f>
        <v/>
      </c>
      <c r="CA656" t="str">
        <f>IFERROR(VLOOKUP('Funde-Observations-Osservazioni'!S669,Präzision_Datum_Liste!$E$5:$F$9,2,FALSE),"")</f>
        <v/>
      </c>
      <c r="CC656" t="s">
        <v>4199</v>
      </c>
    </row>
    <row r="657" spans="1:81" x14ac:dyDescent="0.25">
      <c r="A657" s="47">
        <f>'Funde-Observations-Osservazioni'!A670</f>
        <v>656</v>
      </c>
      <c r="E657">
        <v>18</v>
      </c>
      <c r="G657" t="str">
        <f>IFERROR(VLOOKUP(TRIM('Funde-Observations-Osservazioni'!B670&amp;" "&amp;'Funde-Observations-Osservazioni'!C670&amp;" "&amp;'Funde-Observations-Osservazioni'!D670&amp;" "&amp;'Funde-Observations-Osservazioni'!E670&amp;" "&amp;'Funde-Observations-Osservazioni'!F670&amp;" "&amp;'Funde-Observations-Osservazioni'!G670&amp;" "&amp;'Funde-Observations-Osservazioni'!H670&amp;" "&amp;'Funde-Observations-Osservazioni'!I670&amp;" "&amp;'Funde-Observations-Osservazioni'!J670),Artenliste!$A$5:$B$2819,2,FALSE),"fill_in")</f>
        <v>fill_in</v>
      </c>
      <c r="I657" s="52" t="str">
        <f>IF(ISBLANK('Funde-Observations-Osservazioni'!R670),"fill_in",'Funde-Observations-Osservazioni'!R670)</f>
        <v>fill_in</v>
      </c>
      <c r="L657" t="str">
        <f>IF(ISBLANK('Funde-Observations-Osservazioni'!Q670),"",'Funde-Observations-Osservazioni'!Q670)</f>
        <v/>
      </c>
      <c r="M657" t="str">
        <f>IF(ISBLANK('Funde-Observations-Osservazioni'!L670),"fill_in",('Funde-Observations-Osservazioni'!L670-2000000))</f>
        <v>fill_in</v>
      </c>
      <c r="N657" t="str">
        <f>IF(ISBLANK('Funde-Observations-Osservazioni'!M670),"fill_in",('Funde-Observations-Osservazioni'!M670-1000000))</f>
        <v>fill_in</v>
      </c>
      <c r="O657" s="53" t="str">
        <f>IF(ISBLANK('Funde-Observations-Osservazioni'!N670),"",'Funde-Observations-Osservazioni'!N670)</f>
        <v/>
      </c>
      <c r="R657" t="s">
        <v>102</v>
      </c>
      <c r="T657" t="str">
        <f>IFERROR(VLOOKUP('Funde-Observations-Osservazioni'!AA670,Substrat_Liste!$E$5:$F$342,2,FALSE),"")</f>
        <v/>
      </c>
      <c r="U657" t="str">
        <f>IF(ISBLANK('Funde-Observations-Osservazioni'!Y670),"",'Funde-Observations-Osservazioni'!Y670)</f>
        <v/>
      </c>
      <c r="Z657" t="str">
        <f>IFERROR(VLOOKUP('Funde-Observations-Osservazioni'!T670,Status_Liste!$E$5:$F$16,2,FALSE),"fill_in")</f>
        <v>fill_in</v>
      </c>
      <c r="AH657" t="str">
        <f>IFERROR(VLOOKUP('Funde-Observations-Osservazioni'!$G$7,Datenschutzbestimmungen_Liste!$E$10:$F$11,2,FALSE),"fill_in")</f>
        <v>fill_in</v>
      </c>
      <c r="AI657" t="str">
        <f>IFERROR(VLOOKUP('Funde-Observations-Osservazioni'!$G$6,Datenschutzbestimmungen_Liste!$E$4:$F$5,2,FALSE),"fill_in")</f>
        <v>fill_in</v>
      </c>
      <c r="AK657" t="str">
        <f>IFERROR(VLOOKUP('Funde-Observations-Osservazioni'!V670,Herbar_Liste!$E$5:$F$113,2,FALSE),"")</f>
        <v/>
      </c>
      <c r="AL657" t="str">
        <f>IF(ISBLANK('Funde-Observations-Osservazioni'!U670),"",'Funde-Observations-Osservazioni'!U670)</f>
        <v/>
      </c>
      <c r="AM657">
        <f>'Funde-Observations-Osservazioni'!AJ670</f>
        <v>0</v>
      </c>
      <c r="AO657">
        <f>'Funde-Observations-Osservazioni'!AK670</f>
        <v>0</v>
      </c>
      <c r="AQ657" t="str">
        <f>IF(ISBLANK('Funde-Observations-Osservazioni'!AL670),"",'Funde-Observations-Osservazioni'!AL670)</f>
        <v/>
      </c>
      <c r="AY657" t="str">
        <f>IF(AND(ISBLANK('Funde-Observations-Osservazioni'!K670),ISBLANK('Funde-Observations-Osservazioni'!X670)),"",(IF((AND(NOT(ISBLANK('Funde-Observations-Osservazioni'!K670)),(NOT(ISBLANK('Funde-Observations-Osservazioni'!X670))))),'Funde-Observations-Osservazioni'!K670&amp;"; "&amp;'Funde-Observations-Osservazioni'!X670,IF(ISBLANK('Funde-Observations-Osservazioni'!K670),'Funde-Observations-Osservazioni'!X670,'Funde-Observations-Osservazioni'!K670))))</f>
        <v/>
      </c>
      <c r="BA657" t="str">
        <f>IF(ISBLANK('Funde-Observations-Osservazioni'!AC670),"",'Funde-Observations-Osservazioni'!AC670)</f>
        <v/>
      </c>
      <c r="BH657" t="str">
        <f>IFERROR(VLOOKUP('Funde-Observations-Osservazioni'!Z670,Lebensraum_Liste!$E$5:$F$322,2,FALSE),"")</f>
        <v/>
      </c>
      <c r="BJ657" t="str">
        <f>IFERROR(VLOOKUP('Funde-Observations-Osservazioni'!AB670,Landschaftsstruktur_Liste!$E$5:$F$157,2,FALSE),"")</f>
        <v/>
      </c>
      <c r="BK657" t="str">
        <f>IFERROR(VLOOKUP('Funde-Observations-Osservazioni'!AD670,Mikrohabitat_Liste!$E$5:$F$63,2,FALSE),"")</f>
        <v/>
      </c>
      <c r="BL657" t="str">
        <f>IFERROR(VLOOKUP('Funde-Observations-Osservazioni'!AE670,Spezialstandort_Liste!$E$5:$F$14,2,FALSE),"")</f>
        <v/>
      </c>
      <c r="BN657" t="str">
        <f>IFERROR(VLOOKUP('Funde-Observations-Osservazioni'!AG670,Auf_Moos_HolzlebBaumes_Liste!E$5:F$5,2,FALSE),"")</f>
        <v/>
      </c>
      <c r="BO657" t="str">
        <f>IFERROR(VLOOKUP('Funde-Observations-Osservazioni'!AH670,Auf_Moos_HolzlebBaumes_Liste!E$11:F$11,2,FALSE),"")</f>
        <v/>
      </c>
      <c r="BQ657" t="str">
        <f>IFERROR(VLOOKUP('Funde-Observations-Osservazioni'!AF670,Populationsgrösse_Liste!$E$5:$F$11,2,FALSE),"")</f>
        <v/>
      </c>
      <c r="CA657" t="str">
        <f>IFERROR(VLOOKUP('Funde-Observations-Osservazioni'!S670,Präzision_Datum_Liste!$E$5:$F$9,2,FALSE),"")</f>
        <v/>
      </c>
      <c r="CC657" t="s">
        <v>4199</v>
      </c>
    </row>
    <row r="658" spans="1:81" x14ac:dyDescent="0.25">
      <c r="A658" s="47">
        <f>'Funde-Observations-Osservazioni'!A671</f>
        <v>657</v>
      </c>
      <c r="E658">
        <v>18</v>
      </c>
      <c r="G658" t="str">
        <f>IFERROR(VLOOKUP(TRIM('Funde-Observations-Osservazioni'!B671&amp;" "&amp;'Funde-Observations-Osservazioni'!C671&amp;" "&amp;'Funde-Observations-Osservazioni'!D671&amp;" "&amp;'Funde-Observations-Osservazioni'!E671&amp;" "&amp;'Funde-Observations-Osservazioni'!F671&amp;" "&amp;'Funde-Observations-Osservazioni'!G671&amp;" "&amp;'Funde-Observations-Osservazioni'!H671&amp;" "&amp;'Funde-Observations-Osservazioni'!I671&amp;" "&amp;'Funde-Observations-Osservazioni'!J671),Artenliste!$A$5:$B$2819,2,FALSE),"fill_in")</f>
        <v>fill_in</v>
      </c>
      <c r="I658" s="52" t="str">
        <f>IF(ISBLANK('Funde-Observations-Osservazioni'!R671),"fill_in",'Funde-Observations-Osservazioni'!R671)</f>
        <v>fill_in</v>
      </c>
      <c r="L658" t="str">
        <f>IF(ISBLANK('Funde-Observations-Osservazioni'!Q671),"",'Funde-Observations-Osservazioni'!Q671)</f>
        <v/>
      </c>
      <c r="M658" t="str">
        <f>IF(ISBLANK('Funde-Observations-Osservazioni'!L671),"fill_in",('Funde-Observations-Osservazioni'!L671-2000000))</f>
        <v>fill_in</v>
      </c>
      <c r="N658" t="str">
        <f>IF(ISBLANK('Funde-Observations-Osservazioni'!M671),"fill_in",('Funde-Observations-Osservazioni'!M671-1000000))</f>
        <v>fill_in</v>
      </c>
      <c r="O658" s="53" t="str">
        <f>IF(ISBLANK('Funde-Observations-Osservazioni'!N671),"",'Funde-Observations-Osservazioni'!N671)</f>
        <v/>
      </c>
      <c r="R658" t="s">
        <v>102</v>
      </c>
      <c r="T658" t="str">
        <f>IFERROR(VLOOKUP('Funde-Observations-Osservazioni'!AA671,Substrat_Liste!$E$5:$F$342,2,FALSE),"")</f>
        <v/>
      </c>
      <c r="U658" t="str">
        <f>IF(ISBLANK('Funde-Observations-Osservazioni'!Y671),"",'Funde-Observations-Osservazioni'!Y671)</f>
        <v/>
      </c>
      <c r="Z658" t="str">
        <f>IFERROR(VLOOKUP('Funde-Observations-Osservazioni'!T671,Status_Liste!$E$5:$F$16,2,FALSE),"fill_in")</f>
        <v>fill_in</v>
      </c>
      <c r="AH658" t="str">
        <f>IFERROR(VLOOKUP('Funde-Observations-Osservazioni'!$G$7,Datenschutzbestimmungen_Liste!$E$10:$F$11,2,FALSE),"fill_in")</f>
        <v>fill_in</v>
      </c>
      <c r="AI658" t="str">
        <f>IFERROR(VLOOKUP('Funde-Observations-Osservazioni'!$G$6,Datenschutzbestimmungen_Liste!$E$4:$F$5,2,FALSE),"fill_in")</f>
        <v>fill_in</v>
      </c>
      <c r="AK658" t="str">
        <f>IFERROR(VLOOKUP('Funde-Observations-Osservazioni'!V671,Herbar_Liste!$E$5:$F$113,2,FALSE),"")</f>
        <v/>
      </c>
      <c r="AL658" t="str">
        <f>IF(ISBLANK('Funde-Observations-Osservazioni'!U671),"",'Funde-Observations-Osservazioni'!U671)</f>
        <v/>
      </c>
      <c r="AM658">
        <f>'Funde-Observations-Osservazioni'!AJ671</f>
        <v>0</v>
      </c>
      <c r="AO658">
        <f>'Funde-Observations-Osservazioni'!AK671</f>
        <v>0</v>
      </c>
      <c r="AQ658" t="str">
        <f>IF(ISBLANK('Funde-Observations-Osservazioni'!AL671),"",'Funde-Observations-Osservazioni'!AL671)</f>
        <v/>
      </c>
      <c r="AY658" t="str">
        <f>IF(AND(ISBLANK('Funde-Observations-Osservazioni'!K671),ISBLANK('Funde-Observations-Osservazioni'!X671)),"",(IF((AND(NOT(ISBLANK('Funde-Observations-Osservazioni'!K671)),(NOT(ISBLANK('Funde-Observations-Osservazioni'!X671))))),'Funde-Observations-Osservazioni'!K671&amp;"; "&amp;'Funde-Observations-Osservazioni'!X671,IF(ISBLANK('Funde-Observations-Osservazioni'!K671),'Funde-Observations-Osservazioni'!X671,'Funde-Observations-Osservazioni'!K671))))</f>
        <v/>
      </c>
      <c r="BA658" t="str">
        <f>IF(ISBLANK('Funde-Observations-Osservazioni'!AC671),"",'Funde-Observations-Osservazioni'!AC671)</f>
        <v/>
      </c>
      <c r="BH658" t="str">
        <f>IFERROR(VLOOKUP('Funde-Observations-Osservazioni'!Z671,Lebensraum_Liste!$E$5:$F$322,2,FALSE),"")</f>
        <v/>
      </c>
      <c r="BJ658" t="str">
        <f>IFERROR(VLOOKUP('Funde-Observations-Osservazioni'!AB671,Landschaftsstruktur_Liste!$E$5:$F$157,2,FALSE),"")</f>
        <v/>
      </c>
      <c r="BK658" t="str">
        <f>IFERROR(VLOOKUP('Funde-Observations-Osservazioni'!AD671,Mikrohabitat_Liste!$E$5:$F$63,2,FALSE),"")</f>
        <v/>
      </c>
      <c r="BL658" t="str">
        <f>IFERROR(VLOOKUP('Funde-Observations-Osservazioni'!AE671,Spezialstandort_Liste!$E$5:$F$14,2,FALSE),"")</f>
        <v/>
      </c>
      <c r="BN658" t="str">
        <f>IFERROR(VLOOKUP('Funde-Observations-Osservazioni'!AG671,Auf_Moos_HolzlebBaumes_Liste!E$5:F$5,2,FALSE),"")</f>
        <v/>
      </c>
      <c r="BO658" t="str">
        <f>IFERROR(VLOOKUP('Funde-Observations-Osservazioni'!AH671,Auf_Moos_HolzlebBaumes_Liste!E$11:F$11,2,FALSE),"")</f>
        <v/>
      </c>
      <c r="BQ658" t="str">
        <f>IFERROR(VLOOKUP('Funde-Observations-Osservazioni'!AF671,Populationsgrösse_Liste!$E$5:$F$11,2,FALSE),"")</f>
        <v/>
      </c>
      <c r="CA658" t="str">
        <f>IFERROR(VLOOKUP('Funde-Observations-Osservazioni'!S671,Präzision_Datum_Liste!$E$5:$F$9,2,FALSE),"")</f>
        <v/>
      </c>
      <c r="CC658" t="s">
        <v>4199</v>
      </c>
    </row>
    <row r="659" spans="1:81" x14ac:dyDescent="0.25">
      <c r="A659" s="47">
        <f>'Funde-Observations-Osservazioni'!A672</f>
        <v>658</v>
      </c>
      <c r="E659">
        <v>18</v>
      </c>
      <c r="G659" t="str">
        <f>IFERROR(VLOOKUP(TRIM('Funde-Observations-Osservazioni'!B672&amp;" "&amp;'Funde-Observations-Osservazioni'!C672&amp;" "&amp;'Funde-Observations-Osservazioni'!D672&amp;" "&amp;'Funde-Observations-Osservazioni'!E672&amp;" "&amp;'Funde-Observations-Osservazioni'!F672&amp;" "&amp;'Funde-Observations-Osservazioni'!G672&amp;" "&amp;'Funde-Observations-Osservazioni'!H672&amp;" "&amp;'Funde-Observations-Osservazioni'!I672&amp;" "&amp;'Funde-Observations-Osservazioni'!J672),Artenliste!$A$5:$B$2819,2,FALSE),"fill_in")</f>
        <v>fill_in</v>
      </c>
      <c r="I659" s="52" t="str">
        <f>IF(ISBLANK('Funde-Observations-Osservazioni'!R672),"fill_in",'Funde-Observations-Osservazioni'!R672)</f>
        <v>fill_in</v>
      </c>
      <c r="L659" t="str">
        <f>IF(ISBLANK('Funde-Observations-Osservazioni'!Q672),"",'Funde-Observations-Osservazioni'!Q672)</f>
        <v/>
      </c>
      <c r="M659" t="str">
        <f>IF(ISBLANK('Funde-Observations-Osservazioni'!L672),"fill_in",('Funde-Observations-Osservazioni'!L672-2000000))</f>
        <v>fill_in</v>
      </c>
      <c r="N659" t="str">
        <f>IF(ISBLANK('Funde-Observations-Osservazioni'!M672),"fill_in",('Funde-Observations-Osservazioni'!M672-1000000))</f>
        <v>fill_in</v>
      </c>
      <c r="O659" s="53" t="str">
        <f>IF(ISBLANK('Funde-Observations-Osservazioni'!N672),"",'Funde-Observations-Osservazioni'!N672)</f>
        <v/>
      </c>
      <c r="R659" t="s">
        <v>102</v>
      </c>
      <c r="T659" t="str">
        <f>IFERROR(VLOOKUP('Funde-Observations-Osservazioni'!AA672,Substrat_Liste!$E$5:$F$342,2,FALSE),"")</f>
        <v/>
      </c>
      <c r="U659" t="str">
        <f>IF(ISBLANK('Funde-Observations-Osservazioni'!Y672),"",'Funde-Observations-Osservazioni'!Y672)</f>
        <v/>
      </c>
      <c r="Z659" t="str">
        <f>IFERROR(VLOOKUP('Funde-Observations-Osservazioni'!T672,Status_Liste!$E$5:$F$16,2,FALSE),"fill_in")</f>
        <v>fill_in</v>
      </c>
      <c r="AH659" t="str">
        <f>IFERROR(VLOOKUP('Funde-Observations-Osservazioni'!$G$7,Datenschutzbestimmungen_Liste!$E$10:$F$11,2,FALSE),"fill_in")</f>
        <v>fill_in</v>
      </c>
      <c r="AI659" t="str">
        <f>IFERROR(VLOOKUP('Funde-Observations-Osservazioni'!$G$6,Datenschutzbestimmungen_Liste!$E$4:$F$5,2,FALSE),"fill_in")</f>
        <v>fill_in</v>
      </c>
      <c r="AK659" t="str">
        <f>IFERROR(VLOOKUP('Funde-Observations-Osservazioni'!V672,Herbar_Liste!$E$5:$F$113,2,FALSE),"")</f>
        <v/>
      </c>
      <c r="AL659" t="str">
        <f>IF(ISBLANK('Funde-Observations-Osservazioni'!U672),"",'Funde-Observations-Osservazioni'!U672)</f>
        <v/>
      </c>
      <c r="AM659">
        <f>'Funde-Observations-Osservazioni'!AJ672</f>
        <v>0</v>
      </c>
      <c r="AO659">
        <f>'Funde-Observations-Osservazioni'!AK672</f>
        <v>0</v>
      </c>
      <c r="AQ659" t="str">
        <f>IF(ISBLANK('Funde-Observations-Osservazioni'!AL672),"",'Funde-Observations-Osservazioni'!AL672)</f>
        <v/>
      </c>
      <c r="AY659" t="str">
        <f>IF(AND(ISBLANK('Funde-Observations-Osservazioni'!K672),ISBLANK('Funde-Observations-Osservazioni'!X672)),"",(IF((AND(NOT(ISBLANK('Funde-Observations-Osservazioni'!K672)),(NOT(ISBLANK('Funde-Observations-Osservazioni'!X672))))),'Funde-Observations-Osservazioni'!K672&amp;"; "&amp;'Funde-Observations-Osservazioni'!X672,IF(ISBLANK('Funde-Observations-Osservazioni'!K672),'Funde-Observations-Osservazioni'!X672,'Funde-Observations-Osservazioni'!K672))))</f>
        <v/>
      </c>
      <c r="BA659" t="str">
        <f>IF(ISBLANK('Funde-Observations-Osservazioni'!AC672),"",'Funde-Observations-Osservazioni'!AC672)</f>
        <v/>
      </c>
      <c r="BH659" t="str">
        <f>IFERROR(VLOOKUP('Funde-Observations-Osservazioni'!Z672,Lebensraum_Liste!$E$5:$F$322,2,FALSE),"")</f>
        <v/>
      </c>
      <c r="BJ659" t="str">
        <f>IFERROR(VLOOKUP('Funde-Observations-Osservazioni'!AB672,Landschaftsstruktur_Liste!$E$5:$F$157,2,FALSE),"")</f>
        <v/>
      </c>
      <c r="BK659" t="str">
        <f>IFERROR(VLOOKUP('Funde-Observations-Osservazioni'!AD672,Mikrohabitat_Liste!$E$5:$F$63,2,FALSE),"")</f>
        <v/>
      </c>
      <c r="BL659" t="str">
        <f>IFERROR(VLOOKUP('Funde-Observations-Osservazioni'!AE672,Spezialstandort_Liste!$E$5:$F$14,2,FALSE),"")</f>
        <v/>
      </c>
      <c r="BN659" t="str">
        <f>IFERROR(VLOOKUP('Funde-Observations-Osservazioni'!AG672,Auf_Moos_HolzlebBaumes_Liste!E$5:F$5,2,FALSE),"")</f>
        <v/>
      </c>
      <c r="BO659" t="str">
        <f>IFERROR(VLOOKUP('Funde-Observations-Osservazioni'!AH672,Auf_Moos_HolzlebBaumes_Liste!E$11:F$11,2,FALSE),"")</f>
        <v/>
      </c>
      <c r="BQ659" t="str">
        <f>IFERROR(VLOOKUP('Funde-Observations-Osservazioni'!AF672,Populationsgrösse_Liste!$E$5:$F$11,2,FALSE),"")</f>
        <v/>
      </c>
      <c r="CA659" t="str">
        <f>IFERROR(VLOOKUP('Funde-Observations-Osservazioni'!S672,Präzision_Datum_Liste!$E$5:$F$9,2,FALSE),"")</f>
        <v/>
      </c>
      <c r="CC659" t="s">
        <v>4199</v>
      </c>
    </row>
    <row r="660" spans="1:81" x14ac:dyDescent="0.25">
      <c r="A660" s="47">
        <f>'Funde-Observations-Osservazioni'!A673</f>
        <v>659</v>
      </c>
      <c r="E660">
        <v>18</v>
      </c>
      <c r="G660" t="str">
        <f>IFERROR(VLOOKUP(TRIM('Funde-Observations-Osservazioni'!B673&amp;" "&amp;'Funde-Observations-Osservazioni'!C673&amp;" "&amp;'Funde-Observations-Osservazioni'!D673&amp;" "&amp;'Funde-Observations-Osservazioni'!E673&amp;" "&amp;'Funde-Observations-Osservazioni'!F673&amp;" "&amp;'Funde-Observations-Osservazioni'!G673&amp;" "&amp;'Funde-Observations-Osservazioni'!H673&amp;" "&amp;'Funde-Observations-Osservazioni'!I673&amp;" "&amp;'Funde-Observations-Osservazioni'!J673),Artenliste!$A$5:$B$2819,2,FALSE),"fill_in")</f>
        <v>fill_in</v>
      </c>
      <c r="I660" s="52" t="str">
        <f>IF(ISBLANK('Funde-Observations-Osservazioni'!R673),"fill_in",'Funde-Observations-Osservazioni'!R673)</f>
        <v>fill_in</v>
      </c>
      <c r="L660" t="str">
        <f>IF(ISBLANK('Funde-Observations-Osservazioni'!Q673),"",'Funde-Observations-Osservazioni'!Q673)</f>
        <v/>
      </c>
      <c r="M660" t="str">
        <f>IF(ISBLANK('Funde-Observations-Osservazioni'!L673),"fill_in",('Funde-Observations-Osservazioni'!L673-2000000))</f>
        <v>fill_in</v>
      </c>
      <c r="N660" t="str">
        <f>IF(ISBLANK('Funde-Observations-Osservazioni'!M673),"fill_in",('Funde-Observations-Osservazioni'!M673-1000000))</f>
        <v>fill_in</v>
      </c>
      <c r="O660" s="53" t="str">
        <f>IF(ISBLANK('Funde-Observations-Osservazioni'!N673),"",'Funde-Observations-Osservazioni'!N673)</f>
        <v/>
      </c>
      <c r="R660" t="s">
        <v>102</v>
      </c>
      <c r="T660" t="str">
        <f>IFERROR(VLOOKUP('Funde-Observations-Osservazioni'!AA673,Substrat_Liste!$E$5:$F$342,2,FALSE),"")</f>
        <v/>
      </c>
      <c r="U660" t="str">
        <f>IF(ISBLANK('Funde-Observations-Osservazioni'!Y673),"",'Funde-Observations-Osservazioni'!Y673)</f>
        <v/>
      </c>
      <c r="Z660" t="str">
        <f>IFERROR(VLOOKUP('Funde-Observations-Osservazioni'!T673,Status_Liste!$E$5:$F$16,2,FALSE),"fill_in")</f>
        <v>fill_in</v>
      </c>
      <c r="AH660" t="str">
        <f>IFERROR(VLOOKUP('Funde-Observations-Osservazioni'!$G$7,Datenschutzbestimmungen_Liste!$E$10:$F$11,2,FALSE),"fill_in")</f>
        <v>fill_in</v>
      </c>
      <c r="AI660" t="str">
        <f>IFERROR(VLOOKUP('Funde-Observations-Osservazioni'!$G$6,Datenschutzbestimmungen_Liste!$E$4:$F$5,2,FALSE),"fill_in")</f>
        <v>fill_in</v>
      </c>
      <c r="AK660" t="str">
        <f>IFERROR(VLOOKUP('Funde-Observations-Osservazioni'!V673,Herbar_Liste!$E$5:$F$113,2,FALSE),"")</f>
        <v/>
      </c>
      <c r="AL660" t="str">
        <f>IF(ISBLANK('Funde-Observations-Osservazioni'!U673),"",'Funde-Observations-Osservazioni'!U673)</f>
        <v/>
      </c>
      <c r="AM660">
        <f>'Funde-Observations-Osservazioni'!AJ673</f>
        <v>0</v>
      </c>
      <c r="AO660">
        <f>'Funde-Observations-Osservazioni'!AK673</f>
        <v>0</v>
      </c>
      <c r="AQ660" t="str">
        <f>IF(ISBLANK('Funde-Observations-Osservazioni'!AL673),"",'Funde-Observations-Osservazioni'!AL673)</f>
        <v/>
      </c>
      <c r="AY660" t="str">
        <f>IF(AND(ISBLANK('Funde-Observations-Osservazioni'!K673),ISBLANK('Funde-Observations-Osservazioni'!X673)),"",(IF((AND(NOT(ISBLANK('Funde-Observations-Osservazioni'!K673)),(NOT(ISBLANK('Funde-Observations-Osservazioni'!X673))))),'Funde-Observations-Osservazioni'!K673&amp;"; "&amp;'Funde-Observations-Osservazioni'!X673,IF(ISBLANK('Funde-Observations-Osservazioni'!K673),'Funde-Observations-Osservazioni'!X673,'Funde-Observations-Osservazioni'!K673))))</f>
        <v/>
      </c>
      <c r="BA660" t="str">
        <f>IF(ISBLANK('Funde-Observations-Osservazioni'!AC673),"",'Funde-Observations-Osservazioni'!AC673)</f>
        <v/>
      </c>
      <c r="BH660" t="str">
        <f>IFERROR(VLOOKUP('Funde-Observations-Osservazioni'!Z673,Lebensraum_Liste!$E$5:$F$322,2,FALSE),"")</f>
        <v/>
      </c>
      <c r="BJ660" t="str">
        <f>IFERROR(VLOOKUP('Funde-Observations-Osservazioni'!AB673,Landschaftsstruktur_Liste!$E$5:$F$157,2,FALSE),"")</f>
        <v/>
      </c>
      <c r="BK660" t="str">
        <f>IFERROR(VLOOKUP('Funde-Observations-Osservazioni'!AD673,Mikrohabitat_Liste!$E$5:$F$63,2,FALSE),"")</f>
        <v/>
      </c>
      <c r="BL660" t="str">
        <f>IFERROR(VLOOKUP('Funde-Observations-Osservazioni'!AE673,Spezialstandort_Liste!$E$5:$F$14,2,FALSE),"")</f>
        <v/>
      </c>
      <c r="BN660" t="str">
        <f>IFERROR(VLOOKUP('Funde-Observations-Osservazioni'!AG673,Auf_Moos_HolzlebBaumes_Liste!E$5:F$5,2,FALSE),"")</f>
        <v/>
      </c>
      <c r="BO660" t="str">
        <f>IFERROR(VLOOKUP('Funde-Observations-Osservazioni'!AH673,Auf_Moos_HolzlebBaumes_Liste!E$11:F$11,2,FALSE),"")</f>
        <v/>
      </c>
      <c r="BQ660" t="str">
        <f>IFERROR(VLOOKUP('Funde-Observations-Osservazioni'!AF673,Populationsgrösse_Liste!$E$5:$F$11,2,FALSE),"")</f>
        <v/>
      </c>
      <c r="CA660" t="str">
        <f>IFERROR(VLOOKUP('Funde-Observations-Osservazioni'!S673,Präzision_Datum_Liste!$E$5:$F$9,2,FALSE),"")</f>
        <v/>
      </c>
      <c r="CC660" t="s">
        <v>4199</v>
      </c>
    </row>
    <row r="661" spans="1:81" x14ac:dyDescent="0.25">
      <c r="A661" s="47">
        <f>'Funde-Observations-Osservazioni'!A674</f>
        <v>660</v>
      </c>
      <c r="E661">
        <v>18</v>
      </c>
      <c r="G661" t="str">
        <f>IFERROR(VLOOKUP(TRIM('Funde-Observations-Osservazioni'!B674&amp;" "&amp;'Funde-Observations-Osservazioni'!C674&amp;" "&amp;'Funde-Observations-Osservazioni'!D674&amp;" "&amp;'Funde-Observations-Osservazioni'!E674&amp;" "&amp;'Funde-Observations-Osservazioni'!F674&amp;" "&amp;'Funde-Observations-Osservazioni'!G674&amp;" "&amp;'Funde-Observations-Osservazioni'!H674&amp;" "&amp;'Funde-Observations-Osservazioni'!I674&amp;" "&amp;'Funde-Observations-Osservazioni'!J674),Artenliste!$A$5:$B$2819,2,FALSE),"fill_in")</f>
        <v>fill_in</v>
      </c>
      <c r="I661" s="52" t="str">
        <f>IF(ISBLANK('Funde-Observations-Osservazioni'!R674),"fill_in",'Funde-Observations-Osservazioni'!R674)</f>
        <v>fill_in</v>
      </c>
      <c r="L661" t="str">
        <f>IF(ISBLANK('Funde-Observations-Osservazioni'!Q674),"",'Funde-Observations-Osservazioni'!Q674)</f>
        <v/>
      </c>
      <c r="M661" t="str">
        <f>IF(ISBLANK('Funde-Observations-Osservazioni'!L674),"fill_in",('Funde-Observations-Osservazioni'!L674-2000000))</f>
        <v>fill_in</v>
      </c>
      <c r="N661" t="str">
        <f>IF(ISBLANK('Funde-Observations-Osservazioni'!M674),"fill_in",('Funde-Observations-Osservazioni'!M674-1000000))</f>
        <v>fill_in</v>
      </c>
      <c r="O661" s="53" t="str">
        <f>IF(ISBLANK('Funde-Observations-Osservazioni'!N674),"",'Funde-Observations-Osservazioni'!N674)</f>
        <v/>
      </c>
      <c r="R661" t="s">
        <v>102</v>
      </c>
      <c r="T661" t="str">
        <f>IFERROR(VLOOKUP('Funde-Observations-Osservazioni'!AA674,Substrat_Liste!$E$5:$F$342,2,FALSE),"")</f>
        <v/>
      </c>
      <c r="U661" t="str">
        <f>IF(ISBLANK('Funde-Observations-Osservazioni'!Y674),"",'Funde-Observations-Osservazioni'!Y674)</f>
        <v/>
      </c>
      <c r="Z661" t="str">
        <f>IFERROR(VLOOKUP('Funde-Observations-Osservazioni'!T674,Status_Liste!$E$5:$F$16,2,FALSE),"fill_in")</f>
        <v>fill_in</v>
      </c>
      <c r="AH661" t="str">
        <f>IFERROR(VLOOKUP('Funde-Observations-Osservazioni'!$G$7,Datenschutzbestimmungen_Liste!$E$10:$F$11,2,FALSE),"fill_in")</f>
        <v>fill_in</v>
      </c>
      <c r="AI661" t="str">
        <f>IFERROR(VLOOKUP('Funde-Observations-Osservazioni'!$G$6,Datenschutzbestimmungen_Liste!$E$4:$F$5,2,FALSE),"fill_in")</f>
        <v>fill_in</v>
      </c>
      <c r="AK661" t="str">
        <f>IFERROR(VLOOKUP('Funde-Observations-Osservazioni'!V674,Herbar_Liste!$E$5:$F$113,2,FALSE),"")</f>
        <v/>
      </c>
      <c r="AL661" t="str">
        <f>IF(ISBLANK('Funde-Observations-Osservazioni'!U674),"",'Funde-Observations-Osservazioni'!U674)</f>
        <v/>
      </c>
      <c r="AM661">
        <f>'Funde-Observations-Osservazioni'!AJ674</f>
        <v>0</v>
      </c>
      <c r="AO661">
        <f>'Funde-Observations-Osservazioni'!AK674</f>
        <v>0</v>
      </c>
      <c r="AQ661" t="str">
        <f>IF(ISBLANK('Funde-Observations-Osservazioni'!AL674),"",'Funde-Observations-Osservazioni'!AL674)</f>
        <v/>
      </c>
      <c r="AY661" t="str">
        <f>IF(AND(ISBLANK('Funde-Observations-Osservazioni'!K674),ISBLANK('Funde-Observations-Osservazioni'!X674)),"",(IF((AND(NOT(ISBLANK('Funde-Observations-Osservazioni'!K674)),(NOT(ISBLANK('Funde-Observations-Osservazioni'!X674))))),'Funde-Observations-Osservazioni'!K674&amp;"; "&amp;'Funde-Observations-Osservazioni'!X674,IF(ISBLANK('Funde-Observations-Osservazioni'!K674),'Funde-Observations-Osservazioni'!X674,'Funde-Observations-Osservazioni'!K674))))</f>
        <v/>
      </c>
      <c r="BA661" t="str">
        <f>IF(ISBLANK('Funde-Observations-Osservazioni'!AC674),"",'Funde-Observations-Osservazioni'!AC674)</f>
        <v/>
      </c>
      <c r="BH661" t="str">
        <f>IFERROR(VLOOKUP('Funde-Observations-Osservazioni'!Z674,Lebensraum_Liste!$E$5:$F$322,2,FALSE),"")</f>
        <v/>
      </c>
      <c r="BJ661" t="str">
        <f>IFERROR(VLOOKUP('Funde-Observations-Osservazioni'!AB674,Landschaftsstruktur_Liste!$E$5:$F$157,2,FALSE),"")</f>
        <v/>
      </c>
      <c r="BK661" t="str">
        <f>IFERROR(VLOOKUP('Funde-Observations-Osservazioni'!AD674,Mikrohabitat_Liste!$E$5:$F$63,2,FALSE),"")</f>
        <v/>
      </c>
      <c r="BL661" t="str">
        <f>IFERROR(VLOOKUP('Funde-Observations-Osservazioni'!AE674,Spezialstandort_Liste!$E$5:$F$14,2,FALSE),"")</f>
        <v/>
      </c>
      <c r="BN661" t="str">
        <f>IFERROR(VLOOKUP('Funde-Observations-Osservazioni'!AG674,Auf_Moos_HolzlebBaumes_Liste!E$5:F$5,2,FALSE),"")</f>
        <v/>
      </c>
      <c r="BO661" t="str">
        <f>IFERROR(VLOOKUP('Funde-Observations-Osservazioni'!AH674,Auf_Moos_HolzlebBaumes_Liste!E$11:F$11,2,FALSE),"")</f>
        <v/>
      </c>
      <c r="BQ661" t="str">
        <f>IFERROR(VLOOKUP('Funde-Observations-Osservazioni'!AF674,Populationsgrösse_Liste!$E$5:$F$11,2,FALSE),"")</f>
        <v/>
      </c>
      <c r="CA661" t="str">
        <f>IFERROR(VLOOKUP('Funde-Observations-Osservazioni'!S674,Präzision_Datum_Liste!$E$5:$F$9,2,FALSE),"")</f>
        <v/>
      </c>
      <c r="CC661" t="s">
        <v>4199</v>
      </c>
    </row>
    <row r="662" spans="1:81" x14ac:dyDescent="0.25">
      <c r="A662" s="47">
        <f>'Funde-Observations-Osservazioni'!A675</f>
        <v>661</v>
      </c>
      <c r="E662">
        <v>18</v>
      </c>
      <c r="G662" t="str">
        <f>IFERROR(VLOOKUP(TRIM('Funde-Observations-Osservazioni'!B675&amp;" "&amp;'Funde-Observations-Osservazioni'!C675&amp;" "&amp;'Funde-Observations-Osservazioni'!D675&amp;" "&amp;'Funde-Observations-Osservazioni'!E675&amp;" "&amp;'Funde-Observations-Osservazioni'!F675&amp;" "&amp;'Funde-Observations-Osservazioni'!G675&amp;" "&amp;'Funde-Observations-Osservazioni'!H675&amp;" "&amp;'Funde-Observations-Osservazioni'!I675&amp;" "&amp;'Funde-Observations-Osservazioni'!J675),Artenliste!$A$5:$B$2819,2,FALSE),"fill_in")</f>
        <v>fill_in</v>
      </c>
      <c r="I662" s="52" t="str">
        <f>IF(ISBLANK('Funde-Observations-Osservazioni'!R675),"fill_in",'Funde-Observations-Osservazioni'!R675)</f>
        <v>fill_in</v>
      </c>
      <c r="L662" t="str">
        <f>IF(ISBLANK('Funde-Observations-Osservazioni'!Q675),"",'Funde-Observations-Osservazioni'!Q675)</f>
        <v/>
      </c>
      <c r="M662" t="str">
        <f>IF(ISBLANK('Funde-Observations-Osservazioni'!L675),"fill_in",('Funde-Observations-Osservazioni'!L675-2000000))</f>
        <v>fill_in</v>
      </c>
      <c r="N662" t="str">
        <f>IF(ISBLANK('Funde-Observations-Osservazioni'!M675),"fill_in",('Funde-Observations-Osservazioni'!M675-1000000))</f>
        <v>fill_in</v>
      </c>
      <c r="O662" s="53" t="str">
        <f>IF(ISBLANK('Funde-Observations-Osservazioni'!N675),"",'Funde-Observations-Osservazioni'!N675)</f>
        <v/>
      </c>
      <c r="R662" t="s">
        <v>102</v>
      </c>
      <c r="T662" t="str">
        <f>IFERROR(VLOOKUP('Funde-Observations-Osservazioni'!AA675,Substrat_Liste!$E$5:$F$342,2,FALSE),"")</f>
        <v/>
      </c>
      <c r="U662" t="str">
        <f>IF(ISBLANK('Funde-Observations-Osservazioni'!Y675),"",'Funde-Observations-Osservazioni'!Y675)</f>
        <v/>
      </c>
      <c r="Z662" t="str">
        <f>IFERROR(VLOOKUP('Funde-Observations-Osservazioni'!T675,Status_Liste!$E$5:$F$16,2,FALSE),"fill_in")</f>
        <v>fill_in</v>
      </c>
      <c r="AH662" t="str">
        <f>IFERROR(VLOOKUP('Funde-Observations-Osservazioni'!$G$7,Datenschutzbestimmungen_Liste!$E$10:$F$11,2,FALSE),"fill_in")</f>
        <v>fill_in</v>
      </c>
      <c r="AI662" t="str">
        <f>IFERROR(VLOOKUP('Funde-Observations-Osservazioni'!$G$6,Datenschutzbestimmungen_Liste!$E$4:$F$5,2,FALSE),"fill_in")</f>
        <v>fill_in</v>
      </c>
      <c r="AK662" t="str">
        <f>IFERROR(VLOOKUP('Funde-Observations-Osservazioni'!V675,Herbar_Liste!$E$5:$F$113,2,FALSE),"")</f>
        <v/>
      </c>
      <c r="AL662" t="str">
        <f>IF(ISBLANK('Funde-Observations-Osservazioni'!U675),"",'Funde-Observations-Osservazioni'!U675)</f>
        <v/>
      </c>
      <c r="AM662">
        <f>'Funde-Observations-Osservazioni'!AJ675</f>
        <v>0</v>
      </c>
      <c r="AO662">
        <f>'Funde-Observations-Osservazioni'!AK675</f>
        <v>0</v>
      </c>
      <c r="AQ662" t="str">
        <f>IF(ISBLANK('Funde-Observations-Osservazioni'!AL675),"",'Funde-Observations-Osservazioni'!AL675)</f>
        <v/>
      </c>
      <c r="AY662" t="str">
        <f>IF(AND(ISBLANK('Funde-Observations-Osservazioni'!K675),ISBLANK('Funde-Observations-Osservazioni'!X675)),"",(IF((AND(NOT(ISBLANK('Funde-Observations-Osservazioni'!K675)),(NOT(ISBLANK('Funde-Observations-Osservazioni'!X675))))),'Funde-Observations-Osservazioni'!K675&amp;"; "&amp;'Funde-Observations-Osservazioni'!X675,IF(ISBLANK('Funde-Observations-Osservazioni'!K675),'Funde-Observations-Osservazioni'!X675,'Funde-Observations-Osservazioni'!K675))))</f>
        <v/>
      </c>
      <c r="BA662" t="str">
        <f>IF(ISBLANK('Funde-Observations-Osservazioni'!AC675),"",'Funde-Observations-Osservazioni'!AC675)</f>
        <v/>
      </c>
      <c r="BH662" t="str">
        <f>IFERROR(VLOOKUP('Funde-Observations-Osservazioni'!Z675,Lebensraum_Liste!$E$5:$F$322,2,FALSE),"")</f>
        <v/>
      </c>
      <c r="BJ662" t="str">
        <f>IFERROR(VLOOKUP('Funde-Observations-Osservazioni'!AB675,Landschaftsstruktur_Liste!$E$5:$F$157,2,FALSE),"")</f>
        <v/>
      </c>
      <c r="BK662" t="str">
        <f>IFERROR(VLOOKUP('Funde-Observations-Osservazioni'!AD675,Mikrohabitat_Liste!$E$5:$F$63,2,FALSE),"")</f>
        <v/>
      </c>
      <c r="BL662" t="str">
        <f>IFERROR(VLOOKUP('Funde-Observations-Osservazioni'!AE675,Spezialstandort_Liste!$E$5:$F$14,2,FALSE),"")</f>
        <v/>
      </c>
      <c r="BN662" t="str">
        <f>IFERROR(VLOOKUP('Funde-Observations-Osservazioni'!AG675,Auf_Moos_HolzlebBaumes_Liste!E$5:F$5,2,FALSE),"")</f>
        <v/>
      </c>
      <c r="BO662" t="str">
        <f>IFERROR(VLOOKUP('Funde-Observations-Osservazioni'!AH675,Auf_Moos_HolzlebBaumes_Liste!E$11:F$11,2,FALSE),"")</f>
        <v/>
      </c>
      <c r="BQ662" t="str">
        <f>IFERROR(VLOOKUP('Funde-Observations-Osservazioni'!AF675,Populationsgrösse_Liste!$E$5:$F$11,2,FALSE),"")</f>
        <v/>
      </c>
      <c r="CA662" t="str">
        <f>IFERROR(VLOOKUP('Funde-Observations-Osservazioni'!S675,Präzision_Datum_Liste!$E$5:$F$9,2,FALSE),"")</f>
        <v/>
      </c>
      <c r="CC662" t="s">
        <v>4199</v>
      </c>
    </row>
    <row r="663" spans="1:81" x14ac:dyDescent="0.25">
      <c r="A663" s="47">
        <f>'Funde-Observations-Osservazioni'!A676</f>
        <v>662</v>
      </c>
      <c r="E663">
        <v>18</v>
      </c>
      <c r="G663" t="str">
        <f>IFERROR(VLOOKUP(TRIM('Funde-Observations-Osservazioni'!B676&amp;" "&amp;'Funde-Observations-Osservazioni'!C676&amp;" "&amp;'Funde-Observations-Osservazioni'!D676&amp;" "&amp;'Funde-Observations-Osservazioni'!E676&amp;" "&amp;'Funde-Observations-Osservazioni'!F676&amp;" "&amp;'Funde-Observations-Osservazioni'!G676&amp;" "&amp;'Funde-Observations-Osservazioni'!H676&amp;" "&amp;'Funde-Observations-Osservazioni'!I676&amp;" "&amp;'Funde-Observations-Osservazioni'!J676),Artenliste!$A$5:$B$2819,2,FALSE),"fill_in")</f>
        <v>fill_in</v>
      </c>
      <c r="I663" s="52" t="str">
        <f>IF(ISBLANK('Funde-Observations-Osservazioni'!R676),"fill_in",'Funde-Observations-Osservazioni'!R676)</f>
        <v>fill_in</v>
      </c>
      <c r="L663" t="str">
        <f>IF(ISBLANK('Funde-Observations-Osservazioni'!Q676),"",'Funde-Observations-Osservazioni'!Q676)</f>
        <v/>
      </c>
      <c r="M663" t="str">
        <f>IF(ISBLANK('Funde-Observations-Osservazioni'!L676),"fill_in",('Funde-Observations-Osservazioni'!L676-2000000))</f>
        <v>fill_in</v>
      </c>
      <c r="N663" t="str">
        <f>IF(ISBLANK('Funde-Observations-Osservazioni'!M676),"fill_in",('Funde-Observations-Osservazioni'!M676-1000000))</f>
        <v>fill_in</v>
      </c>
      <c r="O663" s="53" t="str">
        <f>IF(ISBLANK('Funde-Observations-Osservazioni'!N676),"",'Funde-Observations-Osservazioni'!N676)</f>
        <v/>
      </c>
      <c r="R663" t="s">
        <v>102</v>
      </c>
      <c r="T663" t="str">
        <f>IFERROR(VLOOKUP('Funde-Observations-Osservazioni'!AA676,Substrat_Liste!$E$5:$F$342,2,FALSE),"")</f>
        <v/>
      </c>
      <c r="U663" t="str">
        <f>IF(ISBLANK('Funde-Observations-Osservazioni'!Y676),"",'Funde-Observations-Osservazioni'!Y676)</f>
        <v/>
      </c>
      <c r="Z663" t="str">
        <f>IFERROR(VLOOKUP('Funde-Observations-Osservazioni'!T676,Status_Liste!$E$5:$F$16,2,FALSE),"fill_in")</f>
        <v>fill_in</v>
      </c>
      <c r="AH663" t="str">
        <f>IFERROR(VLOOKUP('Funde-Observations-Osservazioni'!$G$7,Datenschutzbestimmungen_Liste!$E$10:$F$11,2,FALSE),"fill_in")</f>
        <v>fill_in</v>
      </c>
      <c r="AI663" t="str">
        <f>IFERROR(VLOOKUP('Funde-Observations-Osservazioni'!$G$6,Datenschutzbestimmungen_Liste!$E$4:$F$5,2,FALSE),"fill_in")</f>
        <v>fill_in</v>
      </c>
      <c r="AK663" t="str">
        <f>IFERROR(VLOOKUP('Funde-Observations-Osservazioni'!V676,Herbar_Liste!$E$5:$F$113,2,FALSE),"")</f>
        <v/>
      </c>
      <c r="AL663" t="str">
        <f>IF(ISBLANK('Funde-Observations-Osservazioni'!U676),"",'Funde-Observations-Osservazioni'!U676)</f>
        <v/>
      </c>
      <c r="AM663">
        <f>'Funde-Observations-Osservazioni'!AJ676</f>
        <v>0</v>
      </c>
      <c r="AO663">
        <f>'Funde-Observations-Osservazioni'!AK676</f>
        <v>0</v>
      </c>
      <c r="AQ663" t="str">
        <f>IF(ISBLANK('Funde-Observations-Osservazioni'!AL676),"",'Funde-Observations-Osservazioni'!AL676)</f>
        <v/>
      </c>
      <c r="AY663" t="str">
        <f>IF(AND(ISBLANK('Funde-Observations-Osservazioni'!K676),ISBLANK('Funde-Observations-Osservazioni'!X676)),"",(IF((AND(NOT(ISBLANK('Funde-Observations-Osservazioni'!K676)),(NOT(ISBLANK('Funde-Observations-Osservazioni'!X676))))),'Funde-Observations-Osservazioni'!K676&amp;"; "&amp;'Funde-Observations-Osservazioni'!X676,IF(ISBLANK('Funde-Observations-Osservazioni'!K676),'Funde-Observations-Osservazioni'!X676,'Funde-Observations-Osservazioni'!K676))))</f>
        <v/>
      </c>
      <c r="BA663" t="str">
        <f>IF(ISBLANK('Funde-Observations-Osservazioni'!AC676),"",'Funde-Observations-Osservazioni'!AC676)</f>
        <v/>
      </c>
      <c r="BH663" t="str">
        <f>IFERROR(VLOOKUP('Funde-Observations-Osservazioni'!Z676,Lebensraum_Liste!$E$5:$F$322,2,FALSE),"")</f>
        <v/>
      </c>
      <c r="BJ663" t="str">
        <f>IFERROR(VLOOKUP('Funde-Observations-Osservazioni'!AB676,Landschaftsstruktur_Liste!$E$5:$F$157,2,FALSE),"")</f>
        <v/>
      </c>
      <c r="BK663" t="str">
        <f>IFERROR(VLOOKUP('Funde-Observations-Osservazioni'!AD676,Mikrohabitat_Liste!$E$5:$F$63,2,FALSE),"")</f>
        <v/>
      </c>
      <c r="BL663" t="str">
        <f>IFERROR(VLOOKUP('Funde-Observations-Osservazioni'!AE676,Spezialstandort_Liste!$E$5:$F$14,2,FALSE),"")</f>
        <v/>
      </c>
      <c r="BN663" t="str">
        <f>IFERROR(VLOOKUP('Funde-Observations-Osservazioni'!AG676,Auf_Moos_HolzlebBaumes_Liste!E$5:F$5,2,FALSE),"")</f>
        <v/>
      </c>
      <c r="BO663" t="str">
        <f>IFERROR(VLOOKUP('Funde-Observations-Osservazioni'!AH676,Auf_Moos_HolzlebBaumes_Liste!E$11:F$11,2,FALSE),"")</f>
        <v/>
      </c>
      <c r="BQ663" t="str">
        <f>IFERROR(VLOOKUP('Funde-Observations-Osservazioni'!AF676,Populationsgrösse_Liste!$E$5:$F$11,2,FALSE),"")</f>
        <v/>
      </c>
      <c r="CA663" t="str">
        <f>IFERROR(VLOOKUP('Funde-Observations-Osservazioni'!S676,Präzision_Datum_Liste!$E$5:$F$9,2,FALSE),"")</f>
        <v/>
      </c>
      <c r="CC663" t="s">
        <v>4199</v>
      </c>
    </row>
    <row r="664" spans="1:81" x14ac:dyDescent="0.25">
      <c r="A664" s="47">
        <f>'Funde-Observations-Osservazioni'!A677</f>
        <v>663</v>
      </c>
      <c r="E664">
        <v>18</v>
      </c>
      <c r="G664" t="str">
        <f>IFERROR(VLOOKUP(TRIM('Funde-Observations-Osservazioni'!B677&amp;" "&amp;'Funde-Observations-Osservazioni'!C677&amp;" "&amp;'Funde-Observations-Osservazioni'!D677&amp;" "&amp;'Funde-Observations-Osservazioni'!E677&amp;" "&amp;'Funde-Observations-Osservazioni'!F677&amp;" "&amp;'Funde-Observations-Osservazioni'!G677&amp;" "&amp;'Funde-Observations-Osservazioni'!H677&amp;" "&amp;'Funde-Observations-Osservazioni'!I677&amp;" "&amp;'Funde-Observations-Osservazioni'!J677),Artenliste!$A$5:$B$2819,2,FALSE),"fill_in")</f>
        <v>fill_in</v>
      </c>
      <c r="I664" s="52" t="str">
        <f>IF(ISBLANK('Funde-Observations-Osservazioni'!R677),"fill_in",'Funde-Observations-Osservazioni'!R677)</f>
        <v>fill_in</v>
      </c>
      <c r="L664" t="str">
        <f>IF(ISBLANK('Funde-Observations-Osservazioni'!Q677),"",'Funde-Observations-Osservazioni'!Q677)</f>
        <v/>
      </c>
      <c r="M664" t="str">
        <f>IF(ISBLANK('Funde-Observations-Osservazioni'!L677),"fill_in",('Funde-Observations-Osservazioni'!L677-2000000))</f>
        <v>fill_in</v>
      </c>
      <c r="N664" t="str">
        <f>IF(ISBLANK('Funde-Observations-Osservazioni'!M677),"fill_in",('Funde-Observations-Osservazioni'!M677-1000000))</f>
        <v>fill_in</v>
      </c>
      <c r="O664" s="53" t="str">
        <f>IF(ISBLANK('Funde-Observations-Osservazioni'!N677),"",'Funde-Observations-Osservazioni'!N677)</f>
        <v/>
      </c>
      <c r="R664" t="s">
        <v>102</v>
      </c>
      <c r="T664" t="str">
        <f>IFERROR(VLOOKUP('Funde-Observations-Osservazioni'!AA677,Substrat_Liste!$E$5:$F$342,2,FALSE),"")</f>
        <v/>
      </c>
      <c r="U664" t="str">
        <f>IF(ISBLANK('Funde-Observations-Osservazioni'!Y677),"",'Funde-Observations-Osservazioni'!Y677)</f>
        <v/>
      </c>
      <c r="Z664" t="str">
        <f>IFERROR(VLOOKUP('Funde-Observations-Osservazioni'!T677,Status_Liste!$E$5:$F$16,2,FALSE),"fill_in")</f>
        <v>fill_in</v>
      </c>
      <c r="AH664" t="str">
        <f>IFERROR(VLOOKUP('Funde-Observations-Osservazioni'!$G$7,Datenschutzbestimmungen_Liste!$E$10:$F$11,2,FALSE),"fill_in")</f>
        <v>fill_in</v>
      </c>
      <c r="AI664" t="str">
        <f>IFERROR(VLOOKUP('Funde-Observations-Osservazioni'!$G$6,Datenschutzbestimmungen_Liste!$E$4:$F$5,2,FALSE),"fill_in")</f>
        <v>fill_in</v>
      </c>
      <c r="AK664" t="str">
        <f>IFERROR(VLOOKUP('Funde-Observations-Osservazioni'!V677,Herbar_Liste!$E$5:$F$113,2,FALSE),"")</f>
        <v/>
      </c>
      <c r="AL664" t="str">
        <f>IF(ISBLANK('Funde-Observations-Osservazioni'!U677),"",'Funde-Observations-Osservazioni'!U677)</f>
        <v/>
      </c>
      <c r="AM664">
        <f>'Funde-Observations-Osservazioni'!AJ677</f>
        <v>0</v>
      </c>
      <c r="AO664">
        <f>'Funde-Observations-Osservazioni'!AK677</f>
        <v>0</v>
      </c>
      <c r="AQ664" t="str">
        <f>IF(ISBLANK('Funde-Observations-Osservazioni'!AL677),"",'Funde-Observations-Osservazioni'!AL677)</f>
        <v/>
      </c>
      <c r="AY664" t="str">
        <f>IF(AND(ISBLANK('Funde-Observations-Osservazioni'!K677),ISBLANK('Funde-Observations-Osservazioni'!X677)),"",(IF((AND(NOT(ISBLANK('Funde-Observations-Osservazioni'!K677)),(NOT(ISBLANK('Funde-Observations-Osservazioni'!X677))))),'Funde-Observations-Osservazioni'!K677&amp;"; "&amp;'Funde-Observations-Osservazioni'!X677,IF(ISBLANK('Funde-Observations-Osservazioni'!K677),'Funde-Observations-Osservazioni'!X677,'Funde-Observations-Osservazioni'!K677))))</f>
        <v/>
      </c>
      <c r="BA664" t="str">
        <f>IF(ISBLANK('Funde-Observations-Osservazioni'!AC677),"",'Funde-Observations-Osservazioni'!AC677)</f>
        <v/>
      </c>
      <c r="BH664" t="str">
        <f>IFERROR(VLOOKUP('Funde-Observations-Osservazioni'!Z677,Lebensraum_Liste!$E$5:$F$322,2,FALSE),"")</f>
        <v/>
      </c>
      <c r="BJ664" t="str">
        <f>IFERROR(VLOOKUP('Funde-Observations-Osservazioni'!AB677,Landschaftsstruktur_Liste!$E$5:$F$157,2,FALSE),"")</f>
        <v/>
      </c>
      <c r="BK664" t="str">
        <f>IFERROR(VLOOKUP('Funde-Observations-Osservazioni'!AD677,Mikrohabitat_Liste!$E$5:$F$63,2,FALSE),"")</f>
        <v/>
      </c>
      <c r="BL664" t="str">
        <f>IFERROR(VLOOKUP('Funde-Observations-Osservazioni'!AE677,Spezialstandort_Liste!$E$5:$F$14,2,FALSE),"")</f>
        <v/>
      </c>
      <c r="BN664" t="str">
        <f>IFERROR(VLOOKUP('Funde-Observations-Osservazioni'!AG677,Auf_Moos_HolzlebBaumes_Liste!E$5:F$5,2,FALSE),"")</f>
        <v/>
      </c>
      <c r="BO664" t="str">
        <f>IFERROR(VLOOKUP('Funde-Observations-Osservazioni'!AH677,Auf_Moos_HolzlebBaumes_Liste!E$11:F$11,2,FALSE),"")</f>
        <v/>
      </c>
      <c r="BQ664" t="str">
        <f>IFERROR(VLOOKUP('Funde-Observations-Osservazioni'!AF677,Populationsgrösse_Liste!$E$5:$F$11,2,FALSE),"")</f>
        <v/>
      </c>
      <c r="CA664" t="str">
        <f>IFERROR(VLOOKUP('Funde-Observations-Osservazioni'!S677,Präzision_Datum_Liste!$E$5:$F$9,2,FALSE),"")</f>
        <v/>
      </c>
      <c r="CC664" t="s">
        <v>4199</v>
      </c>
    </row>
    <row r="665" spans="1:81" x14ac:dyDescent="0.25">
      <c r="A665" s="47">
        <f>'Funde-Observations-Osservazioni'!A678</f>
        <v>664</v>
      </c>
      <c r="E665">
        <v>18</v>
      </c>
      <c r="G665" t="str">
        <f>IFERROR(VLOOKUP(TRIM('Funde-Observations-Osservazioni'!B678&amp;" "&amp;'Funde-Observations-Osservazioni'!C678&amp;" "&amp;'Funde-Observations-Osservazioni'!D678&amp;" "&amp;'Funde-Observations-Osservazioni'!E678&amp;" "&amp;'Funde-Observations-Osservazioni'!F678&amp;" "&amp;'Funde-Observations-Osservazioni'!G678&amp;" "&amp;'Funde-Observations-Osservazioni'!H678&amp;" "&amp;'Funde-Observations-Osservazioni'!I678&amp;" "&amp;'Funde-Observations-Osservazioni'!J678),Artenliste!$A$5:$B$2819,2,FALSE),"fill_in")</f>
        <v>fill_in</v>
      </c>
      <c r="I665" s="52" t="str">
        <f>IF(ISBLANK('Funde-Observations-Osservazioni'!R678),"fill_in",'Funde-Observations-Osservazioni'!R678)</f>
        <v>fill_in</v>
      </c>
      <c r="L665" t="str">
        <f>IF(ISBLANK('Funde-Observations-Osservazioni'!Q678),"",'Funde-Observations-Osservazioni'!Q678)</f>
        <v/>
      </c>
      <c r="M665" t="str">
        <f>IF(ISBLANK('Funde-Observations-Osservazioni'!L678),"fill_in",('Funde-Observations-Osservazioni'!L678-2000000))</f>
        <v>fill_in</v>
      </c>
      <c r="N665" t="str">
        <f>IF(ISBLANK('Funde-Observations-Osservazioni'!M678),"fill_in",('Funde-Observations-Osservazioni'!M678-1000000))</f>
        <v>fill_in</v>
      </c>
      <c r="O665" s="53" t="str">
        <f>IF(ISBLANK('Funde-Observations-Osservazioni'!N678),"",'Funde-Observations-Osservazioni'!N678)</f>
        <v/>
      </c>
      <c r="R665" t="s">
        <v>102</v>
      </c>
      <c r="T665" t="str">
        <f>IFERROR(VLOOKUP('Funde-Observations-Osservazioni'!AA678,Substrat_Liste!$E$5:$F$342,2,FALSE),"")</f>
        <v/>
      </c>
      <c r="U665" t="str">
        <f>IF(ISBLANK('Funde-Observations-Osservazioni'!Y678),"",'Funde-Observations-Osservazioni'!Y678)</f>
        <v/>
      </c>
      <c r="Z665" t="str">
        <f>IFERROR(VLOOKUP('Funde-Observations-Osservazioni'!T678,Status_Liste!$E$5:$F$16,2,FALSE),"fill_in")</f>
        <v>fill_in</v>
      </c>
      <c r="AH665" t="str">
        <f>IFERROR(VLOOKUP('Funde-Observations-Osservazioni'!$G$7,Datenschutzbestimmungen_Liste!$E$10:$F$11,2,FALSE),"fill_in")</f>
        <v>fill_in</v>
      </c>
      <c r="AI665" t="str">
        <f>IFERROR(VLOOKUP('Funde-Observations-Osservazioni'!$G$6,Datenschutzbestimmungen_Liste!$E$4:$F$5,2,FALSE),"fill_in")</f>
        <v>fill_in</v>
      </c>
      <c r="AK665" t="str">
        <f>IFERROR(VLOOKUP('Funde-Observations-Osservazioni'!V678,Herbar_Liste!$E$5:$F$113,2,FALSE),"")</f>
        <v/>
      </c>
      <c r="AL665" t="str">
        <f>IF(ISBLANK('Funde-Observations-Osservazioni'!U678),"",'Funde-Observations-Osservazioni'!U678)</f>
        <v/>
      </c>
      <c r="AM665">
        <f>'Funde-Observations-Osservazioni'!AJ678</f>
        <v>0</v>
      </c>
      <c r="AO665">
        <f>'Funde-Observations-Osservazioni'!AK678</f>
        <v>0</v>
      </c>
      <c r="AQ665" t="str">
        <f>IF(ISBLANK('Funde-Observations-Osservazioni'!AL678),"",'Funde-Observations-Osservazioni'!AL678)</f>
        <v/>
      </c>
      <c r="AY665" t="str">
        <f>IF(AND(ISBLANK('Funde-Observations-Osservazioni'!K678),ISBLANK('Funde-Observations-Osservazioni'!X678)),"",(IF((AND(NOT(ISBLANK('Funde-Observations-Osservazioni'!K678)),(NOT(ISBLANK('Funde-Observations-Osservazioni'!X678))))),'Funde-Observations-Osservazioni'!K678&amp;"; "&amp;'Funde-Observations-Osservazioni'!X678,IF(ISBLANK('Funde-Observations-Osservazioni'!K678),'Funde-Observations-Osservazioni'!X678,'Funde-Observations-Osservazioni'!K678))))</f>
        <v/>
      </c>
      <c r="BA665" t="str">
        <f>IF(ISBLANK('Funde-Observations-Osservazioni'!AC678),"",'Funde-Observations-Osservazioni'!AC678)</f>
        <v/>
      </c>
      <c r="BH665" t="str">
        <f>IFERROR(VLOOKUP('Funde-Observations-Osservazioni'!Z678,Lebensraum_Liste!$E$5:$F$322,2,FALSE),"")</f>
        <v/>
      </c>
      <c r="BJ665" t="str">
        <f>IFERROR(VLOOKUP('Funde-Observations-Osservazioni'!AB678,Landschaftsstruktur_Liste!$E$5:$F$157,2,FALSE),"")</f>
        <v/>
      </c>
      <c r="BK665" t="str">
        <f>IFERROR(VLOOKUP('Funde-Observations-Osservazioni'!AD678,Mikrohabitat_Liste!$E$5:$F$63,2,FALSE),"")</f>
        <v/>
      </c>
      <c r="BL665" t="str">
        <f>IFERROR(VLOOKUP('Funde-Observations-Osservazioni'!AE678,Spezialstandort_Liste!$E$5:$F$14,2,FALSE),"")</f>
        <v/>
      </c>
      <c r="BN665" t="str">
        <f>IFERROR(VLOOKUP('Funde-Observations-Osservazioni'!AG678,Auf_Moos_HolzlebBaumes_Liste!E$5:F$5,2,FALSE),"")</f>
        <v/>
      </c>
      <c r="BO665" t="str">
        <f>IFERROR(VLOOKUP('Funde-Observations-Osservazioni'!AH678,Auf_Moos_HolzlebBaumes_Liste!E$11:F$11,2,FALSE),"")</f>
        <v/>
      </c>
      <c r="BQ665" t="str">
        <f>IFERROR(VLOOKUP('Funde-Observations-Osservazioni'!AF678,Populationsgrösse_Liste!$E$5:$F$11,2,FALSE),"")</f>
        <v/>
      </c>
      <c r="CA665" t="str">
        <f>IFERROR(VLOOKUP('Funde-Observations-Osservazioni'!S678,Präzision_Datum_Liste!$E$5:$F$9,2,FALSE),"")</f>
        <v/>
      </c>
      <c r="CC665" t="s">
        <v>4199</v>
      </c>
    </row>
    <row r="666" spans="1:81" x14ac:dyDescent="0.25">
      <c r="A666" s="47">
        <f>'Funde-Observations-Osservazioni'!A679</f>
        <v>665</v>
      </c>
      <c r="E666">
        <v>18</v>
      </c>
      <c r="G666" t="str">
        <f>IFERROR(VLOOKUP(TRIM('Funde-Observations-Osservazioni'!B679&amp;" "&amp;'Funde-Observations-Osservazioni'!C679&amp;" "&amp;'Funde-Observations-Osservazioni'!D679&amp;" "&amp;'Funde-Observations-Osservazioni'!E679&amp;" "&amp;'Funde-Observations-Osservazioni'!F679&amp;" "&amp;'Funde-Observations-Osservazioni'!G679&amp;" "&amp;'Funde-Observations-Osservazioni'!H679&amp;" "&amp;'Funde-Observations-Osservazioni'!I679&amp;" "&amp;'Funde-Observations-Osservazioni'!J679),Artenliste!$A$5:$B$2819,2,FALSE),"fill_in")</f>
        <v>fill_in</v>
      </c>
      <c r="I666" s="52" t="str">
        <f>IF(ISBLANK('Funde-Observations-Osservazioni'!R679),"fill_in",'Funde-Observations-Osservazioni'!R679)</f>
        <v>fill_in</v>
      </c>
      <c r="L666" t="str">
        <f>IF(ISBLANK('Funde-Observations-Osservazioni'!Q679),"",'Funde-Observations-Osservazioni'!Q679)</f>
        <v/>
      </c>
      <c r="M666" t="str">
        <f>IF(ISBLANK('Funde-Observations-Osservazioni'!L679),"fill_in",('Funde-Observations-Osservazioni'!L679-2000000))</f>
        <v>fill_in</v>
      </c>
      <c r="N666" t="str">
        <f>IF(ISBLANK('Funde-Observations-Osservazioni'!M679),"fill_in",('Funde-Observations-Osservazioni'!M679-1000000))</f>
        <v>fill_in</v>
      </c>
      <c r="O666" s="53" t="str">
        <f>IF(ISBLANK('Funde-Observations-Osservazioni'!N679),"",'Funde-Observations-Osservazioni'!N679)</f>
        <v/>
      </c>
      <c r="R666" t="s">
        <v>102</v>
      </c>
      <c r="T666" t="str">
        <f>IFERROR(VLOOKUP('Funde-Observations-Osservazioni'!AA679,Substrat_Liste!$E$5:$F$342,2,FALSE),"")</f>
        <v/>
      </c>
      <c r="U666" t="str">
        <f>IF(ISBLANK('Funde-Observations-Osservazioni'!Y679),"",'Funde-Observations-Osservazioni'!Y679)</f>
        <v/>
      </c>
      <c r="Z666" t="str">
        <f>IFERROR(VLOOKUP('Funde-Observations-Osservazioni'!T679,Status_Liste!$E$5:$F$16,2,FALSE),"fill_in")</f>
        <v>fill_in</v>
      </c>
      <c r="AH666" t="str">
        <f>IFERROR(VLOOKUP('Funde-Observations-Osservazioni'!$G$7,Datenschutzbestimmungen_Liste!$E$10:$F$11,2,FALSE),"fill_in")</f>
        <v>fill_in</v>
      </c>
      <c r="AI666" t="str">
        <f>IFERROR(VLOOKUP('Funde-Observations-Osservazioni'!$G$6,Datenschutzbestimmungen_Liste!$E$4:$F$5,2,FALSE),"fill_in")</f>
        <v>fill_in</v>
      </c>
      <c r="AK666" t="str">
        <f>IFERROR(VLOOKUP('Funde-Observations-Osservazioni'!V679,Herbar_Liste!$E$5:$F$113,2,FALSE),"")</f>
        <v/>
      </c>
      <c r="AL666" t="str">
        <f>IF(ISBLANK('Funde-Observations-Osservazioni'!U679),"",'Funde-Observations-Osservazioni'!U679)</f>
        <v/>
      </c>
      <c r="AM666">
        <f>'Funde-Observations-Osservazioni'!AJ679</f>
        <v>0</v>
      </c>
      <c r="AO666">
        <f>'Funde-Observations-Osservazioni'!AK679</f>
        <v>0</v>
      </c>
      <c r="AQ666" t="str">
        <f>IF(ISBLANK('Funde-Observations-Osservazioni'!AL679),"",'Funde-Observations-Osservazioni'!AL679)</f>
        <v/>
      </c>
      <c r="AY666" t="str">
        <f>IF(AND(ISBLANK('Funde-Observations-Osservazioni'!K679),ISBLANK('Funde-Observations-Osservazioni'!X679)),"",(IF((AND(NOT(ISBLANK('Funde-Observations-Osservazioni'!K679)),(NOT(ISBLANK('Funde-Observations-Osservazioni'!X679))))),'Funde-Observations-Osservazioni'!K679&amp;"; "&amp;'Funde-Observations-Osservazioni'!X679,IF(ISBLANK('Funde-Observations-Osservazioni'!K679),'Funde-Observations-Osservazioni'!X679,'Funde-Observations-Osservazioni'!K679))))</f>
        <v/>
      </c>
      <c r="BA666" t="str">
        <f>IF(ISBLANK('Funde-Observations-Osservazioni'!AC679),"",'Funde-Observations-Osservazioni'!AC679)</f>
        <v/>
      </c>
      <c r="BH666" t="str">
        <f>IFERROR(VLOOKUP('Funde-Observations-Osservazioni'!Z679,Lebensraum_Liste!$E$5:$F$322,2,FALSE),"")</f>
        <v/>
      </c>
      <c r="BJ666" t="str">
        <f>IFERROR(VLOOKUP('Funde-Observations-Osservazioni'!AB679,Landschaftsstruktur_Liste!$E$5:$F$157,2,FALSE),"")</f>
        <v/>
      </c>
      <c r="BK666" t="str">
        <f>IFERROR(VLOOKUP('Funde-Observations-Osservazioni'!AD679,Mikrohabitat_Liste!$E$5:$F$63,2,FALSE),"")</f>
        <v/>
      </c>
      <c r="BL666" t="str">
        <f>IFERROR(VLOOKUP('Funde-Observations-Osservazioni'!AE679,Spezialstandort_Liste!$E$5:$F$14,2,FALSE),"")</f>
        <v/>
      </c>
      <c r="BN666" t="str">
        <f>IFERROR(VLOOKUP('Funde-Observations-Osservazioni'!AG679,Auf_Moos_HolzlebBaumes_Liste!E$5:F$5,2,FALSE),"")</f>
        <v/>
      </c>
      <c r="BO666" t="str">
        <f>IFERROR(VLOOKUP('Funde-Observations-Osservazioni'!AH679,Auf_Moos_HolzlebBaumes_Liste!E$11:F$11,2,FALSE),"")</f>
        <v/>
      </c>
      <c r="BQ666" t="str">
        <f>IFERROR(VLOOKUP('Funde-Observations-Osservazioni'!AF679,Populationsgrösse_Liste!$E$5:$F$11,2,FALSE),"")</f>
        <v/>
      </c>
      <c r="CA666" t="str">
        <f>IFERROR(VLOOKUP('Funde-Observations-Osservazioni'!S679,Präzision_Datum_Liste!$E$5:$F$9,2,FALSE),"")</f>
        <v/>
      </c>
      <c r="CC666" t="s">
        <v>4199</v>
      </c>
    </row>
    <row r="667" spans="1:81" x14ac:dyDescent="0.25">
      <c r="A667" s="47">
        <f>'Funde-Observations-Osservazioni'!A680</f>
        <v>666</v>
      </c>
      <c r="E667">
        <v>18</v>
      </c>
      <c r="G667" t="str">
        <f>IFERROR(VLOOKUP(TRIM('Funde-Observations-Osservazioni'!B680&amp;" "&amp;'Funde-Observations-Osservazioni'!C680&amp;" "&amp;'Funde-Observations-Osservazioni'!D680&amp;" "&amp;'Funde-Observations-Osservazioni'!E680&amp;" "&amp;'Funde-Observations-Osservazioni'!F680&amp;" "&amp;'Funde-Observations-Osservazioni'!G680&amp;" "&amp;'Funde-Observations-Osservazioni'!H680&amp;" "&amp;'Funde-Observations-Osservazioni'!I680&amp;" "&amp;'Funde-Observations-Osservazioni'!J680),Artenliste!$A$5:$B$2819,2,FALSE),"fill_in")</f>
        <v>fill_in</v>
      </c>
      <c r="I667" s="52" t="str">
        <f>IF(ISBLANK('Funde-Observations-Osservazioni'!R680),"fill_in",'Funde-Observations-Osservazioni'!R680)</f>
        <v>fill_in</v>
      </c>
      <c r="L667" t="str">
        <f>IF(ISBLANK('Funde-Observations-Osservazioni'!Q680),"",'Funde-Observations-Osservazioni'!Q680)</f>
        <v/>
      </c>
      <c r="M667" t="str">
        <f>IF(ISBLANK('Funde-Observations-Osservazioni'!L680),"fill_in",('Funde-Observations-Osservazioni'!L680-2000000))</f>
        <v>fill_in</v>
      </c>
      <c r="N667" t="str">
        <f>IF(ISBLANK('Funde-Observations-Osservazioni'!M680),"fill_in",('Funde-Observations-Osservazioni'!M680-1000000))</f>
        <v>fill_in</v>
      </c>
      <c r="O667" s="53" t="str">
        <f>IF(ISBLANK('Funde-Observations-Osservazioni'!N680),"",'Funde-Observations-Osservazioni'!N680)</f>
        <v/>
      </c>
      <c r="R667" t="s">
        <v>102</v>
      </c>
      <c r="T667" t="str">
        <f>IFERROR(VLOOKUP('Funde-Observations-Osservazioni'!AA680,Substrat_Liste!$E$5:$F$342,2,FALSE),"")</f>
        <v/>
      </c>
      <c r="U667" t="str">
        <f>IF(ISBLANK('Funde-Observations-Osservazioni'!Y680),"",'Funde-Observations-Osservazioni'!Y680)</f>
        <v/>
      </c>
      <c r="Z667" t="str">
        <f>IFERROR(VLOOKUP('Funde-Observations-Osservazioni'!T680,Status_Liste!$E$5:$F$16,2,FALSE),"fill_in")</f>
        <v>fill_in</v>
      </c>
      <c r="AH667" t="str">
        <f>IFERROR(VLOOKUP('Funde-Observations-Osservazioni'!$G$7,Datenschutzbestimmungen_Liste!$E$10:$F$11,2,FALSE),"fill_in")</f>
        <v>fill_in</v>
      </c>
      <c r="AI667" t="str">
        <f>IFERROR(VLOOKUP('Funde-Observations-Osservazioni'!$G$6,Datenschutzbestimmungen_Liste!$E$4:$F$5,2,FALSE),"fill_in")</f>
        <v>fill_in</v>
      </c>
      <c r="AK667" t="str">
        <f>IFERROR(VLOOKUP('Funde-Observations-Osservazioni'!V680,Herbar_Liste!$E$5:$F$113,2,FALSE),"")</f>
        <v/>
      </c>
      <c r="AL667" t="str">
        <f>IF(ISBLANK('Funde-Observations-Osservazioni'!U680),"",'Funde-Observations-Osservazioni'!U680)</f>
        <v/>
      </c>
      <c r="AM667">
        <f>'Funde-Observations-Osservazioni'!AJ680</f>
        <v>0</v>
      </c>
      <c r="AO667">
        <f>'Funde-Observations-Osservazioni'!AK680</f>
        <v>0</v>
      </c>
      <c r="AQ667" t="str">
        <f>IF(ISBLANK('Funde-Observations-Osservazioni'!AL680),"",'Funde-Observations-Osservazioni'!AL680)</f>
        <v/>
      </c>
      <c r="AY667" t="str">
        <f>IF(AND(ISBLANK('Funde-Observations-Osservazioni'!K680),ISBLANK('Funde-Observations-Osservazioni'!X680)),"",(IF((AND(NOT(ISBLANK('Funde-Observations-Osservazioni'!K680)),(NOT(ISBLANK('Funde-Observations-Osservazioni'!X680))))),'Funde-Observations-Osservazioni'!K680&amp;"; "&amp;'Funde-Observations-Osservazioni'!X680,IF(ISBLANK('Funde-Observations-Osservazioni'!K680),'Funde-Observations-Osservazioni'!X680,'Funde-Observations-Osservazioni'!K680))))</f>
        <v/>
      </c>
      <c r="BA667" t="str">
        <f>IF(ISBLANK('Funde-Observations-Osservazioni'!AC680),"",'Funde-Observations-Osservazioni'!AC680)</f>
        <v/>
      </c>
      <c r="BH667" t="str">
        <f>IFERROR(VLOOKUP('Funde-Observations-Osservazioni'!Z680,Lebensraum_Liste!$E$5:$F$322,2,FALSE),"")</f>
        <v/>
      </c>
      <c r="BJ667" t="str">
        <f>IFERROR(VLOOKUP('Funde-Observations-Osservazioni'!AB680,Landschaftsstruktur_Liste!$E$5:$F$157,2,FALSE),"")</f>
        <v/>
      </c>
      <c r="BK667" t="str">
        <f>IFERROR(VLOOKUP('Funde-Observations-Osservazioni'!AD680,Mikrohabitat_Liste!$E$5:$F$63,2,FALSE),"")</f>
        <v/>
      </c>
      <c r="BL667" t="str">
        <f>IFERROR(VLOOKUP('Funde-Observations-Osservazioni'!AE680,Spezialstandort_Liste!$E$5:$F$14,2,FALSE),"")</f>
        <v/>
      </c>
      <c r="BN667" t="str">
        <f>IFERROR(VLOOKUP('Funde-Observations-Osservazioni'!AG680,Auf_Moos_HolzlebBaumes_Liste!E$5:F$5,2,FALSE),"")</f>
        <v/>
      </c>
      <c r="BO667" t="str">
        <f>IFERROR(VLOOKUP('Funde-Observations-Osservazioni'!AH680,Auf_Moos_HolzlebBaumes_Liste!E$11:F$11,2,FALSE),"")</f>
        <v/>
      </c>
      <c r="BQ667" t="str">
        <f>IFERROR(VLOOKUP('Funde-Observations-Osservazioni'!AF680,Populationsgrösse_Liste!$E$5:$F$11,2,FALSE),"")</f>
        <v/>
      </c>
      <c r="CA667" t="str">
        <f>IFERROR(VLOOKUP('Funde-Observations-Osservazioni'!S680,Präzision_Datum_Liste!$E$5:$F$9,2,FALSE),"")</f>
        <v/>
      </c>
      <c r="CC667" t="s">
        <v>4199</v>
      </c>
    </row>
    <row r="668" spans="1:81" x14ac:dyDescent="0.25">
      <c r="A668" s="47">
        <f>'Funde-Observations-Osservazioni'!A681</f>
        <v>667</v>
      </c>
      <c r="E668">
        <v>18</v>
      </c>
      <c r="G668" t="str">
        <f>IFERROR(VLOOKUP(TRIM('Funde-Observations-Osservazioni'!B681&amp;" "&amp;'Funde-Observations-Osservazioni'!C681&amp;" "&amp;'Funde-Observations-Osservazioni'!D681&amp;" "&amp;'Funde-Observations-Osservazioni'!E681&amp;" "&amp;'Funde-Observations-Osservazioni'!F681&amp;" "&amp;'Funde-Observations-Osservazioni'!G681&amp;" "&amp;'Funde-Observations-Osservazioni'!H681&amp;" "&amp;'Funde-Observations-Osservazioni'!I681&amp;" "&amp;'Funde-Observations-Osservazioni'!J681),Artenliste!$A$5:$B$2819,2,FALSE),"fill_in")</f>
        <v>fill_in</v>
      </c>
      <c r="I668" s="52" t="str">
        <f>IF(ISBLANK('Funde-Observations-Osservazioni'!R681),"fill_in",'Funde-Observations-Osservazioni'!R681)</f>
        <v>fill_in</v>
      </c>
      <c r="L668" t="str">
        <f>IF(ISBLANK('Funde-Observations-Osservazioni'!Q681),"",'Funde-Observations-Osservazioni'!Q681)</f>
        <v/>
      </c>
      <c r="M668" t="str">
        <f>IF(ISBLANK('Funde-Observations-Osservazioni'!L681),"fill_in",('Funde-Observations-Osservazioni'!L681-2000000))</f>
        <v>fill_in</v>
      </c>
      <c r="N668" t="str">
        <f>IF(ISBLANK('Funde-Observations-Osservazioni'!M681),"fill_in",('Funde-Observations-Osservazioni'!M681-1000000))</f>
        <v>fill_in</v>
      </c>
      <c r="O668" s="53" t="str">
        <f>IF(ISBLANK('Funde-Observations-Osservazioni'!N681),"",'Funde-Observations-Osservazioni'!N681)</f>
        <v/>
      </c>
      <c r="R668" t="s">
        <v>102</v>
      </c>
      <c r="T668" t="str">
        <f>IFERROR(VLOOKUP('Funde-Observations-Osservazioni'!AA681,Substrat_Liste!$E$5:$F$342,2,FALSE),"")</f>
        <v/>
      </c>
      <c r="U668" t="str">
        <f>IF(ISBLANK('Funde-Observations-Osservazioni'!Y681),"",'Funde-Observations-Osservazioni'!Y681)</f>
        <v/>
      </c>
      <c r="Z668" t="str">
        <f>IFERROR(VLOOKUP('Funde-Observations-Osservazioni'!T681,Status_Liste!$E$5:$F$16,2,FALSE),"fill_in")</f>
        <v>fill_in</v>
      </c>
      <c r="AH668" t="str">
        <f>IFERROR(VLOOKUP('Funde-Observations-Osservazioni'!$G$7,Datenschutzbestimmungen_Liste!$E$10:$F$11,2,FALSE),"fill_in")</f>
        <v>fill_in</v>
      </c>
      <c r="AI668" t="str">
        <f>IFERROR(VLOOKUP('Funde-Observations-Osservazioni'!$G$6,Datenschutzbestimmungen_Liste!$E$4:$F$5,2,FALSE),"fill_in")</f>
        <v>fill_in</v>
      </c>
      <c r="AK668" t="str">
        <f>IFERROR(VLOOKUP('Funde-Observations-Osservazioni'!V681,Herbar_Liste!$E$5:$F$113,2,FALSE),"")</f>
        <v/>
      </c>
      <c r="AL668" t="str">
        <f>IF(ISBLANK('Funde-Observations-Osservazioni'!U681),"",'Funde-Observations-Osservazioni'!U681)</f>
        <v/>
      </c>
      <c r="AM668">
        <f>'Funde-Observations-Osservazioni'!AJ681</f>
        <v>0</v>
      </c>
      <c r="AO668">
        <f>'Funde-Observations-Osservazioni'!AK681</f>
        <v>0</v>
      </c>
      <c r="AQ668" t="str">
        <f>IF(ISBLANK('Funde-Observations-Osservazioni'!AL681),"",'Funde-Observations-Osservazioni'!AL681)</f>
        <v/>
      </c>
      <c r="AY668" t="str">
        <f>IF(AND(ISBLANK('Funde-Observations-Osservazioni'!K681),ISBLANK('Funde-Observations-Osservazioni'!X681)),"",(IF((AND(NOT(ISBLANK('Funde-Observations-Osservazioni'!K681)),(NOT(ISBLANK('Funde-Observations-Osservazioni'!X681))))),'Funde-Observations-Osservazioni'!K681&amp;"; "&amp;'Funde-Observations-Osservazioni'!X681,IF(ISBLANK('Funde-Observations-Osservazioni'!K681),'Funde-Observations-Osservazioni'!X681,'Funde-Observations-Osservazioni'!K681))))</f>
        <v/>
      </c>
      <c r="BA668" t="str">
        <f>IF(ISBLANK('Funde-Observations-Osservazioni'!AC681),"",'Funde-Observations-Osservazioni'!AC681)</f>
        <v/>
      </c>
      <c r="BH668" t="str">
        <f>IFERROR(VLOOKUP('Funde-Observations-Osservazioni'!Z681,Lebensraum_Liste!$E$5:$F$322,2,FALSE),"")</f>
        <v/>
      </c>
      <c r="BJ668" t="str">
        <f>IFERROR(VLOOKUP('Funde-Observations-Osservazioni'!AB681,Landschaftsstruktur_Liste!$E$5:$F$157,2,FALSE),"")</f>
        <v/>
      </c>
      <c r="BK668" t="str">
        <f>IFERROR(VLOOKUP('Funde-Observations-Osservazioni'!AD681,Mikrohabitat_Liste!$E$5:$F$63,2,FALSE),"")</f>
        <v/>
      </c>
      <c r="BL668" t="str">
        <f>IFERROR(VLOOKUP('Funde-Observations-Osservazioni'!AE681,Spezialstandort_Liste!$E$5:$F$14,2,FALSE),"")</f>
        <v/>
      </c>
      <c r="BN668" t="str">
        <f>IFERROR(VLOOKUP('Funde-Observations-Osservazioni'!AG681,Auf_Moos_HolzlebBaumes_Liste!E$5:F$5,2,FALSE),"")</f>
        <v/>
      </c>
      <c r="BO668" t="str">
        <f>IFERROR(VLOOKUP('Funde-Observations-Osservazioni'!AH681,Auf_Moos_HolzlebBaumes_Liste!E$11:F$11,2,FALSE),"")</f>
        <v/>
      </c>
      <c r="BQ668" t="str">
        <f>IFERROR(VLOOKUP('Funde-Observations-Osservazioni'!AF681,Populationsgrösse_Liste!$E$5:$F$11,2,FALSE),"")</f>
        <v/>
      </c>
      <c r="CA668" t="str">
        <f>IFERROR(VLOOKUP('Funde-Observations-Osservazioni'!S681,Präzision_Datum_Liste!$E$5:$F$9,2,FALSE),"")</f>
        <v/>
      </c>
      <c r="CC668" t="s">
        <v>4199</v>
      </c>
    </row>
    <row r="669" spans="1:81" x14ac:dyDescent="0.25">
      <c r="A669" s="47">
        <f>'Funde-Observations-Osservazioni'!A682</f>
        <v>668</v>
      </c>
      <c r="E669">
        <v>18</v>
      </c>
      <c r="G669" t="str">
        <f>IFERROR(VLOOKUP(TRIM('Funde-Observations-Osservazioni'!B682&amp;" "&amp;'Funde-Observations-Osservazioni'!C682&amp;" "&amp;'Funde-Observations-Osservazioni'!D682&amp;" "&amp;'Funde-Observations-Osservazioni'!E682&amp;" "&amp;'Funde-Observations-Osservazioni'!F682&amp;" "&amp;'Funde-Observations-Osservazioni'!G682&amp;" "&amp;'Funde-Observations-Osservazioni'!H682&amp;" "&amp;'Funde-Observations-Osservazioni'!I682&amp;" "&amp;'Funde-Observations-Osservazioni'!J682),Artenliste!$A$5:$B$2819,2,FALSE),"fill_in")</f>
        <v>fill_in</v>
      </c>
      <c r="I669" s="52" t="str">
        <f>IF(ISBLANK('Funde-Observations-Osservazioni'!R682),"fill_in",'Funde-Observations-Osservazioni'!R682)</f>
        <v>fill_in</v>
      </c>
      <c r="L669" t="str">
        <f>IF(ISBLANK('Funde-Observations-Osservazioni'!Q682),"",'Funde-Observations-Osservazioni'!Q682)</f>
        <v/>
      </c>
      <c r="M669" t="str">
        <f>IF(ISBLANK('Funde-Observations-Osservazioni'!L682),"fill_in",('Funde-Observations-Osservazioni'!L682-2000000))</f>
        <v>fill_in</v>
      </c>
      <c r="N669" t="str">
        <f>IF(ISBLANK('Funde-Observations-Osservazioni'!M682),"fill_in",('Funde-Observations-Osservazioni'!M682-1000000))</f>
        <v>fill_in</v>
      </c>
      <c r="O669" s="53" t="str">
        <f>IF(ISBLANK('Funde-Observations-Osservazioni'!N682),"",'Funde-Observations-Osservazioni'!N682)</f>
        <v/>
      </c>
      <c r="R669" t="s">
        <v>102</v>
      </c>
      <c r="T669" t="str">
        <f>IFERROR(VLOOKUP('Funde-Observations-Osservazioni'!AA682,Substrat_Liste!$E$5:$F$342,2,FALSE),"")</f>
        <v/>
      </c>
      <c r="U669" t="str">
        <f>IF(ISBLANK('Funde-Observations-Osservazioni'!Y682),"",'Funde-Observations-Osservazioni'!Y682)</f>
        <v/>
      </c>
      <c r="Z669" t="str">
        <f>IFERROR(VLOOKUP('Funde-Observations-Osservazioni'!T682,Status_Liste!$E$5:$F$16,2,FALSE),"fill_in")</f>
        <v>fill_in</v>
      </c>
      <c r="AH669" t="str">
        <f>IFERROR(VLOOKUP('Funde-Observations-Osservazioni'!$G$7,Datenschutzbestimmungen_Liste!$E$10:$F$11,2,FALSE),"fill_in")</f>
        <v>fill_in</v>
      </c>
      <c r="AI669" t="str">
        <f>IFERROR(VLOOKUP('Funde-Observations-Osservazioni'!$G$6,Datenschutzbestimmungen_Liste!$E$4:$F$5,2,FALSE),"fill_in")</f>
        <v>fill_in</v>
      </c>
      <c r="AK669" t="str">
        <f>IFERROR(VLOOKUP('Funde-Observations-Osservazioni'!V682,Herbar_Liste!$E$5:$F$113,2,FALSE),"")</f>
        <v/>
      </c>
      <c r="AL669" t="str">
        <f>IF(ISBLANK('Funde-Observations-Osservazioni'!U682),"",'Funde-Observations-Osservazioni'!U682)</f>
        <v/>
      </c>
      <c r="AM669">
        <f>'Funde-Observations-Osservazioni'!AJ682</f>
        <v>0</v>
      </c>
      <c r="AO669">
        <f>'Funde-Observations-Osservazioni'!AK682</f>
        <v>0</v>
      </c>
      <c r="AQ669" t="str">
        <f>IF(ISBLANK('Funde-Observations-Osservazioni'!AL682),"",'Funde-Observations-Osservazioni'!AL682)</f>
        <v/>
      </c>
      <c r="AY669" t="str">
        <f>IF(AND(ISBLANK('Funde-Observations-Osservazioni'!K682),ISBLANK('Funde-Observations-Osservazioni'!X682)),"",(IF((AND(NOT(ISBLANK('Funde-Observations-Osservazioni'!K682)),(NOT(ISBLANK('Funde-Observations-Osservazioni'!X682))))),'Funde-Observations-Osservazioni'!K682&amp;"; "&amp;'Funde-Observations-Osservazioni'!X682,IF(ISBLANK('Funde-Observations-Osservazioni'!K682),'Funde-Observations-Osservazioni'!X682,'Funde-Observations-Osservazioni'!K682))))</f>
        <v/>
      </c>
      <c r="BA669" t="str">
        <f>IF(ISBLANK('Funde-Observations-Osservazioni'!AC682),"",'Funde-Observations-Osservazioni'!AC682)</f>
        <v/>
      </c>
      <c r="BH669" t="str">
        <f>IFERROR(VLOOKUP('Funde-Observations-Osservazioni'!Z682,Lebensraum_Liste!$E$5:$F$322,2,FALSE),"")</f>
        <v/>
      </c>
      <c r="BJ669" t="str">
        <f>IFERROR(VLOOKUP('Funde-Observations-Osservazioni'!AB682,Landschaftsstruktur_Liste!$E$5:$F$157,2,FALSE),"")</f>
        <v/>
      </c>
      <c r="BK669" t="str">
        <f>IFERROR(VLOOKUP('Funde-Observations-Osservazioni'!AD682,Mikrohabitat_Liste!$E$5:$F$63,2,FALSE),"")</f>
        <v/>
      </c>
      <c r="BL669" t="str">
        <f>IFERROR(VLOOKUP('Funde-Observations-Osservazioni'!AE682,Spezialstandort_Liste!$E$5:$F$14,2,FALSE),"")</f>
        <v/>
      </c>
      <c r="BN669" t="str">
        <f>IFERROR(VLOOKUP('Funde-Observations-Osservazioni'!AG682,Auf_Moos_HolzlebBaumes_Liste!E$5:F$5,2,FALSE),"")</f>
        <v/>
      </c>
      <c r="BO669" t="str">
        <f>IFERROR(VLOOKUP('Funde-Observations-Osservazioni'!AH682,Auf_Moos_HolzlebBaumes_Liste!E$11:F$11,2,FALSE),"")</f>
        <v/>
      </c>
      <c r="BQ669" t="str">
        <f>IFERROR(VLOOKUP('Funde-Observations-Osservazioni'!AF682,Populationsgrösse_Liste!$E$5:$F$11,2,FALSE),"")</f>
        <v/>
      </c>
      <c r="CA669" t="str">
        <f>IFERROR(VLOOKUP('Funde-Observations-Osservazioni'!S682,Präzision_Datum_Liste!$E$5:$F$9,2,FALSE),"")</f>
        <v/>
      </c>
      <c r="CC669" t="s">
        <v>4199</v>
      </c>
    </row>
    <row r="670" spans="1:81" x14ac:dyDescent="0.25">
      <c r="A670" s="47">
        <f>'Funde-Observations-Osservazioni'!A683</f>
        <v>669</v>
      </c>
      <c r="E670">
        <v>18</v>
      </c>
      <c r="G670" t="str">
        <f>IFERROR(VLOOKUP(TRIM('Funde-Observations-Osservazioni'!B683&amp;" "&amp;'Funde-Observations-Osservazioni'!C683&amp;" "&amp;'Funde-Observations-Osservazioni'!D683&amp;" "&amp;'Funde-Observations-Osservazioni'!E683&amp;" "&amp;'Funde-Observations-Osservazioni'!F683&amp;" "&amp;'Funde-Observations-Osservazioni'!G683&amp;" "&amp;'Funde-Observations-Osservazioni'!H683&amp;" "&amp;'Funde-Observations-Osservazioni'!I683&amp;" "&amp;'Funde-Observations-Osservazioni'!J683),Artenliste!$A$5:$B$2819,2,FALSE),"fill_in")</f>
        <v>fill_in</v>
      </c>
      <c r="I670" s="52" t="str">
        <f>IF(ISBLANK('Funde-Observations-Osservazioni'!R683),"fill_in",'Funde-Observations-Osservazioni'!R683)</f>
        <v>fill_in</v>
      </c>
      <c r="L670" t="str">
        <f>IF(ISBLANK('Funde-Observations-Osservazioni'!Q683),"",'Funde-Observations-Osservazioni'!Q683)</f>
        <v/>
      </c>
      <c r="M670" t="str">
        <f>IF(ISBLANK('Funde-Observations-Osservazioni'!L683),"fill_in",('Funde-Observations-Osservazioni'!L683-2000000))</f>
        <v>fill_in</v>
      </c>
      <c r="N670" t="str">
        <f>IF(ISBLANK('Funde-Observations-Osservazioni'!M683),"fill_in",('Funde-Observations-Osservazioni'!M683-1000000))</f>
        <v>fill_in</v>
      </c>
      <c r="O670" s="53" t="str">
        <f>IF(ISBLANK('Funde-Observations-Osservazioni'!N683),"",'Funde-Observations-Osservazioni'!N683)</f>
        <v/>
      </c>
      <c r="R670" t="s">
        <v>102</v>
      </c>
      <c r="T670" t="str">
        <f>IFERROR(VLOOKUP('Funde-Observations-Osservazioni'!AA683,Substrat_Liste!$E$5:$F$342,2,FALSE),"")</f>
        <v/>
      </c>
      <c r="U670" t="str">
        <f>IF(ISBLANK('Funde-Observations-Osservazioni'!Y683),"",'Funde-Observations-Osservazioni'!Y683)</f>
        <v/>
      </c>
      <c r="Z670" t="str">
        <f>IFERROR(VLOOKUP('Funde-Observations-Osservazioni'!T683,Status_Liste!$E$5:$F$16,2,FALSE),"fill_in")</f>
        <v>fill_in</v>
      </c>
      <c r="AH670" t="str">
        <f>IFERROR(VLOOKUP('Funde-Observations-Osservazioni'!$G$7,Datenschutzbestimmungen_Liste!$E$10:$F$11,2,FALSE),"fill_in")</f>
        <v>fill_in</v>
      </c>
      <c r="AI670" t="str">
        <f>IFERROR(VLOOKUP('Funde-Observations-Osservazioni'!$G$6,Datenschutzbestimmungen_Liste!$E$4:$F$5,2,FALSE),"fill_in")</f>
        <v>fill_in</v>
      </c>
      <c r="AK670" t="str">
        <f>IFERROR(VLOOKUP('Funde-Observations-Osservazioni'!V683,Herbar_Liste!$E$5:$F$113,2,FALSE),"")</f>
        <v/>
      </c>
      <c r="AL670" t="str">
        <f>IF(ISBLANK('Funde-Observations-Osservazioni'!U683),"",'Funde-Observations-Osservazioni'!U683)</f>
        <v/>
      </c>
      <c r="AM670">
        <f>'Funde-Observations-Osservazioni'!AJ683</f>
        <v>0</v>
      </c>
      <c r="AO670">
        <f>'Funde-Observations-Osservazioni'!AK683</f>
        <v>0</v>
      </c>
      <c r="AQ670" t="str">
        <f>IF(ISBLANK('Funde-Observations-Osservazioni'!AL683),"",'Funde-Observations-Osservazioni'!AL683)</f>
        <v/>
      </c>
      <c r="AY670" t="str">
        <f>IF(AND(ISBLANK('Funde-Observations-Osservazioni'!K683),ISBLANK('Funde-Observations-Osservazioni'!X683)),"",(IF((AND(NOT(ISBLANK('Funde-Observations-Osservazioni'!K683)),(NOT(ISBLANK('Funde-Observations-Osservazioni'!X683))))),'Funde-Observations-Osservazioni'!K683&amp;"; "&amp;'Funde-Observations-Osservazioni'!X683,IF(ISBLANK('Funde-Observations-Osservazioni'!K683),'Funde-Observations-Osservazioni'!X683,'Funde-Observations-Osservazioni'!K683))))</f>
        <v/>
      </c>
      <c r="BA670" t="str">
        <f>IF(ISBLANK('Funde-Observations-Osservazioni'!AC683),"",'Funde-Observations-Osservazioni'!AC683)</f>
        <v/>
      </c>
      <c r="BH670" t="str">
        <f>IFERROR(VLOOKUP('Funde-Observations-Osservazioni'!Z683,Lebensraum_Liste!$E$5:$F$322,2,FALSE),"")</f>
        <v/>
      </c>
      <c r="BJ670" t="str">
        <f>IFERROR(VLOOKUP('Funde-Observations-Osservazioni'!AB683,Landschaftsstruktur_Liste!$E$5:$F$157,2,FALSE),"")</f>
        <v/>
      </c>
      <c r="BK670" t="str">
        <f>IFERROR(VLOOKUP('Funde-Observations-Osservazioni'!AD683,Mikrohabitat_Liste!$E$5:$F$63,2,FALSE),"")</f>
        <v/>
      </c>
      <c r="BL670" t="str">
        <f>IFERROR(VLOOKUP('Funde-Observations-Osservazioni'!AE683,Spezialstandort_Liste!$E$5:$F$14,2,FALSE),"")</f>
        <v/>
      </c>
      <c r="BN670" t="str">
        <f>IFERROR(VLOOKUP('Funde-Observations-Osservazioni'!AG683,Auf_Moos_HolzlebBaumes_Liste!E$5:F$5,2,FALSE),"")</f>
        <v/>
      </c>
      <c r="BO670" t="str">
        <f>IFERROR(VLOOKUP('Funde-Observations-Osservazioni'!AH683,Auf_Moos_HolzlebBaumes_Liste!E$11:F$11,2,FALSE),"")</f>
        <v/>
      </c>
      <c r="BQ670" t="str">
        <f>IFERROR(VLOOKUP('Funde-Observations-Osservazioni'!AF683,Populationsgrösse_Liste!$E$5:$F$11,2,FALSE),"")</f>
        <v/>
      </c>
      <c r="CA670" t="str">
        <f>IFERROR(VLOOKUP('Funde-Observations-Osservazioni'!S683,Präzision_Datum_Liste!$E$5:$F$9,2,FALSE),"")</f>
        <v/>
      </c>
      <c r="CC670" t="s">
        <v>4199</v>
      </c>
    </row>
    <row r="671" spans="1:81" x14ac:dyDescent="0.25">
      <c r="A671" s="47">
        <f>'Funde-Observations-Osservazioni'!A684</f>
        <v>670</v>
      </c>
      <c r="E671">
        <v>18</v>
      </c>
      <c r="G671" t="str">
        <f>IFERROR(VLOOKUP(TRIM('Funde-Observations-Osservazioni'!B684&amp;" "&amp;'Funde-Observations-Osservazioni'!C684&amp;" "&amp;'Funde-Observations-Osservazioni'!D684&amp;" "&amp;'Funde-Observations-Osservazioni'!E684&amp;" "&amp;'Funde-Observations-Osservazioni'!F684&amp;" "&amp;'Funde-Observations-Osservazioni'!G684&amp;" "&amp;'Funde-Observations-Osservazioni'!H684&amp;" "&amp;'Funde-Observations-Osservazioni'!I684&amp;" "&amp;'Funde-Observations-Osservazioni'!J684),Artenliste!$A$5:$B$2819,2,FALSE),"fill_in")</f>
        <v>fill_in</v>
      </c>
      <c r="I671" s="52" t="str">
        <f>IF(ISBLANK('Funde-Observations-Osservazioni'!R684),"fill_in",'Funde-Observations-Osservazioni'!R684)</f>
        <v>fill_in</v>
      </c>
      <c r="L671" t="str">
        <f>IF(ISBLANK('Funde-Observations-Osservazioni'!Q684),"",'Funde-Observations-Osservazioni'!Q684)</f>
        <v/>
      </c>
      <c r="M671" t="str">
        <f>IF(ISBLANK('Funde-Observations-Osservazioni'!L684),"fill_in",('Funde-Observations-Osservazioni'!L684-2000000))</f>
        <v>fill_in</v>
      </c>
      <c r="N671" t="str">
        <f>IF(ISBLANK('Funde-Observations-Osservazioni'!M684),"fill_in",('Funde-Observations-Osservazioni'!M684-1000000))</f>
        <v>fill_in</v>
      </c>
      <c r="O671" s="53" t="str">
        <f>IF(ISBLANK('Funde-Observations-Osservazioni'!N684),"",'Funde-Observations-Osservazioni'!N684)</f>
        <v/>
      </c>
      <c r="R671" t="s">
        <v>102</v>
      </c>
      <c r="T671" t="str">
        <f>IFERROR(VLOOKUP('Funde-Observations-Osservazioni'!AA684,Substrat_Liste!$E$5:$F$342,2,FALSE),"")</f>
        <v/>
      </c>
      <c r="U671" t="str">
        <f>IF(ISBLANK('Funde-Observations-Osservazioni'!Y684),"",'Funde-Observations-Osservazioni'!Y684)</f>
        <v/>
      </c>
      <c r="Z671" t="str">
        <f>IFERROR(VLOOKUP('Funde-Observations-Osservazioni'!T684,Status_Liste!$E$5:$F$16,2,FALSE),"fill_in")</f>
        <v>fill_in</v>
      </c>
      <c r="AH671" t="str">
        <f>IFERROR(VLOOKUP('Funde-Observations-Osservazioni'!$G$7,Datenschutzbestimmungen_Liste!$E$10:$F$11,2,FALSE),"fill_in")</f>
        <v>fill_in</v>
      </c>
      <c r="AI671" t="str">
        <f>IFERROR(VLOOKUP('Funde-Observations-Osservazioni'!$G$6,Datenschutzbestimmungen_Liste!$E$4:$F$5,2,FALSE),"fill_in")</f>
        <v>fill_in</v>
      </c>
      <c r="AK671" t="str">
        <f>IFERROR(VLOOKUP('Funde-Observations-Osservazioni'!V684,Herbar_Liste!$E$5:$F$113,2,FALSE),"")</f>
        <v/>
      </c>
      <c r="AL671" t="str">
        <f>IF(ISBLANK('Funde-Observations-Osservazioni'!U684),"",'Funde-Observations-Osservazioni'!U684)</f>
        <v/>
      </c>
      <c r="AM671">
        <f>'Funde-Observations-Osservazioni'!AJ684</f>
        <v>0</v>
      </c>
      <c r="AO671">
        <f>'Funde-Observations-Osservazioni'!AK684</f>
        <v>0</v>
      </c>
      <c r="AQ671" t="str">
        <f>IF(ISBLANK('Funde-Observations-Osservazioni'!AL684),"",'Funde-Observations-Osservazioni'!AL684)</f>
        <v/>
      </c>
      <c r="AY671" t="str">
        <f>IF(AND(ISBLANK('Funde-Observations-Osservazioni'!K684),ISBLANK('Funde-Observations-Osservazioni'!X684)),"",(IF((AND(NOT(ISBLANK('Funde-Observations-Osservazioni'!K684)),(NOT(ISBLANK('Funde-Observations-Osservazioni'!X684))))),'Funde-Observations-Osservazioni'!K684&amp;"; "&amp;'Funde-Observations-Osservazioni'!X684,IF(ISBLANK('Funde-Observations-Osservazioni'!K684),'Funde-Observations-Osservazioni'!X684,'Funde-Observations-Osservazioni'!K684))))</f>
        <v/>
      </c>
      <c r="BA671" t="str">
        <f>IF(ISBLANK('Funde-Observations-Osservazioni'!AC684),"",'Funde-Observations-Osservazioni'!AC684)</f>
        <v/>
      </c>
      <c r="BH671" t="str">
        <f>IFERROR(VLOOKUP('Funde-Observations-Osservazioni'!Z684,Lebensraum_Liste!$E$5:$F$322,2,FALSE),"")</f>
        <v/>
      </c>
      <c r="BJ671" t="str">
        <f>IFERROR(VLOOKUP('Funde-Observations-Osservazioni'!AB684,Landschaftsstruktur_Liste!$E$5:$F$157,2,FALSE),"")</f>
        <v/>
      </c>
      <c r="BK671" t="str">
        <f>IFERROR(VLOOKUP('Funde-Observations-Osservazioni'!AD684,Mikrohabitat_Liste!$E$5:$F$63,2,FALSE),"")</f>
        <v/>
      </c>
      <c r="BL671" t="str">
        <f>IFERROR(VLOOKUP('Funde-Observations-Osservazioni'!AE684,Spezialstandort_Liste!$E$5:$F$14,2,FALSE),"")</f>
        <v/>
      </c>
      <c r="BN671" t="str">
        <f>IFERROR(VLOOKUP('Funde-Observations-Osservazioni'!AG684,Auf_Moos_HolzlebBaumes_Liste!E$5:F$5,2,FALSE),"")</f>
        <v/>
      </c>
      <c r="BO671" t="str">
        <f>IFERROR(VLOOKUP('Funde-Observations-Osservazioni'!AH684,Auf_Moos_HolzlebBaumes_Liste!E$11:F$11,2,FALSE),"")</f>
        <v/>
      </c>
      <c r="BQ671" t="str">
        <f>IFERROR(VLOOKUP('Funde-Observations-Osservazioni'!AF684,Populationsgrösse_Liste!$E$5:$F$11,2,FALSE),"")</f>
        <v/>
      </c>
      <c r="CA671" t="str">
        <f>IFERROR(VLOOKUP('Funde-Observations-Osservazioni'!S684,Präzision_Datum_Liste!$E$5:$F$9,2,FALSE),"")</f>
        <v/>
      </c>
      <c r="CC671" t="s">
        <v>4199</v>
      </c>
    </row>
    <row r="672" spans="1:81" x14ac:dyDescent="0.25">
      <c r="A672" s="47">
        <f>'Funde-Observations-Osservazioni'!A685</f>
        <v>671</v>
      </c>
      <c r="E672">
        <v>18</v>
      </c>
      <c r="G672" t="str">
        <f>IFERROR(VLOOKUP(TRIM('Funde-Observations-Osservazioni'!B685&amp;" "&amp;'Funde-Observations-Osservazioni'!C685&amp;" "&amp;'Funde-Observations-Osservazioni'!D685&amp;" "&amp;'Funde-Observations-Osservazioni'!E685&amp;" "&amp;'Funde-Observations-Osservazioni'!F685&amp;" "&amp;'Funde-Observations-Osservazioni'!G685&amp;" "&amp;'Funde-Observations-Osservazioni'!H685&amp;" "&amp;'Funde-Observations-Osservazioni'!I685&amp;" "&amp;'Funde-Observations-Osservazioni'!J685),Artenliste!$A$5:$B$2819,2,FALSE),"fill_in")</f>
        <v>fill_in</v>
      </c>
      <c r="I672" s="52" t="str">
        <f>IF(ISBLANK('Funde-Observations-Osservazioni'!R685),"fill_in",'Funde-Observations-Osservazioni'!R685)</f>
        <v>fill_in</v>
      </c>
      <c r="L672" t="str">
        <f>IF(ISBLANK('Funde-Observations-Osservazioni'!Q685),"",'Funde-Observations-Osservazioni'!Q685)</f>
        <v/>
      </c>
      <c r="M672" t="str">
        <f>IF(ISBLANK('Funde-Observations-Osservazioni'!L685),"fill_in",('Funde-Observations-Osservazioni'!L685-2000000))</f>
        <v>fill_in</v>
      </c>
      <c r="N672" t="str">
        <f>IF(ISBLANK('Funde-Observations-Osservazioni'!M685),"fill_in",('Funde-Observations-Osservazioni'!M685-1000000))</f>
        <v>fill_in</v>
      </c>
      <c r="O672" s="53" t="str">
        <f>IF(ISBLANK('Funde-Observations-Osservazioni'!N685),"",'Funde-Observations-Osservazioni'!N685)</f>
        <v/>
      </c>
      <c r="R672" t="s">
        <v>102</v>
      </c>
      <c r="T672" t="str">
        <f>IFERROR(VLOOKUP('Funde-Observations-Osservazioni'!AA685,Substrat_Liste!$E$5:$F$342,2,FALSE),"")</f>
        <v/>
      </c>
      <c r="U672" t="str">
        <f>IF(ISBLANK('Funde-Observations-Osservazioni'!Y685),"",'Funde-Observations-Osservazioni'!Y685)</f>
        <v/>
      </c>
      <c r="Z672" t="str">
        <f>IFERROR(VLOOKUP('Funde-Observations-Osservazioni'!T685,Status_Liste!$E$5:$F$16,2,FALSE),"fill_in")</f>
        <v>fill_in</v>
      </c>
      <c r="AH672" t="str">
        <f>IFERROR(VLOOKUP('Funde-Observations-Osservazioni'!$G$7,Datenschutzbestimmungen_Liste!$E$10:$F$11,2,FALSE),"fill_in")</f>
        <v>fill_in</v>
      </c>
      <c r="AI672" t="str">
        <f>IFERROR(VLOOKUP('Funde-Observations-Osservazioni'!$G$6,Datenschutzbestimmungen_Liste!$E$4:$F$5,2,FALSE),"fill_in")</f>
        <v>fill_in</v>
      </c>
      <c r="AK672" t="str">
        <f>IFERROR(VLOOKUP('Funde-Observations-Osservazioni'!V685,Herbar_Liste!$E$5:$F$113,2,FALSE),"")</f>
        <v/>
      </c>
      <c r="AL672" t="str">
        <f>IF(ISBLANK('Funde-Observations-Osservazioni'!U685),"",'Funde-Observations-Osservazioni'!U685)</f>
        <v/>
      </c>
      <c r="AM672">
        <f>'Funde-Observations-Osservazioni'!AJ685</f>
        <v>0</v>
      </c>
      <c r="AO672">
        <f>'Funde-Observations-Osservazioni'!AK685</f>
        <v>0</v>
      </c>
      <c r="AQ672" t="str">
        <f>IF(ISBLANK('Funde-Observations-Osservazioni'!AL685),"",'Funde-Observations-Osservazioni'!AL685)</f>
        <v/>
      </c>
      <c r="AY672" t="str">
        <f>IF(AND(ISBLANK('Funde-Observations-Osservazioni'!K685),ISBLANK('Funde-Observations-Osservazioni'!X685)),"",(IF((AND(NOT(ISBLANK('Funde-Observations-Osservazioni'!K685)),(NOT(ISBLANK('Funde-Observations-Osservazioni'!X685))))),'Funde-Observations-Osservazioni'!K685&amp;"; "&amp;'Funde-Observations-Osservazioni'!X685,IF(ISBLANK('Funde-Observations-Osservazioni'!K685),'Funde-Observations-Osservazioni'!X685,'Funde-Observations-Osservazioni'!K685))))</f>
        <v/>
      </c>
      <c r="BA672" t="str">
        <f>IF(ISBLANK('Funde-Observations-Osservazioni'!AC685),"",'Funde-Observations-Osservazioni'!AC685)</f>
        <v/>
      </c>
      <c r="BH672" t="str">
        <f>IFERROR(VLOOKUP('Funde-Observations-Osservazioni'!Z685,Lebensraum_Liste!$E$5:$F$322,2,FALSE),"")</f>
        <v/>
      </c>
      <c r="BJ672" t="str">
        <f>IFERROR(VLOOKUP('Funde-Observations-Osservazioni'!AB685,Landschaftsstruktur_Liste!$E$5:$F$157,2,FALSE),"")</f>
        <v/>
      </c>
      <c r="BK672" t="str">
        <f>IFERROR(VLOOKUP('Funde-Observations-Osservazioni'!AD685,Mikrohabitat_Liste!$E$5:$F$63,2,FALSE),"")</f>
        <v/>
      </c>
      <c r="BL672" t="str">
        <f>IFERROR(VLOOKUP('Funde-Observations-Osservazioni'!AE685,Spezialstandort_Liste!$E$5:$F$14,2,FALSE),"")</f>
        <v/>
      </c>
      <c r="BN672" t="str">
        <f>IFERROR(VLOOKUP('Funde-Observations-Osservazioni'!AG685,Auf_Moos_HolzlebBaumes_Liste!E$5:F$5,2,FALSE),"")</f>
        <v/>
      </c>
      <c r="BO672" t="str">
        <f>IFERROR(VLOOKUP('Funde-Observations-Osservazioni'!AH685,Auf_Moos_HolzlebBaumes_Liste!E$11:F$11,2,FALSE),"")</f>
        <v/>
      </c>
      <c r="BQ672" t="str">
        <f>IFERROR(VLOOKUP('Funde-Observations-Osservazioni'!AF685,Populationsgrösse_Liste!$E$5:$F$11,2,FALSE),"")</f>
        <v/>
      </c>
      <c r="CA672" t="str">
        <f>IFERROR(VLOOKUP('Funde-Observations-Osservazioni'!S685,Präzision_Datum_Liste!$E$5:$F$9,2,FALSE),"")</f>
        <v/>
      </c>
      <c r="CC672" t="s">
        <v>4199</v>
      </c>
    </row>
    <row r="673" spans="1:81" x14ac:dyDescent="0.25">
      <c r="A673" s="47">
        <f>'Funde-Observations-Osservazioni'!A686</f>
        <v>672</v>
      </c>
      <c r="E673">
        <v>18</v>
      </c>
      <c r="G673" t="str">
        <f>IFERROR(VLOOKUP(TRIM('Funde-Observations-Osservazioni'!B686&amp;" "&amp;'Funde-Observations-Osservazioni'!C686&amp;" "&amp;'Funde-Observations-Osservazioni'!D686&amp;" "&amp;'Funde-Observations-Osservazioni'!E686&amp;" "&amp;'Funde-Observations-Osservazioni'!F686&amp;" "&amp;'Funde-Observations-Osservazioni'!G686&amp;" "&amp;'Funde-Observations-Osservazioni'!H686&amp;" "&amp;'Funde-Observations-Osservazioni'!I686&amp;" "&amp;'Funde-Observations-Osservazioni'!J686),Artenliste!$A$5:$B$2819,2,FALSE),"fill_in")</f>
        <v>fill_in</v>
      </c>
      <c r="I673" s="52" t="str">
        <f>IF(ISBLANK('Funde-Observations-Osservazioni'!R686),"fill_in",'Funde-Observations-Osservazioni'!R686)</f>
        <v>fill_in</v>
      </c>
      <c r="L673" t="str">
        <f>IF(ISBLANK('Funde-Observations-Osservazioni'!Q686),"",'Funde-Observations-Osservazioni'!Q686)</f>
        <v/>
      </c>
      <c r="M673" t="str">
        <f>IF(ISBLANK('Funde-Observations-Osservazioni'!L686),"fill_in",('Funde-Observations-Osservazioni'!L686-2000000))</f>
        <v>fill_in</v>
      </c>
      <c r="N673" t="str">
        <f>IF(ISBLANK('Funde-Observations-Osservazioni'!M686),"fill_in",('Funde-Observations-Osservazioni'!M686-1000000))</f>
        <v>fill_in</v>
      </c>
      <c r="O673" s="53" t="str">
        <f>IF(ISBLANK('Funde-Observations-Osservazioni'!N686),"",'Funde-Observations-Osservazioni'!N686)</f>
        <v/>
      </c>
      <c r="R673" t="s">
        <v>102</v>
      </c>
      <c r="T673" t="str">
        <f>IFERROR(VLOOKUP('Funde-Observations-Osservazioni'!AA686,Substrat_Liste!$E$5:$F$342,2,FALSE),"")</f>
        <v/>
      </c>
      <c r="U673" t="str">
        <f>IF(ISBLANK('Funde-Observations-Osservazioni'!Y686),"",'Funde-Observations-Osservazioni'!Y686)</f>
        <v/>
      </c>
      <c r="Z673" t="str">
        <f>IFERROR(VLOOKUP('Funde-Observations-Osservazioni'!T686,Status_Liste!$E$5:$F$16,2,FALSE),"fill_in")</f>
        <v>fill_in</v>
      </c>
      <c r="AH673" t="str">
        <f>IFERROR(VLOOKUP('Funde-Observations-Osservazioni'!$G$7,Datenschutzbestimmungen_Liste!$E$10:$F$11,2,FALSE),"fill_in")</f>
        <v>fill_in</v>
      </c>
      <c r="AI673" t="str">
        <f>IFERROR(VLOOKUP('Funde-Observations-Osservazioni'!$G$6,Datenschutzbestimmungen_Liste!$E$4:$F$5,2,FALSE),"fill_in")</f>
        <v>fill_in</v>
      </c>
      <c r="AK673" t="str">
        <f>IFERROR(VLOOKUP('Funde-Observations-Osservazioni'!V686,Herbar_Liste!$E$5:$F$113,2,FALSE),"")</f>
        <v/>
      </c>
      <c r="AL673" t="str">
        <f>IF(ISBLANK('Funde-Observations-Osservazioni'!U686),"",'Funde-Observations-Osservazioni'!U686)</f>
        <v/>
      </c>
      <c r="AM673">
        <f>'Funde-Observations-Osservazioni'!AJ686</f>
        <v>0</v>
      </c>
      <c r="AO673">
        <f>'Funde-Observations-Osservazioni'!AK686</f>
        <v>0</v>
      </c>
      <c r="AQ673" t="str">
        <f>IF(ISBLANK('Funde-Observations-Osservazioni'!AL686),"",'Funde-Observations-Osservazioni'!AL686)</f>
        <v/>
      </c>
      <c r="AY673" t="str">
        <f>IF(AND(ISBLANK('Funde-Observations-Osservazioni'!K686),ISBLANK('Funde-Observations-Osservazioni'!X686)),"",(IF((AND(NOT(ISBLANK('Funde-Observations-Osservazioni'!K686)),(NOT(ISBLANK('Funde-Observations-Osservazioni'!X686))))),'Funde-Observations-Osservazioni'!K686&amp;"; "&amp;'Funde-Observations-Osservazioni'!X686,IF(ISBLANK('Funde-Observations-Osservazioni'!K686),'Funde-Observations-Osservazioni'!X686,'Funde-Observations-Osservazioni'!K686))))</f>
        <v/>
      </c>
      <c r="BA673" t="str">
        <f>IF(ISBLANK('Funde-Observations-Osservazioni'!AC686),"",'Funde-Observations-Osservazioni'!AC686)</f>
        <v/>
      </c>
      <c r="BH673" t="str">
        <f>IFERROR(VLOOKUP('Funde-Observations-Osservazioni'!Z686,Lebensraum_Liste!$E$5:$F$322,2,FALSE),"")</f>
        <v/>
      </c>
      <c r="BJ673" t="str">
        <f>IFERROR(VLOOKUP('Funde-Observations-Osservazioni'!AB686,Landschaftsstruktur_Liste!$E$5:$F$157,2,FALSE),"")</f>
        <v/>
      </c>
      <c r="BK673" t="str">
        <f>IFERROR(VLOOKUP('Funde-Observations-Osservazioni'!AD686,Mikrohabitat_Liste!$E$5:$F$63,2,FALSE),"")</f>
        <v/>
      </c>
      <c r="BL673" t="str">
        <f>IFERROR(VLOOKUP('Funde-Observations-Osservazioni'!AE686,Spezialstandort_Liste!$E$5:$F$14,2,FALSE),"")</f>
        <v/>
      </c>
      <c r="BN673" t="str">
        <f>IFERROR(VLOOKUP('Funde-Observations-Osservazioni'!AG686,Auf_Moos_HolzlebBaumes_Liste!E$5:F$5,2,FALSE),"")</f>
        <v/>
      </c>
      <c r="BO673" t="str">
        <f>IFERROR(VLOOKUP('Funde-Observations-Osservazioni'!AH686,Auf_Moos_HolzlebBaumes_Liste!E$11:F$11,2,FALSE),"")</f>
        <v/>
      </c>
      <c r="BQ673" t="str">
        <f>IFERROR(VLOOKUP('Funde-Observations-Osservazioni'!AF686,Populationsgrösse_Liste!$E$5:$F$11,2,FALSE),"")</f>
        <v/>
      </c>
      <c r="CA673" t="str">
        <f>IFERROR(VLOOKUP('Funde-Observations-Osservazioni'!S686,Präzision_Datum_Liste!$E$5:$F$9,2,FALSE),"")</f>
        <v/>
      </c>
      <c r="CC673" t="s">
        <v>4199</v>
      </c>
    </row>
    <row r="674" spans="1:81" x14ac:dyDescent="0.25">
      <c r="A674" s="47">
        <f>'Funde-Observations-Osservazioni'!A687</f>
        <v>673</v>
      </c>
      <c r="E674">
        <v>18</v>
      </c>
      <c r="G674" t="str">
        <f>IFERROR(VLOOKUP(TRIM('Funde-Observations-Osservazioni'!B687&amp;" "&amp;'Funde-Observations-Osservazioni'!C687&amp;" "&amp;'Funde-Observations-Osservazioni'!D687&amp;" "&amp;'Funde-Observations-Osservazioni'!E687&amp;" "&amp;'Funde-Observations-Osservazioni'!F687&amp;" "&amp;'Funde-Observations-Osservazioni'!G687&amp;" "&amp;'Funde-Observations-Osservazioni'!H687&amp;" "&amp;'Funde-Observations-Osservazioni'!I687&amp;" "&amp;'Funde-Observations-Osservazioni'!J687),Artenliste!$A$5:$B$2819,2,FALSE),"fill_in")</f>
        <v>fill_in</v>
      </c>
      <c r="I674" s="52" t="str">
        <f>IF(ISBLANK('Funde-Observations-Osservazioni'!R687),"fill_in",'Funde-Observations-Osservazioni'!R687)</f>
        <v>fill_in</v>
      </c>
      <c r="L674" t="str">
        <f>IF(ISBLANK('Funde-Observations-Osservazioni'!Q687),"",'Funde-Observations-Osservazioni'!Q687)</f>
        <v/>
      </c>
      <c r="M674" t="str">
        <f>IF(ISBLANK('Funde-Observations-Osservazioni'!L687),"fill_in",('Funde-Observations-Osservazioni'!L687-2000000))</f>
        <v>fill_in</v>
      </c>
      <c r="N674" t="str">
        <f>IF(ISBLANK('Funde-Observations-Osservazioni'!M687),"fill_in",('Funde-Observations-Osservazioni'!M687-1000000))</f>
        <v>fill_in</v>
      </c>
      <c r="O674" s="53" t="str">
        <f>IF(ISBLANK('Funde-Observations-Osservazioni'!N687),"",'Funde-Observations-Osservazioni'!N687)</f>
        <v/>
      </c>
      <c r="R674" t="s">
        <v>102</v>
      </c>
      <c r="T674" t="str">
        <f>IFERROR(VLOOKUP('Funde-Observations-Osservazioni'!AA687,Substrat_Liste!$E$5:$F$342,2,FALSE),"")</f>
        <v/>
      </c>
      <c r="U674" t="str">
        <f>IF(ISBLANK('Funde-Observations-Osservazioni'!Y687),"",'Funde-Observations-Osservazioni'!Y687)</f>
        <v/>
      </c>
      <c r="Z674" t="str">
        <f>IFERROR(VLOOKUP('Funde-Observations-Osservazioni'!T687,Status_Liste!$E$5:$F$16,2,FALSE),"fill_in")</f>
        <v>fill_in</v>
      </c>
      <c r="AH674" t="str">
        <f>IFERROR(VLOOKUP('Funde-Observations-Osservazioni'!$G$7,Datenschutzbestimmungen_Liste!$E$10:$F$11,2,FALSE),"fill_in")</f>
        <v>fill_in</v>
      </c>
      <c r="AI674" t="str">
        <f>IFERROR(VLOOKUP('Funde-Observations-Osservazioni'!$G$6,Datenschutzbestimmungen_Liste!$E$4:$F$5,2,FALSE),"fill_in")</f>
        <v>fill_in</v>
      </c>
      <c r="AK674" t="str">
        <f>IFERROR(VLOOKUP('Funde-Observations-Osservazioni'!V687,Herbar_Liste!$E$5:$F$113,2,FALSE),"")</f>
        <v/>
      </c>
      <c r="AL674" t="str">
        <f>IF(ISBLANK('Funde-Observations-Osservazioni'!U687),"",'Funde-Observations-Osservazioni'!U687)</f>
        <v/>
      </c>
      <c r="AM674">
        <f>'Funde-Observations-Osservazioni'!AJ687</f>
        <v>0</v>
      </c>
      <c r="AO674">
        <f>'Funde-Observations-Osservazioni'!AK687</f>
        <v>0</v>
      </c>
      <c r="AQ674" t="str">
        <f>IF(ISBLANK('Funde-Observations-Osservazioni'!AL687),"",'Funde-Observations-Osservazioni'!AL687)</f>
        <v/>
      </c>
      <c r="AY674" t="str">
        <f>IF(AND(ISBLANK('Funde-Observations-Osservazioni'!K687),ISBLANK('Funde-Observations-Osservazioni'!X687)),"",(IF((AND(NOT(ISBLANK('Funde-Observations-Osservazioni'!K687)),(NOT(ISBLANK('Funde-Observations-Osservazioni'!X687))))),'Funde-Observations-Osservazioni'!K687&amp;"; "&amp;'Funde-Observations-Osservazioni'!X687,IF(ISBLANK('Funde-Observations-Osservazioni'!K687),'Funde-Observations-Osservazioni'!X687,'Funde-Observations-Osservazioni'!K687))))</f>
        <v/>
      </c>
      <c r="BA674" t="str">
        <f>IF(ISBLANK('Funde-Observations-Osservazioni'!AC687),"",'Funde-Observations-Osservazioni'!AC687)</f>
        <v/>
      </c>
      <c r="BH674" t="str">
        <f>IFERROR(VLOOKUP('Funde-Observations-Osservazioni'!Z687,Lebensraum_Liste!$E$5:$F$322,2,FALSE),"")</f>
        <v/>
      </c>
      <c r="BJ674" t="str">
        <f>IFERROR(VLOOKUP('Funde-Observations-Osservazioni'!AB687,Landschaftsstruktur_Liste!$E$5:$F$157,2,FALSE),"")</f>
        <v/>
      </c>
      <c r="BK674" t="str">
        <f>IFERROR(VLOOKUP('Funde-Observations-Osservazioni'!AD687,Mikrohabitat_Liste!$E$5:$F$63,2,FALSE),"")</f>
        <v/>
      </c>
      <c r="BL674" t="str">
        <f>IFERROR(VLOOKUP('Funde-Observations-Osservazioni'!AE687,Spezialstandort_Liste!$E$5:$F$14,2,FALSE),"")</f>
        <v/>
      </c>
      <c r="BN674" t="str">
        <f>IFERROR(VLOOKUP('Funde-Observations-Osservazioni'!AG687,Auf_Moos_HolzlebBaumes_Liste!E$5:F$5,2,FALSE),"")</f>
        <v/>
      </c>
      <c r="BO674" t="str">
        <f>IFERROR(VLOOKUP('Funde-Observations-Osservazioni'!AH687,Auf_Moos_HolzlebBaumes_Liste!E$11:F$11,2,FALSE),"")</f>
        <v/>
      </c>
      <c r="BQ674" t="str">
        <f>IFERROR(VLOOKUP('Funde-Observations-Osservazioni'!AF687,Populationsgrösse_Liste!$E$5:$F$11,2,FALSE),"")</f>
        <v/>
      </c>
      <c r="CA674" t="str">
        <f>IFERROR(VLOOKUP('Funde-Observations-Osservazioni'!S687,Präzision_Datum_Liste!$E$5:$F$9,2,FALSE),"")</f>
        <v/>
      </c>
      <c r="CC674" t="s">
        <v>4199</v>
      </c>
    </row>
    <row r="675" spans="1:81" x14ac:dyDescent="0.25">
      <c r="A675" s="47">
        <f>'Funde-Observations-Osservazioni'!A688</f>
        <v>674</v>
      </c>
      <c r="E675">
        <v>18</v>
      </c>
      <c r="G675" t="str">
        <f>IFERROR(VLOOKUP(TRIM('Funde-Observations-Osservazioni'!B688&amp;" "&amp;'Funde-Observations-Osservazioni'!C688&amp;" "&amp;'Funde-Observations-Osservazioni'!D688&amp;" "&amp;'Funde-Observations-Osservazioni'!E688&amp;" "&amp;'Funde-Observations-Osservazioni'!F688&amp;" "&amp;'Funde-Observations-Osservazioni'!G688&amp;" "&amp;'Funde-Observations-Osservazioni'!H688&amp;" "&amp;'Funde-Observations-Osservazioni'!I688&amp;" "&amp;'Funde-Observations-Osservazioni'!J688),Artenliste!$A$5:$B$2819,2,FALSE),"fill_in")</f>
        <v>fill_in</v>
      </c>
      <c r="I675" s="52" t="str">
        <f>IF(ISBLANK('Funde-Observations-Osservazioni'!R688),"fill_in",'Funde-Observations-Osservazioni'!R688)</f>
        <v>fill_in</v>
      </c>
      <c r="L675" t="str">
        <f>IF(ISBLANK('Funde-Observations-Osservazioni'!Q688),"",'Funde-Observations-Osservazioni'!Q688)</f>
        <v/>
      </c>
      <c r="M675" t="str">
        <f>IF(ISBLANK('Funde-Observations-Osservazioni'!L688),"fill_in",('Funde-Observations-Osservazioni'!L688-2000000))</f>
        <v>fill_in</v>
      </c>
      <c r="N675" t="str">
        <f>IF(ISBLANK('Funde-Observations-Osservazioni'!M688),"fill_in",('Funde-Observations-Osservazioni'!M688-1000000))</f>
        <v>fill_in</v>
      </c>
      <c r="O675" s="53" t="str">
        <f>IF(ISBLANK('Funde-Observations-Osservazioni'!N688),"",'Funde-Observations-Osservazioni'!N688)</f>
        <v/>
      </c>
      <c r="R675" t="s">
        <v>102</v>
      </c>
      <c r="T675" t="str">
        <f>IFERROR(VLOOKUP('Funde-Observations-Osservazioni'!AA688,Substrat_Liste!$E$5:$F$342,2,FALSE),"")</f>
        <v/>
      </c>
      <c r="U675" t="str">
        <f>IF(ISBLANK('Funde-Observations-Osservazioni'!Y688),"",'Funde-Observations-Osservazioni'!Y688)</f>
        <v/>
      </c>
      <c r="Z675" t="str">
        <f>IFERROR(VLOOKUP('Funde-Observations-Osservazioni'!T688,Status_Liste!$E$5:$F$16,2,FALSE),"fill_in")</f>
        <v>fill_in</v>
      </c>
      <c r="AH675" t="str">
        <f>IFERROR(VLOOKUP('Funde-Observations-Osservazioni'!$G$7,Datenschutzbestimmungen_Liste!$E$10:$F$11,2,FALSE),"fill_in")</f>
        <v>fill_in</v>
      </c>
      <c r="AI675" t="str">
        <f>IFERROR(VLOOKUP('Funde-Observations-Osservazioni'!$G$6,Datenschutzbestimmungen_Liste!$E$4:$F$5,2,FALSE),"fill_in")</f>
        <v>fill_in</v>
      </c>
      <c r="AK675" t="str">
        <f>IFERROR(VLOOKUP('Funde-Observations-Osservazioni'!V688,Herbar_Liste!$E$5:$F$113,2,FALSE),"")</f>
        <v/>
      </c>
      <c r="AL675" t="str">
        <f>IF(ISBLANK('Funde-Observations-Osservazioni'!U688),"",'Funde-Observations-Osservazioni'!U688)</f>
        <v/>
      </c>
      <c r="AM675">
        <f>'Funde-Observations-Osservazioni'!AJ688</f>
        <v>0</v>
      </c>
      <c r="AO675">
        <f>'Funde-Observations-Osservazioni'!AK688</f>
        <v>0</v>
      </c>
      <c r="AQ675" t="str">
        <f>IF(ISBLANK('Funde-Observations-Osservazioni'!AL688),"",'Funde-Observations-Osservazioni'!AL688)</f>
        <v/>
      </c>
      <c r="AY675" t="str">
        <f>IF(AND(ISBLANK('Funde-Observations-Osservazioni'!K688),ISBLANK('Funde-Observations-Osservazioni'!X688)),"",(IF((AND(NOT(ISBLANK('Funde-Observations-Osservazioni'!K688)),(NOT(ISBLANK('Funde-Observations-Osservazioni'!X688))))),'Funde-Observations-Osservazioni'!K688&amp;"; "&amp;'Funde-Observations-Osservazioni'!X688,IF(ISBLANK('Funde-Observations-Osservazioni'!K688),'Funde-Observations-Osservazioni'!X688,'Funde-Observations-Osservazioni'!K688))))</f>
        <v/>
      </c>
      <c r="BA675" t="str">
        <f>IF(ISBLANK('Funde-Observations-Osservazioni'!AC688),"",'Funde-Observations-Osservazioni'!AC688)</f>
        <v/>
      </c>
      <c r="BH675" t="str">
        <f>IFERROR(VLOOKUP('Funde-Observations-Osservazioni'!Z688,Lebensraum_Liste!$E$5:$F$322,2,FALSE),"")</f>
        <v/>
      </c>
      <c r="BJ675" t="str">
        <f>IFERROR(VLOOKUP('Funde-Observations-Osservazioni'!AB688,Landschaftsstruktur_Liste!$E$5:$F$157,2,FALSE),"")</f>
        <v/>
      </c>
      <c r="BK675" t="str">
        <f>IFERROR(VLOOKUP('Funde-Observations-Osservazioni'!AD688,Mikrohabitat_Liste!$E$5:$F$63,2,FALSE),"")</f>
        <v/>
      </c>
      <c r="BL675" t="str">
        <f>IFERROR(VLOOKUP('Funde-Observations-Osservazioni'!AE688,Spezialstandort_Liste!$E$5:$F$14,2,FALSE),"")</f>
        <v/>
      </c>
      <c r="BN675" t="str">
        <f>IFERROR(VLOOKUP('Funde-Observations-Osservazioni'!AG688,Auf_Moos_HolzlebBaumes_Liste!E$5:F$5,2,FALSE),"")</f>
        <v/>
      </c>
      <c r="BO675" t="str">
        <f>IFERROR(VLOOKUP('Funde-Observations-Osservazioni'!AH688,Auf_Moos_HolzlebBaumes_Liste!E$11:F$11,2,FALSE),"")</f>
        <v/>
      </c>
      <c r="BQ675" t="str">
        <f>IFERROR(VLOOKUP('Funde-Observations-Osservazioni'!AF688,Populationsgrösse_Liste!$E$5:$F$11,2,FALSE),"")</f>
        <v/>
      </c>
      <c r="CA675" t="str">
        <f>IFERROR(VLOOKUP('Funde-Observations-Osservazioni'!S688,Präzision_Datum_Liste!$E$5:$F$9,2,FALSE),"")</f>
        <v/>
      </c>
      <c r="CC675" t="s">
        <v>4199</v>
      </c>
    </row>
    <row r="676" spans="1:81" x14ac:dyDescent="0.25">
      <c r="A676" s="47">
        <f>'Funde-Observations-Osservazioni'!A689</f>
        <v>675</v>
      </c>
      <c r="E676">
        <v>18</v>
      </c>
      <c r="G676" t="str">
        <f>IFERROR(VLOOKUP(TRIM('Funde-Observations-Osservazioni'!B689&amp;" "&amp;'Funde-Observations-Osservazioni'!C689&amp;" "&amp;'Funde-Observations-Osservazioni'!D689&amp;" "&amp;'Funde-Observations-Osservazioni'!E689&amp;" "&amp;'Funde-Observations-Osservazioni'!F689&amp;" "&amp;'Funde-Observations-Osservazioni'!G689&amp;" "&amp;'Funde-Observations-Osservazioni'!H689&amp;" "&amp;'Funde-Observations-Osservazioni'!I689&amp;" "&amp;'Funde-Observations-Osservazioni'!J689),Artenliste!$A$5:$B$2819,2,FALSE),"fill_in")</f>
        <v>fill_in</v>
      </c>
      <c r="I676" s="52" t="str">
        <f>IF(ISBLANK('Funde-Observations-Osservazioni'!R689),"fill_in",'Funde-Observations-Osservazioni'!R689)</f>
        <v>fill_in</v>
      </c>
      <c r="L676" t="str">
        <f>IF(ISBLANK('Funde-Observations-Osservazioni'!Q689),"",'Funde-Observations-Osservazioni'!Q689)</f>
        <v/>
      </c>
      <c r="M676" t="str">
        <f>IF(ISBLANK('Funde-Observations-Osservazioni'!L689),"fill_in",('Funde-Observations-Osservazioni'!L689-2000000))</f>
        <v>fill_in</v>
      </c>
      <c r="N676" t="str">
        <f>IF(ISBLANK('Funde-Observations-Osservazioni'!M689),"fill_in",('Funde-Observations-Osservazioni'!M689-1000000))</f>
        <v>fill_in</v>
      </c>
      <c r="O676" s="53" t="str">
        <f>IF(ISBLANK('Funde-Observations-Osservazioni'!N689),"",'Funde-Observations-Osservazioni'!N689)</f>
        <v/>
      </c>
      <c r="R676" t="s">
        <v>102</v>
      </c>
      <c r="T676" t="str">
        <f>IFERROR(VLOOKUP('Funde-Observations-Osservazioni'!AA689,Substrat_Liste!$E$5:$F$342,2,FALSE),"")</f>
        <v/>
      </c>
      <c r="U676" t="str">
        <f>IF(ISBLANK('Funde-Observations-Osservazioni'!Y689),"",'Funde-Observations-Osservazioni'!Y689)</f>
        <v/>
      </c>
      <c r="Z676" t="str">
        <f>IFERROR(VLOOKUP('Funde-Observations-Osservazioni'!T689,Status_Liste!$E$5:$F$16,2,FALSE),"fill_in")</f>
        <v>fill_in</v>
      </c>
      <c r="AH676" t="str">
        <f>IFERROR(VLOOKUP('Funde-Observations-Osservazioni'!$G$7,Datenschutzbestimmungen_Liste!$E$10:$F$11,2,FALSE),"fill_in")</f>
        <v>fill_in</v>
      </c>
      <c r="AI676" t="str">
        <f>IFERROR(VLOOKUP('Funde-Observations-Osservazioni'!$G$6,Datenschutzbestimmungen_Liste!$E$4:$F$5,2,FALSE),"fill_in")</f>
        <v>fill_in</v>
      </c>
      <c r="AK676" t="str">
        <f>IFERROR(VLOOKUP('Funde-Observations-Osservazioni'!V689,Herbar_Liste!$E$5:$F$113,2,FALSE),"")</f>
        <v/>
      </c>
      <c r="AL676" t="str">
        <f>IF(ISBLANK('Funde-Observations-Osservazioni'!U689),"",'Funde-Observations-Osservazioni'!U689)</f>
        <v/>
      </c>
      <c r="AM676">
        <f>'Funde-Observations-Osservazioni'!AJ689</f>
        <v>0</v>
      </c>
      <c r="AO676">
        <f>'Funde-Observations-Osservazioni'!AK689</f>
        <v>0</v>
      </c>
      <c r="AQ676" t="str">
        <f>IF(ISBLANK('Funde-Observations-Osservazioni'!AL689),"",'Funde-Observations-Osservazioni'!AL689)</f>
        <v/>
      </c>
      <c r="AY676" t="str">
        <f>IF(AND(ISBLANK('Funde-Observations-Osservazioni'!K689),ISBLANK('Funde-Observations-Osservazioni'!X689)),"",(IF((AND(NOT(ISBLANK('Funde-Observations-Osservazioni'!K689)),(NOT(ISBLANK('Funde-Observations-Osservazioni'!X689))))),'Funde-Observations-Osservazioni'!K689&amp;"; "&amp;'Funde-Observations-Osservazioni'!X689,IF(ISBLANK('Funde-Observations-Osservazioni'!K689),'Funde-Observations-Osservazioni'!X689,'Funde-Observations-Osservazioni'!K689))))</f>
        <v/>
      </c>
      <c r="BA676" t="str">
        <f>IF(ISBLANK('Funde-Observations-Osservazioni'!AC689),"",'Funde-Observations-Osservazioni'!AC689)</f>
        <v/>
      </c>
      <c r="BH676" t="str">
        <f>IFERROR(VLOOKUP('Funde-Observations-Osservazioni'!Z689,Lebensraum_Liste!$E$5:$F$322,2,FALSE),"")</f>
        <v/>
      </c>
      <c r="BJ676" t="str">
        <f>IFERROR(VLOOKUP('Funde-Observations-Osservazioni'!AB689,Landschaftsstruktur_Liste!$E$5:$F$157,2,FALSE),"")</f>
        <v/>
      </c>
      <c r="BK676" t="str">
        <f>IFERROR(VLOOKUP('Funde-Observations-Osservazioni'!AD689,Mikrohabitat_Liste!$E$5:$F$63,2,FALSE),"")</f>
        <v/>
      </c>
      <c r="BL676" t="str">
        <f>IFERROR(VLOOKUP('Funde-Observations-Osservazioni'!AE689,Spezialstandort_Liste!$E$5:$F$14,2,FALSE),"")</f>
        <v/>
      </c>
      <c r="BN676" t="str">
        <f>IFERROR(VLOOKUP('Funde-Observations-Osservazioni'!AG689,Auf_Moos_HolzlebBaumes_Liste!E$5:F$5,2,FALSE),"")</f>
        <v/>
      </c>
      <c r="BO676" t="str">
        <f>IFERROR(VLOOKUP('Funde-Observations-Osservazioni'!AH689,Auf_Moos_HolzlebBaumes_Liste!E$11:F$11,2,FALSE),"")</f>
        <v/>
      </c>
      <c r="BQ676" t="str">
        <f>IFERROR(VLOOKUP('Funde-Observations-Osservazioni'!AF689,Populationsgrösse_Liste!$E$5:$F$11,2,FALSE),"")</f>
        <v/>
      </c>
      <c r="CA676" t="str">
        <f>IFERROR(VLOOKUP('Funde-Observations-Osservazioni'!S689,Präzision_Datum_Liste!$E$5:$F$9,2,FALSE),"")</f>
        <v/>
      </c>
      <c r="CC676" t="s">
        <v>4199</v>
      </c>
    </row>
    <row r="677" spans="1:81" x14ac:dyDescent="0.25">
      <c r="A677" s="47">
        <f>'Funde-Observations-Osservazioni'!A690</f>
        <v>676</v>
      </c>
      <c r="E677">
        <v>18</v>
      </c>
      <c r="G677" t="str">
        <f>IFERROR(VLOOKUP(TRIM('Funde-Observations-Osservazioni'!B690&amp;" "&amp;'Funde-Observations-Osservazioni'!C690&amp;" "&amp;'Funde-Observations-Osservazioni'!D690&amp;" "&amp;'Funde-Observations-Osservazioni'!E690&amp;" "&amp;'Funde-Observations-Osservazioni'!F690&amp;" "&amp;'Funde-Observations-Osservazioni'!G690&amp;" "&amp;'Funde-Observations-Osservazioni'!H690&amp;" "&amp;'Funde-Observations-Osservazioni'!I690&amp;" "&amp;'Funde-Observations-Osservazioni'!J690),Artenliste!$A$5:$B$2819,2,FALSE),"fill_in")</f>
        <v>fill_in</v>
      </c>
      <c r="I677" s="52" t="str">
        <f>IF(ISBLANK('Funde-Observations-Osservazioni'!R690),"fill_in",'Funde-Observations-Osservazioni'!R690)</f>
        <v>fill_in</v>
      </c>
      <c r="L677" t="str">
        <f>IF(ISBLANK('Funde-Observations-Osservazioni'!Q690),"",'Funde-Observations-Osservazioni'!Q690)</f>
        <v/>
      </c>
      <c r="M677" t="str">
        <f>IF(ISBLANK('Funde-Observations-Osservazioni'!L690),"fill_in",('Funde-Observations-Osservazioni'!L690-2000000))</f>
        <v>fill_in</v>
      </c>
      <c r="N677" t="str">
        <f>IF(ISBLANK('Funde-Observations-Osservazioni'!M690),"fill_in",('Funde-Observations-Osservazioni'!M690-1000000))</f>
        <v>fill_in</v>
      </c>
      <c r="O677" s="53" t="str">
        <f>IF(ISBLANK('Funde-Observations-Osservazioni'!N690),"",'Funde-Observations-Osservazioni'!N690)</f>
        <v/>
      </c>
      <c r="R677" t="s">
        <v>102</v>
      </c>
      <c r="T677" t="str">
        <f>IFERROR(VLOOKUP('Funde-Observations-Osservazioni'!AA690,Substrat_Liste!$E$5:$F$342,2,FALSE),"")</f>
        <v/>
      </c>
      <c r="U677" t="str">
        <f>IF(ISBLANK('Funde-Observations-Osservazioni'!Y690),"",'Funde-Observations-Osservazioni'!Y690)</f>
        <v/>
      </c>
      <c r="Z677" t="str">
        <f>IFERROR(VLOOKUP('Funde-Observations-Osservazioni'!T690,Status_Liste!$E$5:$F$16,2,FALSE),"fill_in")</f>
        <v>fill_in</v>
      </c>
      <c r="AH677" t="str">
        <f>IFERROR(VLOOKUP('Funde-Observations-Osservazioni'!$G$7,Datenschutzbestimmungen_Liste!$E$10:$F$11,2,FALSE),"fill_in")</f>
        <v>fill_in</v>
      </c>
      <c r="AI677" t="str">
        <f>IFERROR(VLOOKUP('Funde-Observations-Osservazioni'!$G$6,Datenschutzbestimmungen_Liste!$E$4:$F$5,2,FALSE),"fill_in")</f>
        <v>fill_in</v>
      </c>
      <c r="AK677" t="str">
        <f>IFERROR(VLOOKUP('Funde-Observations-Osservazioni'!V690,Herbar_Liste!$E$5:$F$113,2,FALSE),"")</f>
        <v/>
      </c>
      <c r="AL677" t="str">
        <f>IF(ISBLANK('Funde-Observations-Osservazioni'!U690),"",'Funde-Observations-Osservazioni'!U690)</f>
        <v/>
      </c>
      <c r="AM677">
        <f>'Funde-Observations-Osservazioni'!AJ690</f>
        <v>0</v>
      </c>
      <c r="AO677">
        <f>'Funde-Observations-Osservazioni'!AK690</f>
        <v>0</v>
      </c>
      <c r="AQ677" t="str">
        <f>IF(ISBLANK('Funde-Observations-Osservazioni'!AL690),"",'Funde-Observations-Osservazioni'!AL690)</f>
        <v/>
      </c>
      <c r="AY677" t="str">
        <f>IF(AND(ISBLANK('Funde-Observations-Osservazioni'!K690),ISBLANK('Funde-Observations-Osservazioni'!X690)),"",(IF((AND(NOT(ISBLANK('Funde-Observations-Osservazioni'!K690)),(NOT(ISBLANK('Funde-Observations-Osservazioni'!X690))))),'Funde-Observations-Osservazioni'!K690&amp;"; "&amp;'Funde-Observations-Osservazioni'!X690,IF(ISBLANK('Funde-Observations-Osservazioni'!K690),'Funde-Observations-Osservazioni'!X690,'Funde-Observations-Osservazioni'!K690))))</f>
        <v/>
      </c>
      <c r="BA677" t="str">
        <f>IF(ISBLANK('Funde-Observations-Osservazioni'!AC690),"",'Funde-Observations-Osservazioni'!AC690)</f>
        <v/>
      </c>
      <c r="BH677" t="str">
        <f>IFERROR(VLOOKUP('Funde-Observations-Osservazioni'!Z690,Lebensraum_Liste!$E$5:$F$322,2,FALSE),"")</f>
        <v/>
      </c>
      <c r="BJ677" t="str">
        <f>IFERROR(VLOOKUP('Funde-Observations-Osservazioni'!AB690,Landschaftsstruktur_Liste!$E$5:$F$157,2,FALSE),"")</f>
        <v/>
      </c>
      <c r="BK677" t="str">
        <f>IFERROR(VLOOKUP('Funde-Observations-Osservazioni'!AD690,Mikrohabitat_Liste!$E$5:$F$63,2,FALSE),"")</f>
        <v/>
      </c>
      <c r="BL677" t="str">
        <f>IFERROR(VLOOKUP('Funde-Observations-Osservazioni'!AE690,Spezialstandort_Liste!$E$5:$F$14,2,FALSE),"")</f>
        <v/>
      </c>
      <c r="BN677" t="str">
        <f>IFERROR(VLOOKUP('Funde-Observations-Osservazioni'!AG690,Auf_Moos_HolzlebBaumes_Liste!E$5:F$5,2,FALSE),"")</f>
        <v/>
      </c>
      <c r="BO677" t="str">
        <f>IFERROR(VLOOKUP('Funde-Observations-Osservazioni'!AH690,Auf_Moos_HolzlebBaumes_Liste!E$11:F$11,2,FALSE),"")</f>
        <v/>
      </c>
      <c r="BQ677" t="str">
        <f>IFERROR(VLOOKUP('Funde-Observations-Osservazioni'!AF690,Populationsgrösse_Liste!$E$5:$F$11,2,FALSE),"")</f>
        <v/>
      </c>
      <c r="CA677" t="str">
        <f>IFERROR(VLOOKUP('Funde-Observations-Osservazioni'!S690,Präzision_Datum_Liste!$E$5:$F$9,2,FALSE),"")</f>
        <v/>
      </c>
      <c r="CC677" t="s">
        <v>4199</v>
      </c>
    </row>
    <row r="678" spans="1:81" x14ac:dyDescent="0.25">
      <c r="A678" s="47">
        <f>'Funde-Observations-Osservazioni'!A691</f>
        <v>677</v>
      </c>
      <c r="E678">
        <v>18</v>
      </c>
      <c r="G678" t="str">
        <f>IFERROR(VLOOKUP(TRIM('Funde-Observations-Osservazioni'!B691&amp;" "&amp;'Funde-Observations-Osservazioni'!C691&amp;" "&amp;'Funde-Observations-Osservazioni'!D691&amp;" "&amp;'Funde-Observations-Osservazioni'!E691&amp;" "&amp;'Funde-Observations-Osservazioni'!F691&amp;" "&amp;'Funde-Observations-Osservazioni'!G691&amp;" "&amp;'Funde-Observations-Osservazioni'!H691&amp;" "&amp;'Funde-Observations-Osservazioni'!I691&amp;" "&amp;'Funde-Observations-Osservazioni'!J691),Artenliste!$A$5:$B$2819,2,FALSE),"fill_in")</f>
        <v>fill_in</v>
      </c>
      <c r="I678" s="52" t="str">
        <f>IF(ISBLANK('Funde-Observations-Osservazioni'!R691),"fill_in",'Funde-Observations-Osservazioni'!R691)</f>
        <v>fill_in</v>
      </c>
      <c r="L678" t="str">
        <f>IF(ISBLANK('Funde-Observations-Osservazioni'!Q691),"",'Funde-Observations-Osservazioni'!Q691)</f>
        <v/>
      </c>
      <c r="M678" t="str">
        <f>IF(ISBLANK('Funde-Observations-Osservazioni'!L691),"fill_in",('Funde-Observations-Osservazioni'!L691-2000000))</f>
        <v>fill_in</v>
      </c>
      <c r="N678" t="str">
        <f>IF(ISBLANK('Funde-Observations-Osservazioni'!M691),"fill_in",('Funde-Observations-Osservazioni'!M691-1000000))</f>
        <v>fill_in</v>
      </c>
      <c r="O678" s="53" t="str">
        <f>IF(ISBLANK('Funde-Observations-Osservazioni'!N691),"",'Funde-Observations-Osservazioni'!N691)</f>
        <v/>
      </c>
      <c r="R678" t="s">
        <v>102</v>
      </c>
      <c r="T678" t="str">
        <f>IFERROR(VLOOKUP('Funde-Observations-Osservazioni'!AA691,Substrat_Liste!$E$5:$F$342,2,FALSE),"")</f>
        <v/>
      </c>
      <c r="U678" t="str">
        <f>IF(ISBLANK('Funde-Observations-Osservazioni'!Y691),"",'Funde-Observations-Osservazioni'!Y691)</f>
        <v/>
      </c>
      <c r="Z678" t="str">
        <f>IFERROR(VLOOKUP('Funde-Observations-Osservazioni'!T691,Status_Liste!$E$5:$F$16,2,FALSE),"fill_in")</f>
        <v>fill_in</v>
      </c>
      <c r="AH678" t="str">
        <f>IFERROR(VLOOKUP('Funde-Observations-Osservazioni'!$G$7,Datenschutzbestimmungen_Liste!$E$10:$F$11,2,FALSE),"fill_in")</f>
        <v>fill_in</v>
      </c>
      <c r="AI678" t="str">
        <f>IFERROR(VLOOKUP('Funde-Observations-Osservazioni'!$G$6,Datenschutzbestimmungen_Liste!$E$4:$F$5,2,FALSE),"fill_in")</f>
        <v>fill_in</v>
      </c>
      <c r="AK678" t="str">
        <f>IFERROR(VLOOKUP('Funde-Observations-Osservazioni'!V691,Herbar_Liste!$E$5:$F$113,2,FALSE),"")</f>
        <v/>
      </c>
      <c r="AL678" t="str">
        <f>IF(ISBLANK('Funde-Observations-Osservazioni'!U691),"",'Funde-Observations-Osservazioni'!U691)</f>
        <v/>
      </c>
      <c r="AM678">
        <f>'Funde-Observations-Osservazioni'!AJ691</f>
        <v>0</v>
      </c>
      <c r="AO678">
        <f>'Funde-Observations-Osservazioni'!AK691</f>
        <v>0</v>
      </c>
      <c r="AQ678" t="str">
        <f>IF(ISBLANK('Funde-Observations-Osservazioni'!AL691),"",'Funde-Observations-Osservazioni'!AL691)</f>
        <v/>
      </c>
      <c r="AY678" t="str">
        <f>IF(AND(ISBLANK('Funde-Observations-Osservazioni'!K691),ISBLANK('Funde-Observations-Osservazioni'!X691)),"",(IF((AND(NOT(ISBLANK('Funde-Observations-Osservazioni'!K691)),(NOT(ISBLANK('Funde-Observations-Osservazioni'!X691))))),'Funde-Observations-Osservazioni'!K691&amp;"; "&amp;'Funde-Observations-Osservazioni'!X691,IF(ISBLANK('Funde-Observations-Osservazioni'!K691),'Funde-Observations-Osservazioni'!X691,'Funde-Observations-Osservazioni'!K691))))</f>
        <v/>
      </c>
      <c r="BA678" t="str">
        <f>IF(ISBLANK('Funde-Observations-Osservazioni'!AC691),"",'Funde-Observations-Osservazioni'!AC691)</f>
        <v/>
      </c>
      <c r="BH678" t="str">
        <f>IFERROR(VLOOKUP('Funde-Observations-Osservazioni'!Z691,Lebensraum_Liste!$E$5:$F$322,2,FALSE),"")</f>
        <v/>
      </c>
      <c r="BJ678" t="str">
        <f>IFERROR(VLOOKUP('Funde-Observations-Osservazioni'!AB691,Landschaftsstruktur_Liste!$E$5:$F$157,2,FALSE),"")</f>
        <v/>
      </c>
      <c r="BK678" t="str">
        <f>IFERROR(VLOOKUP('Funde-Observations-Osservazioni'!AD691,Mikrohabitat_Liste!$E$5:$F$63,2,FALSE),"")</f>
        <v/>
      </c>
      <c r="BL678" t="str">
        <f>IFERROR(VLOOKUP('Funde-Observations-Osservazioni'!AE691,Spezialstandort_Liste!$E$5:$F$14,2,FALSE),"")</f>
        <v/>
      </c>
      <c r="BN678" t="str">
        <f>IFERROR(VLOOKUP('Funde-Observations-Osservazioni'!AG691,Auf_Moos_HolzlebBaumes_Liste!E$5:F$5,2,FALSE),"")</f>
        <v/>
      </c>
      <c r="BO678" t="str">
        <f>IFERROR(VLOOKUP('Funde-Observations-Osservazioni'!AH691,Auf_Moos_HolzlebBaumes_Liste!E$11:F$11,2,FALSE),"")</f>
        <v/>
      </c>
      <c r="BQ678" t="str">
        <f>IFERROR(VLOOKUP('Funde-Observations-Osservazioni'!AF691,Populationsgrösse_Liste!$E$5:$F$11,2,FALSE),"")</f>
        <v/>
      </c>
      <c r="CA678" t="str">
        <f>IFERROR(VLOOKUP('Funde-Observations-Osservazioni'!S691,Präzision_Datum_Liste!$E$5:$F$9,2,FALSE),"")</f>
        <v/>
      </c>
      <c r="CC678" t="s">
        <v>4199</v>
      </c>
    </row>
    <row r="679" spans="1:81" x14ac:dyDescent="0.25">
      <c r="A679" s="47">
        <f>'Funde-Observations-Osservazioni'!A692</f>
        <v>678</v>
      </c>
      <c r="E679">
        <v>18</v>
      </c>
      <c r="G679" t="str">
        <f>IFERROR(VLOOKUP(TRIM('Funde-Observations-Osservazioni'!B692&amp;" "&amp;'Funde-Observations-Osservazioni'!C692&amp;" "&amp;'Funde-Observations-Osservazioni'!D692&amp;" "&amp;'Funde-Observations-Osservazioni'!E692&amp;" "&amp;'Funde-Observations-Osservazioni'!F692&amp;" "&amp;'Funde-Observations-Osservazioni'!G692&amp;" "&amp;'Funde-Observations-Osservazioni'!H692&amp;" "&amp;'Funde-Observations-Osservazioni'!I692&amp;" "&amp;'Funde-Observations-Osservazioni'!J692),Artenliste!$A$5:$B$2819,2,FALSE),"fill_in")</f>
        <v>fill_in</v>
      </c>
      <c r="I679" s="52" t="str">
        <f>IF(ISBLANK('Funde-Observations-Osservazioni'!R692),"fill_in",'Funde-Observations-Osservazioni'!R692)</f>
        <v>fill_in</v>
      </c>
      <c r="L679" t="str">
        <f>IF(ISBLANK('Funde-Observations-Osservazioni'!Q692),"",'Funde-Observations-Osservazioni'!Q692)</f>
        <v/>
      </c>
      <c r="M679" t="str">
        <f>IF(ISBLANK('Funde-Observations-Osservazioni'!L692),"fill_in",('Funde-Observations-Osservazioni'!L692-2000000))</f>
        <v>fill_in</v>
      </c>
      <c r="N679" t="str">
        <f>IF(ISBLANK('Funde-Observations-Osservazioni'!M692),"fill_in",('Funde-Observations-Osservazioni'!M692-1000000))</f>
        <v>fill_in</v>
      </c>
      <c r="O679" s="53" t="str">
        <f>IF(ISBLANK('Funde-Observations-Osservazioni'!N692),"",'Funde-Observations-Osservazioni'!N692)</f>
        <v/>
      </c>
      <c r="R679" t="s">
        <v>102</v>
      </c>
      <c r="T679" t="str">
        <f>IFERROR(VLOOKUP('Funde-Observations-Osservazioni'!AA692,Substrat_Liste!$E$5:$F$342,2,FALSE),"")</f>
        <v/>
      </c>
      <c r="U679" t="str">
        <f>IF(ISBLANK('Funde-Observations-Osservazioni'!Y692),"",'Funde-Observations-Osservazioni'!Y692)</f>
        <v/>
      </c>
      <c r="Z679" t="str">
        <f>IFERROR(VLOOKUP('Funde-Observations-Osservazioni'!T692,Status_Liste!$E$5:$F$16,2,FALSE),"fill_in")</f>
        <v>fill_in</v>
      </c>
      <c r="AH679" t="str">
        <f>IFERROR(VLOOKUP('Funde-Observations-Osservazioni'!$G$7,Datenschutzbestimmungen_Liste!$E$10:$F$11,2,FALSE),"fill_in")</f>
        <v>fill_in</v>
      </c>
      <c r="AI679" t="str">
        <f>IFERROR(VLOOKUP('Funde-Observations-Osservazioni'!$G$6,Datenschutzbestimmungen_Liste!$E$4:$F$5,2,FALSE),"fill_in")</f>
        <v>fill_in</v>
      </c>
      <c r="AK679" t="str">
        <f>IFERROR(VLOOKUP('Funde-Observations-Osservazioni'!V692,Herbar_Liste!$E$5:$F$113,2,FALSE),"")</f>
        <v/>
      </c>
      <c r="AL679" t="str">
        <f>IF(ISBLANK('Funde-Observations-Osservazioni'!U692),"",'Funde-Observations-Osservazioni'!U692)</f>
        <v/>
      </c>
      <c r="AM679">
        <f>'Funde-Observations-Osservazioni'!AJ692</f>
        <v>0</v>
      </c>
      <c r="AO679">
        <f>'Funde-Observations-Osservazioni'!AK692</f>
        <v>0</v>
      </c>
      <c r="AQ679" t="str">
        <f>IF(ISBLANK('Funde-Observations-Osservazioni'!AL692),"",'Funde-Observations-Osservazioni'!AL692)</f>
        <v/>
      </c>
      <c r="AY679" t="str">
        <f>IF(AND(ISBLANK('Funde-Observations-Osservazioni'!K692),ISBLANK('Funde-Observations-Osservazioni'!X692)),"",(IF((AND(NOT(ISBLANK('Funde-Observations-Osservazioni'!K692)),(NOT(ISBLANK('Funde-Observations-Osservazioni'!X692))))),'Funde-Observations-Osservazioni'!K692&amp;"; "&amp;'Funde-Observations-Osservazioni'!X692,IF(ISBLANK('Funde-Observations-Osservazioni'!K692),'Funde-Observations-Osservazioni'!X692,'Funde-Observations-Osservazioni'!K692))))</f>
        <v/>
      </c>
      <c r="BA679" t="str">
        <f>IF(ISBLANK('Funde-Observations-Osservazioni'!AC692),"",'Funde-Observations-Osservazioni'!AC692)</f>
        <v/>
      </c>
      <c r="BH679" t="str">
        <f>IFERROR(VLOOKUP('Funde-Observations-Osservazioni'!Z692,Lebensraum_Liste!$E$5:$F$322,2,FALSE),"")</f>
        <v/>
      </c>
      <c r="BJ679" t="str">
        <f>IFERROR(VLOOKUP('Funde-Observations-Osservazioni'!AB692,Landschaftsstruktur_Liste!$E$5:$F$157,2,FALSE),"")</f>
        <v/>
      </c>
      <c r="BK679" t="str">
        <f>IFERROR(VLOOKUP('Funde-Observations-Osservazioni'!AD692,Mikrohabitat_Liste!$E$5:$F$63,2,FALSE),"")</f>
        <v/>
      </c>
      <c r="BL679" t="str">
        <f>IFERROR(VLOOKUP('Funde-Observations-Osservazioni'!AE692,Spezialstandort_Liste!$E$5:$F$14,2,FALSE),"")</f>
        <v/>
      </c>
      <c r="BN679" t="str">
        <f>IFERROR(VLOOKUP('Funde-Observations-Osservazioni'!AG692,Auf_Moos_HolzlebBaumes_Liste!E$5:F$5,2,FALSE),"")</f>
        <v/>
      </c>
      <c r="BO679" t="str">
        <f>IFERROR(VLOOKUP('Funde-Observations-Osservazioni'!AH692,Auf_Moos_HolzlebBaumes_Liste!E$11:F$11,2,FALSE),"")</f>
        <v/>
      </c>
      <c r="BQ679" t="str">
        <f>IFERROR(VLOOKUP('Funde-Observations-Osservazioni'!AF692,Populationsgrösse_Liste!$E$5:$F$11,2,FALSE),"")</f>
        <v/>
      </c>
      <c r="CA679" t="str">
        <f>IFERROR(VLOOKUP('Funde-Observations-Osservazioni'!S692,Präzision_Datum_Liste!$E$5:$F$9,2,FALSE),"")</f>
        <v/>
      </c>
      <c r="CC679" t="s">
        <v>4199</v>
      </c>
    </row>
    <row r="680" spans="1:81" x14ac:dyDescent="0.25">
      <c r="A680" s="47">
        <f>'Funde-Observations-Osservazioni'!A693</f>
        <v>679</v>
      </c>
      <c r="E680">
        <v>18</v>
      </c>
      <c r="G680" t="str">
        <f>IFERROR(VLOOKUP(TRIM('Funde-Observations-Osservazioni'!B693&amp;" "&amp;'Funde-Observations-Osservazioni'!C693&amp;" "&amp;'Funde-Observations-Osservazioni'!D693&amp;" "&amp;'Funde-Observations-Osservazioni'!E693&amp;" "&amp;'Funde-Observations-Osservazioni'!F693&amp;" "&amp;'Funde-Observations-Osservazioni'!G693&amp;" "&amp;'Funde-Observations-Osservazioni'!H693&amp;" "&amp;'Funde-Observations-Osservazioni'!I693&amp;" "&amp;'Funde-Observations-Osservazioni'!J693),Artenliste!$A$5:$B$2819,2,FALSE),"fill_in")</f>
        <v>fill_in</v>
      </c>
      <c r="I680" s="52" t="str">
        <f>IF(ISBLANK('Funde-Observations-Osservazioni'!R693),"fill_in",'Funde-Observations-Osservazioni'!R693)</f>
        <v>fill_in</v>
      </c>
      <c r="L680" t="str">
        <f>IF(ISBLANK('Funde-Observations-Osservazioni'!Q693),"",'Funde-Observations-Osservazioni'!Q693)</f>
        <v/>
      </c>
      <c r="M680" t="str">
        <f>IF(ISBLANK('Funde-Observations-Osservazioni'!L693),"fill_in",('Funde-Observations-Osservazioni'!L693-2000000))</f>
        <v>fill_in</v>
      </c>
      <c r="N680" t="str">
        <f>IF(ISBLANK('Funde-Observations-Osservazioni'!M693),"fill_in",('Funde-Observations-Osservazioni'!M693-1000000))</f>
        <v>fill_in</v>
      </c>
      <c r="O680" s="53" t="str">
        <f>IF(ISBLANK('Funde-Observations-Osservazioni'!N693),"",'Funde-Observations-Osservazioni'!N693)</f>
        <v/>
      </c>
      <c r="R680" t="s">
        <v>102</v>
      </c>
      <c r="T680" t="str">
        <f>IFERROR(VLOOKUP('Funde-Observations-Osservazioni'!AA693,Substrat_Liste!$E$5:$F$342,2,FALSE),"")</f>
        <v/>
      </c>
      <c r="U680" t="str">
        <f>IF(ISBLANK('Funde-Observations-Osservazioni'!Y693),"",'Funde-Observations-Osservazioni'!Y693)</f>
        <v/>
      </c>
      <c r="Z680" t="str">
        <f>IFERROR(VLOOKUP('Funde-Observations-Osservazioni'!T693,Status_Liste!$E$5:$F$16,2,FALSE),"fill_in")</f>
        <v>fill_in</v>
      </c>
      <c r="AH680" t="str">
        <f>IFERROR(VLOOKUP('Funde-Observations-Osservazioni'!$G$7,Datenschutzbestimmungen_Liste!$E$10:$F$11,2,FALSE),"fill_in")</f>
        <v>fill_in</v>
      </c>
      <c r="AI680" t="str">
        <f>IFERROR(VLOOKUP('Funde-Observations-Osservazioni'!$G$6,Datenschutzbestimmungen_Liste!$E$4:$F$5,2,FALSE),"fill_in")</f>
        <v>fill_in</v>
      </c>
      <c r="AK680" t="str">
        <f>IFERROR(VLOOKUP('Funde-Observations-Osservazioni'!V693,Herbar_Liste!$E$5:$F$113,2,FALSE),"")</f>
        <v/>
      </c>
      <c r="AL680" t="str">
        <f>IF(ISBLANK('Funde-Observations-Osservazioni'!U693),"",'Funde-Observations-Osservazioni'!U693)</f>
        <v/>
      </c>
      <c r="AM680">
        <f>'Funde-Observations-Osservazioni'!AJ693</f>
        <v>0</v>
      </c>
      <c r="AO680">
        <f>'Funde-Observations-Osservazioni'!AK693</f>
        <v>0</v>
      </c>
      <c r="AQ680" t="str">
        <f>IF(ISBLANK('Funde-Observations-Osservazioni'!AL693),"",'Funde-Observations-Osservazioni'!AL693)</f>
        <v/>
      </c>
      <c r="AY680" t="str">
        <f>IF(AND(ISBLANK('Funde-Observations-Osservazioni'!K693),ISBLANK('Funde-Observations-Osservazioni'!X693)),"",(IF((AND(NOT(ISBLANK('Funde-Observations-Osservazioni'!K693)),(NOT(ISBLANK('Funde-Observations-Osservazioni'!X693))))),'Funde-Observations-Osservazioni'!K693&amp;"; "&amp;'Funde-Observations-Osservazioni'!X693,IF(ISBLANK('Funde-Observations-Osservazioni'!K693),'Funde-Observations-Osservazioni'!X693,'Funde-Observations-Osservazioni'!K693))))</f>
        <v/>
      </c>
      <c r="BA680" t="str">
        <f>IF(ISBLANK('Funde-Observations-Osservazioni'!AC693),"",'Funde-Observations-Osservazioni'!AC693)</f>
        <v/>
      </c>
      <c r="BH680" t="str">
        <f>IFERROR(VLOOKUP('Funde-Observations-Osservazioni'!Z693,Lebensraum_Liste!$E$5:$F$322,2,FALSE),"")</f>
        <v/>
      </c>
      <c r="BJ680" t="str">
        <f>IFERROR(VLOOKUP('Funde-Observations-Osservazioni'!AB693,Landschaftsstruktur_Liste!$E$5:$F$157,2,FALSE),"")</f>
        <v/>
      </c>
      <c r="BK680" t="str">
        <f>IFERROR(VLOOKUP('Funde-Observations-Osservazioni'!AD693,Mikrohabitat_Liste!$E$5:$F$63,2,FALSE),"")</f>
        <v/>
      </c>
      <c r="BL680" t="str">
        <f>IFERROR(VLOOKUP('Funde-Observations-Osservazioni'!AE693,Spezialstandort_Liste!$E$5:$F$14,2,FALSE),"")</f>
        <v/>
      </c>
      <c r="BN680" t="str">
        <f>IFERROR(VLOOKUP('Funde-Observations-Osservazioni'!AG693,Auf_Moos_HolzlebBaumes_Liste!E$5:F$5,2,FALSE),"")</f>
        <v/>
      </c>
      <c r="BO680" t="str">
        <f>IFERROR(VLOOKUP('Funde-Observations-Osservazioni'!AH693,Auf_Moos_HolzlebBaumes_Liste!E$11:F$11,2,FALSE),"")</f>
        <v/>
      </c>
      <c r="BQ680" t="str">
        <f>IFERROR(VLOOKUP('Funde-Observations-Osservazioni'!AF693,Populationsgrösse_Liste!$E$5:$F$11,2,FALSE),"")</f>
        <v/>
      </c>
      <c r="CA680" t="str">
        <f>IFERROR(VLOOKUP('Funde-Observations-Osservazioni'!S693,Präzision_Datum_Liste!$E$5:$F$9,2,FALSE),"")</f>
        <v/>
      </c>
      <c r="CC680" t="s">
        <v>4199</v>
      </c>
    </row>
    <row r="681" spans="1:81" x14ac:dyDescent="0.25">
      <c r="A681" s="47">
        <f>'Funde-Observations-Osservazioni'!A694</f>
        <v>680</v>
      </c>
      <c r="E681">
        <v>18</v>
      </c>
      <c r="G681" t="str">
        <f>IFERROR(VLOOKUP(TRIM('Funde-Observations-Osservazioni'!B694&amp;" "&amp;'Funde-Observations-Osservazioni'!C694&amp;" "&amp;'Funde-Observations-Osservazioni'!D694&amp;" "&amp;'Funde-Observations-Osservazioni'!E694&amp;" "&amp;'Funde-Observations-Osservazioni'!F694&amp;" "&amp;'Funde-Observations-Osservazioni'!G694&amp;" "&amp;'Funde-Observations-Osservazioni'!H694&amp;" "&amp;'Funde-Observations-Osservazioni'!I694&amp;" "&amp;'Funde-Observations-Osservazioni'!J694),Artenliste!$A$5:$B$2819,2,FALSE),"fill_in")</f>
        <v>fill_in</v>
      </c>
      <c r="I681" s="52" t="str">
        <f>IF(ISBLANK('Funde-Observations-Osservazioni'!R694),"fill_in",'Funde-Observations-Osservazioni'!R694)</f>
        <v>fill_in</v>
      </c>
      <c r="L681" t="str">
        <f>IF(ISBLANK('Funde-Observations-Osservazioni'!Q694),"",'Funde-Observations-Osservazioni'!Q694)</f>
        <v/>
      </c>
      <c r="M681" t="str">
        <f>IF(ISBLANK('Funde-Observations-Osservazioni'!L694),"fill_in",('Funde-Observations-Osservazioni'!L694-2000000))</f>
        <v>fill_in</v>
      </c>
      <c r="N681" t="str">
        <f>IF(ISBLANK('Funde-Observations-Osservazioni'!M694),"fill_in",('Funde-Observations-Osservazioni'!M694-1000000))</f>
        <v>fill_in</v>
      </c>
      <c r="O681" s="53" t="str">
        <f>IF(ISBLANK('Funde-Observations-Osservazioni'!N694),"",'Funde-Observations-Osservazioni'!N694)</f>
        <v/>
      </c>
      <c r="R681" t="s">
        <v>102</v>
      </c>
      <c r="T681" t="str">
        <f>IFERROR(VLOOKUP('Funde-Observations-Osservazioni'!AA694,Substrat_Liste!$E$5:$F$342,2,FALSE),"")</f>
        <v/>
      </c>
      <c r="U681" t="str">
        <f>IF(ISBLANK('Funde-Observations-Osservazioni'!Y694),"",'Funde-Observations-Osservazioni'!Y694)</f>
        <v/>
      </c>
      <c r="Z681" t="str">
        <f>IFERROR(VLOOKUP('Funde-Observations-Osservazioni'!T694,Status_Liste!$E$5:$F$16,2,FALSE),"fill_in")</f>
        <v>fill_in</v>
      </c>
      <c r="AH681" t="str">
        <f>IFERROR(VLOOKUP('Funde-Observations-Osservazioni'!$G$7,Datenschutzbestimmungen_Liste!$E$10:$F$11,2,FALSE),"fill_in")</f>
        <v>fill_in</v>
      </c>
      <c r="AI681" t="str">
        <f>IFERROR(VLOOKUP('Funde-Observations-Osservazioni'!$G$6,Datenschutzbestimmungen_Liste!$E$4:$F$5,2,FALSE),"fill_in")</f>
        <v>fill_in</v>
      </c>
      <c r="AK681" t="str">
        <f>IFERROR(VLOOKUP('Funde-Observations-Osservazioni'!V694,Herbar_Liste!$E$5:$F$113,2,FALSE),"")</f>
        <v/>
      </c>
      <c r="AL681" t="str">
        <f>IF(ISBLANK('Funde-Observations-Osservazioni'!U694),"",'Funde-Observations-Osservazioni'!U694)</f>
        <v/>
      </c>
      <c r="AM681">
        <f>'Funde-Observations-Osservazioni'!AJ694</f>
        <v>0</v>
      </c>
      <c r="AO681">
        <f>'Funde-Observations-Osservazioni'!AK694</f>
        <v>0</v>
      </c>
      <c r="AQ681" t="str">
        <f>IF(ISBLANK('Funde-Observations-Osservazioni'!AL694),"",'Funde-Observations-Osservazioni'!AL694)</f>
        <v/>
      </c>
      <c r="AY681" t="str">
        <f>IF(AND(ISBLANK('Funde-Observations-Osservazioni'!K694),ISBLANK('Funde-Observations-Osservazioni'!X694)),"",(IF((AND(NOT(ISBLANK('Funde-Observations-Osservazioni'!K694)),(NOT(ISBLANK('Funde-Observations-Osservazioni'!X694))))),'Funde-Observations-Osservazioni'!K694&amp;"; "&amp;'Funde-Observations-Osservazioni'!X694,IF(ISBLANK('Funde-Observations-Osservazioni'!K694),'Funde-Observations-Osservazioni'!X694,'Funde-Observations-Osservazioni'!K694))))</f>
        <v/>
      </c>
      <c r="BA681" t="str">
        <f>IF(ISBLANK('Funde-Observations-Osservazioni'!AC694),"",'Funde-Observations-Osservazioni'!AC694)</f>
        <v/>
      </c>
      <c r="BH681" t="str">
        <f>IFERROR(VLOOKUP('Funde-Observations-Osservazioni'!Z694,Lebensraum_Liste!$E$5:$F$322,2,FALSE),"")</f>
        <v/>
      </c>
      <c r="BJ681" t="str">
        <f>IFERROR(VLOOKUP('Funde-Observations-Osservazioni'!AB694,Landschaftsstruktur_Liste!$E$5:$F$157,2,FALSE),"")</f>
        <v/>
      </c>
      <c r="BK681" t="str">
        <f>IFERROR(VLOOKUP('Funde-Observations-Osservazioni'!AD694,Mikrohabitat_Liste!$E$5:$F$63,2,FALSE),"")</f>
        <v/>
      </c>
      <c r="BL681" t="str">
        <f>IFERROR(VLOOKUP('Funde-Observations-Osservazioni'!AE694,Spezialstandort_Liste!$E$5:$F$14,2,FALSE),"")</f>
        <v/>
      </c>
      <c r="BN681" t="str">
        <f>IFERROR(VLOOKUP('Funde-Observations-Osservazioni'!AG694,Auf_Moos_HolzlebBaumes_Liste!E$5:F$5,2,FALSE),"")</f>
        <v/>
      </c>
      <c r="BO681" t="str">
        <f>IFERROR(VLOOKUP('Funde-Observations-Osservazioni'!AH694,Auf_Moos_HolzlebBaumes_Liste!E$11:F$11,2,FALSE),"")</f>
        <v/>
      </c>
      <c r="BQ681" t="str">
        <f>IFERROR(VLOOKUP('Funde-Observations-Osservazioni'!AF694,Populationsgrösse_Liste!$E$5:$F$11,2,FALSE),"")</f>
        <v/>
      </c>
      <c r="CA681" t="str">
        <f>IFERROR(VLOOKUP('Funde-Observations-Osservazioni'!S694,Präzision_Datum_Liste!$E$5:$F$9,2,FALSE),"")</f>
        <v/>
      </c>
      <c r="CC681" t="s">
        <v>4199</v>
      </c>
    </row>
    <row r="682" spans="1:81" x14ac:dyDescent="0.25">
      <c r="A682" s="47">
        <f>'Funde-Observations-Osservazioni'!A695</f>
        <v>681</v>
      </c>
      <c r="E682">
        <v>18</v>
      </c>
      <c r="G682" t="str">
        <f>IFERROR(VLOOKUP(TRIM('Funde-Observations-Osservazioni'!B695&amp;" "&amp;'Funde-Observations-Osservazioni'!C695&amp;" "&amp;'Funde-Observations-Osservazioni'!D695&amp;" "&amp;'Funde-Observations-Osservazioni'!E695&amp;" "&amp;'Funde-Observations-Osservazioni'!F695&amp;" "&amp;'Funde-Observations-Osservazioni'!G695&amp;" "&amp;'Funde-Observations-Osservazioni'!H695&amp;" "&amp;'Funde-Observations-Osservazioni'!I695&amp;" "&amp;'Funde-Observations-Osservazioni'!J695),Artenliste!$A$5:$B$2819,2,FALSE),"fill_in")</f>
        <v>fill_in</v>
      </c>
      <c r="I682" s="52" t="str">
        <f>IF(ISBLANK('Funde-Observations-Osservazioni'!R695),"fill_in",'Funde-Observations-Osservazioni'!R695)</f>
        <v>fill_in</v>
      </c>
      <c r="L682" t="str">
        <f>IF(ISBLANK('Funde-Observations-Osservazioni'!Q695),"",'Funde-Observations-Osservazioni'!Q695)</f>
        <v/>
      </c>
      <c r="M682" t="str">
        <f>IF(ISBLANK('Funde-Observations-Osservazioni'!L695),"fill_in",('Funde-Observations-Osservazioni'!L695-2000000))</f>
        <v>fill_in</v>
      </c>
      <c r="N682" t="str">
        <f>IF(ISBLANK('Funde-Observations-Osservazioni'!M695),"fill_in",('Funde-Observations-Osservazioni'!M695-1000000))</f>
        <v>fill_in</v>
      </c>
      <c r="O682" s="53" t="str">
        <f>IF(ISBLANK('Funde-Observations-Osservazioni'!N695),"",'Funde-Observations-Osservazioni'!N695)</f>
        <v/>
      </c>
      <c r="R682" t="s">
        <v>102</v>
      </c>
      <c r="T682" t="str">
        <f>IFERROR(VLOOKUP('Funde-Observations-Osservazioni'!AA695,Substrat_Liste!$E$5:$F$342,2,FALSE),"")</f>
        <v/>
      </c>
      <c r="U682" t="str">
        <f>IF(ISBLANK('Funde-Observations-Osservazioni'!Y695),"",'Funde-Observations-Osservazioni'!Y695)</f>
        <v/>
      </c>
      <c r="Z682" t="str">
        <f>IFERROR(VLOOKUP('Funde-Observations-Osservazioni'!T695,Status_Liste!$E$5:$F$16,2,FALSE),"fill_in")</f>
        <v>fill_in</v>
      </c>
      <c r="AH682" t="str">
        <f>IFERROR(VLOOKUP('Funde-Observations-Osservazioni'!$G$7,Datenschutzbestimmungen_Liste!$E$10:$F$11,2,FALSE),"fill_in")</f>
        <v>fill_in</v>
      </c>
      <c r="AI682" t="str">
        <f>IFERROR(VLOOKUP('Funde-Observations-Osservazioni'!$G$6,Datenschutzbestimmungen_Liste!$E$4:$F$5,2,FALSE),"fill_in")</f>
        <v>fill_in</v>
      </c>
      <c r="AK682" t="str">
        <f>IFERROR(VLOOKUP('Funde-Observations-Osservazioni'!V695,Herbar_Liste!$E$5:$F$113,2,FALSE),"")</f>
        <v/>
      </c>
      <c r="AL682" t="str">
        <f>IF(ISBLANK('Funde-Observations-Osservazioni'!U695),"",'Funde-Observations-Osservazioni'!U695)</f>
        <v/>
      </c>
      <c r="AM682">
        <f>'Funde-Observations-Osservazioni'!AJ695</f>
        <v>0</v>
      </c>
      <c r="AO682">
        <f>'Funde-Observations-Osservazioni'!AK695</f>
        <v>0</v>
      </c>
      <c r="AQ682" t="str">
        <f>IF(ISBLANK('Funde-Observations-Osservazioni'!AL695),"",'Funde-Observations-Osservazioni'!AL695)</f>
        <v/>
      </c>
      <c r="AY682" t="str">
        <f>IF(AND(ISBLANK('Funde-Observations-Osservazioni'!K695),ISBLANK('Funde-Observations-Osservazioni'!X695)),"",(IF((AND(NOT(ISBLANK('Funde-Observations-Osservazioni'!K695)),(NOT(ISBLANK('Funde-Observations-Osservazioni'!X695))))),'Funde-Observations-Osservazioni'!K695&amp;"; "&amp;'Funde-Observations-Osservazioni'!X695,IF(ISBLANK('Funde-Observations-Osservazioni'!K695),'Funde-Observations-Osservazioni'!X695,'Funde-Observations-Osservazioni'!K695))))</f>
        <v/>
      </c>
      <c r="BA682" t="str">
        <f>IF(ISBLANK('Funde-Observations-Osservazioni'!AC695),"",'Funde-Observations-Osservazioni'!AC695)</f>
        <v/>
      </c>
      <c r="BH682" t="str">
        <f>IFERROR(VLOOKUP('Funde-Observations-Osservazioni'!Z695,Lebensraum_Liste!$E$5:$F$322,2,FALSE),"")</f>
        <v/>
      </c>
      <c r="BJ682" t="str">
        <f>IFERROR(VLOOKUP('Funde-Observations-Osservazioni'!AB695,Landschaftsstruktur_Liste!$E$5:$F$157,2,FALSE),"")</f>
        <v/>
      </c>
      <c r="BK682" t="str">
        <f>IFERROR(VLOOKUP('Funde-Observations-Osservazioni'!AD695,Mikrohabitat_Liste!$E$5:$F$63,2,FALSE),"")</f>
        <v/>
      </c>
      <c r="BL682" t="str">
        <f>IFERROR(VLOOKUP('Funde-Observations-Osservazioni'!AE695,Spezialstandort_Liste!$E$5:$F$14,2,FALSE),"")</f>
        <v/>
      </c>
      <c r="BN682" t="str">
        <f>IFERROR(VLOOKUP('Funde-Observations-Osservazioni'!AG695,Auf_Moos_HolzlebBaumes_Liste!E$5:F$5,2,FALSE),"")</f>
        <v/>
      </c>
      <c r="BO682" t="str">
        <f>IFERROR(VLOOKUP('Funde-Observations-Osservazioni'!AH695,Auf_Moos_HolzlebBaumes_Liste!E$11:F$11,2,FALSE),"")</f>
        <v/>
      </c>
      <c r="BQ682" t="str">
        <f>IFERROR(VLOOKUP('Funde-Observations-Osservazioni'!AF695,Populationsgrösse_Liste!$E$5:$F$11,2,FALSE),"")</f>
        <v/>
      </c>
      <c r="CA682" t="str">
        <f>IFERROR(VLOOKUP('Funde-Observations-Osservazioni'!S695,Präzision_Datum_Liste!$E$5:$F$9,2,FALSE),"")</f>
        <v/>
      </c>
      <c r="CC682" t="s">
        <v>4199</v>
      </c>
    </row>
    <row r="683" spans="1:81" x14ac:dyDescent="0.25">
      <c r="A683" s="47">
        <f>'Funde-Observations-Osservazioni'!A696</f>
        <v>682</v>
      </c>
      <c r="E683">
        <v>18</v>
      </c>
      <c r="G683" t="str">
        <f>IFERROR(VLOOKUP(TRIM('Funde-Observations-Osservazioni'!B696&amp;" "&amp;'Funde-Observations-Osservazioni'!C696&amp;" "&amp;'Funde-Observations-Osservazioni'!D696&amp;" "&amp;'Funde-Observations-Osservazioni'!E696&amp;" "&amp;'Funde-Observations-Osservazioni'!F696&amp;" "&amp;'Funde-Observations-Osservazioni'!G696&amp;" "&amp;'Funde-Observations-Osservazioni'!H696&amp;" "&amp;'Funde-Observations-Osservazioni'!I696&amp;" "&amp;'Funde-Observations-Osservazioni'!J696),Artenliste!$A$5:$B$2819,2,FALSE),"fill_in")</f>
        <v>fill_in</v>
      </c>
      <c r="I683" s="52" t="str">
        <f>IF(ISBLANK('Funde-Observations-Osservazioni'!R696),"fill_in",'Funde-Observations-Osservazioni'!R696)</f>
        <v>fill_in</v>
      </c>
      <c r="L683" t="str">
        <f>IF(ISBLANK('Funde-Observations-Osservazioni'!Q696),"",'Funde-Observations-Osservazioni'!Q696)</f>
        <v/>
      </c>
      <c r="M683" t="str">
        <f>IF(ISBLANK('Funde-Observations-Osservazioni'!L696),"fill_in",('Funde-Observations-Osservazioni'!L696-2000000))</f>
        <v>fill_in</v>
      </c>
      <c r="N683" t="str">
        <f>IF(ISBLANK('Funde-Observations-Osservazioni'!M696),"fill_in",('Funde-Observations-Osservazioni'!M696-1000000))</f>
        <v>fill_in</v>
      </c>
      <c r="O683" s="53" t="str">
        <f>IF(ISBLANK('Funde-Observations-Osservazioni'!N696),"",'Funde-Observations-Osservazioni'!N696)</f>
        <v/>
      </c>
      <c r="R683" t="s">
        <v>102</v>
      </c>
      <c r="T683" t="str">
        <f>IFERROR(VLOOKUP('Funde-Observations-Osservazioni'!AA696,Substrat_Liste!$E$5:$F$342,2,FALSE),"")</f>
        <v/>
      </c>
      <c r="U683" t="str">
        <f>IF(ISBLANK('Funde-Observations-Osservazioni'!Y696),"",'Funde-Observations-Osservazioni'!Y696)</f>
        <v/>
      </c>
      <c r="Z683" t="str">
        <f>IFERROR(VLOOKUP('Funde-Observations-Osservazioni'!T696,Status_Liste!$E$5:$F$16,2,FALSE),"fill_in")</f>
        <v>fill_in</v>
      </c>
      <c r="AH683" t="str">
        <f>IFERROR(VLOOKUP('Funde-Observations-Osservazioni'!$G$7,Datenschutzbestimmungen_Liste!$E$10:$F$11,2,FALSE),"fill_in")</f>
        <v>fill_in</v>
      </c>
      <c r="AI683" t="str">
        <f>IFERROR(VLOOKUP('Funde-Observations-Osservazioni'!$G$6,Datenschutzbestimmungen_Liste!$E$4:$F$5,2,FALSE),"fill_in")</f>
        <v>fill_in</v>
      </c>
      <c r="AK683" t="str">
        <f>IFERROR(VLOOKUP('Funde-Observations-Osservazioni'!V696,Herbar_Liste!$E$5:$F$113,2,FALSE),"")</f>
        <v/>
      </c>
      <c r="AL683" t="str">
        <f>IF(ISBLANK('Funde-Observations-Osservazioni'!U696),"",'Funde-Observations-Osservazioni'!U696)</f>
        <v/>
      </c>
      <c r="AM683">
        <f>'Funde-Observations-Osservazioni'!AJ696</f>
        <v>0</v>
      </c>
      <c r="AO683">
        <f>'Funde-Observations-Osservazioni'!AK696</f>
        <v>0</v>
      </c>
      <c r="AQ683" t="str">
        <f>IF(ISBLANK('Funde-Observations-Osservazioni'!AL696),"",'Funde-Observations-Osservazioni'!AL696)</f>
        <v/>
      </c>
      <c r="AY683" t="str">
        <f>IF(AND(ISBLANK('Funde-Observations-Osservazioni'!K696),ISBLANK('Funde-Observations-Osservazioni'!X696)),"",(IF((AND(NOT(ISBLANK('Funde-Observations-Osservazioni'!K696)),(NOT(ISBLANK('Funde-Observations-Osservazioni'!X696))))),'Funde-Observations-Osservazioni'!K696&amp;"; "&amp;'Funde-Observations-Osservazioni'!X696,IF(ISBLANK('Funde-Observations-Osservazioni'!K696),'Funde-Observations-Osservazioni'!X696,'Funde-Observations-Osservazioni'!K696))))</f>
        <v/>
      </c>
      <c r="BA683" t="str">
        <f>IF(ISBLANK('Funde-Observations-Osservazioni'!AC696),"",'Funde-Observations-Osservazioni'!AC696)</f>
        <v/>
      </c>
      <c r="BH683" t="str">
        <f>IFERROR(VLOOKUP('Funde-Observations-Osservazioni'!Z696,Lebensraum_Liste!$E$5:$F$322,2,FALSE),"")</f>
        <v/>
      </c>
      <c r="BJ683" t="str">
        <f>IFERROR(VLOOKUP('Funde-Observations-Osservazioni'!AB696,Landschaftsstruktur_Liste!$E$5:$F$157,2,FALSE),"")</f>
        <v/>
      </c>
      <c r="BK683" t="str">
        <f>IFERROR(VLOOKUP('Funde-Observations-Osservazioni'!AD696,Mikrohabitat_Liste!$E$5:$F$63,2,FALSE),"")</f>
        <v/>
      </c>
      <c r="BL683" t="str">
        <f>IFERROR(VLOOKUP('Funde-Observations-Osservazioni'!AE696,Spezialstandort_Liste!$E$5:$F$14,2,FALSE),"")</f>
        <v/>
      </c>
      <c r="BN683" t="str">
        <f>IFERROR(VLOOKUP('Funde-Observations-Osservazioni'!AG696,Auf_Moos_HolzlebBaumes_Liste!E$5:F$5,2,FALSE),"")</f>
        <v/>
      </c>
      <c r="BO683" t="str">
        <f>IFERROR(VLOOKUP('Funde-Observations-Osservazioni'!AH696,Auf_Moos_HolzlebBaumes_Liste!E$11:F$11,2,FALSE),"")</f>
        <v/>
      </c>
      <c r="BQ683" t="str">
        <f>IFERROR(VLOOKUP('Funde-Observations-Osservazioni'!AF696,Populationsgrösse_Liste!$E$5:$F$11,2,FALSE),"")</f>
        <v/>
      </c>
      <c r="CA683" t="str">
        <f>IFERROR(VLOOKUP('Funde-Observations-Osservazioni'!S696,Präzision_Datum_Liste!$E$5:$F$9,2,FALSE),"")</f>
        <v/>
      </c>
      <c r="CC683" t="s">
        <v>4199</v>
      </c>
    </row>
    <row r="684" spans="1:81" x14ac:dyDescent="0.25">
      <c r="A684" s="47">
        <f>'Funde-Observations-Osservazioni'!A697</f>
        <v>683</v>
      </c>
      <c r="E684">
        <v>18</v>
      </c>
      <c r="G684" t="str">
        <f>IFERROR(VLOOKUP(TRIM('Funde-Observations-Osservazioni'!B697&amp;" "&amp;'Funde-Observations-Osservazioni'!C697&amp;" "&amp;'Funde-Observations-Osservazioni'!D697&amp;" "&amp;'Funde-Observations-Osservazioni'!E697&amp;" "&amp;'Funde-Observations-Osservazioni'!F697&amp;" "&amp;'Funde-Observations-Osservazioni'!G697&amp;" "&amp;'Funde-Observations-Osservazioni'!H697&amp;" "&amp;'Funde-Observations-Osservazioni'!I697&amp;" "&amp;'Funde-Observations-Osservazioni'!J697),Artenliste!$A$5:$B$2819,2,FALSE),"fill_in")</f>
        <v>fill_in</v>
      </c>
      <c r="I684" s="52" t="str">
        <f>IF(ISBLANK('Funde-Observations-Osservazioni'!R697),"fill_in",'Funde-Observations-Osservazioni'!R697)</f>
        <v>fill_in</v>
      </c>
      <c r="L684" t="str">
        <f>IF(ISBLANK('Funde-Observations-Osservazioni'!Q697),"",'Funde-Observations-Osservazioni'!Q697)</f>
        <v/>
      </c>
      <c r="M684" t="str">
        <f>IF(ISBLANK('Funde-Observations-Osservazioni'!L697),"fill_in",('Funde-Observations-Osservazioni'!L697-2000000))</f>
        <v>fill_in</v>
      </c>
      <c r="N684" t="str">
        <f>IF(ISBLANK('Funde-Observations-Osservazioni'!M697),"fill_in",('Funde-Observations-Osservazioni'!M697-1000000))</f>
        <v>fill_in</v>
      </c>
      <c r="O684" s="53" t="str">
        <f>IF(ISBLANK('Funde-Observations-Osservazioni'!N697),"",'Funde-Observations-Osservazioni'!N697)</f>
        <v/>
      </c>
      <c r="R684" t="s">
        <v>102</v>
      </c>
      <c r="T684" t="str">
        <f>IFERROR(VLOOKUP('Funde-Observations-Osservazioni'!AA697,Substrat_Liste!$E$5:$F$342,2,FALSE),"")</f>
        <v/>
      </c>
      <c r="U684" t="str">
        <f>IF(ISBLANK('Funde-Observations-Osservazioni'!Y697),"",'Funde-Observations-Osservazioni'!Y697)</f>
        <v/>
      </c>
      <c r="Z684" t="str">
        <f>IFERROR(VLOOKUP('Funde-Observations-Osservazioni'!T697,Status_Liste!$E$5:$F$16,2,FALSE),"fill_in")</f>
        <v>fill_in</v>
      </c>
      <c r="AH684" t="str">
        <f>IFERROR(VLOOKUP('Funde-Observations-Osservazioni'!$G$7,Datenschutzbestimmungen_Liste!$E$10:$F$11,2,FALSE),"fill_in")</f>
        <v>fill_in</v>
      </c>
      <c r="AI684" t="str">
        <f>IFERROR(VLOOKUP('Funde-Observations-Osservazioni'!$G$6,Datenschutzbestimmungen_Liste!$E$4:$F$5,2,FALSE),"fill_in")</f>
        <v>fill_in</v>
      </c>
      <c r="AK684" t="str">
        <f>IFERROR(VLOOKUP('Funde-Observations-Osservazioni'!V697,Herbar_Liste!$E$5:$F$113,2,FALSE),"")</f>
        <v/>
      </c>
      <c r="AL684" t="str">
        <f>IF(ISBLANK('Funde-Observations-Osservazioni'!U697),"",'Funde-Observations-Osservazioni'!U697)</f>
        <v/>
      </c>
      <c r="AM684">
        <f>'Funde-Observations-Osservazioni'!AJ697</f>
        <v>0</v>
      </c>
      <c r="AO684">
        <f>'Funde-Observations-Osservazioni'!AK697</f>
        <v>0</v>
      </c>
      <c r="AQ684" t="str">
        <f>IF(ISBLANK('Funde-Observations-Osservazioni'!AL697),"",'Funde-Observations-Osservazioni'!AL697)</f>
        <v/>
      </c>
      <c r="AY684" t="str">
        <f>IF(AND(ISBLANK('Funde-Observations-Osservazioni'!K697),ISBLANK('Funde-Observations-Osservazioni'!X697)),"",(IF((AND(NOT(ISBLANK('Funde-Observations-Osservazioni'!K697)),(NOT(ISBLANK('Funde-Observations-Osservazioni'!X697))))),'Funde-Observations-Osservazioni'!K697&amp;"; "&amp;'Funde-Observations-Osservazioni'!X697,IF(ISBLANK('Funde-Observations-Osservazioni'!K697),'Funde-Observations-Osservazioni'!X697,'Funde-Observations-Osservazioni'!K697))))</f>
        <v/>
      </c>
      <c r="BA684" t="str">
        <f>IF(ISBLANK('Funde-Observations-Osservazioni'!AC697),"",'Funde-Observations-Osservazioni'!AC697)</f>
        <v/>
      </c>
      <c r="BH684" t="str">
        <f>IFERROR(VLOOKUP('Funde-Observations-Osservazioni'!Z697,Lebensraum_Liste!$E$5:$F$322,2,FALSE),"")</f>
        <v/>
      </c>
      <c r="BJ684" t="str">
        <f>IFERROR(VLOOKUP('Funde-Observations-Osservazioni'!AB697,Landschaftsstruktur_Liste!$E$5:$F$157,2,FALSE),"")</f>
        <v/>
      </c>
      <c r="BK684" t="str">
        <f>IFERROR(VLOOKUP('Funde-Observations-Osservazioni'!AD697,Mikrohabitat_Liste!$E$5:$F$63,2,FALSE),"")</f>
        <v/>
      </c>
      <c r="BL684" t="str">
        <f>IFERROR(VLOOKUP('Funde-Observations-Osservazioni'!AE697,Spezialstandort_Liste!$E$5:$F$14,2,FALSE),"")</f>
        <v/>
      </c>
      <c r="BN684" t="str">
        <f>IFERROR(VLOOKUP('Funde-Observations-Osservazioni'!AG697,Auf_Moos_HolzlebBaumes_Liste!E$5:F$5,2,FALSE),"")</f>
        <v/>
      </c>
      <c r="BO684" t="str">
        <f>IFERROR(VLOOKUP('Funde-Observations-Osservazioni'!AH697,Auf_Moos_HolzlebBaumes_Liste!E$11:F$11,2,FALSE),"")</f>
        <v/>
      </c>
      <c r="BQ684" t="str">
        <f>IFERROR(VLOOKUP('Funde-Observations-Osservazioni'!AF697,Populationsgrösse_Liste!$E$5:$F$11,2,FALSE),"")</f>
        <v/>
      </c>
      <c r="CA684" t="str">
        <f>IFERROR(VLOOKUP('Funde-Observations-Osservazioni'!S697,Präzision_Datum_Liste!$E$5:$F$9,2,FALSE),"")</f>
        <v/>
      </c>
      <c r="CC684" t="s">
        <v>4199</v>
      </c>
    </row>
    <row r="685" spans="1:81" x14ac:dyDescent="0.25">
      <c r="A685" s="47">
        <f>'Funde-Observations-Osservazioni'!A698</f>
        <v>684</v>
      </c>
      <c r="E685">
        <v>18</v>
      </c>
      <c r="G685" t="str">
        <f>IFERROR(VLOOKUP(TRIM('Funde-Observations-Osservazioni'!B698&amp;" "&amp;'Funde-Observations-Osservazioni'!C698&amp;" "&amp;'Funde-Observations-Osservazioni'!D698&amp;" "&amp;'Funde-Observations-Osservazioni'!E698&amp;" "&amp;'Funde-Observations-Osservazioni'!F698&amp;" "&amp;'Funde-Observations-Osservazioni'!G698&amp;" "&amp;'Funde-Observations-Osservazioni'!H698&amp;" "&amp;'Funde-Observations-Osservazioni'!I698&amp;" "&amp;'Funde-Observations-Osservazioni'!J698),Artenliste!$A$5:$B$2819,2,FALSE),"fill_in")</f>
        <v>fill_in</v>
      </c>
      <c r="I685" s="52" t="str">
        <f>IF(ISBLANK('Funde-Observations-Osservazioni'!R698),"fill_in",'Funde-Observations-Osservazioni'!R698)</f>
        <v>fill_in</v>
      </c>
      <c r="L685" t="str">
        <f>IF(ISBLANK('Funde-Observations-Osservazioni'!Q698),"",'Funde-Observations-Osservazioni'!Q698)</f>
        <v/>
      </c>
      <c r="M685" t="str">
        <f>IF(ISBLANK('Funde-Observations-Osservazioni'!L698),"fill_in",('Funde-Observations-Osservazioni'!L698-2000000))</f>
        <v>fill_in</v>
      </c>
      <c r="N685" t="str">
        <f>IF(ISBLANK('Funde-Observations-Osservazioni'!M698),"fill_in",('Funde-Observations-Osservazioni'!M698-1000000))</f>
        <v>fill_in</v>
      </c>
      <c r="O685" s="53" t="str">
        <f>IF(ISBLANK('Funde-Observations-Osservazioni'!N698),"",'Funde-Observations-Osservazioni'!N698)</f>
        <v/>
      </c>
      <c r="R685" t="s">
        <v>102</v>
      </c>
      <c r="T685" t="str">
        <f>IFERROR(VLOOKUP('Funde-Observations-Osservazioni'!AA698,Substrat_Liste!$E$5:$F$342,2,FALSE),"")</f>
        <v/>
      </c>
      <c r="U685" t="str">
        <f>IF(ISBLANK('Funde-Observations-Osservazioni'!Y698),"",'Funde-Observations-Osservazioni'!Y698)</f>
        <v/>
      </c>
      <c r="Z685" t="str">
        <f>IFERROR(VLOOKUP('Funde-Observations-Osservazioni'!T698,Status_Liste!$E$5:$F$16,2,FALSE),"fill_in")</f>
        <v>fill_in</v>
      </c>
      <c r="AH685" t="str">
        <f>IFERROR(VLOOKUP('Funde-Observations-Osservazioni'!$G$7,Datenschutzbestimmungen_Liste!$E$10:$F$11,2,FALSE),"fill_in")</f>
        <v>fill_in</v>
      </c>
      <c r="AI685" t="str">
        <f>IFERROR(VLOOKUP('Funde-Observations-Osservazioni'!$G$6,Datenschutzbestimmungen_Liste!$E$4:$F$5,2,FALSE),"fill_in")</f>
        <v>fill_in</v>
      </c>
      <c r="AK685" t="str">
        <f>IFERROR(VLOOKUP('Funde-Observations-Osservazioni'!V698,Herbar_Liste!$E$5:$F$113,2,FALSE),"")</f>
        <v/>
      </c>
      <c r="AL685" t="str">
        <f>IF(ISBLANK('Funde-Observations-Osservazioni'!U698),"",'Funde-Observations-Osservazioni'!U698)</f>
        <v/>
      </c>
      <c r="AM685">
        <f>'Funde-Observations-Osservazioni'!AJ698</f>
        <v>0</v>
      </c>
      <c r="AO685">
        <f>'Funde-Observations-Osservazioni'!AK698</f>
        <v>0</v>
      </c>
      <c r="AQ685" t="str">
        <f>IF(ISBLANK('Funde-Observations-Osservazioni'!AL698),"",'Funde-Observations-Osservazioni'!AL698)</f>
        <v/>
      </c>
      <c r="AY685" t="str">
        <f>IF(AND(ISBLANK('Funde-Observations-Osservazioni'!K698),ISBLANK('Funde-Observations-Osservazioni'!X698)),"",(IF((AND(NOT(ISBLANK('Funde-Observations-Osservazioni'!K698)),(NOT(ISBLANK('Funde-Observations-Osservazioni'!X698))))),'Funde-Observations-Osservazioni'!K698&amp;"; "&amp;'Funde-Observations-Osservazioni'!X698,IF(ISBLANK('Funde-Observations-Osservazioni'!K698),'Funde-Observations-Osservazioni'!X698,'Funde-Observations-Osservazioni'!K698))))</f>
        <v/>
      </c>
      <c r="BA685" t="str">
        <f>IF(ISBLANK('Funde-Observations-Osservazioni'!AC698),"",'Funde-Observations-Osservazioni'!AC698)</f>
        <v/>
      </c>
      <c r="BH685" t="str">
        <f>IFERROR(VLOOKUP('Funde-Observations-Osservazioni'!Z698,Lebensraum_Liste!$E$5:$F$322,2,FALSE),"")</f>
        <v/>
      </c>
      <c r="BJ685" t="str">
        <f>IFERROR(VLOOKUP('Funde-Observations-Osservazioni'!AB698,Landschaftsstruktur_Liste!$E$5:$F$157,2,FALSE),"")</f>
        <v/>
      </c>
      <c r="BK685" t="str">
        <f>IFERROR(VLOOKUP('Funde-Observations-Osservazioni'!AD698,Mikrohabitat_Liste!$E$5:$F$63,2,FALSE),"")</f>
        <v/>
      </c>
      <c r="BL685" t="str">
        <f>IFERROR(VLOOKUP('Funde-Observations-Osservazioni'!AE698,Spezialstandort_Liste!$E$5:$F$14,2,FALSE),"")</f>
        <v/>
      </c>
      <c r="BN685" t="str">
        <f>IFERROR(VLOOKUP('Funde-Observations-Osservazioni'!AG698,Auf_Moos_HolzlebBaumes_Liste!E$5:F$5,2,FALSE),"")</f>
        <v/>
      </c>
      <c r="BO685" t="str">
        <f>IFERROR(VLOOKUP('Funde-Observations-Osservazioni'!AH698,Auf_Moos_HolzlebBaumes_Liste!E$11:F$11,2,FALSE),"")</f>
        <v/>
      </c>
      <c r="BQ685" t="str">
        <f>IFERROR(VLOOKUP('Funde-Observations-Osservazioni'!AF698,Populationsgrösse_Liste!$E$5:$F$11,2,FALSE),"")</f>
        <v/>
      </c>
      <c r="CA685" t="str">
        <f>IFERROR(VLOOKUP('Funde-Observations-Osservazioni'!S698,Präzision_Datum_Liste!$E$5:$F$9,2,FALSE),"")</f>
        <v/>
      </c>
      <c r="CC685" t="s">
        <v>4199</v>
      </c>
    </row>
    <row r="686" spans="1:81" x14ac:dyDescent="0.25">
      <c r="A686" s="47">
        <f>'Funde-Observations-Osservazioni'!A699</f>
        <v>685</v>
      </c>
      <c r="E686">
        <v>18</v>
      </c>
      <c r="G686" t="str">
        <f>IFERROR(VLOOKUP(TRIM('Funde-Observations-Osservazioni'!B699&amp;" "&amp;'Funde-Observations-Osservazioni'!C699&amp;" "&amp;'Funde-Observations-Osservazioni'!D699&amp;" "&amp;'Funde-Observations-Osservazioni'!E699&amp;" "&amp;'Funde-Observations-Osservazioni'!F699&amp;" "&amp;'Funde-Observations-Osservazioni'!G699&amp;" "&amp;'Funde-Observations-Osservazioni'!H699&amp;" "&amp;'Funde-Observations-Osservazioni'!I699&amp;" "&amp;'Funde-Observations-Osservazioni'!J699),Artenliste!$A$5:$B$2819,2,FALSE),"fill_in")</f>
        <v>fill_in</v>
      </c>
      <c r="I686" s="52" t="str">
        <f>IF(ISBLANK('Funde-Observations-Osservazioni'!R699),"fill_in",'Funde-Observations-Osservazioni'!R699)</f>
        <v>fill_in</v>
      </c>
      <c r="L686" t="str">
        <f>IF(ISBLANK('Funde-Observations-Osservazioni'!Q699),"",'Funde-Observations-Osservazioni'!Q699)</f>
        <v/>
      </c>
      <c r="M686" t="str">
        <f>IF(ISBLANK('Funde-Observations-Osservazioni'!L699),"fill_in",('Funde-Observations-Osservazioni'!L699-2000000))</f>
        <v>fill_in</v>
      </c>
      <c r="N686" t="str">
        <f>IF(ISBLANK('Funde-Observations-Osservazioni'!M699),"fill_in",('Funde-Observations-Osservazioni'!M699-1000000))</f>
        <v>fill_in</v>
      </c>
      <c r="O686" s="53" t="str">
        <f>IF(ISBLANK('Funde-Observations-Osservazioni'!N699),"",'Funde-Observations-Osservazioni'!N699)</f>
        <v/>
      </c>
      <c r="R686" t="s">
        <v>102</v>
      </c>
      <c r="T686" t="str">
        <f>IFERROR(VLOOKUP('Funde-Observations-Osservazioni'!AA699,Substrat_Liste!$E$5:$F$342,2,FALSE),"")</f>
        <v/>
      </c>
      <c r="U686" t="str">
        <f>IF(ISBLANK('Funde-Observations-Osservazioni'!Y699),"",'Funde-Observations-Osservazioni'!Y699)</f>
        <v/>
      </c>
      <c r="Z686" t="str">
        <f>IFERROR(VLOOKUP('Funde-Observations-Osservazioni'!T699,Status_Liste!$E$5:$F$16,2,FALSE),"fill_in")</f>
        <v>fill_in</v>
      </c>
      <c r="AH686" t="str">
        <f>IFERROR(VLOOKUP('Funde-Observations-Osservazioni'!$G$7,Datenschutzbestimmungen_Liste!$E$10:$F$11,2,FALSE),"fill_in")</f>
        <v>fill_in</v>
      </c>
      <c r="AI686" t="str">
        <f>IFERROR(VLOOKUP('Funde-Observations-Osservazioni'!$G$6,Datenschutzbestimmungen_Liste!$E$4:$F$5,2,FALSE),"fill_in")</f>
        <v>fill_in</v>
      </c>
      <c r="AK686" t="str">
        <f>IFERROR(VLOOKUP('Funde-Observations-Osservazioni'!V699,Herbar_Liste!$E$5:$F$113,2,FALSE),"")</f>
        <v/>
      </c>
      <c r="AL686" t="str">
        <f>IF(ISBLANK('Funde-Observations-Osservazioni'!U699),"",'Funde-Observations-Osservazioni'!U699)</f>
        <v/>
      </c>
      <c r="AM686">
        <f>'Funde-Observations-Osservazioni'!AJ699</f>
        <v>0</v>
      </c>
      <c r="AO686">
        <f>'Funde-Observations-Osservazioni'!AK699</f>
        <v>0</v>
      </c>
      <c r="AQ686" t="str">
        <f>IF(ISBLANK('Funde-Observations-Osservazioni'!AL699),"",'Funde-Observations-Osservazioni'!AL699)</f>
        <v/>
      </c>
      <c r="AY686" t="str">
        <f>IF(AND(ISBLANK('Funde-Observations-Osservazioni'!K699),ISBLANK('Funde-Observations-Osservazioni'!X699)),"",(IF((AND(NOT(ISBLANK('Funde-Observations-Osservazioni'!K699)),(NOT(ISBLANK('Funde-Observations-Osservazioni'!X699))))),'Funde-Observations-Osservazioni'!K699&amp;"; "&amp;'Funde-Observations-Osservazioni'!X699,IF(ISBLANK('Funde-Observations-Osservazioni'!K699),'Funde-Observations-Osservazioni'!X699,'Funde-Observations-Osservazioni'!K699))))</f>
        <v/>
      </c>
      <c r="BA686" t="str">
        <f>IF(ISBLANK('Funde-Observations-Osservazioni'!AC699),"",'Funde-Observations-Osservazioni'!AC699)</f>
        <v/>
      </c>
      <c r="BH686" t="str">
        <f>IFERROR(VLOOKUP('Funde-Observations-Osservazioni'!Z699,Lebensraum_Liste!$E$5:$F$322,2,FALSE),"")</f>
        <v/>
      </c>
      <c r="BJ686" t="str">
        <f>IFERROR(VLOOKUP('Funde-Observations-Osservazioni'!AB699,Landschaftsstruktur_Liste!$E$5:$F$157,2,FALSE),"")</f>
        <v/>
      </c>
      <c r="BK686" t="str">
        <f>IFERROR(VLOOKUP('Funde-Observations-Osservazioni'!AD699,Mikrohabitat_Liste!$E$5:$F$63,2,FALSE),"")</f>
        <v/>
      </c>
      <c r="BL686" t="str">
        <f>IFERROR(VLOOKUP('Funde-Observations-Osservazioni'!AE699,Spezialstandort_Liste!$E$5:$F$14,2,FALSE),"")</f>
        <v/>
      </c>
      <c r="BN686" t="str">
        <f>IFERROR(VLOOKUP('Funde-Observations-Osservazioni'!AG699,Auf_Moos_HolzlebBaumes_Liste!E$5:F$5,2,FALSE),"")</f>
        <v/>
      </c>
      <c r="BO686" t="str">
        <f>IFERROR(VLOOKUP('Funde-Observations-Osservazioni'!AH699,Auf_Moos_HolzlebBaumes_Liste!E$11:F$11,2,FALSE),"")</f>
        <v/>
      </c>
      <c r="BQ686" t="str">
        <f>IFERROR(VLOOKUP('Funde-Observations-Osservazioni'!AF699,Populationsgrösse_Liste!$E$5:$F$11,2,FALSE),"")</f>
        <v/>
      </c>
      <c r="CA686" t="str">
        <f>IFERROR(VLOOKUP('Funde-Observations-Osservazioni'!S699,Präzision_Datum_Liste!$E$5:$F$9,2,FALSE),"")</f>
        <v/>
      </c>
      <c r="CC686" t="s">
        <v>4199</v>
      </c>
    </row>
    <row r="687" spans="1:81" x14ac:dyDescent="0.25">
      <c r="A687" s="47">
        <f>'Funde-Observations-Osservazioni'!A700</f>
        <v>686</v>
      </c>
      <c r="E687">
        <v>18</v>
      </c>
      <c r="G687" t="str">
        <f>IFERROR(VLOOKUP(TRIM('Funde-Observations-Osservazioni'!B700&amp;" "&amp;'Funde-Observations-Osservazioni'!C700&amp;" "&amp;'Funde-Observations-Osservazioni'!D700&amp;" "&amp;'Funde-Observations-Osservazioni'!E700&amp;" "&amp;'Funde-Observations-Osservazioni'!F700&amp;" "&amp;'Funde-Observations-Osservazioni'!G700&amp;" "&amp;'Funde-Observations-Osservazioni'!H700&amp;" "&amp;'Funde-Observations-Osservazioni'!I700&amp;" "&amp;'Funde-Observations-Osservazioni'!J700),Artenliste!$A$5:$B$2819,2,FALSE),"fill_in")</f>
        <v>fill_in</v>
      </c>
      <c r="I687" s="52" t="str">
        <f>IF(ISBLANK('Funde-Observations-Osservazioni'!R700),"fill_in",'Funde-Observations-Osservazioni'!R700)</f>
        <v>fill_in</v>
      </c>
      <c r="L687" t="str">
        <f>IF(ISBLANK('Funde-Observations-Osservazioni'!Q700),"",'Funde-Observations-Osservazioni'!Q700)</f>
        <v/>
      </c>
      <c r="M687" t="str">
        <f>IF(ISBLANK('Funde-Observations-Osservazioni'!L700),"fill_in",('Funde-Observations-Osservazioni'!L700-2000000))</f>
        <v>fill_in</v>
      </c>
      <c r="N687" t="str">
        <f>IF(ISBLANK('Funde-Observations-Osservazioni'!M700),"fill_in",('Funde-Observations-Osservazioni'!M700-1000000))</f>
        <v>fill_in</v>
      </c>
      <c r="O687" s="53" t="str">
        <f>IF(ISBLANK('Funde-Observations-Osservazioni'!N700),"",'Funde-Observations-Osservazioni'!N700)</f>
        <v/>
      </c>
      <c r="R687" t="s">
        <v>102</v>
      </c>
      <c r="T687" t="str">
        <f>IFERROR(VLOOKUP('Funde-Observations-Osservazioni'!AA700,Substrat_Liste!$E$5:$F$342,2,FALSE),"")</f>
        <v/>
      </c>
      <c r="U687" t="str">
        <f>IF(ISBLANK('Funde-Observations-Osservazioni'!Y700),"",'Funde-Observations-Osservazioni'!Y700)</f>
        <v/>
      </c>
      <c r="Z687" t="str">
        <f>IFERROR(VLOOKUP('Funde-Observations-Osservazioni'!T700,Status_Liste!$E$5:$F$16,2,FALSE),"fill_in")</f>
        <v>fill_in</v>
      </c>
      <c r="AH687" t="str">
        <f>IFERROR(VLOOKUP('Funde-Observations-Osservazioni'!$G$7,Datenschutzbestimmungen_Liste!$E$10:$F$11,2,FALSE),"fill_in")</f>
        <v>fill_in</v>
      </c>
      <c r="AI687" t="str">
        <f>IFERROR(VLOOKUP('Funde-Observations-Osservazioni'!$G$6,Datenschutzbestimmungen_Liste!$E$4:$F$5,2,FALSE),"fill_in")</f>
        <v>fill_in</v>
      </c>
      <c r="AK687" t="str">
        <f>IFERROR(VLOOKUP('Funde-Observations-Osservazioni'!V700,Herbar_Liste!$E$5:$F$113,2,FALSE),"")</f>
        <v/>
      </c>
      <c r="AL687" t="str">
        <f>IF(ISBLANK('Funde-Observations-Osservazioni'!U700),"",'Funde-Observations-Osservazioni'!U700)</f>
        <v/>
      </c>
      <c r="AM687">
        <f>'Funde-Observations-Osservazioni'!AJ700</f>
        <v>0</v>
      </c>
      <c r="AO687">
        <f>'Funde-Observations-Osservazioni'!AK700</f>
        <v>0</v>
      </c>
      <c r="AQ687" t="str">
        <f>IF(ISBLANK('Funde-Observations-Osservazioni'!AL700),"",'Funde-Observations-Osservazioni'!AL700)</f>
        <v/>
      </c>
      <c r="AY687" t="str">
        <f>IF(AND(ISBLANK('Funde-Observations-Osservazioni'!K700),ISBLANK('Funde-Observations-Osservazioni'!X700)),"",(IF((AND(NOT(ISBLANK('Funde-Observations-Osservazioni'!K700)),(NOT(ISBLANK('Funde-Observations-Osservazioni'!X700))))),'Funde-Observations-Osservazioni'!K700&amp;"; "&amp;'Funde-Observations-Osservazioni'!X700,IF(ISBLANK('Funde-Observations-Osservazioni'!K700),'Funde-Observations-Osservazioni'!X700,'Funde-Observations-Osservazioni'!K700))))</f>
        <v/>
      </c>
      <c r="BA687" t="str">
        <f>IF(ISBLANK('Funde-Observations-Osservazioni'!AC700),"",'Funde-Observations-Osservazioni'!AC700)</f>
        <v/>
      </c>
      <c r="BH687" t="str">
        <f>IFERROR(VLOOKUP('Funde-Observations-Osservazioni'!Z700,Lebensraum_Liste!$E$5:$F$322,2,FALSE),"")</f>
        <v/>
      </c>
      <c r="BJ687" t="str">
        <f>IFERROR(VLOOKUP('Funde-Observations-Osservazioni'!AB700,Landschaftsstruktur_Liste!$E$5:$F$157,2,FALSE),"")</f>
        <v/>
      </c>
      <c r="BK687" t="str">
        <f>IFERROR(VLOOKUP('Funde-Observations-Osservazioni'!AD700,Mikrohabitat_Liste!$E$5:$F$63,2,FALSE),"")</f>
        <v/>
      </c>
      <c r="BL687" t="str">
        <f>IFERROR(VLOOKUP('Funde-Observations-Osservazioni'!AE700,Spezialstandort_Liste!$E$5:$F$14,2,FALSE),"")</f>
        <v/>
      </c>
      <c r="BN687" t="str">
        <f>IFERROR(VLOOKUP('Funde-Observations-Osservazioni'!AG700,Auf_Moos_HolzlebBaumes_Liste!E$5:F$5,2,FALSE),"")</f>
        <v/>
      </c>
      <c r="BO687" t="str">
        <f>IFERROR(VLOOKUP('Funde-Observations-Osservazioni'!AH700,Auf_Moos_HolzlebBaumes_Liste!E$11:F$11,2,FALSE),"")</f>
        <v/>
      </c>
      <c r="BQ687" t="str">
        <f>IFERROR(VLOOKUP('Funde-Observations-Osservazioni'!AF700,Populationsgrösse_Liste!$E$5:$F$11,2,FALSE),"")</f>
        <v/>
      </c>
      <c r="CA687" t="str">
        <f>IFERROR(VLOOKUP('Funde-Observations-Osservazioni'!S700,Präzision_Datum_Liste!$E$5:$F$9,2,FALSE),"")</f>
        <v/>
      </c>
      <c r="CC687" t="s">
        <v>4199</v>
      </c>
    </row>
    <row r="688" spans="1:81" x14ac:dyDescent="0.25">
      <c r="A688" s="47">
        <f>'Funde-Observations-Osservazioni'!A701</f>
        <v>687</v>
      </c>
      <c r="E688">
        <v>18</v>
      </c>
      <c r="G688" t="str">
        <f>IFERROR(VLOOKUP(TRIM('Funde-Observations-Osservazioni'!B701&amp;" "&amp;'Funde-Observations-Osservazioni'!C701&amp;" "&amp;'Funde-Observations-Osservazioni'!D701&amp;" "&amp;'Funde-Observations-Osservazioni'!E701&amp;" "&amp;'Funde-Observations-Osservazioni'!F701&amp;" "&amp;'Funde-Observations-Osservazioni'!G701&amp;" "&amp;'Funde-Observations-Osservazioni'!H701&amp;" "&amp;'Funde-Observations-Osservazioni'!I701&amp;" "&amp;'Funde-Observations-Osservazioni'!J701),Artenliste!$A$5:$B$2819,2,FALSE),"fill_in")</f>
        <v>fill_in</v>
      </c>
      <c r="I688" s="52" t="str">
        <f>IF(ISBLANK('Funde-Observations-Osservazioni'!R701),"fill_in",'Funde-Observations-Osservazioni'!R701)</f>
        <v>fill_in</v>
      </c>
      <c r="L688" t="str">
        <f>IF(ISBLANK('Funde-Observations-Osservazioni'!Q701),"",'Funde-Observations-Osservazioni'!Q701)</f>
        <v/>
      </c>
      <c r="M688" t="str">
        <f>IF(ISBLANK('Funde-Observations-Osservazioni'!L701),"fill_in",('Funde-Observations-Osservazioni'!L701-2000000))</f>
        <v>fill_in</v>
      </c>
      <c r="N688" t="str">
        <f>IF(ISBLANK('Funde-Observations-Osservazioni'!M701),"fill_in",('Funde-Observations-Osservazioni'!M701-1000000))</f>
        <v>fill_in</v>
      </c>
      <c r="O688" s="53" t="str">
        <f>IF(ISBLANK('Funde-Observations-Osservazioni'!N701),"",'Funde-Observations-Osservazioni'!N701)</f>
        <v/>
      </c>
      <c r="R688" t="s">
        <v>102</v>
      </c>
      <c r="T688" t="str">
        <f>IFERROR(VLOOKUP('Funde-Observations-Osservazioni'!AA701,Substrat_Liste!$E$5:$F$342,2,FALSE),"")</f>
        <v/>
      </c>
      <c r="U688" t="str">
        <f>IF(ISBLANK('Funde-Observations-Osservazioni'!Y701),"",'Funde-Observations-Osservazioni'!Y701)</f>
        <v/>
      </c>
      <c r="Z688" t="str">
        <f>IFERROR(VLOOKUP('Funde-Observations-Osservazioni'!T701,Status_Liste!$E$5:$F$16,2,FALSE),"fill_in")</f>
        <v>fill_in</v>
      </c>
      <c r="AH688" t="str">
        <f>IFERROR(VLOOKUP('Funde-Observations-Osservazioni'!$G$7,Datenschutzbestimmungen_Liste!$E$10:$F$11,2,FALSE),"fill_in")</f>
        <v>fill_in</v>
      </c>
      <c r="AI688" t="str">
        <f>IFERROR(VLOOKUP('Funde-Observations-Osservazioni'!$G$6,Datenschutzbestimmungen_Liste!$E$4:$F$5,2,FALSE),"fill_in")</f>
        <v>fill_in</v>
      </c>
      <c r="AK688" t="str">
        <f>IFERROR(VLOOKUP('Funde-Observations-Osservazioni'!V701,Herbar_Liste!$E$5:$F$113,2,FALSE),"")</f>
        <v/>
      </c>
      <c r="AL688" t="str">
        <f>IF(ISBLANK('Funde-Observations-Osservazioni'!U701),"",'Funde-Observations-Osservazioni'!U701)</f>
        <v/>
      </c>
      <c r="AM688">
        <f>'Funde-Observations-Osservazioni'!AJ701</f>
        <v>0</v>
      </c>
      <c r="AO688">
        <f>'Funde-Observations-Osservazioni'!AK701</f>
        <v>0</v>
      </c>
      <c r="AQ688" t="str">
        <f>IF(ISBLANK('Funde-Observations-Osservazioni'!AL701),"",'Funde-Observations-Osservazioni'!AL701)</f>
        <v/>
      </c>
      <c r="AY688" t="str">
        <f>IF(AND(ISBLANK('Funde-Observations-Osservazioni'!K701),ISBLANK('Funde-Observations-Osservazioni'!X701)),"",(IF((AND(NOT(ISBLANK('Funde-Observations-Osservazioni'!K701)),(NOT(ISBLANK('Funde-Observations-Osservazioni'!X701))))),'Funde-Observations-Osservazioni'!K701&amp;"; "&amp;'Funde-Observations-Osservazioni'!X701,IF(ISBLANK('Funde-Observations-Osservazioni'!K701),'Funde-Observations-Osservazioni'!X701,'Funde-Observations-Osservazioni'!K701))))</f>
        <v/>
      </c>
      <c r="BA688" t="str">
        <f>IF(ISBLANK('Funde-Observations-Osservazioni'!AC701),"",'Funde-Observations-Osservazioni'!AC701)</f>
        <v/>
      </c>
      <c r="BH688" t="str">
        <f>IFERROR(VLOOKUP('Funde-Observations-Osservazioni'!Z701,Lebensraum_Liste!$E$5:$F$322,2,FALSE),"")</f>
        <v/>
      </c>
      <c r="BJ688" t="str">
        <f>IFERROR(VLOOKUP('Funde-Observations-Osservazioni'!AB701,Landschaftsstruktur_Liste!$E$5:$F$157,2,FALSE),"")</f>
        <v/>
      </c>
      <c r="BK688" t="str">
        <f>IFERROR(VLOOKUP('Funde-Observations-Osservazioni'!AD701,Mikrohabitat_Liste!$E$5:$F$63,2,FALSE),"")</f>
        <v/>
      </c>
      <c r="BL688" t="str">
        <f>IFERROR(VLOOKUP('Funde-Observations-Osservazioni'!AE701,Spezialstandort_Liste!$E$5:$F$14,2,FALSE),"")</f>
        <v/>
      </c>
      <c r="BN688" t="str">
        <f>IFERROR(VLOOKUP('Funde-Observations-Osservazioni'!AG701,Auf_Moos_HolzlebBaumes_Liste!E$5:F$5,2,FALSE),"")</f>
        <v/>
      </c>
      <c r="BO688" t="str">
        <f>IFERROR(VLOOKUP('Funde-Observations-Osservazioni'!AH701,Auf_Moos_HolzlebBaumes_Liste!E$11:F$11,2,FALSE),"")</f>
        <v/>
      </c>
      <c r="BQ688" t="str">
        <f>IFERROR(VLOOKUP('Funde-Observations-Osservazioni'!AF701,Populationsgrösse_Liste!$E$5:$F$11,2,FALSE),"")</f>
        <v/>
      </c>
      <c r="CA688" t="str">
        <f>IFERROR(VLOOKUP('Funde-Observations-Osservazioni'!S701,Präzision_Datum_Liste!$E$5:$F$9,2,FALSE),"")</f>
        <v/>
      </c>
      <c r="CC688" t="s">
        <v>4199</v>
      </c>
    </row>
    <row r="689" spans="1:81" x14ac:dyDescent="0.25">
      <c r="A689" s="47">
        <f>'Funde-Observations-Osservazioni'!A702</f>
        <v>688</v>
      </c>
      <c r="E689">
        <v>18</v>
      </c>
      <c r="G689" t="str">
        <f>IFERROR(VLOOKUP(TRIM('Funde-Observations-Osservazioni'!B702&amp;" "&amp;'Funde-Observations-Osservazioni'!C702&amp;" "&amp;'Funde-Observations-Osservazioni'!D702&amp;" "&amp;'Funde-Observations-Osservazioni'!E702&amp;" "&amp;'Funde-Observations-Osservazioni'!F702&amp;" "&amp;'Funde-Observations-Osservazioni'!G702&amp;" "&amp;'Funde-Observations-Osservazioni'!H702&amp;" "&amp;'Funde-Observations-Osservazioni'!I702&amp;" "&amp;'Funde-Observations-Osservazioni'!J702),Artenliste!$A$5:$B$2819,2,FALSE),"fill_in")</f>
        <v>fill_in</v>
      </c>
      <c r="I689" s="52" t="str">
        <f>IF(ISBLANK('Funde-Observations-Osservazioni'!R702),"fill_in",'Funde-Observations-Osservazioni'!R702)</f>
        <v>fill_in</v>
      </c>
      <c r="L689" t="str">
        <f>IF(ISBLANK('Funde-Observations-Osservazioni'!Q702),"",'Funde-Observations-Osservazioni'!Q702)</f>
        <v/>
      </c>
      <c r="M689" t="str">
        <f>IF(ISBLANK('Funde-Observations-Osservazioni'!L702),"fill_in",('Funde-Observations-Osservazioni'!L702-2000000))</f>
        <v>fill_in</v>
      </c>
      <c r="N689" t="str">
        <f>IF(ISBLANK('Funde-Observations-Osservazioni'!M702),"fill_in",('Funde-Observations-Osservazioni'!M702-1000000))</f>
        <v>fill_in</v>
      </c>
      <c r="O689" s="53" t="str">
        <f>IF(ISBLANK('Funde-Observations-Osservazioni'!N702),"",'Funde-Observations-Osservazioni'!N702)</f>
        <v/>
      </c>
      <c r="R689" t="s">
        <v>102</v>
      </c>
      <c r="T689" t="str">
        <f>IFERROR(VLOOKUP('Funde-Observations-Osservazioni'!AA702,Substrat_Liste!$E$5:$F$342,2,FALSE),"")</f>
        <v/>
      </c>
      <c r="U689" t="str">
        <f>IF(ISBLANK('Funde-Observations-Osservazioni'!Y702),"",'Funde-Observations-Osservazioni'!Y702)</f>
        <v/>
      </c>
      <c r="Z689" t="str">
        <f>IFERROR(VLOOKUP('Funde-Observations-Osservazioni'!T702,Status_Liste!$E$5:$F$16,2,FALSE),"fill_in")</f>
        <v>fill_in</v>
      </c>
      <c r="AH689" t="str">
        <f>IFERROR(VLOOKUP('Funde-Observations-Osservazioni'!$G$7,Datenschutzbestimmungen_Liste!$E$10:$F$11,2,FALSE),"fill_in")</f>
        <v>fill_in</v>
      </c>
      <c r="AI689" t="str">
        <f>IFERROR(VLOOKUP('Funde-Observations-Osservazioni'!$G$6,Datenschutzbestimmungen_Liste!$E$4:$F$5,2,FALSE),"fill_in")</f>
        <v>fill_in</v>
      </c>
      <c r="AK689" t="str">
        <f>IFERROR(VLOOKUP('Funde-Observations-Osservazioni'!V702,Herbar_Liste!$E$5:$F$113,2,FALSE),"")</f>
        <v/>
      </c>
      <c r="AL689" t="str">
        <f>IF(ISBLANK('Funde-Observations-Osservazioni'!U702),"",'Funde-Observations-Osservazioni'!U702)</f>
        <v/>
      </c>
      <c r="AM689">
        <f>'Funde-Observations-Osservazioni'!AJ702</f>
        <v>0</v>
      </c>
      <c r="AO689">
        <f>'Funde-Observations-Osservazioni'!AK702</f>
        <v>0</v>
      </c>
      <c r="AQ689" t="str">
        <f>IF(ISBLANK('Funde-Observations-Osservazioni'!AL702),"",'Funde-Observations-Osservazioni'!AL702)</f>
        <v/>
      </c>
      <c r="AY689" t="str">
        <f>IF(AND(ISBLANK('Funde-Observations-Osservazioni'!K702),ISBLANK('Funde-Observations-Osservazioni'!X702)),"",(IF((AND(NOT(ISBLANK('Funde-Observations-Osservazioni'!K702)),(NOT(ISBLANK('Funde-Observations-Osservazioni'!X702))))),'Funde-Observations-Osservazioni'!K702&amp;"; "&amp;'Funde-Observations-Osservazioni'!X702,IF(ISBLANK('Funde-Observations-Osservazioni'!K702),'Funde-Observations-Osservazioni'!X702,'Funde-Observations-Osservazioni'!K702))))</f>
        <v/>
      </c>
      <c r="BA689" t="str">
        <f>IF(ISBLANK('Funde-Observations-Osservazioni'!AC702),"",'Funde-Observations-Osservazioni'!AC702)</f>
        <v/>
      </c>
      <c r="BH689" t="str">
        <f>IFERROR(VLOOKUP('Funde-Observations-Osservazioni'!Z702,Lebensraum_Liste!$E$5:$F$322,2,FALSE),"")</f>
        <v/>
      </c>
      <c r="BJ689" t="str">
        <f>IFERROR(VLOOKUP('Funde-Observations-Osservazioni'!AB702,Landschaftsstruktur_Liste!$E$5:$F$157,2,FALSE),"")</f>
        <v/>
      </c>
      <c r="BK689" t="str">
        <f>IFERROR(VLOOKUP('Funde-Observations-Osservazioni'!AD702,Mikrohabitat_Liste!$E$5:$F$63,2,FALSE),"")</f>
        <v/>
      </c>
      <c r="BL689" t="str">
        <f>IFERROR(VLOOKUP('Funde-Observations-Osservazioni'!AE702,Spezialstandort_Liste!$E$5:$F$14,2,FALSE),"")</f>
        <v/>
      </c>
      <c r="BN689" t="str">
        <f>IFERROR(VLOOKUP('Funde-Observations-Osservazioni'!AG702,Auf_Moos_HolzlebBaumes_Liste!E$5:F$5,2,FALSE),"")</f>
        <v/>
      </c>
      <c r="BO689" t="str">
        <f>IFERROR(VLOOKUP('Funde-Observations-Osservazioni'!AH702,Auf_Moos_HolzlebBaumes_Liste!E$11:F$11,2,FALSE),"")</f>
        <v/>
      </c>
      <c r="BQ689" t="str">
        <f>IFERROR(VLOOKUP('Funde-Observations-Osservazioni'!AF702,Populationsgrösse_Liste!$E$5:$F$11,2,FALSE),"")</f>
        <v/>
      </c>
      <c r="CA689" t="str">
        <f>IFERROR(VLOOKUP('Funde-Observations-Osservazioni'!S702,Präzision_Datum_Liste!$E$5:$F$9,2,FALSE),"")</f>
        <v/>
      </c>
      <c r="CC689" t="s">
        <v>4199</v>
      </c>
    </row>
    <row r="690" spans="1:81" x14ac:dyDescent="0.25">
      <c r="A690" s="47">
        <f>'Funde-Observations-Osservazioni'!A703</f>
        <v>689</v>
      </c>
      <c r="E690">
        <v>18</v>
      </c>
      <c r="G690" t="str">
        <f>IFERROR(VLOOKUP(TRIM('Funde-Observations-Osservazioni'!B703&amp;" "&amp;'Funde-Observations-Osservazioni'!C703&amp;" "&amp;'Funde-Observations-Osservazioni'!D703&amp;" "&amp;'Funde-Observations-Osservazioni'!E703&amp;" "&amp;'Funde-Observations-Osservazioni'!F703&amp;" "&amp;'Funde-Observations-Osservazioni'!G703&amp;" "&amp;'Funde-Observations-Osservazioni'!H703&amp;" "&amp;'Funde-Observations-Osservazioni'!I703&amp;" "&amp;'Funde-Observations-Osservazioni'!J703),Artenliste!$A$5:$B$2819,2,FALSE),"fill_in")</f>
        <v>fill_in</v>
      </c>
      <c r="I690" s="52" t="str">
        <f>IF(ISBLANK('Funde-Observations-Osservazioni'!R703),"fill_in",'Funde-Observations-Osservazioni'!R703)</f>
        <v>fill_in</v>
      </c>
      <c r="L690" t="str">
        <f>IF(ISBLANK('Funde-Observations-Osservazioni'!Q703),"",'Funde-Observations-Osservazioni'!Q703)</f>
        <v/>
      </c>
      <c r="M690" t="str">
        <f>IF(ISBLANK('Funde-Observations-Osservazioni'!L703),"fill_in",('Funde-Observations-Osservazioni'!L703-2000000))</f>
        <v>fill_in</v>
      </c>
      <c r="N690" t="str">
        <f>IF(ISBLANK('Funde-Observations-Osservazioni'!M703),"fill_in",('Funde-Observations-Osservazioni'!M703-1000000))</f>
        <v>fill_in</v>
      </c>
      <c r="O690" s="53" t="str">
        <f>IF(ISBLANK('Funde-Observations-Osservazioni'!N703),"",'Funde-Observations-Osservazioni'!N703)</f>
        <v/>
      </c>
      <c r="R690" t="s">
        <v>102</v>
      </c>
      <c r="T690" t="str">
        <f>IFERROR(VLOOKUP('Funde-Observations-Osservazioni'!AA703,Substrat_Liste!$E$5:$F$342,2,FALSE),"")</f>
        <v/>
      </c>
      <c r="U690" t="str">
        <f>IF(ISBLANK('Funde-Observations-Osservazioni'!Y703),"",'Funde-Observations-Osservazioni'!Y703)</f>
        <v/>
      </c>
      <c r="Z690" t="str">
        <f>IFERROR(VLOOKUP('Funde-Observations-Osservazioni'!T703,Status_Liste!$E$5:$F$16,2,FALSE),"fill_in")</f>
        <v>fill_in</v>
      </c>
      <c r="AH690" t="str">
        <f>IFERROR(VLOOKUP('Funde-Observations-Osservazioni'!$G$7,Datenschutzbestimmungen_Liste!$E$10:$F$11,2,FALSE),"fill_in")</f>
        <v>fill_in</v>
      </c>
      <c r="AI690" t="str">
        <f>IFERROR(VLOOKUP('Funde-Observations-Osservazioni'!$G$6,Datenschutzbestimmungen_Liste!$E$4:$F$5,2,FALSE),"fill_in")</f>
        <v>fill_in</v>
      </c>
      <c r="AK690" t="str">
        <f>IFERROR(VLOOKUP('Funde-Observations-Osservazioni'!V703,Herbar_Liste!$E$5:$F$113,2,FALSE),"")</f>
        <v/>
      </c>
      <c r="AL690" t="str">
        <f>IF(ISBLANK('Funde-Observations-Osservazioni'!U703),"",'Funde-Observations-Osservazioni'!U703)</f>
        <v/>
      </c>
      <c r="AM690">
        <f>'Funde-Observations-Osservazioni'!AJ703</f>
        <v>0</v>
      </c>
      <c r="AO690">
        <f>'Funde-Observations-Osservazioni'!AK703</f>
        <v>0</v>
      </c>
      <c r="AQ690" t="str">
        <f>IF(ISBLANK('Funde-Observations-Osservazioni'!AL703),"",'Funde-Observations-Osservazioni'!AL703)</f>
        <v/>
      </c>
      <c r="AY690" t="str">
        <f>IF(AND(ISBLANK('Funde-Observations-Osservazioni'!K703),ISBLANK('Funde-Observations-Osservazioni'!X703)),"",(IF((AND(NOT(ISBLANK('Funde-Observations-Osservazioni'!K703)),(NOT(ISBLANK('Funde-Observations-Osservazioni'!X703))))),'Funde-Observations-Osservazioni'!K703&amp;"; "&amp;'Funde-Observations-Osservazioni'!X703,IF(ISBLANK('Funde-Observations-Osservazioni'!K703),'Funde-Observations-Osservazioni'!X703,'Funde-Observations-Osservazioni'!K703))))</f>
        <v/>
      </c>
      <c r="BA690" t="str">
        <f>IF(ISBLANK('Funde-Observations-Osservazioni'!AC703),"",'Funde-Observations-Osservazioni'!AC703)</f>
        <v/>
      </c>
      <c r="BH690" t="str">
        <f>IFERROR(VLOOKUP('Funde-Observations-Osservazioni'!Z703,Lebensraum_Liste!$E$5:$F$322,2,FALSE),"")</f>
        <v/>
      </c>
      <c r="BJ690" t="str">
        <f>IFERROR(VLOOKUP('Funde-Observations-Osservazioni'!AB703,Landschaftsstruktur_Liste!$E$5:$F$157,2,FALSE),"")</f>
        <v/>
      </c>
      <c r="BK690" t="str">
        <f>IFERROR(VLOOKUP('Funde-Observations-Osservazioni'!AD703,Mikrohabitat_Liste!$E$5:$F$63,2,FALSE),"")</f>
        <v/>
      </c>
      <c r="BL690" t="str">
        <f>IFERROR(VLOOKUP('Funde-Observations-Osservazioni'!AE703,Spezialstandort_Liste!$E$5:$F$14,2,FALSE),"")</f>
        <v/>
      </c>
      <c r="BN690" t="str">
        <f>IFERROR(VLOOKUP('Funde-Observations-Osservazioni'!AG703,Auf_Moos_HolzlebBaumes_Liste!E$5:F$5,2,FALSE),"")</f>
        <v/>
      </c>
      <c r="BO690" t="str">
        <f>IFERROR(VLOOKUP('Funde-Observations-Osservazioni'!AH703,Auf_Moos_HolzlebBaumes_Liste!E$11:F$11,2,FALSE),"")</f>
        <v/>
      </c>
      <c r="BQ690" t="str">
        <f>IFERROR(VLOOKUP('Funde-Observations-Osservazioni'!AF703,Populationsgrösse_Liste!$E$5:$F$11,2,FALSE),"")</f>
        <v/>
      </c>
      <c r="CA690" t="str">
        <f>IFERROR(VLOOKUP('Funde-Observations-Osservazioni'!S703,Präzision_Datum_Liste!$E$5:$F$9,2,FALSE),"")</f>
        <v/>
      </c>
      <c r="CC690" t="s">
        <v>4199</v>
      </c>
    </row>
    <row r="691" spans="1:81" x14ac:dyDescent="0.25">
      <c r="A691" s="47">
        <f>'Funde-Observations-Osservazioni'!A704</f>
        <v>690</v>
      </c>
      <c r="E691">
        <v>18</v>
      </c>
      <c r="G691" t="str">
        <f>IFERROR(VLOOKUP(TRIM('Funde-Observations-Osservazioni'!B704&amp;" "&amp;'Funde-Observations-Osservazioni'!C704&amp;" "&amp;'Funde-Observations-Osservazioni'!D704&amp;" "&amp;'Funde-Observations-Osservazioni'!E704&amp;" "&amp;'Funde-Observations-Osservazioni'!F704&amp;" "&amp;'Funde-Observations-Osservazioni'!G704&amp;" "&amp;'Funde-Observations-Osservazioni'!H704&amp;" "&amp;'Funde-Observations-Osservazioni'!I704&amp;" "&amp;'Funde-Observations-Osservazioni'!J704),Artenliste!$A$5:$B$2819,2,FALSE),"fill_in")</f>
        <v>fill_in</v>
      </c>
      <c r="I691" s="52" t="str">
        <f>IF(ISBLANK('Funde-Observations-Osservazioni'!R704),"fill_in",'Funde-Observations-Osservazioni'!R704)</f>
        <v>fill_in</v>
      </c>
      <c r="L691" t="str">
        <f>IF(ISBLANK('Funde-Observations-Osservazioni'!Q704),"",'Funde-Observations-Osservazioni'!Q704)</f>
        <v/>
      </c>
      <c r="M691" t="str">
        <f>IF(ISBLANK('Funde-Observations-Osservazioni'!L704),"fill_in",('Funde-Observations-Osservazioni'!L704-2000000))</f>
        <v>fill_in</v>
      </c>
      <c r="N691" t="str">
        <f>IF(ISBLANK('Funde-Observations-Osservazioni'!M704),"fill_in",('Funde-Observations-Osservazioni'!M704-1000000))</f>
        <v>fill_in</v>
      </c>
      <c r="O691" s="53" t="str">
        <f>IF(ISBLANK('Funde-Observations-Osservazioni'!N704),"",'Funde-Observations-Osservazioni'!N704)</f>
        <v/>
      </c>
      <c r="R691" t="s">
        <v>102</v>
      </c>
      <c r="T691" t="str">
        <f>IFERROR(VLOOKUP('Funde-Observations-Osservazioni'!AA704,Substrat_Liste!$E$5:$F$342,2,FALSE),"")</f>
        <v/>
      </c>
      <c r="U691" t="str">
        <f>IF(ISBLANK('Funde-Observations-Osservazioni'!Y704),"",'Funde-Observations-Osservazioni'!Y704)</f>
        <v/>
      </c>
      <c r="Z691" t="str">
        <f>IFERROR(VLOOKUP('Funde-Observations-Osservazioni'!T704,Status_Liste!$E$5:$F$16,2,FALSE),"fill_in")</f>
        <v>fill_in</v>
      </c>
      <c r="AH691" t="str">
        <f>IFERROR(VLOOKUP('Funde-Observations-Osservazioni'!$G$7,Datenschutzbestimmungen_Liste!$E$10:$F$11,2,FALSE),"fill_in")</f>
        <v>fill_in</v>
      </c>
      <c r="AI691" t="str">
        <f>IFERROR(VLOOKUP('Funde-Observations-Osservazioni'!$G$6,Datenschutzbestimmungen_Liste!$E$4:$F$5,2,FALSE),"fill_in")</f>
        <v>fill_in</v>
      </c>
      <c r="AK691" t="str">
        <f>IFERROR(VLOOKUP('Funde-Observations-Osservazioni'!V704,Herbar_Liste!$E$5:$F$113,2,FALSE),"")</f>
        <v/>
      </c>
      <c r="AL691" t="str">
        <f>IF(ISBLANK('Funde-Observations-Osservazioni'!U704),"",'Funde-Observations-Osservazioni'!U704)</f>
        <v/>
      </c>
      <c r="AM691">
        <f>'Funde-Observations-Osservazioni'!AJ704</f>
        <v>0</v>
      </c>
      <c r="AO691">
        <f>'Funde-Observations-Osservazioni'!AK704</f>
        <v>0</v>
      </c>
      <c r="AQ691" t="str">
        <f>IF(ISBLANK('Funde-Observations-Osservazioni'!AL704),"",'Funde-Observations-Osservazioni'!AL704)</f>
        <v/>
      </c>
      <c r="AY691" t="str">
        <f>IF(AND(ISBLANK('Funde-Observations-Osservazioni'!K704),ISBLANK('Funde-Observations-Osservazioni'!X704)),"",(IF((AND(NOT(ISBLANK('Funde-Observations-Osservazioni'!K704)),(NOT(ISBLANK('Funde-Observations-Osservazioni'!X704))))),'Funde-Observations-Osservazioni'!K704&amp;"; "&amp;'Funde-Observations-Osservazioni'!X704,IF(ISBLANK('Funde-Observations-Osservazioni'!K704),'Funde-Observations-Osservazioni'!X704,'Funde-Observations-Osservazioni'!K704))))</f>
        <v/>
      </c>
      <c r="BA691" t="str">
        <f>IF(ISBLANK('Funde-Observations-Osservazioni'!AC704),"",'Funde-Observations-Osservazioni'!AC704)</f>
        <v/>
      </c>
      <c r="BH691" t="str">
        <f>IFERROR(VLOOKUP('Funde-Observations-Osservazioni'!Z704,Lebensraum_Liste!$E$5:$F$322,2,FALSE),"")</f>
        <v/>
      </c>
      <c r="BJ691" t="str">
        <f>IFERROR(VLOOKUP('Funde-Observations-Osservazioni'!AB704,Landschaftsstruktur_Liste!$E$5:$F$157,2,FALSE),"")</f>
        <v/>
      </c>
      <c r="BK691" t="str">
        <f>IFERROR(VLOOKUP('Funde-Observations-Osservazioni'!AD704,Mikrohabitat_Liste!$E$5:$F$63,2,FALSE),"")</f>
        <v/>
      </c>
      <c r="BL691" t="str">
        <f>IFERROR(VLOOKUP('Funde-Observations-Osservazioni'!AE704,Spezialstandort_Liste!$E$5:$F$14,2,FALSE),"")</f>
        <v/>
      </c>
      <c r="BN691" t="str">
        <f>IFERROR(VLOOKUP('Funde-Observations-Osservazioni'!AG704,Auf_Moos_HolzlebBaumes_Liste!E$5:F$5,2,FALSE),"")</f>
        <v/>
      </c>
      <c r="BO691" t="str">
        <f>IFERROR(VLOOKUP('Funde-Observations-Osservazioni'!AH704,Auf_Moos_HolzlebBaumes_Liste!E$11:F$11,2,FALSE),"")</f>
        <v/>
      </c>
      <c r="BQ691" t="str">
        <f>IFERROR(VLOOKUP('Funde-Observations-Osservazioni'!AF704,Populationsgrösse_Liste!$E$5:$F$11,2,FALSE),"")</f>
        <v/>
      </c>
      <c r="CA691" t="str">
        <f>IFERROR(VLOOKUP('Funde-Observations-Osservazioni'!S704,Präzision_Datum_Liste!$E$5:$F$9,2,FALSE),"")</f>
        <v/>
      </c>
      <c r="CC691" t="s">
        <v>4199</v>
      </c>
    </row>
    <row r="692" spans="1:81" x14ac:dyDescent="0.25">
      <c r="A692" s="47">
        <f>'Funde-Observations-Osservazioni'!A705</f>
        <v>691</v>
      </c>
      <c r="E692">
        <v>18</v>
      </c>
      <c r="G692" t="str">
        <f>IFERROR(VLOOKUP(TRIM('Funde-Observations-Osservazioni'!B705&amp;" "&amp;'Funde-Observations-Osservazioni'!C705&amp;" "&amp;'Funde-Observations-Osservazioni'!D705&amp;" "&amp;'Funde-Observations-Osservazioni'!E705&amp;" "&amp;'Funde-Observations-Osservazioni'!F705&amp;" "&amp;'Funde-Observations-Osservazioni'!G705&amp;" "&amp;'Funde-Observations-Osservazioni'!H705&amp;" "&amp;'Funde-Observations-Osservazioni'!I705&amp;" "&amp;'Funde-Observations-Osservazioni'!J705),Artenliste!$A$5:$B$2819,2,FALSE),"fill_in")</f>
        <v>fill_in</v>
      </c>
      <c r="I692" s="52" t="str">
        <f>IF(ISBLANK('Funde-Observations-Osservazioni'!R705),"fill_in",'Funde-Observations-Osservazioni'!R705)</f>
        <v>fill_in</v>
      </c>
      <c r="L692" t="str">
        <f>IF(ISBLANK('Funde-Observations-Osservazioni'!Q705),"",'Funde-Observations-Osservazioni'!Q705)</f>
        <v/>
      </c>
      <c r="M692" t="str">
        <f>IF(ISBLANK('Funde-Observations-Osservazioni'!L705),"fill_in",('Funde-Observations-Osservazioni'!L705-2000000))</f>
        <v>fill_in</v>
      </c>
      <c r="N692" t="str">
        <f>IF(ISBLANK('Funde-Observations-Osservazioni'!M705),"fill_in",('Funde-Observations-Osservazioni'!M705-1000000))</f>
        <v>fill_in</v>
      </c>
      <c r="O692" s="53" t="str">
        <f>IF(ISBLANK('Funde-Observations-Osservazioni'!N705),"",'Funde-Observations-Osservazioni'!N705)</f>
        <v/>
      </c>
      <c r="R692" t="s">
        <v>102</v>
      </c>
      <c r="T692" t="str">
        <f>IFERROR(VLOOKUP('Funde-Observations-Osservazioni'!AA705,Substrat_Liste!$E$5:$F$342,2,FALSE),"")</f>
        <v/>
      </c>
      <c r="U692" t="str">
        <f>IF(ISBLANK('Funde-Observations-Osservazioni'!Y705),"",'Funde-Observations-Osservazioni'!Y705)</f>
        <v/>
      </c>
      <c r="Z692" t="str">
        <f>IFERROR(VLOOKUP('Funde-Observations-Osservazioni'!T705,Status_Liste!$E$5:$F$16,2,FALSE),"fill_in")</f>
        <v>fill_in</v>
      </c>
      <c r="AH692" t="str">
        <f>IFERROR(VLOOKUP('Funde-Observations-Osservazioni'!$G$7,Datenschutzbestimmungen_Liste!$E$10:$F$11,2,FALSE),"fill_in")</f>
        <v>fill_in</v>
      </c>
      <c r="AI692" t="str">
        <f>IFERROR(VLOOKUP('Funde-Observations-Osservazioni'!$G$6,Datenschutzbestimmungen_Liste!$E$4:$F$5,2,FALSE),"fill_in")</f>
        <v>fill_in</v>
      </c>
      <c r="AK692" t="str">
        <f>IFERROR(VLOOKUP('Funde-Observations-Osservazioni'!V705,Herbar_Liste!$E$5:$F$113,2,FALSE),"")</f>
        <v/>
      </c>
      <c r="AL692" t="str">
        <f>IF(ISBLANK('Funde-Observations-Osservazioni'!U705),"",'Funde-Observations-Osservazioni'!U705)</f>
        <v/>
      </c>
      <c r="AM692">
        <f>'Funde-Observations-Osservazioni'!AJ705</f>
        <v>0</v>
      </c>
      <c r="AO692">
        <f>'Funde-Observations-Osservazioni'!AK705</f>
        <v>0</v>
      </c>
      <c r="AQ692" t="str">
        <f>IF(ISBLANK('Funde-Observations-Osservazioni'!AL705),"",'Funde-Observations-Osservazioni'!AL705)</f>
        <v/>
      </c>
      <c r="AY692" t="str">
        <f>IF(AND(ISBLANK('Funde-Observations-Osservazioni'!K705),ISBLANK('Funde-Observations-Osservazioni'!X705)),"",(IF((AND(NOT(ISBLANK('Funde-Observations-Osservazioni'!K705)),(NOT(ISBLANK('Funde-Observations-Osservazioni'!X705))))),'Funde-Observations-Osservazioni'!K705&amp;"; "&amp;'Funde-Observations-Osservazioni'!X705,IF(ISBLANK('Funde-Observations-Osservazioni'!K705),'Funde-Observations-Osservazioni'!X705,'Funde-Observations-Osservazioni'!K705))))</f>
        <v/>
      </c>
      <c r="BA692" t="str">
        <f>IF(ISBLANK('Funde-Observations-Osservazioni'!AC705),"",'Funde-Observations-Osservazioni'!AC705)</f>
        <v/>
      </c>
      <c r="BH692" t="str">
        <f>IFERROR(VLOOKUP('Funde-Observations-Osservazioni'!Z705,Lebensraum_Liste!$E$5:$F$322,2,FALSE),"")</f>
        <v/>
      </c>
      <c r="BJ692" t="str">
        <f>IFERROR(VLOOKUP('Funde-Observations-Osservazioni'!AB705,Landschaftsstruktur_Liste!$E$5:$F$157,2,FALSE),"")</f>
        <v/>
      </c>
      <c r="BK692" t="str">
        <f>IFERROR(VLOOKUP('Funde-Observations-Osservazioni'!AD705,Mikrohabitat_Liste!$E$5:$F$63,2,FALSE),"")</f>
        <v/>
      </c>
      <c r="BL692" t="str">
        <f>IFERROR(VLOOKUP('Funde-Observations-Osservazioni'!AE705,Spezialstandort_Liste!$E$5:$F$14,2,FALSE),"")</f>
        <v/>
      </c>
      <c r="BN692" t="str">
        <f>IFERROR(VLOOKUP('Funde-Observations-Osservazioni'!AG705,Auf_Moos_HolzlebBaumes_Liste!E$5:F$5,2,FALSE),"")</f>
        <v/>
      </c>
      <c r="BO692" t="str">
        <f>IFERROR(VLOOKUP('Funde-Observations-Osservazioni'!AH705,Auf_Moos_HolzlebBaumes_Liste!E$11:F$11,2,FALSE),"")</f>
        <v/>
      </c>
      <c r="BQ692" t="str">
        <f>IFERROR(VLOOKUP('Funde-Observations-Osservazioni'!AF705,Populationsgrösse_Liste!$E$5:$F$11,2,FALSE),"")</f>
        <v/>
      </c>
      <c r="CA692" t="str">
        <f>IFERROR(VLOOKUP('Funde-Observations-Osservazioni'!S705,Präzision_Datum_Liste!$E$5:$F$9,2,FALSE),"")</f>
        <v/>
      </c>
      <c r="CC692" t="s">
        <v>4199</v>
      </c>
    </row>
    <row r="693" spans="1:81" x14ac:dyDescent="0.25">
      <c r="A693" s="47">
        <f>'Funde-Observations-Osservazioni'!A706</f>
        <v>692</v>
      </c>
      <c r="E693">
        <v>18</v>
      </c>
      <c r="G693" t="str">
        <f>IFERROR(VLOOKUP(TRIM('Funde-Observations-Osservazioni'!B706&amp;" "&amp;'Funde-Observations-Osservazioni'!C706&amp;" "&amp;'Funde-Observations-Osservazioni'!D706&amp;" "&amp;'Funde-Observations-Osservazioni'!E706&amp;" "&amp;'Funde-Observations-Osservazioni'!F706&amp;" "&amp;'Funde-Observations-Osservazioni'!G706&amp;" "&amp;'Funde-Observations-Osservazioni'!H706&amp;" "&amp;'Funde-Observations-Osservazioni'!I706&amp;" "&amp;'Funde-Observations-Osservazioni'!J706),Artenliste!$A$5:$B$2819,2,FALSE),"fill_in")</f>
        <v>fill_in</v>
      </c>
      <c r="I693" s="52" t="str">
        <f>IF(ISBLANK('Funde-Observations-Osservazioni'!R706),"fill_in",'Funde-Observations-Osservazioni'!R706)</f>
        <v>fill_in</v>
      </c>
      <c r="L693" t="str">
        <f>IF(ISBLANK('Funde-Observations-Osservazioni'!Q706),"",'Funde-Observations-Osservazioni'!Q706)</f>
        <v/>
      </c>
      <c r="M693" t="str">
        <f>IF(ISBLANK('Funde-Observations-Osservazioni'!L706),"fill_in",('Funde-Observations-Osservazioni'!L706-2000000))</f>
        <v>fill_in</v>
      </c>
      <c r="N693" t="str">
        <f>IF(ISBLANK('Funde-Observations-Osservazioni'!M706),"fill_in",('Funde-Observations-Osservazioni'!M706-1000000))</f>
        <v>fill_in</v>
      </c>
      <c r="O693" s="53" t="str">
        <f>IF(ISBLANK('Funde-Observations-Osservazioni'!N706),"",'Funde-Observations-Osservazioni'!N706)</f>
        <v/>
      </c>
      <c r="R693" t="s">
        <v>102</v>
      </c>
      <c r="T693" t="str">
        <f>IFERROR(VLOOKUP('Funde-Observations-Osservazioni'!AA706,Substrat_Liste!$E$5:$F$342,2,FALSE),"")</f>
        <v/>
      </c>
      <c r="U693" t="str">
        <f>IF(ISBLANK('Funde-Observations-Osservazioni'!Y706),"",'Funde-Observations-Osservazioni'!Y706)</f>
        <v/>
      </c>
      <c r="Z693" t="str">
        <f>IFERROR(VLOOKUP('Funde-Observations-Osservazioni'!T706,Status_Liste!$E$5:$F$16,2,FALSE),"fill_in")</f>
        <v>fill_in</v>
      </c>
      <c r="AH693" t="str">
        <f>IFERROR(VLOOKUP('Funde-Observations-Osservazioni'!$G$7,Datenschutzbestimmungen_Liste!$E$10:$F$11,2,FALSE),"fill_in")</f>
        <v>fill_in</v>
      </c>
      <c r="AI693" t="str">
        <f>IFERROR(VLOOKUP('Funde-Observations-Osservazioni'!$G$6,Datenschutzbestimmungen_Liste!$E$4:$F$5,2,FALSE),"fill_in")</f>
        <v>fill_in</v>
      </c>
      <c r="AK693" t="str">
        <f>IFERROR(VLOOKUP('Funde-Observations-Osservazioni'!V706,Herbar_Liste!$E$5:$F$113,2,FALSE),"")</f>
        <v/>
      </c>
      <c r="AL693" t="str">
        <f>IF(ISBLANK('Funde-Observations-Osservazioni'!U706),"",'Funde-Observations-Osservazioni'!U706)</f>
        <v/>
      </c>
      <c r="AM693">
        <f>'Funde-Observations-Osservazioni'!AJ706</f>
        <v>0</v>
      </c>
      <c r="AO693">
        <f>'Funde-Observations-Osservazioni'!AK706</f>
        <v>0</v>
      </c>
      <c r="AQ693" t="str">
        <f>IF(ISBLANK('Funde-Observations-Osservazioni'!AL706),"",'Funde-Observations-Osservazioni'!AL706)</f>
        <v/>
      </c>
      <c r="AY693" t="str">
        <f>IF(AND(ISBLANK('Funde-Observations-Osservazioni'!K706),ISBLANK('Funde-Observations-Osservazioni'!X706)),"",(IF((AND(NOT(ISBLANK('Funde-Observations-Osservazioni'!K706)),(NOT(ISBLANK('Funde-Observations-Osservazioni'!X706))))),'Funde-Observations-Osservazioni'!K706&amp;"; "&amp;'Funde-Observations-Osservazioni'!X706,IF(ISBLANK('Funde-Observations-Osservazioni'!K706),'Funde-Observations-Osservazioni'!X706,'Funde-Observations-Osservazioni'!K706))))</f>
        <v/>
      </c>
      <c r="BA693" t="str">
        <f>IF(ISBLANK('Funde-Observations-Osservazioni'!AC706),"",'Funde-Observations-Osservazioni'!AC706)</f>
        <v/>
      </c>
      <c r="BH693" t="str">
        <f>IFERROR(VLOOKUP('Funde-Observations-Osservazioni'!Z706,Lebensraum_Liste!$E$5:$F$322,2,FALSE),"")</f>
        <v/>
      </c>
      <c r="BJ693" t="str">
        <f>IFERROR(VLOOKUP('Funde-Observations-Osservazioni'!AB706,Landschaftsstruktur_Liste!$E$5:$F$157,2,FALSE),"")</f>
        <v/>
      </c>
      <c r="BK693" t="str">
        <f>IFERROR(VLOOKUP('Funde-Observations-Osservazioni'!AD706,Mikrohabitat_Liste!$E$5:$F$63,2,FALSE),"")</f>
        <v/>
      </c>
      <c r="BL693" t="str">
        <f>IFERROR(VLOOKUP('Funde-Observations-Osservazioni'!AE706,Spezialstandort_Liste!$E$5:$F$14,2,FALSE),"")</f>
        <v/>
      </c>
      <c r="BN693" t="str">
        <f>IFERROR(VLOOKUP('Funde-Observations-Osservazioni'!AG706,Auf_Moos_HolzlebBaumes_Liste!E$5:F$5,2,FALSE),"")</f>
        <v/>
      </c>
      <c r="BO693" t="str">
        <f>IFERROR(VLOOKUP('Funde-Observations-Osservazioni'!AH706,Auf_Moos_HolzlebBaumes_Liste!E$11:F$11,2,FALSE),"")</f>
        <v/>
      </c>
      <c r="BQ693" t="str">
        <f>IFERROR(VLOOKUP('Funde-Observations-Osservazioni'!AF706,Populationsgrösse_Liste!$E$5:$F$11,2,FALSE),"")</f>
        <v/>
      </c>
      <c r="CA693" t="str">
        <f>IFERROR(VLOOKUP('Funde-Observations-Osservazioni'!S706,Präzision_Datum_Liste!$E$5:$F$9,2,FALSE),"")</f>
        <v/>
      </c>
      <c r="CC693" t="s">
        <v>4199</v>
      </c>
    </row>
    <row r="694" spans="1:81" x14ac:dyDescent="0.25">
      <c r="A694" s="47">
        <f>'Funde-Observations-Osservazioni'!A707</f>
        <v>693</v>
      </c>
      <c r="E694">
        <v>18</v>
      </c>
      <c r="G694" t="str">
        <f>IFERROR(VLOOKUP(TRIM('Funde-Observations-Osservazioni'!B707&amp;" "&amp;'Funde-Observations-Osservazioni'!C707&amp;" "&amp;'Funde-Observations-Osservazioni'!D707&amp;" "&amp;'Funde-Observations-Osservazioni'!E707&amp;" "&amp;'Funde-Observations-Osservazioni'!F707&amp;" "&amp;'Funde-Observations-Osservazioni'!G707&amp;" "&amp;'Funde-Observations-Osservazioni'!H707&amp;" "&amp;'Funde-Observations-Osservazioni'!I707&amp;" "&amp;'Funde-Observations-Osservazioni'!J707),Artenliste!$A$5:$B$2819,2,FALSE),"fill_in")</f>
        <v>fill_in</v>
      </c>
      <c r="I694" s="52" t="str">
        <f>IF(ISBLANK('Funde-Observations-Osservazioni'!R707),"fill_in",'Funde-Observations-Osservazioni'!R707)</f>
        <v>fill_in</v>
      </c>
      <c r="L694" t="str">
        <f>IF(ISBLANK('Funde-Observations-Osservazioni'!Q707),"",'Funde-Observations-Osservazioni'!Q707)</f>
        <v/>
      </c>
      <c r="M694" t="str">
        <f>IF(ISBLANK('Funde-Observations-Osservazioni'!L707),"fill_in",('Funde-Observations-Osservazioni'!L707-2000000))</f>
        <v>fill_in</v>
      </c>
      <c r="N694" t="str">
        <f>IF(ISBLANK('Funde-Observations-Osservazioni'!M707),"fill_in",('Funde-Observations-Osservazioni'!M707-1000000))</f>
        <v>fill_in</v>
      </c>
      <c r="O694" s="53" t="str">
        <f>IF(ISBLANK('Funde-Observations-Osservazioni'!N707),"",'Funde-Observations-Osservazioni'!N707)</f>
        <v/>
      </c>
      <c r="R694" t="s">
        <v>102</v>
      </c>
      <c r="T694" t="str">
        <f>IFERROR(VLOOKUP('Funde-Observations-Osservazioni'!AA707,Substrat_Liste!$E$5:$F$342,2,FALSE),"")</f>
        <v/>
      </c>
      <c r="U694" t="str">
        <f>IF(ISBLANK('Funde-Observations-Osservazioni'!Y707),"",'Funde-Observations-Osservazioni'!Y707)</f>
        <v/>
      </c>
      <c r="Z694" t="str">
        <f>IFERROR(VLOOKUP('Funde-Observations-Osservazioni'!T707,Status_Liste!$E$5:$F$16,2,FALSE),"fill_in")</f>
        <v>fill_in</v>
      </c>
      <c r="AH694" t="str">
        <f>IFERROR(VLOOKUP('Funde-Observations-Osservazioni'!$G$7,Datenschutzbestimmungen_Liste!$E$10:$F$11,2,FALSE),"fill_in")</f>
        <v>fill_in</v>
      </c>
      <c r="AI694" t="str">
        <f>IFERROR(VLOOKUP('Funde-Observations-Osservazioni'!$G$6,Datenschutzbestimmungen_Liste!$E$4:$F$5,2,FALSE),"fill_in")</f>
        <v>fill_in</v>
      </c>
      <c r="AK694" t="str">
        <f>IFERROR(VLOOKUP('Funde-Observations-Osservazioni'!V707,Herbar_Liste!$E$5:$F$113,2,FALSE),"")</f>
        <v/>
      </c>
      <c r="AL694" t="str">
        <f>IF(ISBLANK('Funde-Observations-Osservazioni'!U707),"",'Funde-Observations-Osservazioni'!U707)</f>
        <v/>
      </c>
      <c r="AM694">
        <f>'Funde-Observations-Osservazioni'!AJ707</f>
        <v>0</v>
      </c>
      <c r="AO694">
        <f>'Funde-Observations-Osservazioni'!AK707</f>
        <v>0</v>
      </c>
      <c r="AQ694" t="str">
        <f>IF(ISBLANK('Funde-Observations-Osservazioni'!AL707),"",'Funde-Observations-Osservazioni'!AL707)</f>
        <v/>
      </c>
      <c r="AY694" t="str">
        <f>IF(AND(ISBLANK('Funde-Observations-Osservazioni'!K707),ISBLANK('Funde-Observations-Osservazioni'!X707)),"",(IF((AND(NOT(ISBLANK('Funde-Observations-Osservazioni'!K707)),(NOT(ISBLANK('Funde-Observations-Osservazioni'!X707))))),'Funde-Observations-Osservazioni'!K707&amp;"; "&amp;'Funde-Observations-Osservazioni'!X707,IF(ISBLANK('Funde-Observations-Osservazioni'!K707),'Funde-Observations-Osservazioni'!X707,'Funde-Observations-Osservazioni'!K707))))</f>
        <v/>
      </c>
      <c r="BA694" t="str">
        <f>IF(ISBLANK('Funde-Observations-Osservazioni'!AC707),"",'Funde-Observations-Osservazioni'!AC707)</f>
        <v/>
      </c>
      <c r="BH694" t="str">
        <f>IFERROR(VLOOKUP('Funde-Observations-Osservazioni'!Z707,Lebensraum_Liste!$E$5:$F$322,2,FALSE),"")</f>
        <v/>
      </c>
      <c r="BJ694" t="str">
        <f>IFERROR(VLOOKUP('Funde-Observations-Osservazioni'!AB707,Landschaftsstruktur_Liste!$E$5:$F$157,2,FALSE),"")</f>
        <v/>
      </c>
      <c r="BK694" t="str">
        <f>IFERROR(VLOOKUP('Funde-Observations-Osservazioni'!AD707,Mikrohabitat_Liste!$E$5:$F$63,2,FALSE),"")</f>
        <v/>
      </c>
      <c r="BL694" t="str">
        <f>IFERROR(VLOOKUP('Funde-Observations-Osservazioni'!AE707,Spezialstandort_Liste!$E$5:$F$14,2,FALSE),"")</f>
        <v/>
      </c>
      <c r="BN694" t="str">
        <f>IFERROR(VLOOKUP('Funde-Observations-Osservazioni'!AG707,Auf_Moos_HolzlebBaumes_Liste!E$5:F$5,2,FALSE),"")</f>
        <v/>
      </c>
      <c r="BO694" t="str">
        <f>IFERROR(VLOOKUP('Funde-Observations-Osservazioni'!AH707,Auf_Moos_HolzlebBaumes_Liste!E$11:F$11,2,FALSE),"")</f>
        <v/>
      </c>
      <c r="BQ694" t="str">
        <f>IFERROR(VLOOKUP('Funde-Observations-Osservazioni'!AF707,Populationsgrösse_Liste!$E$5:$F$11,2,FALSE),"")</f>
        <v/>
      </c>
      <c r="CA694" t="str">
        <f>IFERROR(VLOOKUP('Funde-Observations-Osservazioni'!S707,Präzision_Datum_Liste!$E$5:$F$9,2,FALSE),"")</f>
        <v/>
      </c>
      <c r="CC694" t="s">
        <v>4199</v>
      </c>
    </row>
    <row r="695" spans="1:81" x14ac:dyDescent="0.25">
      <c r="A695" s="47">
        <f>'Funde-Observations-Osservazioni'!A708</f>
        <v>694</v>
      </c>
      <c r="E695">
        <v>18</v>
      </c>
      <c r="G695" t="str">
        <f>IFERROR(VLOOKUP(TRIM('Funde-Observations-Osservazioni'!B708&amp;" "&amp;'Funde-Observations-Osservazioni'!C708&amp;" "&amp;'Funde-Observations-Osservazioni'!D708&amp;" "&amp;'Funde-Observations-Osservazioni'!E708&amp;" "&amp;'Funde-Observations-Osservazioni'!F708&amp;" "&amp;'Funde-Observations-Osservazioni'!G708&amp;" "&amp;'Funde-Observations-Osservazioni'!H708&amp;" "&amp;'Funde-Observations-Osservazioni'!I708&amp;" "&amp;'Funde-Observations-Osservazioni'!J708),Artenliste!$A$5:$B$2819,2,FALSE),"fill_in")</f>
        <v>fill_in</v>
      </c>
      <c r="I695" s="52" t="str">
        <f>IF(ISBLANK('Funde-Observations-Osservazioni'!R708),"fill_in",'Funde-Observations-Osservazioni'!R708)</f>
        <v>fill_in</v>
      </c>
      <c r="L695" t="str">
        <f>IF(ISBLANK('Funde-Observations-Osservazioni'!Q708),"",'Funde-Observations-Osservazioni'!Q708)</f>
        <v/>
      </c>
      <c r="M695" t="str">
        <f>IF(ISBLANK('Funde-Observations-Osservazioni'!L708),"fill_in",('Funde-Observations-Osservazioni'!L708-2000000))</f>
        <v>fill_in</v>
      </c>
      <c r="N695" t="str">
        <f>IF(ISBLANK('Funde-Observations-Osservazioni'!M708),"fill_in",('Funde-Observations-Osservazioni'!M708-1000000))</f>
        <v>fill_in</v>
      </c>
      <c r="O695" s="53" t="str">
        <f>IF(ISBLANK('Funde-Observations-Osservazioni'!N708),"",'Funde-Observations-Osservazioni'!N708)</f>
        <v/>
      </c>
      <c r="R695" t="s">
        <v>102</v>
      </c>
      <c r="T695" t="str">
        <f>IFERROR(VLOOKUP('Funde-Observations-Osservazioni'!AA708,Substrat_Liste!$E$5:$F$342,2,FALSE),"")</f>
        <v/>
      </c>
      <c r="U695" t="str">
        <f>IF(ISBLANK('Funde-Observations-Osservazioni'!Y708),"",'Funde-Observations-Osservazioni'!Y708)</f>
        <v/>
      </c>
      <c r="Z695" t="str">
        <f>IFERROR(VLOOKUP('Funde-Observations-Osservazioni'!T708,Status_Liste!$E$5:$F$16,2,FALSE),"fill_in")</f>
        <v>fill_in</v>
      </c>
      <c r="AH695" t="str">
        <f>IFERROR(VLOOKUP('Funde-Observations-Osservazioni'!$G$7,Datenschutzbestimmungen_Liste!$E$10:$F$11,2,FALSE),"fill_in")</f>
        <v>fill_in</v>
      </c>
      <c r="AI695" t="str">
        <f>IFERROR(VLOOKUP('Funde-Observations-Osservazioni'!$G$6,Datenschutzbestimmungen_Liste!$E$4:$F$5,2,FALSE),"fill_in")</f>
        <v>fill_in</v>
      </c>
      <c r="AK695" t="str">
        <f>IFERROR(VLOOKUP('Funde-Observations-Osservazioni'!V708,Herbar_Liste!$E$5:$F$113,2,FALSE),"")</f>
        <v/>
      </c>
      <c r="AL695" t="str">
        <f>IF(ISBLANK('Funde-Observations-Osservazioni'!U708),"",'Funde-Observations-Osservazioni'!U708)</f>
        <v/>
      </c>
      <c r="AM695">
        <f>'Funde-Observations-Osservazioni'!AJ708</f>
        <v>0</v>
      </c>
      <c r="AO695">
        <f>'Funde-Observations-Osservazioni'!AK708</f>
        <v>0</v>
      </c>
      <c r="AQ695" t="str">
        <f>IF(ISBLANK('Funde-Observations-Osservazioni'!AL708),"",'Funde-Observations-Osservazioni'!AL708)</f>
        <v/>
      </c>
      <c r="AY695" t="str">
        <f>IF(AND(ISBLANK('Funde-Observations-Osservazioni'!K708),ISBLANK('Funde-Observations-Osservazioni'!X708)),"",(IF((AND(NOT(ISBLANK('Funde-Observations-Osservazioni'!K708)),(NOT(ISBLANK('Funde-Observations-Osservazioni'!X708))))),'Funde-Observations-Osservazioni'!K708&amp;"; "&amp;'Funde-Observations-Osservazioni'!X708,IF(ISBLANK('Funde-Observations-Osservazioni'!K708),'Funde-Observations-Osservazioni'!X708,'Funde-Observations-Osservazioni'!K708))))</f>
        <v/>
      </c>
      <c r="BA695" t="str">
        <f>IF(ISBLANK('Funde-Observations-Osservazioni'!AC708),"",'Funde-Observations-Osservazioni'!AC708)</f>
        <v/>
      </c>
      <c r="BH695" t="str">
        <f>IFERROR(VLOOKUP('Funde-Observations-Osservazioni'!Z708,Lebensraum_Liste!$E$5:$F$322,2,FALSE),"")</f>
        <v/>
      </c>
      <c r="BJ695" t="str">
        <f>IFERROR(VLOOKUP('Funde-Observations-Osservazioni'!AB708,Landschaftsstruktur_Liste!$E$5:$F$157,2,FALSE),"")</f>
        <v/>
      </c>
      <c r="BK695" t="str">
        <f>IFERROR(VLOOKUP('Funde-Observations-Osservazioni'!AD708,Mikrohabitat_Liste!$E$5:$F$63,2,FALSE),"")</f>
        <v/>
      </c>
      <c r="BL695" t="str">
        <f>IFERROR(VLOOKUP('Funde-Observations-Osservazioni'!AE708,Spezialstandort_Liste!$E$5:$F$14,2,FALSE),"")</f>
        <v/>
      </c>
      <c r="BN695" t="str">
        <f>IFERROR(VLOOKUP('Funde-Observations-Osservazioni'!AG708,Auf_Moos_HolzlebBaumes_Liste!E$5:F$5,2,FALSE),"")</f>
        <v/>
      </c>
      <c r="BO695" t="str">
        <f>IFERROR(VLOOKUP('Funde-Observations-Osservazioni'!AH708,Auf_Moos_HolzlebBaumes_Liste!E$11:F$11,2,FALSE),"")</f>
        <v/>
      </c>
      <c r="BQ695" t="str">
        <f>IFERROR(VLOOKUP('Funde-Observations-Osservazioni'!AF708,Populationsgrösse_Liste!$E$5:$F$11,2,FALSE),"")</f>
        <v/>
      </c>
      <c r="CA695" t="str">
        <f>IFERROR(VLOOKUP('Funde-Observations-Osservazioni'!S708,Präzision_Datum_Liste!$E$5:$F$9,2,FALSE),"")</f>
        <v/>
      </c>
      <c r="CC695" t="s">
        <v>4199</v>
      </c>
    </row>
    <row r="696" spans="1:81" x14ac:dyDescent="0.25">
      <c r="A696" s="47">
        <f>'Funde-Observations-Osservazioni'!A709</f>
        <v>695</v>
      </c>
      <c r="E696">
        <v>18</v>
      </c>
      <c r="G696" t="str">
        <f>IFERROR(VLOOKUP(TRIM('Funde-Observations-Osservazioni'!B709&amp;" "&amp;'Funde-Observations-Osservazioni'!C709&amp;" "&amp;'Funde-Observations-Osservazioni'!D709&amp;" "&amp;'Funde-Observations-Osservazioni'!E709&amp;" "&amp;'Funde-Observations-Osservazioni'!F709&amp;" "&amp;'Funde-Observations-Osservazioni'!G709&amp;" "&amp;'Funde-Observations-Osservazioni'!H709&amp;" "&amp;'Funde-Observations-Osservazioni'!I709&amp;" "&amp;'Funde-Observations-Osservazioni'!J709),Artenliste!$A$5:$B$2819,2,FALSE),"fill_in")</f>
        <v>fill_in</v>
      </c>
      <c r="I696" s="52" t="str">
        <f>IF(ISBLANK('Funde-Observations-Osservazioni'!R709),"fill_in",'Funde-Observations-Osservazioni'!R709)</f>
        <v>fill_in</v>
      </c>
      <c r="L696" t="str">
        <f>IF(ISBLANK('Funde-Observations-Osservazioni'!Q709),"",'Funde-Observations-Osservazioni'!Q709)</f>
        <v/>
      </c>
      <c r="M696" t="str">
        <f>IF(ISBLANK('Funde-Observations-Osservazioni'!L709),"fill_in",('Funde-Observations-Osservazioni'!L709-2000000))</f>
        <v>fill_in</v>
      </c>
      <c r="N696" t="str">
        <f>IF(ISBLANK('Funde-Observations-Osservazioni'!M709),"fill_in",('Funde-Observations-Osservazioni'!M709-1000000))</f>
        <v>fill_in</v>
      </c>
      <c r="O696" s="53" t="str">
        <f>IF(ISBLANK('Funde-Observations-Osservazioni'!N709),"",'Funde-Observations-Osservazioni'!N709)</f>
        <v/>
      </c>
      <c r="R696" t="s">
        <v>102</v>
      </c>
      <c r="T696" t="str">
        <f>IFERROR(VLOOKUP('Funde-Observations-Osservazioni'!AA709,Substrat_Liste!$E$5:$F$342,2,FALSE),"")</f>
        <v/>
      </c>
      <c r="U696" t="str">
        <f>IF(ISBLANK('Funde-Observations-Osservazioni'!Y709),"",'Funde-Observations-Osservazioni'!Y709)</f>
        <v/>
      </c>
      <c r="Z696" t="str">
        <f>IFERROR(VLOOKUP('Funde-Observations-Osservazioni'!T709,Status_Liste!$E$5:$F$16,2,FALSE),"fill_in")</f>
        <v>fill_in</v>
      </c>
      <c r="AH696" t="str">
        <f>IFERROR(VLOOKUP('Funde-Observations-Osservazioni'!$G$7,Datenschutzbestimmungen_Liste!$E$10:$F$11,2,FALSE),"fill_in")</f>
        <v>fill_in</v>
      </c>
      <c r="AI696" t="str">
        <f>IFERROR(VLOOKUP('Funde-Observations-Osservazioni'!$G$6,Datenschutzbestimmungen_Liste!$E$4:$F$5,2,FALSE),"fill_in")</f>
        <v>fill_in</v>
      </c>
      <c r="AK696" t="str">
        <f>IFERROR(VLOOKUP('Funde-Observations-Osservazioni'!V709,Herbar_Liste!$E$5:$F$113,2,FALSE),"")</f>
        <v/>
      </c>
      <c r="AL696" t="str">
        <f>IF(ISBLANK('Funde-Observations-Osservazioni'!U709),"",'Funde-Observations-Osservazioni'!U709)</f>
        <v/>
      </c>
      <c r="AM696">
        <f>'Funde-Observations-Osservazioni'!AJ709</f>
        <v>0</v>
      </c>
      <c r="AO696">
        <f>'Funde-Observations-Osservazioni'!AK709</f>
        <v>0</v>
      </c>
      <c r="AQ696" t="str">
        <f>IF(ISBLANK('Funde-Observations-Osservazioni'!AL709),"",'Funde-Observations-Osservazioni'!AL709)</f>
        <v/>
      </c>
      <c r="AY696" t="str">
        <f>IF(AND(ISBLANK('Funde-Observations-Osservazioni'!K709),ISBLANK('Funde-Observations-Osservazioni'!X709)),"",(IF((AND(NOT(ISBLANK('Funde-Observations-Osservazioni'!K709)),(NOT(ISBLANK('Funde-Observations-Osservazioni'!X709))))),'Funde-Observations-Osservazioni'!K709&amp;"; "&amp;'Funde-Observations-Osservazioni'!X709,IF(ISBLANK('Funde-Observations-Osservazioni'!K709),'Funde-Observations-Osservazioni'!X709,'Funde-Observations-Osservazioni'!K709))))</f>
        <v/>
      </c>
      <c r="BA696" t="str">
        <f>IF(ISBLANK('Funde-Observations-Osservazioni'!AC709),"",'Funde-Observations-Osservazioni'!AC709)</f>
        <v/>
      </c>
      <c r="BH696" t="str">
        <f>IFERROR(VLOOKUP('Funde-Observations-Osservazioni'!Z709,Lebensraum_Liste!$E$5:$F$322,2,FALSE),"")</f>
        <v/>
      </c>
      <c r="BJ696" t="str">
        <f>IFERROR(VLOOKUP('Funde-Observations-Osservazioni'!AB709,Landschaftsstruktur_Liste!$E$5:$F$157,2,FALSE),"")</f>
        <v/>
      </c>
      <c r="BK696" t="str">
        <f>IFERROR(VLOOKUP('Funde-Observations-Osservazioni'!AD709,Mikrohabitat_Liste!$E$5:$F$63,2,FALSE),"")</f>
        <v/>
      </c>
      <c r="BL696" t="str">
        <f>IFERROR(VLOOKUP('Funde-Observations-Osservazioni'!AE709,Spezialstandort_Liste!$E$5:$F$14,2,FALSE),"")</f>
        <v/>
      </c>
      <c r="BN696" t="str">
        <f>IFERROR(VLOOKUP('Funde-Observations-Osservazioni'!AG709,Auf_Moos_HolzlebBaumes_Liste!E$5:F$5,2,FALSE),"")</f>
        <v/>
      </c>
      <c r="BO696" t="str">
        <f>IFERROR(VLOOKUP('Funde-Observations-Osservazioni'!AH709,Auf_Moos_HolzlebBaumes_Liste!E$11:F$11,2,FALSE),"")</f>
        <v/>
      </c>
      <c r="BQ696" t="str">
        <f>IFERROR(VLOOKUP('Funde-Observations-Osservazioni'!AF709,Populationsgrösse_Liste!$E$5:$F$11,2,FALSE),"")</f>
        <v/>
      </c>
      <c r="CA696" t="str">
        <f>IFERROR(VLOOKUP('Funde-Observations-Osservazioni'!S709,Präzision_Datum_Liste!$E$5:$F$9,2,FALSE),"")</f>
        <v/>
      </c>
      <c r="CC696" t="s">
        <v>4199</v>
      </c>
    </row>
    <row r="697" spans="1:81" x14ac:dyDescent="0.25">
      <c r="A697" s="47">
        <f>'Funde-Observations-Osservazioni'!A710</f>
        <v>696</v>
      </c>
      <c r="E697">
        <v>18</v>
      </c>
      <c r="G697" t="str">
        <f>IFERROR(VLOOKUP(TRIM('Funde-Observations-Osservazioni'!B710&amp;" "&amp;'Funde-Observations-Osservazioni'!C710&amp;" "&amp;'Funde-Observations-Osservazioni'!D710&amp;" "&amp;'Funde-Observations-Osservazioni'!E710&amp;" "&amp;'Funde-Observations-Osservazioni'!F710&amp;" "&amp;'Funde-Observations-Osservazioni'!G710&amp;" "&amp;'Funde-Observations-Osservazioni'!H710&amp;" "&amp;'Funde-Observations-Osservazioni'!I710&amp;" "&amp;'Funde-Observations-Osservazioni'!J710),Artenliste!$A$5:$B$2819,2,FALSE),"fill_in")</f>
        <v>fill_in</v>
      </c>
      <c r="I697" s="52" t="str">
        <f>IF(ISBLANK('Funde-Observations-Osservazioni'!R710),"fill_in",'Funde-Observations-Osservazioni'!R710)</f>
        <v>fill_in</v>
      </c>
      <c r="L697" t="str">
        <f>IF(ISBLANK('Funde-Observations-Osservazioni'!Q710),"",'Funde-Observations-Osservazioni'!Q710)</f>
        <v/>
      </c>
      <c r="M697" t="str">
        <f>IF(ISBLANK('Funde-Observations-Osservazioni'!L710),"fill_in",('Funde-Observations-Osservazioni'!L710-2000000))</f>
        <v>fill_in</v>
      </c>
      <c r="N697" t="str">
        <f>IF(ISBLANK('Funde-Observations-Osservazioni'!M710),"fill_in",('Funde-Observations-Osservazioni'!M710-1000000))</f>
        <v>fill_in</v>
      </c>
      <c r="O697" s="53" t="str">
        <f>IF(ISBLANK('Funde-Observations-Osservazioni'!N710),"",'Funde-Observations-Osservazioni'!N710)</f>
        <v/>
      </c>
      <c r="R697" t="s">
        <v>102</v>
      </c>
      <c r="T697" t="str">
        <f>IFERROR(VLOOKUP('Funde-Observations-Osservazioni'!AA710,Substrat_Liste!$E$5:$F$342,2,FALSE),"")</f>
        <v/>
      </c>
      <c r="U697" t="str">
        <f>IF(ISBLANK('Funde-Observations-Osservazioni'!Y710),"",'Funde-Observations-Osservazioni'!Y710)</f>
        <v/>
      </c>
      <c r="Z697" t="str">
        <f>IFERROR(VLOOKUP('Funde-Observations-Osservazioni'!T710,Status_Liste!$E$5:$F$16,2,FALSE),"fill_in")</f>
        <v>fill_in</v>
      </c>
      <c r="AH697" t="str">
        <f>IFERROR(VLOOKUP('Funde-Observations-Osservazioni'!$G$7,Datenschutzbestimmungen_Liste!$E$10:$F$11,2,FALSE),"fill_in")</f>
        <v>fill_in</v>
      </c>
      <c r="AI697" t="str">
        <f>IFERROR(VLOOKUP('Funde-Observations-Osservazioni'!$G$6,Datenschutzbestimmungen_Liste!$E$4:$F$5,2,FALSE),"fill_in")</f>
        <v>fill_in</v>
      </c>
      <c r="AK697" t="str">
        <f>IFERROR(VLOOKUP('Funde-Observations-Osservazioni'!V710,Herbar_Liste!$E$5:$F$113,2,FALSE),"")</f>
        <v/>
      </c>
      <c r="AL697" t="str">
        <f>IF(ISBLANK('Funde-Observations-Osservazioni'!U710),"",'Funde-Observations-Osservazioni'!U710)</f>
        <v/>
      </c>
      <c r="AM697">
        <f>'Funde-Observations-Osservazioni'!AJ710</f>
        <v>0</v>
      </c>
      <c r="AO697">
        <f>'Funde-Observations-Osservazioni'!AK710</f>
        <v>0</v>
      </c>
      <c r="AQ697" t="str">
        <f>IF(ISBLANK('Funde-Observations-Osservazioni'!AL710),"",'Funde-Observations-Osservazioni'!AL710)</f>
        <v/>
      </c>
      <c r="AY697" t="str">
        <f>IF(AND(ISBLANK('Funde-Observations-Osservazioni'!K710),ISBLANK('Funde-Observations-Osservazioni'!X710)),"",(IF((AND(NOT(ISBLANK('Funde-Observations-Osservazioni'!K710)),(NOT(ISBLANK('Funde-Observations-Osservazioni'!X710))))),'Funde-Observations-Osservazioni'!K710&amp;"; "&amp;'Funde-Observations-Osservazioni'!X710,IF(ISBLANK('Funde-Observations-Osservazioni'!K710),'Funde-Observations-Osservazioni'!X710,'Funde-Observations-Osservazioni'!K710))))</f>
        <v/>
      </c>
      <c r="BA697" t="str">
        <f>IF(ISBLANK('Funde-Observations-Osservazioni'!AC710),"",'Funde-Observations-Osservazioni'!AC710)</f>
        <v/>
      </c>
      <c r="BH697" t="str">
        <f>IFERROR(VLOOKUP('Funde-Observations-Osservazioni'!Z710,Lebensraum_Liste!$E$5:$F$322,2,FALSE),"")</f>
        <v/>
      </c>
      <c r="BJ697" t="str">
        <f>IFERROR(VLOOKUP('Funde-Observations-Osservazioni'!AB710,Landschaftsstruktur_Liste!$E$5:$F$157,2,FALSE),"")</f>
        <v/>
      </c>
      <c r="BK697" t="str">
        <f>IFERROR(VLOOKUP('Funde-Observations-Osservazioni'!AD710,Mikrohabitat_Liste!$E$5:$F$63,2,FALSE),"")</f>
        <v/>
      </c>
      <c r="BL697" t="str">
        <f>IFERROR(VLOOKUP('Funde-Observations-Osservazioni'!AE710,Spezialstandort_Liste!$E$5:$F$14,2,FALSE),"")</f>
        <v/>
      </c>
      <c r="BN697" t="str">
        <f>IFERROR(VLOOKUP('Funde-Observations-Osservazioni'!AG710,Auf_Moos_HolzlebBaumes_Liste!E$5:F$5,2,FALSE),"")</f>
        <v/>
      </c>
      <c r="BO697" t="str">
        <f>IFERROR(VLOOKUP('Funde-Observations-Osservazioni'!AH710,Auf_Moos_HolzlebBaumes_Liste!E$11:F$11,2,FALSE),"")</f>
        <v/>
      </c>
      <c r="BQ697" t="str">
        <f>IFERROR(VLOOKUP('Funde-Observations-Osservazioni'!AF710,Populationsgrösse_Liste!$E$5:$F$11,2,FALSE),"")</f>
        <v/>
      </c>
      <c r="CA697" t="str">
        <f>IFERROR(VLOOKUP('Funde-Observations-Osservazioni'!S710,Präzision_Datum_Liste!$E$5:$F$9,2,FALSE),"")</f>
        <v/>
      </c>
      <c r="CC697" t="s">
        <v>4199</v>
      </c>
    </row>
    <row r="698" spans="1:81" x14ac:dyDescent="0.25">
      <c r="A698" s="47">
        <f>'Funde-Observations-Osservazioni'!A711</f>
        <v>697</v>
      </c>
      <c r="E698">
        <v>18</v>
      </c>
      <c r="G698" t="str">
        <f>IFERROR(VLOOKUP(TRIM('Funde-Observations-Osservazioni'!B711&amp;" "&amp;'Funde-Observations-Osservazioni'!C711&amp;" "&amp;'Funde-Observations-Osservazioni'!D711&amp;" "&amp;'Funde-Observations-Osservazioni'!E711&amp;" "&amp;'Funde-Observations-Osservazioni'!F711&amp;" "&amp;'Funde-Observations-Osservazioni'!G711&amp;" "&amp;'Funde-Observations-Osservazioni'!H711&amp;" "&amp;'Funde-Observations-Osservazioni'!I711&amp;" "&amp;'Funde-Observations-Osservazioni'!J711),Artenliste!$A$5:$B$2819,2,FALSE),"fill_in")</f>
        <v>fill_in</v>
      </c>
      <c r="I698" s="52" t="str">
        <f>IF(ISBLANK('Funde-Observations-Osservazioni'!R711),"fill_in",'Funde-Observations-Osservazioni'!R711)</f>
        <v>fill_in</v>
      </c>
      <c r="L698" t="str">
        <f>IF(ISBLANK('Funde-Observations-Osservazioni'!Q711),"",'Funde-Observations-Osservazioni'!Q711)</f>
        <v/>
      </c>
      <c r="M698" t="str">
        <f>IF(ISBLANK('Funde-Observations-Osservazioni'!L711),"fill_in",('Funde-Observations-Osservazioni'!L711-2000000))</f>
        <v>fill_in</v>
      </c>
      <c r="N698" t="str">
        <f>IF(ISBLANK('Funde-Observations-Osservazioni'!M711),"fill_in",('Funde-Observations-Osservazioni'!M711-1000000))</f>
        <v>fill_in</v>
      </c>
      <c r="O698" s="53" t="str">
        <f>IF(ISBLANK('Funde-Observations-Osservazioni'!N711),"",'Funde-Observations-Osservazioni'!N711)</f>
        <v/>
      </c>
      <c r="R698" t="s">
        <v>102</v>
      </c>
      <c r="T698" t="str">
        <f>IFERROR(VLOOKUP('Funde-Observations-Osservazioni'!AA711,Substrat_Liste!$E$5:$F$342,2,FALSE),"")</f>
        <v/>
      </c>
      <c r="U698" t="str">
        <f>IF(ISBLANK('Funde-Observations-Osservazioni'!Y711),"",'Funde-Observations-Osservazioni'!Y711)</f>
        <v/>
      </c>
      <c r="Z698" t="str">
        <f>IFERROR(VLOOKUP('Funde-Observations-Osservazioni'!T711,Status_Liste!$E$5:$F$16,2,FALSE),"fill_in")</f>
        <v>fill_in</v>
      </c>
      <c r="AH698" t="str">
        <f>IFERROR(VLOOKUP('Funde-Observations-Osservazioni'!$G$7,Datenschutzbestimmungen_Liste!$E$10:$F$11,2,FALSE),"fill_in")</f>
        <v>fill_in</v>
      </c>
      <c r="AI698" t="str">
        <f>IFERROR(VLOOKUP('Funde-Observations-Osservazioni'!$G$6,Datenschutzbestimmungen_Liste!$E$4:$F$5,2,FALSE),"fill_in")</f>
        <v>fill_in</v>
      </c>
      <c r="AK698" t="str">
        <f>IFERROR(VLOOKUP('Funde-Observations-Osservazioni'!V711,Herbar_Liste!$E$5:$F$113,2,FALSE),"")</f>
        <v/>
      </c>
      <c r="AL698" t="str">
        <f>IF(ISBLANK('Funde-Observations-Osservazioni'!U711),"",'Funde-Observations-Osservazioni'!U711)</f>
        <v/>
      </c>
      <c r="AM698">
        <f>'Funde-Observations-Osservazioni'!AJ711</f>
        <v>0</v>
      </c>
      <c r="AO698">
        <f>'Funde-Observations-Osservazioni'!AK711</f>
        <v>0</v>
      </c>
      <c r="AQ698" t="str">
        <f>IF(ISBLANK('Funde-Observations-Osservazioni'!AL711),"",'Funde-Observations-Osservazioni'!AL711)</f>
        <v/>
      </c>
      <c r="AY698" t="str">
        <f>IF(AND(ISBLANK('Funde-Observations-Osservazioni'!K711),ISBLANK('Funde-Observations-Osservazioni'!X711)),"",(IF((AND(NOT(ISBLANK('Funde-Observations-Osservazioni'!K711)),(NOT(ISBLANK('Funde-Observations-Osservazioni'!X711))))),'Funde-Observations-Osservazioni'!K711&amp;"; "&amp;'Funde-Observations-Osservazioni'!X711,IF(ISBLANK('Funde-Observations-Osservazioni'!K711),'Funde-Observations-Osservazioni'!X711,'Funde-Observations-Osservazioni'!K711))))</f>
        <v/>
      </c>
      <c r="BA698" t="str">
        <f>IF(ISBLANK('Funde-Observations-Osservazioni'!AC711),"",'Funde-Observations-Osservazioni'!AC711)</f>
        <v/>
      </c>
      <c r="BH698" t="str">
        <f>IFERROR(VLOOKUP('Funde-Observations-Osservazioni'!Z711,Lebensraum_Liste!$E$5:$F$322,2,FALSE),"")</f>
        <v/>
      </c>
      <c r="BJ698" t="str">
        <f>IFERROR(VLOOKUP('Funde-Observations-Osservazioni'!AB711,Landschaftsstruktur_Liste!$E$5:$F$157,2,FALSE),"")</f>
        <v/>
      </c>
      <c r="BK698" t="str">
        <f>IFERROR(VLOOKUP('Funde-Observations-Osservazioni'!AD711,Mikrohabitat_Liste!$E$5:$F$63,2,FALSE),"")</f>
        <v/>
      </c>
      <c r="BL698" t="str">
        <f>IFERROR(VLOOKUP('Funde-Observations-Osservazioni'!AE711,Spezialstandort_Liste!$E$5:$F$14,2,FALSE),"")</f>
        <v/>
      </c>
      <c r="BN698" t="str">
        <f>IFERROR(VLOOKUP('Funde-Observations-Osservazioni'!AG711,Auf_Moos_HolzlebBaumes_Liste!E$5:F$5,2,FALSE),"")</f>
        <v/>
      </c>
      <c r="BO698" t="str">
        <f>IFERROR(VLOOKUP('Funde-Observations-Osservazioni'!AH711,Auf_Moos_HolzlebBaumes_Liste!E$11:F$11,2,FALSE),"")</f>
        <v/>
      </c>
      <c r="BQ698" t="str">
        <f>IFERROR(VLOOKUP('Funde-Observations-Osservazioni'!AF711,Populationsgrösse_Liste!$E$5:$F$11,2,FALSE),"")</f>
        <v/>
      </c>
      <c r="CA698" t="str">
        <f>IFERROR(VLOOKUP('Funde-Observations-Osservazioni'!S711,Präzision_Datum_Liste!$E$5:$F$9,2,FALSE),"")</f>
        <v/>
      </c>
      <c r="CC698" t="s">
        <v>4199</v>
      </c>
    </row>
    <row r="699" spans="1:81" x14ac:dyDescent="0.25">
      <c r="A699" s="47">
        <f>'Funde-Observations-Osservazioni'!A712</f>
        <v>698</v>
      </c>
      <c r="E699">
        <v>18</v>
      </c>
      <c r="G699" t="str">
        <f>IFERROR(VLOOKUP(TRIM('Funde-Observations-Osservazioni'!B712&amp;" "&amp;'Funde-Observations-Osservazioni'!C712&amp;" "&amp;'Funde-Observations-Osservazioni'!D712&amp;" "&amp;'Funde-Observations-Osservazioni'!E712&amp;" "&amp;'Funde-Observations-Osservazioni'!F712&amp;" "&amp;'Funde-Observations-Osservazioni'!G712&amp;" "&amp;'Funde-Observations-Osservazioni'!H712&amp;" "&amp;'Funde-Observations-Osservazioni'!I712&amp;" "&amp;'Funde-Observations-Osservazioni'!J712),Artenliste!$A$5:$B$2819,2,FALSE),"fill_in")</f>
        <v>fill_in</v>
      </c>
      <c r="I699" s="52" t="str">
        <f>IF(ISBLANK('Funde-Observations-Osservazioni'!R712),"fill_in",'Funde-Observations-Osservazioni'!R712)</f>
        <v>fill_in</v>
      </c>
      <c r="L699" t="str">
        <f>IF(ISBLANK('Funde-Observations-Osservazioni'!Q712),"",'Funde-Observations-Osservazioni'!Q712)</f>
        <v/>
      </c>
      <c r="M699" t="str">
        <f>IF(ISBLANK('Funde-Observations-Osservazioni'!L712),"fill_in",('Funde-Observations-Osservazioni'!L712-2000000))</f>
        <v>fill_in</v>
      </c>
      <c r="N699" t="str">
        <f>IF(ISBLANK('Funde-Observations-Osservazioni'!M712),"fill_in",('Funde-Observations-Osservazioni'!M712-1000000))</f>
        <v>fill_in</v>
      </c>
      <c r="O699" s="53" t="str">
        <f>IF(ISBLANK('Funde-Observations-Osservazioni'!N712),"",'Funde-Observations-Osservazioni'!N712)</f>
        <v/>
      </c>
      <c r="R699" t="s">
        <v>102</v>
      </c>
      <c r="T699" t="str">
        <f>IFERROR(VLOOKUP('Funde-Observations-Osservazioni'!AA712,Substrat_Liste!$E$5:$F$342,2,FALSE),"")</f>
        <v/>
      </c>
      <c r="U699" t="str">
        <f>IF(ISBLANK('Funde-Observations-Osservazioni'!Y712),"",'Funde-Observations-Osservazioni'!Y712)</f>
        <v/>
      </c>
      <c r="Z699" t="str">
        <f>IFERROR(VLOOKUP('Funde-Observations-Osservazioni'!T712,Status_Liste!$E$5:$F$16,2,FALSE),"fill_in")</f>
        <v>fill_in</v>
      </c>
      <c r="AH699" t="str">
        <f>IFERROR(VLOOKUP('Funde-Observations-Osservazioni'!$G$7,Datenschutzbestimmungen_Liste!$E$10:$F$11,2,FALSE),"fill_in")</f>
        <v>fill_in</v>
      </c>
      <c r="AI699" t="str">
        <f>IFERROR(VLOOKUP('Funde-Observations-Osservazioni'!$G$6,Datenschutzbestimmungen_Liste!$E$4:$F$5,2,FALSE),"fill_in")</f>
        <v>fill_in</v>
      </c>
      <c r="AK699" t="str">
        <f>IFERROR(VLOOKUP('Funde-Observations-Osservazioni'!V712,Herbar_Liste!$E$5:$F$113,2,FALSE),"")</f>
        <v/>
      </c>
      <c r="AL699" t="str">
        <f>IF(ISBLANK('Funde-Observations-Osservazioni'!U712),"",'Funde-Observations-Osservazioni'!U712)</f>
        <v/>
      </c>
      <c r="AM699">
        <f>'Funde-Observations-Osservazioni'!AJ712</f>
        <v>0</v>
      </c>
      <c r="AO699">
        <f>'Funde-Observations-Osservazioni'!AK712</f>
        <v>0</v>
      </c>
      <c r="AQ699" t="str">
        <f>IF(ISBLANK('Funde-Observations-Osservazioni'!AL712),"",'Funde-Observations-Osservazioni'!AL712)</f>
        <v/>
      </c>
      <c r="AY699" t="str">
        <f>IF(AND(ISBLANK('Funde-Observations-Osservazioni'!K712),ISBLANK('Funde-Observations-Osservazioni'!X712)),"",(IF((AND(NOT(ISBLANK('Funde-Observations-Osservazioni'!K712)),(NOT(ISBLANK('Funde-Observations-Osservazioni'!X712))))),'Funde-Observations-Osservazioni'!K712&amp;"; "&amp;'Funde-Observations-Osservazioni'!X712,IF(ISBLANK('Funde-Observations-Osservazioni'!K712),'Funde-Observations-Osservazioni'!X712,'Funde-Observations-Osservazioni'!K712))))</f>
        <v/>
      </c>
      <c r="BA699" t="str">
        <f>IF(ISBLANK('Funde-Observations-Osservazioni'!AC712),"",'Funde-Observations-Osservazioni'!AC712)</f>
        <v/>
      </c>
      <c r="BH699" t="str">
        <f>IFERROR(VLOOKUP('Funde-Observations-Osservazioni'!Z712,Lebensraum_Liste!$E$5:$F$322,2,FALSE),"")</f>
        <v/>
      </c>
      <c r="BJ699" t="str">
        <f>IFERROR(VLOOKUP('Funde-Observations-Osservazioni'!AB712,Landschaftsstruktur_Liste!$E$5:$F$157,2,FALSE),"")</f>
        <v/>
      </c>
      <c r="BK699" t="str">
        <f>IFERROR(VLOOKUP('Funde-Observations-Osservazioni'!AD712,Mikrohabitat_Liste!$E$5:$F$63,2,FALSE),"")</f>
        <v/>
      </c>
      <c r="BL699" t="str">
        <f>IFERROR(VLOOKUP('Funde-Observations-Osservazioni'!AE712,Spezialstandort_Liste!$E$5:$F$14,2,FALSE),"")</f>
        <v/>
      </c>
      <c r="BN699" t="str">
        <f>IFERROR(VLOOKUP('Funde-Observations-Osservazioni'!AG712,Auf_Moos_HolzlebBaumes_Liste!E$5:F$5,2,FALSE),"")</f>
        <v/>
      </c>
      <c r="BO699" t="str">
        <f>IFERROR(VLOOKUP('Funde-Observations-Osservazioni'!AH712,Auf_Moos_HolzlebBaumes_Liste!E$11:F$11,2,FALSE),"")</f>
        <v/>
      </c>
      <c r="BQ699" t="str">
        <f>IFERROR(VLOOKUP('Funde-Observations-Osservazioni'!AF712,Populationsgrösse_Liste!$E$5:$F$11,2,FALSE),"")</f>
        <v/>
      </c>
      <c r="CA699" t="str">
        <f>IFERROR(VLOOKUP('Funde-Observations-Osservazioni'!S712,Präzision_Datum_Liste!$E$5:$F$9,2,FALSE),"")</f>
        <v/>
      </c>
      <c r="CC699" t="s">
        <v>4199</v>
      </c>
    </row>
    <row r="700" spans="1:81" x14ac:dyDescent="0.25">
      <c r="A700" s="47">
        <f>'Funde-Observations-Osservazioni'!A713</f>
        <v>699</v>
      </c>
      <c r="E700">
        <v>18</v>
      </c>
      <c r="G700" t="str">
        <f>IFERROR(VLOOKUP(TRIM('Funde-Observations-Osservazioni'!B713&amp;" "&amp;'Funde-Observations-Osservazioni'!C713&amp;" "&amp;'Funde-Observations-Osservazioni'!D713&amp;" "&amp;'Funde-Observations-Osservazioni'!E713&amp;" "&amp;'Funde-Observations-Osservazioni'!F713&amp;" "&amp;'Funde-Observations-Osservazioni'!G713&amp;" "&amp;'Funde-Observations-Osservazioni'!H713&amp;" "&amp;'Funde-Observations-Osservazioni'!I713&amp;" "&amp;'Funde-Observations-Osservazioni'!J713),Artenliste!$A$5:$B$2819,2,FALSE),"fill_in")</f>
        <v>fill_in</v>
      </c>
      <c r="I700" s="52" t="str">
        <f>IF(ISBLANK('Funde-Observations-Osservazioni'!R713),"fill_in",'Funde-Observations-Osservazioni'!R713)</f>
        <v>fill_in</v>
      </c>
      <c r="L700" t="str">
        <f>IF(ISBLANK('Funde-Observations-Osservazioni'!Q713),"",'Funde-Observations-Osservazioni'!Q713)</f>
        <v/>
      </c>
      <c r="M700" t="str">
        <f>IF(ISBLANK('Funde-Observations-Osservazioni'!L713),"fill_in",('Funde-Observations-Osservazioni'!L713-2000000))</f>
        <v>fill_in</v>
      </c>
      <c r="N700" t="str">
        <f>IF(ISBLANK('Funde-Observations-Osservazioni'!M713),"fill_in",('Funde-Observations-Osservazioni'!M713-1000000))</f>
        <v>fill_in</v>
      </c>
      <c r="O700" s="53" t="str">
        <f>IF(ISBLANK('Funde-Observations-Osservazioni'!N713),"",'Funde-Observations-Osservazioni'!N713)</f>
        <v/>
      </c>
      <c r="R700" t="s">
        <v>102</v>
      </c>
      <c r="T700" t="str">
        <f>IFERROR(VLOOKUP('Funde-Observations-Osservazioni'!AA713,Substrat_Liste!$E$5:$F$342,2,FALSE),"")</f>
        <v/>
      </c>
      <c r="U700" t="str">
        <f>IF(ISBLANK('Funde-Observations-Osservazioni'!Y713),"",'Funde-Observations-Osservazioni'!Y713)</f>
        <v/>
      </c>
      <c r="Z700" t="str">
        <f>IFERROR(VLOOKUP('Funde-Observations-Osservazioni'!T713,Status_Liste!$E$5:$F$16,2,FALSE),"fill_in")</f>
        <v>fill_in</v>
      </c>
      <c r="AH700" t="str">
        <f>IFERROR(VLOOKUP('Funde-Observations-Osservazioni'!$G$7,Datenschutzbestimmungen_Liste!$E$10:$F$11,2,FALSE),"fill_in")</f>
        <v>fill_in</v>
      </c>
      <c r="AI700" t="str">
        <f>IFERROR(VLOOKUP('Funde-Observations-Osservazioni'!$G$6,Datenschutzbestimmungen_Liste!$E$4:$F$5,2,FALSE),"fill_in")</f>
        <v>fill_in</v>
      </c>
      <c r="AK700" t="str">
        <f>IFERROR(VLOOKUP('Funde-Observations-Osservazioni'!V713,Herbar_Liste!$E$5:$F$113,2,FALSE),"")</f>
        <v/>
      </c>
      <c r="AL700" t="str">
        <f>IF(ISBLANK('Funde-Observations-Osservazioni'!U713),"",'Funde-Observations-Osservazioni'!U713)</f>
        <v/>
      </c>
      <c r="AM700">
        <f>'Funde-Observations-Osservazioni'!AJ713</f>
        <v>0</v>
      </c>
      <c r="AO700">
        <f>'Funde-Observations-Osservazioni'!AK713</f>
        <v>0</v>
      </c>
      <c r="AQ700" t="str">
        <f>IF(ISBLANK('Funde-Observations-Osservazioni'!AL713),"",'Funde-Observations-Osservazioni'!AL713)</f>
        <v/>
      </c>
      <c r="AY700" t="str">
        <f>IF(AND(ISBLANK('Funde-Observations-Osservazioni'!K713),ISBLANK('Funde-Observations-Osservazioni'!X713)),"",(IF((AND(NOT(ISBLANK('Funde-Observations-Osservazioni'!K713)),(NOT(ISBLANK('Funde-Observations-Osservazioni'!X713))))),'Funde-Observations-Osservazioni'!K713&amp;"; "&amp;'Funde-Observations-Osservazioni'!X713,IF(ISBLANK('Funde-Observations-Osservazioni'!K713),'Funde-Observations-Osservazioni'!X713,'Funde-Observations-Osservazioni'!K713))))</f>
        <v/>
      </c>
      <c r="BA700" t="str">
        <f>IF(ISBLANK('Funde-Observations-Osservazioni'!AC713),"",'Funde-Observations-Osservazioni'!AC713)</f>
        <v/>
      </c>
      <c r="BH700" t="str">
        <f>IFERROR(VLOOKUP('Funde-Observations-Osservazioni'!Z713,Lebensraum_Liste!$E$5:$F$322,2,FALSE),"")</f>
        <v/>
      </c>
      <c r="BJ700" t="str">
        <f>IFERROR(VLOOKUP('Funde-Observations-Osservazioni'!AB713,Landschaftsstruktur_Liste!$E$5:$F$157,2,FALSE),"")</f>
        <v/>
      </c>
      <c r="BK700" t="str">
        <f>IFERROR(VLOOKUP('Funde-Observations-Osservazioni'!AD713,Mikrohabitat_Liste!$E$5:$F$63,2,FALSE),"")</f>
        <v/>
      </c>
      <c r="BL700" t="str">
        <f>IFERROR(VLOOKUP('Funde-Observations-Osservazioni'!AE713,Spezialstandort_Liste!$E$5:$F$14,2,FALSE),"")</f>
        <v/>
      </c>
      <c r="BN700" t="str">
        <f>IFERROR(VLOOKUP('Funde-Observations-Osservazioni'!AG713,Auf_Moos_HolzlebBaumes_Liste!E$5:F$5,2,FALSE),"")</f>
        <v/>
      </c>
      <c r="BO700" t="str">
        <f>IFERROR(VLOOKUP('Funde-Observations-Osservazioni'!AH713,Auf_Moos_HolzlebBaumes_Liste!E$11:F$11,2,FALSE),"")</f>
        <v/>
      </c>
      <c r="BQ700" t="str">
        <f>IFERROR(VLOOKUP('Funde-Observations-Osservazioni'!AF713,Populationsgrösse_Liste!$E$5:$F$11,2,FALSE),"")</f>
        <v/>
      </c>
      <c r="CA700" t="str">
        <f>IFERROR(VLOOKUP('Funde-Observations-Osservazioni'!S713,Präzision_Datum_Liste!$E$5:$F$9,2,FALSE),"")</f>
        <v/>
      </c>
      <c r="CC700" t="s">
        <v>4199</v>
      </c>
    </row>
    <row r="701" spans="1:81" x14ac:dyDescent="0.25">
      <c r="A701" s="47">
        <f>'Funde-Observations-Osservazioni'!A714</f>
        <v>700</v>
      </c>
      <c r="E701">
        <v>18</v>
      </c>
      <c r="G701" t="str">
        <f>IFERROR(VLOOKUP(TRIM('Funde-Observations-Osservazioni'!B714&amp;" "&amp;'Funde-Observations-Osservazioni'!C714&amp;" "&amp;'Funde-Observations-Osservazioni'!D714&amp;" "&amp;'Funde-Observations-Osservazioni'!E714&amp;" "&amp;'Funde-Observations-Osservazioni'!F714&amp;" "&amp;'Funde-Observations-Osservazioni'!G714&amp;" "&amp;'Funde-Observations-Osservazioni'!H714&amp;" "&amp;'Funde-Observations-Osservazioni'!I714&amp;" "&amp;'Funde-Observations-Osservazioni'!J714),Artenliste!$A$5:$B$2819,2,FALSE),"fill_in")</f>
        <v>fill_in</v>
      </c>
      <c r="I701" s="52" t="str">
        <f>IF(ISBLANK('Funde-Observations-Osservazioni'!R714),"fill_in",'Funde-Observations-Osservazioni'!R714)</f>
        <v>fill_in</v>
      </c>
      <c r="L701" t="str">
        <f>IF(ISBLANK('Funde-Observations-Osservazioni'!Q714),"",'Funde-Observations-Osservazioni'!Q714)</f>
        <v/>
      </c>
      <c r="M701" t="str">
        <f>IF(ISBLANK('Funde-Observations-Osservazioni'!L714),"fill_in",('Funde-Observations-Osservazioni'!L714-2000000))</f>
        <v>fill_in</v>
      </c>
      <c r="N701" t="str">
        <f>IF(ISBLANK('Funde-Observations-Osservazioni'!M714),"fill_in",('Funde-Observations-Osservazioni'!M714-1000000))</f>
        <v>fill_in</v>
      </c>
      <c r="O701" s="53" t="str">
        <f>IF(ISBLANK('Funde-Observations-Osservazioni'!N714),"",'Funde-Observations-Osservazioni'!N714)</f>
        <v/>
      </c>
      <c r="R701" t="s">
        <v>102</v>
      </c>
      <c r="T701" t="str">
        <f>IFERROR(VLOOKUP('Funde-Observations-Osservazioni'!AA714,Substrat_Liste!$E$5:$F$342,2,FALSE),"")</f>
        <v/>
      </c>
      <c r="U701" t="str">
        <f>IF(ISBLANK('Funde-Observations-Osservazioni'!Y714),"",'Funde-Observations-Osservazioni'!Y714)</f>
        <v/>
      </c>
      <c r="Z701" t="str">
        <f>IFERROR(VLOOKUP('Funde-Observations-Osservazioni'!T714,Status_Liste!$E$5:$F$16,2,FALSE),"fill_in")</f>
        <v>fill_in</v>
      </c>
      <c r="AH701" t="str">
        <f>IFERROR(VLOOKUP('Funde-Observations-Osservazioni'!$G$7,Datenschutzbestimmungen_Liste!$E$10:$F$11,2,FALSE),"fill_in")</f>
        <v>fill_in</v>
      </c>
      <c r="AI701" t="str">
        <f>IFERROR(VLOOKUP('Funde-Observations-Osservazioni'!$G$6,Datenschutzbestimmungen_Liste!$E$4:$F$5,2,FALSE),"fill_in")</f>
        <v>fill_in</v>
      </c>
      <c r="AK701" t="str">
        <f>IFERROR(VLOOKUP('Funde-Observations-Osservazioni'!V714,Herbar_Liste!$E$5:$F$113,2,FALSE),"")</f>
        <v/>
      </c>
      <c r="AL701" t="str">
        <f>IF(ISBLANK('Funde-Observations-Osservazioni'!U714),"",'Funde-Observations-Osservazioni'!U714)</f>
        <v/>
      </c>
      <c r="AM701">
        <f>'Funde-Observations-Osservazioni'!AJ714</f>
        <v>0</v>
      </c>
      <c r="AO701">
        <f>'Funde-Observations-Osservazioni'!AK714</f>
        <v>0</v>
      </c>
      <c r="AQ701" t="str">
        <f>IF(ISBLANK('Funde-Observations-Osservazioni'!AL714),"",'Funde-Observations-Osservazioni'!AL714)</f>
        <v/>
      </c>
      <c r="AY701" t="str">
        <f>IF(AND(ISBLANK('Funde-Observations-Osservazioni'!K714),ISBLANK('Funde-Observations-Osservazioni'!X714)),"",(IF((AND(NOT(ISBLANK('Funde-Observations-Osservazioni'!K714)),(NOT(ISBLANK('Funde-Observations-Osservazioni'!X714))))),'Funde-Observations-Osservazioni'!K714&amp;"; "&amp;'Funde-Observations-Osservazioni'!X714,IF(ISBLANK('Funde-Observations-Osservazioni'!K714),'Funde-Observations-Osservazioni'!X714,'Funde-Observations-Osservazioni'!K714))))</f>
        <v/>
      </c>
      <c r="BA701" t="str">
        <f>IF(ISBLANK('Funde-Observations-Osservazioni'!AC714),"",'Funde-Observations-Osservazioni'!AC714)</f>
        <v/>
      </c>
      <c r="BH701" t="str">
        <f>IFERROR(VLOOKUP('Funde-Observations-Osservazioni'!Z714,Lebensraum_Liste!$E$5:$F$322,2,FALSE),"")</f>
        <v/>
      </c>
      <c r="BJ701" t="str">
        <f>IFERROR(VLOOKUP('Funde-Observations-Osservazioni'!AB714,Landschaftsstruktur_Liste!$E$5:$F$157,2,FALSE),"")</f>
        <v/>
      </c>
      <c r="BK701" t="str">
        <f>IFERROR(VLOOKUP('Funde-Observations-Osservazioni'!AD714,Mikrohabitat_Liste!$E$5:$F$63,2,FALSE),"")</f>
        <v/>
      </c>
      <c r="BL701" t="str">
        <f>IFERROR(VLOOKUP('Funde-Observations-Osservazioni'!AE714,Spezialstandort_Liste!$E$5:$F$14,2,FALSE),"")</f>
        <v/>
      </c>
      <c r="BN701" t="str">
        <f>IFERROR(VLOOKUP('Funde-Observations-Osservazioni'!AG714,Auf_Moos_HolzlebBaumes_Liste!E$5:F$5,2,FALSE),"")</f>
        <v/>
      </c>
      <c r="BO701" t="str">
        <f>IFERROR(VLOOKUP('Funde-Observations-Osservazioni'!AH714,Auf_Moos_HolzlebBaumes_Liste!E$11:F$11,2,FALSE),"")</f>
        <v/>
      </c>
      <c r="BQ701" t="str">
        <f>IFERROR(VLOOKUP('Funde-Observations-Osservazioni'!AF714,Populationsgrösse_Liste!$E$5:$F$11,2,FALSE),"")</f>
        <v/>
      </c>
      <c r="CA701" t="str">
        <f>IFERROR(VLOOKUP('Funde-Observations-Osservazioni'!S714,Präzision_Datum_Liste!$E$5:$F$9,2,FALSE),"")</f>
        <v/>
      </c>
      <c r="CC701" t="s">
        <v>4199</v>
      </c>
    </row>
    <row r="702" spans="1:81" x14ac:dyDescent="0.25">
      <c r="A702" s="47">
        <f>'Funde-Observations-Osservazioni'!A715</f>
        <v>701</v>
      </c>
      <c r="E702">
        <v>18</v>
      </c>
      <c r="G702" t="str">
        <f>IFERROR(VLOOKUP(TRIM('Funde-Observations-Osservazioni'!B715&amp;" "&amp;'Funde-Observations-Osservazioni'!C715&amp;" "&amp;'Funde-Observations-Osservazioni'!D715&amp;" "&amp;'Funde-Observations-Osservazioni'!E715&amp;" "&amp;'Funde-Observations-Osservazioni'!F715&amp;" "&amp;'Funde-Observations-Osservazioni'!G715&amp;" "&amp;'Funde-Observations-Osservazioni'!H715&amp;" "&amp;'Funde-Observations-Osservazioni'!I715&amp;" "&amp;'Funde-Observations-Osservazioni'!J715),Artenliste!$A$5:$B$2819,2,FALSE),"fill_in")</f>
        <v>fill_in</v>
      </c>
      <c r="I702" s="52" t="str">
        <f>IF(ISBLANK('Funde-Observations-Osservazioni'!R715),"fill_in",'Funde-Observations-Osservazioni'!R715)</f>
        <v>fill_in</v>
      </c>
      <c r="L702" t="str">
        <f>IF(ISBLANK('Funde-Observations-Osservazioni'!Q715),"",'Funde-Observations-Osservazioni'!Q715)</f>
        <v/>
      </c>
      <c r="M702" t="str">
        <f>IF(ISBLANK('Funde-Observations-Osservazioni'!L715),"fill_in",('Funde-Observations-Osservazioni'!L715-2000000))</f>
        <v>fill_in</v>
      </c>
      <c r="N702" t="str">
        <f>IF(ISBLANK('Funde-Observations-Osservazioni'!M715),"fill_in",('Funde-Observations-Osservazioni'!M715-1000000))</f>
        <v>fill_in</v>
      </c>
      <c r="O702" s="53" t="str">
        <f>IF(ISBLANK('Funde-Observations-Osservazioni'!N715),"",'Funde-Observations-Osservazioni'!N715)</f>
        <v/>
      </c>
      <c r="R702" t="s">
        <v>102</v>
      </c>
      <c r="T702" t="str">
        <f>IFERROR(VLOOKUP('Funde-Observations-Osservazioni'!AA715,Substrat_Liste!$E$5:$F$342,2,FALSE),"")</f>
        <v/>
      </c>
      <c r="U702" t="str">
        <f>IF(ISBLANK('Funde-Observations-Osservazioni'!Y715),"",'Funde-Observations-Osservazioni'!Y715)</f>
        <v/>
      </c>
      <c r="Z702" t="str">
        <f>IFERROR(VLOOKUP('Funde-Observations-Osservazioni'!T715,Status_Liste!$E$5:$F$16,2,FALSE),"fill_in")</f>
        <v>fill_in</v>
      </c>
      <c r="AH702" t="str">
        <f>IFERROR(VLOOKUP('Funde-Observations-Osservazioni'!$G$7,Datenschutzbestimmungen_Liste!$E$10:$F$11,2,FALSE),"fill_in")</f>
        <v>fill_in</v>
      </c>
      <c r="AI702" t="str">
        <f>IFERROR(VLOOKUP('Funde-Observations-Osservazioni'!$G$6,Datenschutzbestimmungen_Liste!$E$4:$F$5,2,FALSE),"fill_in")</f>
        <v>fill_in</v>
      </c>
      <c r="AK702" t="str">
        <f>IFERROR(VLOOKUP('Funde-Observations-Osservazioni'!V715,Herbar_Liste!$E$5:$F$113,2,FALSE),"")</f>
        <v/>
      </c>
      <c r="AL702" t="str">
        <f>IF(ISBLANK('Funde-Observations-Osservazioni'!U715),"",'Funde-Observations-Osservazioni'!U715)</f>
        <v/>
      </c>
      <c r="AM702">
        <f>'Funde-Observations-Osservazioni'!AJ715</f>
        <v>0</v>
      </c>
      <c r="AO702">
        <f>'Funde-Observations-Osservazioni'!AK715</f>
        <v>0</v>
      </c>
      <c r="AQ702" t="str">
        <f>IF(ISBLANK('Funde-Observations-Osservazioni'!AL715),"",'Funde-Observations-Osservazioni'!AL715)</f>
        <v/>
      </c>
      <c r="AY702" t="str">
        <f>IF(AND(ISBLANK('Funde-Observations-Osservazioni'!K715),ISBLANK('Funde-Observations-Osservazioni'!X715)),"",(IF((AND(NOT(ISBLANK('Funde-Observations-Osservazioni'!K715)),(NOT(ISBLANK('Funde-Observations-Osservazioni'!X715))))),'Funde-Observations-Osservazioni'!K715&amp;"; "&amp;'Funde-Observations-Osservazioni'!X715,IF(ISBLANK('Funde-Observations-Osservazioni'!K715),'Funde-Observations-Osservazioni'!X715,'Funde-Observations-Osservazioni'!K715))))</f>
        <v/>
      </c>
      <c r="BA702" t="str">
        <f>IF(ISBLANK('Funde-Observations-Osservazioni'!AC715),"",'Funde-Observations-Osservazioni'!AC715)</f>
        <v/>
      </c>
      <c r="BH702" t="str">
        <f>IFERROR(VLOOKUP('Funde-Observations-Osservazioni'!Z715,Lebensraum_Liste!$E$5:$F$322,2,FALSE),"")</f>
        <v/>
      </c>
      <c r="BJ702" t="str">
        <f>IFERROR(VLOOKUP('Funde-Observations-Osservazioni'!AB715,Landschaftsstruktur_Liste!$E$5:$F$157,2,FALSE),"")</f>
        <v/>
      </c>
      <c r="BK702" t="str">
        <f>IFERROR(VLOOKUP('Funde-Observations-Osservazioni'!AD715,Mikrohabitat_Liste!$E$5:$F$63,2,FALSE),"")</f>
        <v/>
      </c>
      <c r="BL702" t="str">
        <f>IFERROR(VLOOKUP('Funde-Observations-Osservazioni'!AE715,Spezialstandort_Liste!$E$5:$F$14,2,FALSE),"")</f>
        <v/>
      </c>
      <c r="BN702" t="str">
        <f>IFERROR(VLOOKUP('Funde-Observations-Osservazioni'!AG715,Auf_Moos_HolzlebBaumes_Liste!E$5:F$5,2,FALSE),"")</f>
        <v/>
      </c>
      <c r="BO702" t="str">
        <f>IFERROR(VLOOKUP('Funde-Observations-Osservazioni'!AH715,Auf_Moos_HolzlebBaumes_Liste!E$11:F$11,2,FALSE),"")</f>
        <v/>
      </c>
      <c r="BQ702" t="str">
        <f>IFERROR(VLOOKUP('Funde-Observations-Osservazioni'!AF715,Populationsgrösse_Liste!$E$5:$F$11,2,FALSE),"")</f>
        <v/>
      </c>
      <c r="CA702" t="str">
        <f>IFERROR(VLOOKUP('Funde-Observations-Osservazioni'!S715,Präzision_Datum_Liste!$E$5:$F$9,2,FALSE),"")</f>
        <v/>
      </c>
      <c r="CC702" t="s">
        <v>4199</v>
      </c>
    </row>
    <row r="703" spans="1:81" x14ac:dyDescent="0.25">
      <c r="A703" s="47">
        <f>'Funde-Observations-Osservazioni'!A716</f>
        <v>702</v>
      </c>
      <c r="E703">
        <v>18</v>
      </c>
      <c r="G703" t="str">
        <f>IFERROR(VLOOKUP(TRIM('Funde-Observations-Osservazioni'!B716&amp;" "&amp;'Funde-Observations-Osservazioni'!C716&amp;" "&amp;'Funde-Observations-Osservazioni'!D716&amp;" "&amp;'Funde-Observations-Osservazioni'!E716&amp;" "&amp;'Funde-Observations-Osservazioni'!F716&amp;" "&amp;'Funde-Observations-Osservazioni'!G716&amp;" "&amp;'Funde-Observations-Osservazioni'!H716&amp;" "&amp;'Funde-Observations-Osservazioni'!I716&amp;" "&amp;'Funde-Observations-Osservazioni'!J716),Artenliste!$A$5:$B$2819,2,FALSE),"fill_in")</f>
        <v>fill_in</v>
      </c>
      <c r="I703" s="52" t="str">
        <f>IF(ISBLANK('Funde-Observations-Osservazioni'!R716),"fill_in",'Funde-Observations-Osservazioni'!R716)</f>
        <v>fill_in</v>
      </c>
      <c r="L703" t="str">
        <f>IF(ISBLANK('Funde-Observations-Osservazioni'!Q716),"",'Funde-Observations-Osservazioni'!Q716)</f>
        <v/>
      </c>
      <c r="M703" t="str">
        <f>IF(ISBLANK('Funde-Observations-Osservazioni'!L716),"fill_in",('Funde-Observations-Osservazioni'!L716-2000000))</f>
        <v>fill_in</v>
      </c>
      <c r="N703" t="str">
        <f>IF(ISBLANK('Funde-Observations-Osservazioni'!M716),"fill_in",('Funde-Observations-Osservazioni'!M716-1000000))</f>
        <v>fill_in</v>
      </c>
      <c r="O703" s="53" t="str">
        <f>IF(ISBLANK('Funde-Observations-Osservazioni'!N716),"",'Funde-Observations-Osservazioni'!N716)</f>
        <v/>
      </c>
      <c r="R703" t="s">
        <v>102</v>
      </c>
      <c r="T703" t="str">
        <f>IFERROR(VLOOKUP('Funde-Observations-Osservazioni'!AA716,Substrat_Liste!$E$5:$F$342,2,FALSE),"")</f>
        <v/>
      </c>
      <c r="U703" t="str">
        <f>IF(ISBLANK('Funde-Observations-Osservazioni'!Y716),"",'Funde-Observations-Osservazioni'!Y716)</f>
        <v/>
      </c>
      <c r="Z703" t="str">
        <f>IFERROR(VLOOKUP('Funde-Observations-Osservazioni'!T716,Status_Liste!$E$5:$F$16,2,FALSE),"fill_in")</f>
        <v>fill_in</v>
      </c>
      <c r="AH703" t="str">
        <f>IFERROR(VLOOKUP('Funde-Observations-Osservazioni'!$G$7,Datenschutzbestimmungen_Liste!$E$10:$F$11,2,FALSE),"fill_in")</f>
        <v>fill_in</v>
      </c>
      <c r="AI703" t="str">
        <f>IFERROR(VLOOKUP('Funde-Observations-Osservazioni'!$G$6,Datenschutzbestimmungen_Liste!$E$4:$F$5,2,FALSE),"fill_in")</f>
        <v>fill_in</v>
      </c>
      <c r="AK703" t="str">
        <f>IFERROR(VLOOKUP('Funde-Observations-Osservazioni'!V716,Herbar_Liste!$E$5:$F$113,2,FALSE),"")</f>
        <v/>
      </c>
      <c r="AL703" t="str">
        <f>IF(ISBLANK('Funde-Observations-Osservazioni'!U716),"",'Funde-Observations-Osservazioni'!U716)</f>
        <v/>
      </c>
      <c r="AM703">
        <f>'Funde-Observations-Osservazioni'!AJ716</f>
        <v>0</v>
      </c>
      <c r="AO703">
        <f>'Funde-Observations-Osservazioni'!AK716</f>
        <v>0</v>
      </c>
      <c r="AQ703" t="str">
        <f>IF(ISBLANK('Funde-Observations-Osservazioni'!AL716),"",'Funde-Observations-Osservazioni'!AL716)</f>
        <v/>
      </c>
      <c r="AY703" t="str">
        <f>IF(AND(ISBLANK('Funde-Observations-Osservazioni'!K716),ISBLANK('Funde-Observations-Osservazioni'!X716)),"",(IF((AND(NOT(ISBLANK('Funde-Observations-Osservazioni'!K716)),(NOT(ISBLANK('Funde-Observations-Osservazioni'!X716))))),'Funde-Observations-Osservazioni'!K716&amp;"; "&amp;'Funde-Observations-Osservazioni'!X716,IF(ISBLANK('Funde-Observations-Osservazioni'!K716),'Funde-Observations-Osservazioni'!X716,'Funde-Observations-Osservazioni'!K716))))</f>
        <v/>
      </c>
      <c r="BA703" t="str">
        <f>IF(ISBLANK('Funde-Observations-Osservazioni'!AC716),"",'Funde-Observations-Osservazioni'!AC716)</f>
        <v/>
      </c>
      <c r="BH703" t="str">
        <f>IFERROR(VLOOKUP('Funde-Observations-Osservazioni'!Z716,Lebensraum_Liste!$E$5:$F$322,2,FALSE),"")</f>
        <v/>
      </c>
      <c r="BJ703" t="str">
        <f>IFERROR(VLOOKUP('Funde-Observations-Osservazioni'!AB716,Landschaftsstruktur_Liste!$E$5:$F$157,2,FALSE),"")</f>
        <v/>
      </c>
      <c r="BK703" t="str">
        <f>IFERROR(VLOOKUP('Funde-Observations-Osservazioni'!AD716,Mikrohabitat_Liste!$E$5:$F$63,2,FALSE),"")</f>
        <v/>
      </c>
      <c r="BL703" t="str">
        <f>IFERROR(VLOOKUP('Funde-Observations-Osservazioni'!AE716,Spezialstandort_Liste!$E$5:$F$14,2,FALSE),"")</f>
        <v/>
      </c>
      <c r="BN703" t="str">
        <f>IFERROR(VLOOKUP('Funde-Observations-Osservazioni'!AG716,Auf_Moos_HolzlebBaumes_Liste!E$5:F$5,2,FALSE),"")</f>
        <v/>
      </c>
      <c r="BO703" t="str">
        <f>IFERROR(VLOOKUP('Funde-Observations-Osservazioni'!AH716,Auf_Moos_HolzlebBaumes_Liste!E$11:F$11,2,FALSE),"")</f>
        <v/>
      </c>
      <c r="BQ703" t="str">
        <f>IFERROR(VLOOKUP('Funde-Observations-Osservazioni'!AF716,Populationsgrösse_Liste!$E$5:$F$11,2,FALSE),"")</f>
        <v/>
      </c>
      <c r="CA703" t="str">
        <f>IFERROR(VLOOKUP('Funde-Observations-Osservazioni'!S716,Präzision_Datum_Liste!$E$5:$F$9,2,FALSE),"")</f>
        <v/>
      </c>
      <c r="CC703" t="s">
        <v>4199</v>
      </c>
    </row>
    <row r="704" spans="1:81" x14ac:dyDescent="0.25">
      <c r="A704" s="47">
        <f>'Funde-Observations-Osservazioni'!A717</f>
        <v>703</v>
      </c>
      <c r="E704">
        <v>18</v>
      </c>
      <c r="G704" t="str">
        <f>IFERROR(VLOOKUP(TRIM('Funde-Observations-Osservazioni'!B717&amp;" "&amp;'Funde-Observations-Osservazioni'!C717&amp;" "&amp;'Funde-Observations-Osservazioni'!D717&amp;" "&amp;'Funde-Observations-Osservazioni'!E717&amp;" "&amp;'Funde-Observations-Osservazioni'!F717&amp;" "&amp;'Funde-Observations-Osservazioni'!G717&amp;" "&amp;'Funde-Observations-Osservazioni'!H717&amp;" "&amp;'Funde-Observations-Osservazioni'!I717&amp;" "&amp;'Funde-Observations-Osservazioni'!J717),Artenliste!$A$5:$B$2819,2,FALSE),"fill_in")</f>
        <v>fill_in</v>
      </c>
      <c r="I704" s="52" t="str">
        <f>IF(ISBLANK('Funde-Observations-Osservazioni'!R717),"fill_in",'Funde-Observations-Osservazioni'!R717)</f>
        <v>fill_in</v>
      </c>
      <c r="L704" t="str">
        <f>IF(ISBLANK('Funde-Observations-Osservazioni'!Q717),"",'Funde-Observations-Osservazioni'!Q717)</f>
        <v/>
      </c>
      <c r="M704" t="str">
        <f>IF(ISBLANK('Funde-Observations-Osservazioni'!L717),"fill_in",('Funde-Observations-Osservazioni'!L717-2000000))</f>
        <v>fill_in</v>
      </c>
      <c r="N704" t="str">
        <f>IF(ISBLANK('Funde-Observations-Osservazioni'!M717),"fill_in",('Funde-Observations-Osservazioni'!M717-1000000))</f>
        <v>fill_in</v>
      </c>
      <c r="O704" s="53" t="str">
        <f>IF(ISBLANK('Funde-Observations-Osservazioni'!N717),"",'Funde-Observations-Osservazioni'!N717)</f>
        <v/>
      </c>
      <c r="R704" t="s">
        <v>102</v>
      </c>
      <c r="T704" t="str">
        <f>IFERROR(VLOOKUP('Funde-Observations-Osservazioni'!AA717,Substrat_Liste!$E$5:$F$342,2,FALSE),"")</f>
        <v/>
      </c>
      <c r="U704" t="str">
        <f>IF(ISBLANK('Funde-Observations-Osservazioni'!Y717),"",'Funde-Observations-Osservazioni'!Y717)</f>
        <v/>
      </c>
      <c r="Z704" t="str">
        <f>IFERROR(VLOOKUP('Funde-Observations-Osservazioni'!T717,Status_Liste!$E$5:$F$16,2,FALSE),"fill_in")</f>
        <v>fill_in</v>
      </c>
      <c r="AH704" t="str">
        <f>IFERROR(VLOOKUP('Funde-Observations-Osservazioni'!$G$7,Datenschutzbestimmungen_Liste!$E$10:$F$11,2,FALSE),"fill_in")</f>
        <v>fill_in</v>
      </c>
      <c r="AI704" t="str">
        <f>IFERROR(VLOOKUP('Funde-Observations-Osservazioni'!$G$6,Datenschutzbestimmungen_Liste!$E$4:$F$5,2,FALSE),"fill_in")</f>
        <v>fill_in</v>
      </c>
      <c r="AK704" t="str">
        <f>IFERROR(VLOOKUP('Funde-Observations-Osservazioni'!V717,Herbar_Liste!$E$5:$F$113,2,FALSE),"")</f>
        <v/>
      </c>
      <c r="AL704" t="str">
        <f>IF(ISBLANK('Funde-Observations-Osservazioni'!U717),"",'Funde-Observations-Osservazioni'!U717)</f>
        <v/>
      </c>
      <c r="AM704">
        <f>'Funde-Observations-Osservazioni'!AJ717</f>
        <v>0</v>
      </c>
      <c r="AO704">
        <f>'Funde-Observations-Osservazioni'!AK717</f>
        <v>0</v>
      </c>
      <c r="AQ704" t="str">
        <f>IF(ISBLANK('Funde-Observations-Osservazioni'!AL717),"",'Funde-Observations-Osservazioni'!AL717)</f>
        <v/>
      </c>
      <c r="AY704" t="str">
        <f>IF(AND(ISBLANK('Funde-Observations-Osservazioni'!K717),ISBLANK('Funde-Observations-Osservazioni'!X717)),"",(IF((AND(NOT(ISBLANK('Funde-Observations-Osservazioni'!K717)),(NOT(ISBLANK('Funde-Observations-Osservazioni'!X717))))),'Funde-Observations-Osservazioni'!K717&amp;"; "&amp;'Funde-Observations-Osservazioni'!X717,IF(ISBLANK('Funde-Observations-Osservazioni'!K717),'Funde-Observations-Osservazioni'!X717,'Funde-Observations-Osservazioni'!K717))))</f>
        <v/>
      </c>
      <c r="BA704" t="str">
        <f>IF(ISBLANK('Funde-Observations-Osservazioni'!AC717),"",'Funde-Observations-Osservazioni'!AC717)</f>
        <v/>
      </c>
      <c r="BH704" t="str">
        <f>IFERROR(VLOOKUP('Funde-Observations-Osservazioni'!Z717,Lebensraum_Liste!$E$5:$F$322,2,FALSE),"")</f>
        <v/>
      </c>
      <c r="BJ704" t="str">
        <f>IFERROR(VLOOKUP('Funde-Observations-Osservazioni'!AB717,Landschaftsstruktur_Liste!$E$5:$F$157,2,FALSE),"")</f>
        <v/>
      </c>
      <c r="BK704" t="str">
        <f>IFERROR(VLOOKUP('Funde-Observations-Osservazioni'!AD717,Mikrohabitat_Liste!$E$5:$F$63,2,FALSE),"")</f>
        <v/>
      </c>
      <c r="BL704" t="str">
        <f>IFERROR(VLOOKUP('Funde-Observations-Osservazioni'!AE717,Spezialstandort_Liste!$E$5:$F$14,2,FALSE),"")</f>
        <v/>
      </c>
      <c r="BN704" t="str">
        <f>IFERROR(VLOOKUP('Funde-Observations-Osservazioni'!AG717,Auf_Moos_HolzlebBaumes_Liste!E$5:F$5,2,FALSE),"")</f>
        <v/>
      </c>
      <c r="BO704" t="str">
        <f>IFERROR(VLOOKUP('Funde-Observations-Osservazioni'!AH717,Auf_Moos_HolzlebBaumes_Liste!E$11:F$11,2,FALSE),"")</f>
        <v/>
      </c>
      <c r="BQ704" t="str">
        <f>IFERROR(VLOOKUP('Funde-Observations-Osservazioni'!AF717,Populationsgrösse_Liste!$E$5:$F$11,2,FALSE),"")</f>
        <v/>
      </c>
      <c r="CA704" t="str">
        <f>IFERROR(VLOOKUP('Funde-Observations-Osservazioni'!S717,Präzision_Datum_Liste!$E$5:$F$9,2,FALSE),"")</f>
        <v/>
      </c>
      <c r="CC704" t="s">
        <v>4199</v>
      </c>
    </row>
    <row r="705" spans="1:81" x14ac:dyDescent="0.25">
      <c r="A705" s="47">
        <f>'Funde-Observations-Osservazioni'!A718</f>
        <v>704</v>
      </c>
      <c r="E705">
        <v>18</v>
      </c>
      <c r="G705" t="str">
        <f>IFERROR(VLOOKUP(TRIM('Funde-Observations-Osservazioni'!B718&amp;" "&amp;'Funde-Observations-Osservazioni'!C718&amp;" "&amp;'Funde-Observations-Osservazioni'!D718&amp;" "&amp;'Funde-Observations-Osservazioni'!E718&amp;" "&amp;'Funde-Observations-Osservazioni'!F718&amp;" "&amp;'Funde-Observations-Osservazioni'!G718&amp;" "&amp;'Funde-Observations-Osservazioni'!H718&amp;" "&amp;'Funde-Observations-Osservazioni'!I718&amp;" "&amp;'Funde-Observations-Osservazioni'!J718),Artenliste!$A$5:$B$2819,2,FALSE),"fill_in")</f>
        <v>fill_in</v>
      </c>
      <c r="I705" s="52" t="str">
        <f>IF(ISBLANK('Funde-Observations-Osservazioni'!R718),"fill_in",'Funde-Observations-Osservazioni'!R718)</f>
        <v>fill_in</v>
      </c>
      <c r="L705" t="str">
        <f>IF(ISBLANK('Funde-Observations-Osservazioni'!Q718),"",'Funde-Observations-Osservazioni'!Q718)</f>
        <v/>
      </c>
      <c r="M705" t="str">
        <f>IF(ISBLANK('Funde-Observations-Osservazioni'!L718),"fill_in",('Funde-Observations-Osservazioni'!L718-2000000))</f>
        <v>fill_in</v>
      </c>
      <c r="N705" t="str">
        <f>IF(ISBLANK('Funde-Observations-Osservazioni'!M718),"fill_in",('Funde-Observations-Osservazioni'!M718-1000000))</f>
        <v>fill_in</v>
      </c>
      <c r="O705" s="53" t="str">
        <f>IF(ISBLANK('Funde-Observations-Osservazioni'!N718),"",'Funde-Observations-Osservazioni'!N718)</f>
        <v/>
      </c>
      <c r="R705" t="s">
        <v>102</v>
      </c>
      <c r="T705" t="str">
        <f>IFERROR(VLOOKUP('Funde-Observations-Osservazioni'!AA718,Substrat_Liste!$E$5:$F$342,2,FALSE),"")</f>
        <v/>
      </c>
      <c r="U705" t="str">
        <f>IF(ISBLANK('Funde-Observations-Osservazioni'!Y718),"",'Funde-Observations-Osservazioni'!Y718)</f>
        <v/>
      </c>
      <c r="Z705" t="str">
        <f>IFERROR(VLOOKUP('Funde-Observations-Osservazioni'!T718,Status_Liste!$E$5:$F$16,2,FALSE),"fill_in")</f>
        <v>fill_in</v>
      </c>
      <c r="AH705" t="str">
        <f>IFERROR(VLOOKUP('Funde-Observations-Osservazioni'!$G$7,Datenschutzbestimmungen_Liste!$E$10:$F$11,2,FALSE),"fill_in")</f>
        <v>fill_in</v>
      </c>
      <c r="AI705" t="str">
        <f>IFERROR(VLOOKUP('Funde-Observations-Osservazioni'!$G$6,Datenschutzbestimmungen_Liste!$E$4:$F$5,2,FALSE),"fill_in")</f>
        <v>fill_in</v>
      </c>
      <c r="AK705" t="str">
        <f>IFERROR(VLOOKUP('Funde-Observations-Osservazioni'!V718,Herbar_Liste!$E$5:$F$113,2,FALSE),"")</f>
        <v/>
      </c>
      <c r="AL705" t="str">
        <f>IF(ISBLANK('Funde-Observations-Osservazioni'!U718),"",'Funde-Observations-Osservazioni'!U718)</f>
        <v/>
      </c>
      <c r="AM705">
        <f>'Funde-Observations-Osservazioni'!AJ718</f>
        <v>0</v>
      </c>
      <c r="AO705">
        <f>'Funde-Observations-Osservazioni'!AK718</f>
        <v>0</v>
      </c>
      <c r="AQ705" t="str">
        <f>IF(ISBLANK('Funde-Observations-Osservazioni'!AL718),"",'Funde-Observations-Osservazioni'!AL718)</f>
        <v/>
      </c>
      <c r="AY705" t="str">
        <f>IF(AND(ISBLANK('Funde-Observations-Osservazioni'!K718),ISBLANK('Funde-Observations-Osservazioni'!X718)),"",(IF((AND(NOT(ISBLANK('Funde-Observations-Osservazioni'!K718)),(NOT(ISBLANK('Funde-Observations-Osservazioni'!X718))))),'Funde-Observations-Osservazioni'!K718&amp;"; "&amp;'Funde-Observations-Osservazioni'!X718,IF(ISBLANK('Funde-Observations-Osservazioni'!K718),'Funde-Observations-Osservazioni'!X718,'Funde-Observations-Osservazioni'!K718))))</f>
        <v/>
      </c>
      <c r="BA705" t="str">
        <f>IF(ISBLANK('Funde-Observations-Osservazioni'!AC718),"",'Funde-Observations-Osservazioni'!AC718)</f>
        <v/>
      </c>
      <c r="BH705" t="str">
        <f>IFERROR(VLOOKUP('Funde-Observations-Osservazioni'!Z718,Lebensraum_Liste!$E$5:$F$322,2,FALSE),"")</f>
        <v/>
      </c>
      <c r="BJ705" t="str">
        <f>IFERROR(VLOOKUP('Funde-Observations-Osservazioni'!AB718,Landschaftsstruktur_Liste!$E$5:$F$157,2,FALSE),"")</f>
        <v/>
      </c>
      <c r="BK705" t="str">
        <f>IFERROR(VLOOKUP('Funde-Observations-Osservazioni'!AD718,Mikrohabitat_Liste!$E$5:$F$63,2,FALSE),"")</f>
        <v/>
      </c>
      <c r="BL705" t="str">
        <f>IFERROR(VLOOKUP('Funde-Observations-Osservazioni'!AE718,Spezialstandort_Liste!$E$5:$F$14,2,FALSE),"")</f>
        <v/>
      </c>
      <c r="BN705" t="str">
        <f>IFERROR(VLOOKUP('Funde-Observations-Osservazioni'!AG718,Auf_Moos_HolzlebBaumes_Liste!E$5:F$5,2,FALSE),"")</f>
        <v/>
      </c>
      <c r="BO705" t="str">
        <f>IFERROR(VLOOKUP('Funde-Observations-Osservazioni'!AH718,Auf_Moos_HolzlebBaumes_Liste!E$11:F$11,2,FALSE),"")</f>
        <v/>
      </c>
      <c r="BQ705" t="str">
        <f>IFERROR(VLOOKUP('Funde-Observations-Osservazioni'!AF718,Populationsgrösse_Liste!$E$5:$F$11,2,FALSE),"")</f>
        <v/>
      </c>
      <c r="CA705" t="str">
        <f>IFERROR(VLOOKUP('Funde-Observations-Osservazioni'!S718,Präzision_Datum_Liste!$E$5:$F$9,2,FALSE),"")</f>
        <v/>
      </c>
      <c r="CC705" t="s">
        <v>4199</v>
      </c>
    </row>
    <row r="706" spans="1:81" x14ac:dyDescent="0.25">
      <c r="A706" s="47">
        <f>'Funde-Observations-Osservazioni'!A719</f>
        <v>705</v>
      </c>
      <c r="E706">
        <v>18</v>
      </c>
      <c r="G706" t="str">
        <f>IFERROR(VLOOKUP(TRIM('Funde-Observations-Osservazioni'!B719&amp;" "&amp;'Funde-Observations-Osservazioni'!C719&amp;" "&amp;'Funde-Observations-Osservazioni'!D719&amp;" "&amp;'Funde-Observations-Osservazioni'!E719&amp;" "&amp;'Funde-Observations-Osservazioni'!F719&amp;" "&amp;'Funde-Observations-Osservazioni'!G719&amp;" "&amp;'Funde-Observations-Osservazioni'!H719&amp;" "&amp;'Funde-Observations-Osservazioni'!I719&amp;" "&amp;'Funde-Observations-Osservazioni'!J719),Artenliste!$A$5:$B$2819,2,FALSE),"fill_in")</f>
        <v>fill_in</v>
      </c>
      <c r="I706" s="52" t="str">
        <f>IF(ISBLANK('Funde-Observations-Osservazioni'!R719),"fill_in",'Funde-Observations-Osservazioni'!R719)</f>
        <v>fill_in</v>
      </c>
      <c r="L706" t="str">
        <f>IF(ISBLANK('Funde-Observations-Osservazioni'!Q719),"",'Funde-Observations-Osservazioni'!Q719)</f>
        <v/>
      </c>
      <c r="M706" t="str">
        <f>IF(ISBLANK('Funde-Observations-Osservazioni'!L719),"fill_in",('Funde-Observations-Osservazioni'!L719-2000000))</f>
        <v>fill_in</v>
      </c>
      <c r="N706" t="str">
        <f>IF(ISBLANK('Funde-Observations-Osservazioni'!M719),"fill_in",('Funde-Observations-Osservazioni'!M719-1000000))</f>
        <v>fill_in</v>
      </c>
      <c r="O706" s="53" t="str">
        <f>IF(ISBLANK('Funde-Observations-Osservazioni'!N719),"",'Funde-Observations-Osservazioni'!N719)</f>
        <v/>
      </c>
      <c r="R706" t="s">
        <v>102</v>
      </c>
      <c r="T706" t="str">
        <f>IFERROR(VLOOKUP('Funde-Observations-Osservazioni'!AA719,Substrat_Liste!$E$5:$F$342,2,FALSE),"")</f>
        <v/>
      </c>
      <c r="U706" t="str">
        <f>IF(ISBLANK('Funde-Observations-Osservazioni'!Y719),"",'Funde-Observations-Osservazioni'!Y719)</f>
        <v/>
      </c>
      <c r="Z706" t="str">
        <f>IFERROR(VLOOKUP('Funde-Observations-Osservazioni'!T719,Status_Liste!$E$5:$F$16,2,FALSE),"fill_in")</f>
        <v>fill_in</v>
      </c>
      <c r="AH706" t="str">
        <f>IFERROR(VLOOKUP('Funde-Observations-Osservazioni'!$G$7,Datenschutzbestimmungen_Liste!$E$10:$F$11,2,FALSE),"fill_in")</f>
        <v>fill_in</v>
      </c>
      <c r="AI706" t="str">
        <f>IFERROR(VLOOKUP('Funde-Observations-Osservazioni'!$G$6,Datenschutzbestimmungen_Liste!$E$4:$F$5,2,FALSE),"fill_in")</f>
        <v>fill_in</v>
      </c>
      <c r="AK706" t="str">
        <f>IFERROR(VLOOKUP('Funde-Observations-Osservazioni'!V719,Herbar_Liste!$E$5:$F$113,2,FALSE),"")</f>
        <v/>
      </c>
      <c r="AL706" t="str">
        <f>IF(ISBLANK('Funde-Observations-Osservazioni'!U719),"",'Funde-Observations-Osservazioni'!U719)</f>
        <v/>
      </c>
      <c r="AM706">
        <f>'Funde-Observations-Osservazioni'!AJ719</f>
        <v>0</v>
      </c>
      <c r="AO706">
        <f>'Funde-Observations-Osservazioni'!AK719</f>
        <v>0</v>
      </c>
      <c r="AQ706" t="str">
        <f>IF(ISBLANK('Funde-Observations-Osservazioni'!AL719),"",'Funde-Observations-Osservazioni'!AL719)</f>
        <v/>
      </c>
      <c r="AY706" t="str">
        <f>IF(AND(ISBLANK('Funde-Observations-Osservazioni'!K719),ISBLANK('Funde-Observations-Osservazioni'!X719)),"",(IF((AND(NOT(ISBLANK('Funde-Observations-Osservazioni'!K719)),(NOT(ISBLANK('Funde-Observations-Osservazioni'!X719))))),'Funde-Observations-Osservazioni'!K719&amp;"; "&amp;'Funde-Observations-Osservazioni'!X719,IF(ISBLANK('Funde-Observations-Osservazioni'!K719),'Funde-Observations-Osservazioni'!X719,'Funde-Observations-Osservazioni'!K719))))</f>
        <v/>
      </c>
      <c r="BA706" t="str">
        <f>IF(ISBLANK('Funde-Observations-Osservazioni'!AC719),"",'Funde-Observations-Osservazioni'!AC719)</f>
        <v/>
      </c>
      <c r="BH706" t="str">
        <f>IFERROR(VLOOKUP('Funde-Observations-Osservazioni'!Z719,Lebensraum_Liste!$E$5:$F$322,2,FALSE),"")</f>
        <v/>
      </c>
      <c r="BJ706" t="str">
        <f>IFERROR(VLOOKUP('Funde-Observations-Osservazioni'!AB719,Landschaftsstruktur_Liste!$E$5:$F$157,2,FALSE),"")</f>
        <v/>
      </c>
      <c r="BK706" t="str">
        <f>IFERROR(VLOOKUP('Funde-Observations-Osservazioni'!AD719,Mikrohabitat_Liste!$E$5:$F$63,2,FALSE),"")</f>
        <v/>
      </c>
      <c r="BL706" t="str">
        <f>IFERROR(VLOOKUP('Funde-Observations-Osservazioni'!AE719,Spezialstandort_Liste!$E$5:$F$14,2,FALSE),"")</f>
        <v/>
      </c>
      <c r="BN706" t="str">
        <f>IFERROR(VLOOKUP('Funde-Observations-Osservazioni'!AG719,Auf_Moos_HolzlebBaumes_Liste!E$5:F$5,2,FALSE),"")</f>
        <v/>
      </c>
      <c r="BO706" t="str">
        <f>IFERROR(VLOOKUP('Funde-Observations-Osservazioni'!AH719,Auf_Moos_HolzlebBaumes_Liste!E$11:F$11,2,FALSE),"")</f>
        <v/>
      </c>
      <c r="BQ706" t="str">
        <f>IFERROR(VLOOKUP('Funde-Observations-Osservazioni'!AF719,Populationsgrösse_Liste!$E$5:$F$11,2,FALSE),"")</f>
        <v/>
      </c>
      <c r="CA706" t="str">
        <f>IFERROR(VLOOKUP('Funde-Observations-Osservazioni'!S719,Präzision_Datum_Liste!$E$5:$F$9,2,FALSE),"")</f>
        <v/>
      </c>
      <c r="CC706" t="s">
        <v>4199</v>
      </c>
    </row>
    <row r="707" spans="1:81" x14ac:dyDescent="0.25">
      <c r="A707" s="47">
        <f>'Funde-Observations-Osservazioni'!A720</f>
        <v>706</v>
      </c>
      <c r="E707">
        <v>18</v>
      </c>
      <c r="G707" t="str">
        <f>IFERROR(VLOOKUP(TRIM('Funde-Observations-Osservazioni'!B720&amp;" "&amp;'Funde-Observations-Osservazioni'!C720&amp;" "&amp;'Funde-Observations-Osservazioni'!D720&amp;" "&amp;'Funde-Observations-Osservazioni'!E720&amp;" "&amp;'Funde-Observations-Osservazioni'!F720&amp;" "&amp;'Funde-Observations-Osservazioni'!G720&amp;" "&amp;'Funde-Observations-Osservazioni'!H720&amp;" "&amp;'Funde-Observations-Osservazioni'!I720&amp;" "&amp;'Funde-Observations-Osservazioni'!J720),Artenliste!$A$5:$B$2819,2,FALSE),"fill_in")</f>
        <v>fill_in</v>
      </c>
      <c r="I707" s="52" t="str">
        <f>IF(ISBLANK('Funde-Observations-Osservazioni'!R720),"fill_in",'Funde-Observations-Osservazioni'!R720)</f>
        <v>fill_in</v>
      </c>
      <c r="L707" t="str">
        <f>IF(ISBLANK('Funde-Observations-Osservazioni'!Q720),"",'Funde-Observations-Osservazioni'!Q720)</f>
        <v/>
      </c>
      <c r="M707" t="str">
        <f>IF(ISBLANK('Funde-Observations-Osservazioni'!L720),"fill_in",('Funde-Observations-Osservazioni'!L720-2000000))</f>
        <v>fill_in</v>
      </c>
      <c r="N707" t="str">
        <f>IF(ISBLANK('Funde-Observations-Osservazioni'!M720),"fill_in",('Funde-Observations-Osservazioni'!M720-1000000))</f>
        <v>fill_in</v>
      </c>
      <c r="O707" s="53" t="str">
        <f>IF(ISBLANK('Funde-Observations-Osservazioni'!N720),"",'Funde-Observations-Osservazioni'!N720)</f>
        <v/>
      </c>
      <c r="R707" t="s">
        <v>102</v>
      </c>
      <c r="T707" t="str">
        <f>IFERROR(VLOOKUP('Funde-Observations-Osservazioni'!AA720,Substrat_Liste!$E$5:$F$342,2,FALSE),"")</f>
        <v/>
      </c>
      <c r="U707" t="str">
        <f>IF(ISBLANK('Funde-Observations-Osservazioni'!Y720),"",'Funde-Observations-Osservazioni'!Y720)</f>
        <v/>
      </c>
      <c r="Z707" t="str">
        <f>IFERROR(VLOOKUP('Funde-Observations-Osservazioni'!T720,Status_Liste!$E$5:$F$16,2,FALSE),"fill_in")</f>
        <v>fill_in</v>
      </c>
      <c r="AH707" t="str">
        <f>IFERROR(VLOOKUP('Funde-Observations-Osservazioni'!$G$7,Datenschutzbestimmungen_Liste!$E$10:$F$11,2,FALSE),"fill_in")</f>
        <v>fill_in</v>
      </c>
      <c r="AI707" t="str">
        <f>IFERROR(VLOOKUP('Funde-Observations-Osservazioni'!$G$6,Datenschutzbestimmungen_Liste!$E$4:$F$5,2,FALSE),"fill_in")</f>
        <v>fill_in</v>
      </c>
      <c r="AK707" t="str">
        <f>IFERROR(VLOOKUP('Funde-Observations-Osservazioni'!V720,Herbar_Liste!$E$5:$F$113,2,FALSE),"")</f>
        <v/>
      </c>
      <c r="AL707" t="str">
        <f>IF(ISBLANK('Funde-Observations-Osservazioni'!U720),"",'Funde-Observations-Osservazioni'!U720)</f>
        <v/>
      </c>
      <c r="AM707">
        <f>'Funde-Observations-Osservazioni'!AJ720</f>
        <v>0</v>
      </c>
      <c r="AO707">
        <f>'Funde-Observations-Osservazioni'!AK720</f>
        <v>0</v>
      </c>
      <c r="AQ707" t="str">
        <f>IF(ISBLANK('Funde-Observations-Osservazioni'!AL720),"",'Funde-Observations-Osservazioni'!AL720)</f>
        <v/>
      </c>
      <c r="AY707" t="str">
        <f>IF(AND(ISBLANK('Funde-Observations-Osservazioni'!K720),ISBLANK('Funde-Observations-Osservazioni'!X720)),"",(IF((AND(NOT(ISBLANK('Funde-Observations-Osservazioni'!K720)),(NOT(ISBLANK('Funde-Observations-Osservazioni'!X720))))),'Funde-Observations-Osservazioni'!K720&amp;"; "&amp;'Funde-Observations-Osservazioni'!X720,IF(ISBLANK('Funde-Observations-Osservazioni'!K720),'Funde-Observations-Osservazioni'!X720,'Funde-Observations-Osservazioni'!K720))))</f>
        <v/>
      </c>
      <c r="BA707" t="str">
        <f>IF(ISBLANK('Funde-Observations-Osservazioni'!AC720),"",'Funde-Observations-Osservazioni'!AC720)</f>
        <v/>
      </c>
      <c r="BH707" t="str">
        <f>IFERROR(VLOOKUP('Funde-Observations-Osservazioni'!Z720,Lebensraum_Liste!$E$5:$F$322,2,FALSE),"")</f>
        <v/>
      </c>
      <c r="BJ707" t="str">
        <f>IFERROR(VLOOKUP('Funde-Observations-Osservazioni'!AB720,Landschaftsstruktur_Liste!$E$5:$F$157,2,FALSE),"")</f>
        <v/>
      </c>
      <c r="BK707" t="str">
        <f>IFERROR(VLOOKUP('Funde-Observations-Osservazioni'!AD720,Mikrohabitat_Liste!$E$5:$F$63,2,FALSE),"")</f>
        <v/>
      </c>
      <c r="BL707" t="str">
        <f>IFERROR(VLOOKUP('Funde-Observations-Osservazioni'!AE720,Spezialstandort_Liste!$E$5:$F$14,2,FALSE),"")</f>
        <v/>
      </c>
      <c r="BN707" t="str">
        <f>IFERROR(VLOOKUP('Funde-Observations-Osservazioni'!AG720,Auf_Moos_HolzlebBaumes_Liste!E$5:F$5,2,FALSE),"")</f>
        <v/>
      </c>
      <c r="BO707" t="str">
        <f>IFERROR(VLOOKUP('Funde-Observations-Osservazioni'!AH720,Auf_Moos_HolzlebBaumes_Liste!E$11:F$11,2,FALSE),"")</f>
        <v/>
      </c>
      <c r="BQ707" t="str">
        <f>IFERROR(VLOOKUP('Funde-Observations-Osservazioni'!AF720,Populationsgrösse_Liste!$E$5:$F$11,2,FALSE),"")</f>
        <v/>
      </c>
      <c r="CA707" t="str">
        <f>IFERROR(VLOOKUP('Funde-Observations-Osservazioni'!S720,Präzision_Datum_Liste!$E$5:$F$9,2,FALSE),"")</f>
        <v/>
      </c>
      <c r="CC707" t="s">
        <v>4199</v>
      </c>
    </row>
    <row r="708" spans="1:81" x14ac:dyDescent="0.25">
      <c r="A708" s="47">
        <f>'Funde-Observations-Osservazioni'!A721</f>
        <v>707</v>
      </c>
      <c r="E708">
        <v>18</v>
      </c>
      <c r="G708" t="str">
        <f>IFERROR(VLOOKUP(TRIM('Funde-Observations-Osservazioni'!B721&amp;" "&amp;'Funde-Observations-Osservazioni'!C721&amp;" "&amp;'Funde-Observations-Osservazioni'!D721&amp;" "&amp;'Funde-Observations-Osservazioni'!E721&amp;" "&amp;'Funde-Observations-Osservazioni'!F721&amp;" "&amp;'Funde-Observations-Osservazioni'!G721&amp;" "&amp;'Funde-Observations-Osservazioni'!H721&amp;" "&amp;'Funde-Observations-Osservazioni'!I721&amp;" "&amp;'Funde-Observations-Osservazioni'!J721),Artenliste!$A$5:$B$2819,2,FALSE),"fill_in")</f>
        <v>fill_in</v>
      </c>
      <c r="I708" s="52" t="str">
        <f>IF(ISBLANK('Funde-Observations-Osservazioni'!R721),"fill_in",'Funde-Observations-Osservazioni'!R721)</f>
        <v>fill_in</v>
      </c>
      <c r="L708" t="str">
        <f>IF(ISBLANK('Funde-Observations-Osservazioni'!Q721),"",'Funde-Observations-Osservazioni'!Q721)</f>
        <v/>
      </c>
      <c r="M708" t="str">
        <f>IF(ISBLANK('Funde-Observations-Osservazioni'!L721),"fill_in",('Funde-Observations-Osservazioni'!L721-2000000))</f>
        <v>fill_in</v>
      </c>
      <c r="N708" t="str">
        <f>IF(ISBLANK('Funde-Observations-Osservazioni'!M721),"fill_in",('Funde-Observations-Osservazioni'!M721-1000000))</f>
        <v>fill_in</v>
      </c>
      <c r="O708" s="53" t="str">
        <f>IF(ISBLANK('Funde-Observations-Osservazioni'!N721),"",'Funde-Observations-Osservazioni'!N721)</f>
        <v/>
      </c>
      <c r="R708" t="s">
        <v>102</v>
      </c>
      <c r="T708" t="str">
        <f>IFERROR(VLOOKUP('Funde-Observations-Osservazioni'!AA721,Substrat_Liste!$E$5:$F$342,2,FALSE),"")</f>
        <v/>
      </c>
      <c r="U708" t="str">
        <f>IF(ISBLANK('Funde-Observations-Osservazioni'!Y721),"",'Funde-Observations-Osservazioni'!Y721)</f>
        <v/>
      </c>
      <c r="Z708" t="str">
        <f>IFERROR(VLOOKUP('Funde-Observations-Osservazioni'!T721,Status_Liste!$E$5:$F$16,2,FALSE),"fill_in")</f>
        <v>fill_in</v>
      </c>
      <c r="AH708" t="str">
        <f>IFERROR(VLOOKUP('Funde-Observations-Osservazioni'!$G$7,Datenschutzbestimmungen_Liste!$E$10:$F$11,2,FALSE),"fill_in")</f>
        <v>fill_in</v>
      </c>
      <c r="AI708" t="str">
        <f>IFERROR(VLOOKUP('Funde-Observations-Osservazioni'!$G$6,Datenschutzbestimmungen_Liste!$E$4:$F$5,2,FALSE),"fill_in")</f>
        <v>fill_in</v>
      </c>
      <c r="AK708" t="str">
        <f>IFERROR(VLOOKUP('Funde-Observations-Osservazioni'!V721,Herbar_Liste!$E$5:$F$113,2,FALSE),"")</f>
        <v/>
      </c>
      <c r="AL708" t="str">
        <f>IF(ISBLANK('Funde-Observations-Osservazioni'!U721),"",'Funde-Observations-Osservazioni'!U721)</f>
        <v/>
      </c>
      <c r="AM708">
        <f>'Funde-Observations-Osservazioni'!AJ721</f>
        <v>0</v>
      </c>
      <c r="AO708">
        <f>'Funde-Observations-Osservazioni'!AK721</f>
        <v>0</v>
      </c>
      <c r="AQ708" t="str">
        <f>IF(ISBLANK('Funde-Observations-Osservazioni'!AL721),"",'Funde-Observations-Osservazioni'!AL721)</f>
        <v/>
      </c>
      <c r="AY708" t="str">
        <f>IF(AND(ISBLANK('Funde-Observations-Osservazioni'!K721),ISBLANK('Funde-Observations-Osservazioni'!X721)),"",(IF((AND(NOT(ISBLANK('Funde-Observations-Osservazioni'!K721)),(NOT(ISBLANK('Funde-Observations-Osservazioni'!X721))))),'Funde-Observations-Osservazioni'!K721&amp;"; "&amp;'Funde-Observations-Osservazioni'!X721,IF(ISBLANK('Funde-Observations-Osservazioni'!K721),'Funde-Observations-Osservazioni'!X721,'Funde-Observations-Osservazioni'!K721))))</f>
        <v/>
      </c>
      <c r="BA708" t="str">
        <f>IF(ISBLANK('Funde-Observations-Osservazioni'!AC721),"",'Funde-Observations-Osservazioni'!AC721)</f>
        <v/>
      </c>
      <c r="BH708" t="str">
        <f>IFERROR(VLOOKUP('Funde-Observations-Osservazioni'!Z721,Lebensraum_Liste!$E$5:$F$322,2,FALSE),"")</f>
        <v/>
      </c>
      <c r="BJ708" t="str">
        <f>IFERROR(VLOOKUP('Funde-Observations-Osservazioni'!AB721,Landschaftsstruktur_Liste!$E$5:$F$157,2,FALSE),"")</f>
        <v/>
      </c>
      <c r="BK708" t="str">
        <f>IFERROR(VLOOKUP('Funde-Observations-Osservazioni'!AD721,Mikrohabitat_Liste!$E$5:$F$63,2,FALSE),"")</f>
        <v/>
      </c>
      <c r="BL708" t="str">
        <f>IFERROR(VLOOKUP('Funde-Observations-Osservazioni'!AE721,Spezialstandort_Liste!$E$5:$F$14,2,FALSE),"")</f>
        <v/>
      </c>
      <c r="BN708" t="str">
        <f>IFERROR(VLOOKUP('Funde-Observations-Osservazioni'!AG721,Auf_Moos_HolzlebBaumes_Liste!E$5:F$5,2,FALSE),"")</f>
        <v/>
      </c>
      <c r="BO708" t="str">
        <f>IFERROR(VLOOKUP('Funde-Observations-Osservazioni'!AH721,Auf_Moos_HolzlebBaumes_Liste!E$11:F$11,2,FALSE),"")</f>
        <v/>
      </c>
      <c r="BQ708" t="str">
        <f>IFERROR(VLOOKUP('Funde-Observations-Osservazioni'!AF721,Populationsgrösse_Liste!$E$5:$F$11,2,FALSE),"")</f>
        <v/>
      </c>
      <c r="CA708" t="str">
        <f>IFERROR(VLOOKUP('Funde-Observations-Osservazioni'!S721,Präzision_Datum_Liste!$E$5:$F$9,2,FALSE),"")</f>
        <v/>
      </c>
      <c r="CC708" t="s">
        <v>4199</v>
      </c>
    </row>
    <row r="709" spans="1:81" x14ac:dyDescent="0.25">
      <c r="A709" s="47">
        <f>'Funde-Observations-Osservazioni'!A722</f>
        <v>708</v>
      </c>
      <c r="E709">
        <v>18</v>
      </c>
      <c r="G709" t="str">
        <f>IFERROR(VLOOKUP(TRIM('Funde-Observations-Osservazioni'!B722&amp;" "&amp;'Funde-Observations-Osservazioni'!C722&amp;" "&amp;'Funde-Observations-Osservazioni'!D722&amp;" "&amp;'Funde-Observations-Osservazioni'!E722&amp;" "&amp;'Funde-Observations-Osservazioni'!F722&amp;" "&amp;'Funde-Observations-Osservazioni'!G722&amp;" "&amp;'Funde-Observations-Osservazioni'!H722&amp;" "&amp;'Funde-Observations-Osservazioni'!I722&amp;" "&amp;'Funde-Observations-Osservazioni'!J722),Artenliste!$A$5:$B$2819,2,FALSE),"fill_in")</f>
        <v>fill_in</v>
      </c>
      <c r="I709" s="52" t="str">
        <f>IF(ISBLANK('Funde-Observations-Osservazioni'!R722),"fill_in",'Funde-Observations-Osservazioni'!R722)</f>
        <v>fill_in</v>
      </c>
      <c r="L709" t="str">
        <f>IF(ISBLANK('Funde-Observations-Osservazioni'!Q722),"",'Funde-Observations-Osservazioni'!Q722)</f>
        <v/>
      </c>
      <c r="M709" t="str">
        <f>IF(ISBLANK('Funde-Observations-Osservazioni'!L722),"fill_in",('Funde-Observations-Osservazioni'!L722-2000000))</f>
        <v>fill_in</v>
      </c>
      <c r="N709" t="str">
        <f>IF(ISBLANK('Funde-Observations-Osservazioni'!M722),"fill_in",('Funde-Observations-Osservazioni'!M722-1000000))</f>
        <v>fill_in</v>
      </c>
      <c r="O709" s="53" t="str">
        <f>IF(ISBLANK('Funde-Observations-Osservazioni'!N722),"",'Funde-Observations-Osservazioni'!N722)</f>
        <v/>
      </c>
      <c r="R709" t="s">
        <v>102</v>
      </c>
      <c r="T709" t="str">
        <f>IFERROR(VLOOKUP('Funde-Observations-Osservazioni'!AA722,Substrat_Liste!$E$5:$F$342,2,FALSE),"")</f>
        <v/>
      </c>
      <c r="U709" t="str">
        <f>IF(ISBLANK('Funde-Observations-Osservazioni'!Y722),"",'Funde-Observations-Osservazioni'!Y722)</f>
        <v/>
      </c>
      <c r="Z709" t="str">
        <f>IFERROR(VLOOKUP('Funde-Observations-Osservazioni'!T722,Status_Liste!$E$5:$F$16,2,FALSE),"fill_in")</f>
        <v>fill_in</v>
      </c>
      <c r="AH709" t="str">
        <f>IFERROR(VLOOKUP('Funde-Observations-Osservazioni'!$G$7,Datenschutzbestimmungen_Liste!$E$10:$F$11,2,FALSE),"fill_in")</f>
        <v>fill_in</v>
      </c>
      <c r="AI709" t="str">
        <f>IFERROR(VLOOKUP('Funde-Observations-Osservazioni'!$G$6,Datenschutzbestimmungen_Liste!$E$4:$F$5,2,FALSE),"fill_in")</f>
        <v>fill_in</v>
      </c>
      <c r="AK709" t="str">
        <f>IFERROR(VLOOKUP('Funde-Observations-Osservazioni'!V722,Herbar_Liste!$E$5:$F$113,2,FALSE),"")</f>
        <v/>
      </c>
      <c r="AL709" t="str">
        <f>IF(ISBLANK('Funde-Observations-Osservazioni'!U722),"",'Funde-Observations-Osservazioni'!U722)</f>
        <v/>
      </c>
      <c r="AM709">
        <f>'Funde-Observations-Osservazioni'!AJ722</f>
        <v>0</v>
      </c>
      <c r="AO709">
        <f>'Funde-Observations-Osservazioni'!AK722</f>
        <v>0</v>
      </c>
      <c r="AQ709" t="str">
        <f>IF(ISBLANK('Funde-Observations-Osservazioni'!AL722),"",'Funde-Observations-Osservazioni'!AL722)</f>
        <v/>
      </c>
      <c r="AY709" t="str">
        <f>IF(AND(ISBLANK('Funde-Observations-Osservazioni'!K722),ISBLANK('Funde-Observations-Osservazioni'!X722)),"",(IF((AND(NOT(ISBLANK('Funde-Observations-Osservazioni'!K722)),(NOT(ISBLANK('Funde-Observations-Osservazioni'!X722))))),'Funde-Observations-Osservazioni'!K722&amp;"; "&amp;'Funde-Observations-Osservazioni'!X722,IF(ISBLANK('Funde-Observations-Osservazioni'!K722),'Funde-Observations-Osservazioni'!X722,'Funde-Observations-Osservazioni'!K722))))</f>
        <v/>
      </c>
      <c r="BA709" t="str">
        <f>IF(ISBLANK('Funde-Observations-Osservazioni'!AC722),"",'Funde-Observations-Osservazioni'!AC722)</f>
        <v/>
      </c>
      <c r="BH709" t="str">
        <f>IFERROR(VLOOKUP('Funde-Observations-Osservazioni'!Z722,Lebensraum_Liste!$E$5:$F$322,2,FALSE),"")</f>
        <v/>
      </c>
      <c r="BJ709" t="str">
        <f>IFERROR(VLOOKUP('Funde-Observations-Osservazioni'!AB722,Landschaftsstruktur_Liste!$E$5:$F$157,2,FALSE),"")</f>
        <v/>
      </c>
      <c r="BK709" t="str">
        <f>IFERROR(VLOOKUP('Funde-Observations-Osservazioni'!AD722,Mikrohabitat_Liste!$E$5:$F$63,2,FALSE),"")</f>
        <v/>
      </c>
      <c r="BL709" t="str">
        <f>IFERROR(VLOOKUP('Funde-Observations-Osservazioni'!AE722,Spezialstandort_Liste!$E$5:$F$14,2,FALSE),"")</f>
        <v/>
      </c>
      <c r="BN709" t="str">
        <f>IFERROR(VLOOKUP('Funde-Observations-Osservazioni'!AG722,Auf_Moos_HolzlebBaumes_Liste!E$5:F$5,2,FALSE),"")</f>
        <v/>
      </c>
      <c r="BO709" t="str">
        <f>IFERROR(VLOOKUP('Funde-Observations-Osservazioni'!AH722,Auf_Moos_HolzlebBaumes_Liste!E$11:F$11,2,FALSE),"")</f>
        <v/>
      </c>
      <c r="BQ709" t="str">
        <f>IFERROR(VLOOKUP('Funde-Observations-Osservazioni'!AF722,Populationsgrösse_Liste!$E$5:$F$11,2,FALSE),"")</f>
        <v/>
      </c>
      <c r="CA709" t="str">
        <f>IFERROR(VLOOKUP('Funde-Observations-Osservazioni'!S722,Präzision_Datum_Liste!$E$5:$F$9,2,FALSE),"")</f>
        <v/>
      </c>
      <c r="CC709" t="s">
        <v>4199</v>
      </c>
    </row>
    <row r="710" spans="1:81" x14ac:dyDescent="0.25">
      <c r="A710" s="47">
        <f>'Funde-Observations-Osservazioni'!A723</f>
        <v>709</v>
      </c>
      <c r="E710">
        <v>18</v>
      </c>
      <c r="G710" t="str">
        <f>IFERROR(VLOOKUP(TRIM('Funde-Observations-Osservazioni'!B723&amp;" "&amp;'Funde-Observations-Osservazioni'!C723&amp;" "&amp;'Funde-Observations-Osservazioni'!D723&amp;" "&amp;'Funde-Observations-Osservazioni'!E723&amp;" "&amp;'Funde-Observations-Osservazioni'!F723&amp;" "&amp;'Funde-Observations-Osservazioni'!G723&amp;" "&amp;'Funde-Observations-Osservazioni'!H723&amp;" "&amp;'Funde-Observations-Osservazioni'!I723&amp;" "&amp;'Funde-Observations-Osservazioni'!J723),Artenliste!$A$5:$B$2819,2,FALSE),"fill_in")</f>
        <v>fill_in</v>
      </c>
      <c r="I710" s="52" t="str">
        <f>IF(ISBLANK('Funde-Observations-Osservazioni'!R723),"fill_in",'Funde-Observations-Osservazioni'!R723)</f>
        <v>fill_in</v>
      </c>
      <c r="L710" t="str">
        <f>IF(ISBLANK('Funde-Observations-Osservazioni'!Q723),"",'Funde-Observations-Osservazioni'!Q723)</f>
        <v/>
      </c>
      <c r="M710" t="str">
        <f>IF(ISBLANK('Funde-Observations-Osservazioni'!L723),"fill_in",('Funde-Observations-Osservazioni'!L723-2000000))</f>
        <v>fill_in</v>
      </c>
      <c r="N710" t="str">
        <f>IF(ISBLANK('Funde-Observations-Osservazioni'!M723),"fill_in",('Funde-Observations-Osservazioni'!M723-1000000))</f>
        <v>fill_in</v>
      </c>
      <c r="O710" s="53" t="str">
        <f>IF(ISBLANK('Funde-Observations-Osservazioni'!N723),"",'Funde-Observations-Osservazioni'!N723)</f>
        <v/>
      </c>
      <c r="R710" t="s">
        <v>102</v>
      </c>
      <c r="T710" t="str">
        <f>IFERROR(VLOOKUP('Funde-Observations-Osservazioni'!AA723,Substrat_Liste!$E$5:$F$342,2,FALSE),"")</f>
        <v/>
      </c>
      <c r="U710" t="str">
        <f>IF(ISBLANK('Funde-Observations-Osservazioni'!Y723),"",'Funde-Observations-Osservazioni'!Y723)</f>
        <v/>
      </c>
      <c r="Z710" t="str">
        <f>IFERROR(VLOOKUP('Funde-Observations-Osservazioni'!T723,Status_Liste!$E$5:$F$16,2,FALSE),"fill_in")</f>
        <v>fill_in</v>
      </c>
      <c r="AH710" t="str">
        <f>IFERROR(VLOOKUP('Funde-Observations-Osservazioni'!$G$7,Datenschutzbestimmungen_Liste!$E$10:$F$11,2,FALSE),"fill_in")</f>
        <v>fill_in</v>
      </c>
      <c r="AI710" t="str">
        <f>IFERROR(VLOOKUP('Funde-Observations-Osservazioni'!$G$6,Datenschutzbestimmungen_Liste!$E$4:$F$5,2,FALSE),"fill_in")</f>
        <v>fill_in</v>
      </c>
      <c r="AK710" t="str">
        <f>IFERROR(VLOOKUP('Funde-Observations-Osservazioni'!V723,Herbar_Liste!$E$5:$F$113,2,FALSE),"")</f>
        <v/>
      </c>
      <c r="AL710" t="str">
        <f>IF(ISBLANK('Funde-Observations-Osservazioni'!U723),"",'Funde-Observations-Osservazioni'!U723)</f>
        <v/>
      </c>
      <c r="AM710">
        <f>'Funde-Observations-Osservazioni'!AJ723</f>
        <v>0</v>
      </c>
      <c r="AO710">
        <f>'Funde-Observations-Osservazioni'!AK723</f>
        <v>0</v>
      </c>
      <c r="AQ710" t="str">
        <f>IF(ISBLANK('Funde-Observations-Osservazioni'!AL723),"",'Funde-Observations-Osservazioni'!AL723)</f>
        <v/>
      </c>
      <c r="AY710" t="str">
        <f>IF(AND(ISBLANK('Funde-Observations-Osservazioni'!K723),ISBLANK('Funde-Observations-Osservazioni'!X723)),"",(IF((AND(NOT(ISBLANK('Funde-Observations-Osservazioni'!K723)),(NOT(ISBLANK('Funde-Observations-Osservazioni'!X723))))),'Funde-Observations-Osservazioni'!K723&amp;"; "&amp;'Funde-Observations-Osservazioni'!X723,IF(ISBLANK('Funde-Observations-Osservazioni'!K723),'Funde-Observations-Osservazioni'!X723,'Funde-Observations-Osservazioni'!K723))))</f>
        <v/>
      </c>
      <c r="BA710" t="str">
        <f>IF(ISBLANK('Funde-Observations-Osservazioni'!AC723),"",'Funde-Observations-Osservazioni'!AC723)</f>
        <v/>
      </c>
      <c r="BH710" t="str">
        <f>IFERROR(VLOOKUP('Funde-Observations-Osservazioni'!Z723,Lebensraum_Liste!$E$5:$F$322,2,FALSE),"")</f>
        <v/>
      </c>
      <c r="BJ710" t="str">
        <f>IFERROR(VLOOKUP('Funde-Observations-Osservazioni'!AB723,Landschaftsstruktur_Liste!$E$5:$F$157,2,FALSE),"")</f>
        <v/>
      </c>
      <c r="BK710" t="str">
        <f>IFERROR(VLOOKUP('Funde-Observations-Osservazioni'!AD723,Mikrohabitat_Liste!$E$5:$F$63,2,FALSE),"")</f>
        <v/>
      </c>
      <c r="BL710" t="str">
        <f>IFERROR(VLOOKUP('Funde-Observations-Osservazioni'!AE723,Spezialstandort_Liste!$E$5:$F$14,2,FALSE),"")</f>
        <v/>
      </c>
      <c r="BN710" t="str">
        <f>IFERROR(VLOOKUP('Funde-Observations-Osservazioni'!AG723,Auf_Moos_HolzlebBaumes_Liste!E$5:F$5,2,FALSE),"")</f>
        <v/>
      </c>
      <c r="BO710" t="str">
        <f>IFERROR(VLOOKUP('Funde-Observations-Osservazioni'!AH723,Auf_Moos_HolzlebBaumes_Liste!E$11:F$11,2,FALSE),"")</f>
        <v/>
      </c>
      <c r="BQ710" t="str">
        <f>IFERROR(VLOOKUP('Funde-Observations-Osservazioni'!AF723,Populationsgrösse_Liste!$E$5:$F$11,2,FALSE),"")</f>
        <v/>
      </c>
      <c r="CA710" t="str">
        <f>IFERROR(VLOOKUP('Funde-Observations-Osservazioni'!S723,Präzision_Datum_Liste!$E$5:$F$9,2,FALSE),"")</f>
        <v/>
      </c>
      <c r="CC710" t="s">
        <v>4199</v>
      </c>
    </row>
    <row r="711" spans="1:81" x14ac:dyDescent="0.25">
      <c r="A711" s="47">
        <f>'Funde-Observations-Osservazioni'!A724</f>
        <v>710</v>
      </c>
      <c r="E711">
        <v>18</v>
      </c>
      <c r="G711" t="str">
        <f>IFERROR(VLOOKUP(TRIM('Funde-Observations-Osservazioni'!B724&amp;" "&amp;'Funde-Observations-Osservazioni'!C724&amp;" "&amp;'Funde-Observations-Osservazioni'!D724&amp;" "&amp;'Funde-Observations-Osservazioni'!E724&amp;" "&amp;'Funde-Observations-Osservazioni'!F724&amp;" "&amp;'Funde-Observations-Osservazioni'!G724&amp;" "&amp;'Funde-Observations-Osservazioni'!H724&amp;" "&amp;'Funde-Observations-Osservazioni'!I724&amp;" "&amp;'Funde-Observations-Osservazioni'!J724),Artenliste!$A$5:$B$2819,2,FALSE),"fill_in")</f>
        <v>fill_in</v>
      </c>
      <c r="I711" s="52" t="str">
        <f>IF(ISBLANK('Funde-Observations-Osservazioni'!R724),"fill_in",'Funde-Observations-Osservazioni'!R724)</f>
        <v>fill_in</v>
      </c>
      <c r="L711" t="str">
        <f>IF(ISBLANK('Funde-Observations-Osservazioni'!Q724),"",'Funde-Observations-Osservazioni'!Q724)</f>
        <v/>
      </c>
      <c r="M711" t="str">
        <f>IF(ISBLANK('Funde-Observations-Osservazioni'!L724),"fill_in",('Funde-Observations-Osservazioni'!L724-2000000))</f>
        <v>fill_in</v>
      </c>
      <c r="N711" t="str">
        <f>IF(ISBLANK('Funde-Observations-Osservazioni'!M724),"fill_in",('Funde-Observations-Osservazioni'!M724-1000000))</f>
        <v>fill_in</v>
      </c>
      <c r="O711" s="53" t="str">
        <f>IF(ISBLANK('Funde-Observations-Osservazioni'!N724),"",'Funde-Observations-Osservazioni'!N724)</f>
        <v/>
      </c>
      <c r="R711" t="s">
        <v>102</v>
      </c>
      <c r="T711" t="str">
        <f>IFERROR(VLOOKUP('Funde-Observations-Osservazioni'!AA724,Substrat_Liste!$E$5:$F$342,2,FALSE),"")</f>
        <v/>
      </c>
      <c r="U711" t="str">
        <f>IF(ISBLANK('Funde-Observations-Osservazioni'!Y724),"",'Funde-Observations-Osservazioni'!Y724)</f>
        <v/>
      </c>
      <c r="Z711" t="str">
        <f>IFERROR(VLOOKUP('Funde-Observations-Osservazioni'!T724,Status_Liste!$E$5:$F$16,2,FALSE),"fill_in")</f>
        <v>fill_in</v>
      </c>
      <c r="AH711" t="str">
        <f>IFERROR(VLOOKUP('Funde-Observations-Osservazioni'!$G$7,Datenschutzbestimmungen_Liste!$E$10:$F$11,2,FALSE),"fill_in")</f>
        <v>fill_in</v>
      </c>
      <c r="AI711" t="str">
        <f>IFERROR(VLOOKUP('Funde-Observations-Osservazioni'!$G$6,Datenschutzbestimmungen_Liste!$E$4:$F$5,2,FALSE),"fill_in")</f>
        <v>fill_in</v>
      </c>
      <c r="AK711" t="str">
        <f>IFERROR(VLOOKUP('Funde-Observations-Osservazioni'!V724,Herbar_Liste!$E$5:$F$113,2,FALSE),"")</f>
        <v/>
      </c>
      <c r="AL711" t="str">
        <f>IF(ISBLANK('Funde-Observations-Osservazioni'!U724),"",'Funde-Observations-Osservazioni'!U724)</f>
        <v/>
      </c>
      <c r="AM711">
        <f>'Funde-Observations-Osservazioni'!AJ724</f>
        <v>0</v>
      </c>
      <c r="AO711">
        <f>'Funde-Observations-Osservazioni'!AK724</f>
        <v>0</v>
      </c>
      <c r="AQ711" t="str">
        <f>IF(ISBLANK('Funde-Observations-Osservazioni'!AL724),"",'Funde-Observations-Osservazioni'!AL724)</f>
        <v/>
      </c>
      <c r="AY711" t="str">
        <f>IF(AND(ISBLANK('Funde-Observations-Osservazioni'!K724),ISBLANK('Funde-Observations-Osservazioni'!X724)),"",(IF((AND(NOT(ISBLANK('Funde-Observations-Osservazioni'!K724)),(NOT(ISBLANK('Funde-Observations-Osservazioni'!X724))))),'Funde-Observations-Osservazioni'!K724&amp;"; "&amp;'Funde-Observations-Osservazioni'!X724,IF(ISBLANK('Funde-Observations-Osservazioni'!K724),'Funde-Observations-Osservazioni'!X724,'Funde-Observations-Osservazioni'!K724))))</f>
        <v/>
      </c>
      <c r="BA711" t="str">
        <f>IF(ISBLANK('Funde-Observations-Osservazioni'!AC724),"",'Funde-Observations-Osservazioni'!AC724)</f>
        <v/>
      </c>
      <c r="BH711" t="str">
        <f>IFERROR(VLOOKUP('Funde-Observations-Osservazioni'!Z724,Lebensraum_Liste!$E$5:$F$322,2,FALSE),"")</f>
        <v/>
      </c>
      <c r="BJ711" t="str">
        <f>IFERROR(VLOOKUP('Funde-Observations-Osservazioni'!AB724,Landschaftsstruktur_Liste!$E$5:$F$157,2,FALSE),"")</f>
        <v/>
      </c>
      <c r="BK711" t="str">
        <f>IFERROR(VLOOKUP('Funde-Observations-Osservazioni'!AD724,Mikrohabitat_Liste!$E$5:$F$63,2,FALSE),"")</f>
        <v/>
      </c>
      <c r="BL711" t="str">
        <f>IFERROR(VLOOKUP('Funde-Observations-Osservazioni'!AE724,Spezialstandort_Liste!$E$5:$F$14,2,FALSE),"")</f>
        <v/>
      </c>
      <c r="BN711" t="str">
        <f>IFERROR(VLOOKUP('Funde-Observations-Osservazioni'!AG724,Auf_Moos_HolzlebBaumes_Liste!E$5:F$5,2,FALSE),"")</f>
        <v/>
      </c>
      <c r="BO711" t="str">
        <f>IFERROR(VLOOKUP('Funde-Observations-Osservazioni'!AH724,Auf_Moos_HolzlebBaumes_Liste!E$11:F$11,2,FALSE),"")</f>
        <v/>
      </c>
      <c r="BQ711" t="str">
        <f>IFERROR(VLOOKUP('Funde-Observations-Osservazioni'!AF724,Populationsgrösse_Liste!$E$5:$F$11,2,FALSE),"")</f>
        <v/>
      </c>
      <c r="CA711" t="str">
        <f>IFERROR(VLOOKUP('Funde-Observations-Osservazioni'!S724,Präzision_Datum_Liste!$E$5:$F$9,2,FALSE),"")</f>
        <v/>
      </c>
      <c r="CC711" t="s">
        <v>4199</v>
      </c>
    </row>
    <row r="712" spans="1:81" x14ac:dyDescent="0.25">
      <c r="A712" s="47">
        <f>'Funde-Observations-Osservazioni'!A725</f>
        <v>711</v>
      </c>
      <c r="E712">
        <v>18</v>
      </c>
      <c r="G712" t="str">
        <f>IFERROR(VLOOKUP(TRIM('Funde-Observations-Osservazioni'!B725&amp;" "&amp;'Funde-Observations-Osservazioni'!C725&amp;" "&amp;'Funde-Observations-Osservazioni'!D725&amp;" "&amp;'Funde-Observations-Osservazioni'!E725&amp;" "&amp;'Funde-Observations-Osservazioni'!F725&amp;" "&amp;'Funde-Observations-Osservazioni'!G725&amp;" "&amp;'Funde-Observations-Osservazioni'!H725&amp;" "&amp;'Funde-Observations-Osservazioni'!I725&amp;" "&amp;'Funde-Observations-Osservazioni'!J725),Artenliste!$A$5:$B$2819,2,FALSE),"fill_in")</f>
        <v>fill_in</v>
      </c>
      <c r="I712" s="52" t="str">
        <f>IF(ISBLANK('Funde-Observations-Osservazioni'!R725),"fill_in",'Funde-Observations-Osservazioni'!R725)</f>
        <v>fill_in</v>
      </c>
      <c r="L712" t="str">
        <f>IF(ISBLANK('Funde-Observations-Osservazioni'!Q725),"",'Funde-Observations-Osservazioni'!Q725)</f>
        <v/>
      </c>
      <c r="M712" t="str">
        <f>IF(ISBLANK('Funde-Observations-Osservazioni'!L725),"fill_in",('Funde-Observations-Osservazioni'!L725-2000000))</f>
        <v>fill_in</v>
      </c>
      <c r="N712" t="str">
        <f>IF(ISBLANK('Funde-Observations-Osservazioni'!M725),"fill_in",('Funde-Observations-Osservazioni'!M725-1000000))</f>
        <v>fill_in</v>
      </c>
      <c r="O712" s="53" t="str">
        <f>IF(ISBLANK('Funde-Observations-Osservazioni'!N725),"",'Funde-Observations-Osservazioni'!N725)</f>
        <v/>
      </c>
      <c r="R712" t="s">
        <v>102</v>
      </c>
      <c r="T712" t="str">
        <f>IFERROR(VLOOKUP('Funde-Observations-Osservazioni'!AA725,Substrat_Liste!$E$5:$F$342,2,FALSE),"")</f>
        <v/>
      </c>
      <c r="U712" t="str">
        <f>IF(ISBLANK('Funde-Observations-Osservazioni'!Y725),"",'Funde-Observations-Osservazioni'!Y725)</f>
        <v/>
      </c>
      <c r="Z712" t="str">
        <f>IFERROR(VLOOKUP('Funde-Observations-Osservazioni'!T725,Status_Liste!$E$5:$F$16,2,FALSE),"fill_in")</f>
        <v>fill_in</v>
      </c>
      <c r="AH712" t="str">
        <f>IFERROR(VLOOKUP('Funde-Observations-Osservazioni'!$G$7,Datenschutzbestimmungen_Liste!$E$10:$F$11,2,FALSE),"fill_in")</f>
        <v>fill_in</v>
      </c>
      <c r="AI712" t="str">
        <f>IFERROR(VLOOKUP('Funde-Observations-Osservazioni'!$G$6,Datenschutzbestimmungen_Liste!$E$4:$F$5,2,FALSE),"fill_in")</f>
        <v>fill_in</v>
      </c>
      <c r="AK712" t="str">
        <f>IFERROR(VLOOKUP('Funde-Observations-Osservazioni'!V725,Herbar_Liste!$E$5:$F$113,2,FALSE),"")</f>
        <v/>
      </c>
      <c r="AL712" t="str">
        <f>IF(ISBLANK('Funde-Observations-Osservazioni'!U725),"",'Funde-Observations-Osservazioni'!U725)</f>
        <v/>
      </c>
      <c r="AM712">
        <f>'Funde-Observations-Osservazioni'!AJ725</f>
        <v>0</v>
      </c>
      <c r="AO712">
        <f>'Funde-Observations-Osservazioni'!AK725</f>
        <v>0</v>
      </c>
      <c r="AQ712" t="str">
        <f>IF(ISBLANK('Funde-Observations-Osservazioni'!AL725),"",'Funde-Observations-Osservazioni'!AL725)</f>
        <v/>
      </c>
      <c r="AY712" t="str">
        <f>IF(AND(ISBLANK('Funde-Observations-Osservazioni'!K725),ISBLANK('Funde-Observations-Osservazioni'!X725)),"",(IF((AND(NOT(ISBLANK('Funde-Observations-Osservazioni'!K725)),(NOT(ISBLANK('Funde-Observations-Osservazioni'!X725))))),'Funde-Observations-Osservazioni'!K725&amp;"; "&amp;'Funde-Observations-Osservazioni'!X725,IF(ISBLANK('Funde-Observations-Osservazioni'!K725),'Funde-Observations-Osservazioni'!X725,'Funde-Observations-Osservazioni'!K725))))</f>
        <v/>
      </c>
      <c r="BA712" t="str">
        <f>IF(ISBLANK('Funde-Observations-Osservazioni'!AC725),"",'Funde-Observations-Osservazioni'!AC725)</f>
        <v/>
      </c>
      <c r="BH712" t="str">
        <f>IFERROR(VLOOKUP('Funde-Observations-Osservazioni'!Z725,Lebensraum_Liste!$E$5:$F$322,2,FALSE),"")</f>
        <v/>
      </c>
      <c r="BJ712" t="str">
        <f>IFERROR(VLOOKUP('Funde-Observations-Osservazioni'!AB725,Landschaftsstruktur_Liste!$E$5:$F$157,2,FALSE),"")</f>
        <v/>
      </c>
      <c r="BK712" t="str">
        <f>IFERROR(VLOOKUP('Funde-Observations-Osservazioni'!AD725,Mikrohabitat_Liste!$E$5:$F$63,2,FALSE),"")</f>
        <v/>
      </c>
      <c r="BL712" t="str">
        <f>IFERROR(VLOOKUP('Funde-Observations-Osservazioni'!AE725,Spezialstandort_Liste!$E$5:$F$14,2,FALSE),"")</f>
        <v/>
      </c>
      <c r="BN712" t="str">
        <f>IFERROR(VLOOKUP('Funde-Observations-Osservazioni'!AG725,Auf_Moos_HolzlebBaumes_Liste!E$5:F$5,2,FALSE),"")</f>
        <v/>
      </c>
      <c r="BO712" t="str">
        <f>IFERROR(VLOOKUP('Funde-Observations-Osservazioni'!AH725,Auf_Moos_HolzlebBaumes_Liste!E$11:F$11,2,FALSE),"")</f>
        <v/>
      </c>
      <c r="BQ712" t="str">
        <f>IFERROR(VLOOKUP('Funde-Observations-Osservazioni'!AF725,Populationsgrösse_Liste!$E$5:$F$11,2,FALSE),"")</f>
        <v/>
      </c>
      <c r="CA712" t="str">
        <f>IFERROR(VLOOKUP('Funde-Observations-Osservazioni'!S725,Präzision_Datum_Liste!$E$5:$F$9,2,FALSE),"")</f>
        <v/>
      </c>
      <c r="CC712" t="s">
        <v>4199</v>
      </c>
    </row>
    <row r="713" spans="1:81" x14ac:dyDescent="0.25">
      <c r="A713" s="47">
        <f>'Funde-Observations-Osservazioni'!A726</f>
        <v>712</v>
      </c>
      <c r="E713">
        <v>18</v>
      </c>
      <c r="G713" t="str">
        <f>IFERROR(VLOOKUP(TRIM('Funde-Observations-Osservazioni'!B726&amp;" "&amp;'Funde-Observations-Osservazioni'!C726&amp;" "&amp;'Funde-Observations-Osservazioni'!D726&amp;" "&amp;'Funde-Observations-Osservazioni'!E726&amp;" "&amp;'Funde-Observations-Osservazioni'!F726&amp;" "&amp;'Funde-Observations-Osservazioni'!G726&amp;" "&amp;'Funde-Observations-Osservazioni'!H726&amp;" "&amp;'Funde-Observations-Osservazioni'!I726&amp;" "&amp;'Funde-Observations-Osservazioni'!J726),Artenliste!$A$5:$B$2819,2,FALSE),"fill_in")</f>
        <v>fill_in</v>
      </c>
      <c r="I713" s="52" t="str">
        <f>IF(ISBLANK('Funde-Observations-Osservazioni'!R726),"fill_in",'Funde-Observations-Osservazioni'!R726)</f>
        <v>fill_in</v>
      </c>
      <c r="L713" t="str">
        <f>IF(ISBLANK('Funde-Observations-Osservazioni'!Q726),"",'Funde-Observations-Osservazioni'!Q726)</f>
        <v/>
      </c>
      <c r="M713" t="str">
        <f>IF(ISBLANK('Funde-Observations-Osservazioni'!L726),"fill_in",('Funde-Observations-Osservazioni'!L726-2000000))</f>
        <v>fill_in</v>
      </c>
      <c r="N713" t="str">
        <f>IF(ISBLANK('Funde-Observations-Osservazioni'!M726),"fill_in",('Funde-Observations-Osservazioni'!M726-1000000))</f>
        <v>fill_in</v>
      </c>
      <c r="O713" s="53" t="str">
        <f>IF(ISBLANK('Funde-Observations-Osservazioni'!N726),"",'Funde-Observations-Osservazioni'!N726)</f>
        <v/>
      </c>
      <c r="R713" t="s">
        <v>102</v>
      </c>
      <c r="T713" t="str">
        <f>IFERROR(VLOOKUP('Funde-Observations-Osservazioni'!AA726,Substrat_Liste!$E$5:$F$342,2,FALSE),"")</f>
        <v/>
      </c>
      <c r="U713" t="str">
        <f>IF(ISBLANK('Funde-Observations-Osservazioni'!Y726),"",'Funde-Observations-Osservazioni'!Y726)</f>
        <v/>
      </c>
      <c r="Z713" t="str">
        <f>IFERROR(VLOOKUP('Funde-Observations-Osservazioni'!T726,Status_Liste!$E$5:$F$16,2,FALSE),"fill_in")</f>
        <v>fill_in</v>
      </c>
      <c r="AH713" t="str">
        <f>IFERROR(VLOOKUP('Funde-Observations-Osservazioni'!$G$7,Datenschutzbestimmungen_Liste!$E$10:$F$11,2,FALSE),"fill_in")</f>
        <v>fill_in</v>
      </c>
      <c r="AI713" t="str">
        <f>IFERROR(VLOOKUP('Funde-Observations-Osservazioni'!$G$6,Datenschutzbestimmungen_Liste!$E$4:$F$5,2,FALSE),"fill_in")</f>
        <v>fill_in</v>
      </c>
      <c r="AK713" t="str">
        <f>IFERROR(VLOOKUP('Funde-Observations-Osservazioni'!V726,Herbar_Liste!$E$5:$F$113,2,FALSE),"")</f>
        <v/>
      </c>
      <c r="AL713" t="str">
        <f>IF(ISBLANK('Funde-Observations-Osservazioni'!U726),"",'Funde-Observations-Osservazioni'!U726)</f>
        <v/>
      </c>
      <c r="AM713">
        <f>'Funde-Observations-Osservazioni'!AJ726</f>
        <v>0</v>
      </c>
      <c r="AO713">
        <f>'Funde-Observations-Osservazioni'!AK726</f>
        <v>0</v>
      </c>
      <c r="AQ713" t="str">
        <f>IF(ISBLANK('Funde-Observations-Osservazioni'!AL726),"",'Funde-Observations-Osservazioni'!AL726)</f>
        <v/>
      </c>
      <c r="AY713" t="str">
        <f>IF(AND(ISBLANK('Funde-Observations-Osservazioni'!K726),ISBLANK('Funde-Observations-Osservazioni'!X726)),"",(IF((AND(NOT(ISBLANK('Funde-Observations-Osservazioni'!K726)),(NOT(ISBLANK('Funde-Observations-Osservazioni'!X726))))),'Funde-Observations-Osservazioni'!K726&amp;"; "&amp;'Funde-Observations-Osservazioni'!X726,IF(ISBLANK('Funde-Observations-Osservazioni'!K726),'Funde-Observations-Osservazioni'!X726,'Funde-Observations-Osservazioni'!K726))))</f>
        <v/>
      </c>
      <c r="BA713" t="str">
        <f>IF(ISBLANK('Funde-Observations-Osservazioni'!AC726),"",'Funde-Observations-Osservazioni'!AC726)</f>
        <v/>
      </c>
      <c r="BH713" t="str">
        <f>IFERROR(VLOOKUP('Funde-Observations-Osservazioni'!Z726,Lebensraum_Liste!$E$5:$F$322,2,FALSE),"")</f>
        <v/>
      </c>
      <c r="BJ713" t="str">
        <f>IFERROR(VLOOKUP('Funde-Observations-Osservazioni'!AB726,Landschaftsstruktur_Liste!$E$5:$F$157,2,FALSE),"")</f>
        <v/>
      </c>
      <c r="BK713" t="str">
        <f>IFERROR(VLOOKUP('Funde-Observations-Osservazioni'!AD726,Mikrohabitat_Liste!$E$5:$F$63,2,FALSE),"")</f>
        <v/>
      </c>
      <c r="BL713" t="str">
        <f>IFERROR(VLOOKUP('Funde-Observations-Osservazioni'!AE726,Spezialstandort_Liste!$E$5:$F$14,2,FALSE),"")</f>
        <v/>
      </c>
      <c r="BN713" t="str">
        <f>IFERROR(VLOOKUP('Funde-Observations-Osservazioni'!AG726,Auf_Moos_HolzlebBaumes_Liste!E$5:F$5,2,FALSE),"")</f>
        <v/>
      </c>
      <c r="BO713" t="str">
        <f>IFERROR(VLOOKUP('Funde-Observations-Osservazioni'!AH726,Auf_Moos_HolzlebBaumes_Liste!E$11:F$11,2,FALSE),"")</f>
        <v/>
      </c>
      <c r="BQ713" t="str">
        <f>IFERROR(VLOOKUP('Funde-Observations-Osservazioni'!AF726,Populationsgrösse_Liste!$E$5:$F$11,2,FALSE),"")</f>
        <v/>
      </c>
      <c r="CA713" t="str">
        <f>IFERROR(VLOOKUP('Funde-Observations-Osservazioni'!S726,Präzision_Datum_Liste!$E$5:$F$9,2,FALSE),"")</f>
        <v/>
      </c>
      <c r="CC713" t="s">
        <v>4199</v>
      </c>
    </row>
    <row r="714" spans="1:81" x14ac:dyDescent="0.25">
      <c r="A714" s="47">
        <f>'Funde-Observations-Osservazioni'!A727</f>
        <v>713</v>
      </c>
      <c r="E714">
        <v>18</v>
      </c>
      <c r="G714" t="str">
        <f>IFERROR(VLOOKUP(TRIM('Funde-Observations-Osservazioni'!B727&amp;" "&amp;'Funde-Observations-Osservazioni'!C727&amp;" "&amp;'Funde-Observations-Osservazioni'!D727&amp;" "&amp;'Funde-Observations-Osservazioni'!E727&amp;" "&amp;'Funde-Observations-Osservazioni'!F727&amp;" "&amp;'Funde-Observations-Osservazioni'!G727&amp;" "&amp;'Funde-Observations-Osservazioni'!H727&amp;" "&amp;'Funde-Observations-Osservazioni'!I727&amp;" "&amp;'Funde-Observations-Osservazioni'!J727),Artenliste!$A$5:$B$2819,2,FALSE),"fill_in")</f>
        <v>fill_in</v>
      </c>
      <c r="I714" s="52" t="str">
        <f>IF(ISBLANK('Funde-Observations-Osservazioni'!R727),"fill_in",'Funde-Observations-Osservazioni'!R727)</f>
        <v>fill_in</v>
      </c>
      <c r="L714" t="str">
        <f>IF(ISBLANK('Funde-Observations-Osservazioni'!Q727),"",'Funde-Observations-Osservazioni'!Q727)</f>
        <v/>
      </c>
      <c r="M714" t="str">
        <f>IF(ISBLANK('Funde-Observations-Osservazioni'!L727),"fill_in",('Funde-Observations-Osservazioni'!L727-2000000))</f>
        <v>fill_in</v>
      </c>
      <c r="N714" t="str">
        <f>IF(ISBLANK('Funde-Observations-Osservazioni'!M727),"fill_in",('Funde-Observations-Osservazioni'!M727-1000000))</f>
        <v>fill_in</v>
      </c>
      <c r="O714" s="53" t="str">
        <f>IF(ISBLANK('Funde-Observations-Osservazioni'!N727),"",'Funde-Observations-Osservazioni'!N727)</f>
        <v/>
      </c>
      <c r="R714" t="s">
        <v>102</v>
      </c>
      <c r="T714" t="str">
        <f>IFERROR(VLOOKUP('Funde-Observations-Osservazioni'!AA727,Substrat_Liste!$E$5:$F$342,2,FALSE),"")</f>
        <v/>
      </c>
      <c r="U714" t="str">
        <f>IF(ISBLANK('Funde-Observations-Osservazioni'!Y727),"",'Funde-Observations-Osservazioni'!Y727)</f>
        <v/>
      </c>
      <c r="Z714" t="str">
        <f>IFERROR(VLOOKUP('Funde-Observations-Osservazioni'!T727,Status_Liste!$E$5:$F$16,2,FALSE),"fill_in")</f>
        <v>fill_in</v>
      </c>
      <c r="AH714" t="str">
        <f>IFERROR(VLOOKUP('Funde-Observations-Osservazioni'!$G$7,Datenschutzbestimmungen_Liste!$E$10:$F$11,2,FALSE),"fill_in")</f>
        <v>fill_in</v>
      </c>
      <c r="AI714" t="str">
        <f>IFERROR(VLOOKUP('Funde-Observations-Osservazioni'!$G$6,Datenschutzbestimmungen_Liste!$E$4:$F$5,2,FALSE),"fill_in")</f>
        <v>fill_in</v>
      </c>
      <c r="AK714" t="str">
        <f>IFERROR(VLOOKUP('Funde-Observations-Osservazioni'!V727,Herbar_Liste!$E$5:$F$113,2,FALSE),"")</f>
        <v/>
      </c>
      <c r="AL714" t="str">
        <f>IF(ISBLANK('Funde-Observations-Osservazioni'!U727),"",'Funde-Observations-Osservazioni'!U727)</f>
        <v/>
      </c>
      <c r="AM714">
        <f>'Funde-Observations-Osservazioni'!AJ727</f>
        <v>0</v>
      </c>
      <c r="AO714">
        <f>'Funde-Observations-Osservazioni'!AK727</f>
        <v>0</v>
      </c>
      <c r="AQ714" t="str">
        <f>IF(ISBLANK('Funde-Observations-Osservazioni'!AL727),"",'Funde-Observations-Osservazioni'!AL727)</f>
        <v/>
      </c>
      <c r="AY714" t="str">
        <f>IF(AND(ISBLANK('Funde-Observations-Osservazioni'!K727),ISBLANK('Funde-Observations-Osservazioni'!X727)),"",(IF((AND(NOT(ISBLANK('Funde-Observations-Osservazioni'!K727)),(NOT(ISBLANK('Funde-Observations-Osservazioni'!X727))))),'Funde-Observations-Osservazioni'!K727&amp;"; "&amp;'Funde-Observations-Osservazioni'!X727,IF(ISBLANK('Funde-Observations-Osservazioni'!K727),'Funde-Observations-Osservazioni'!X727,'Funde-Observations-Osservazioni'!K727))))</f>
        <v/>
      </c>
      <c r="BA714" t="str">
        <f>IF(ISBLANK('Funde-Observations-Osservazioni'!AC727),"",'Funde-Observations-Osservazioni'!AC727)</f>
        <v/>
      </c>
      <c r="BH714" t="str">
        <f>IFERROR(VLOOKUP('Funde-Observations-Osservazioni'!Z727,Lebensraum_Liste!$E$5:$F$322,2,FALSE),"")</f>
        <v/>
      </c>
      <c r="BJ714" t="str">
        <f>IFERROR(VLOOKUP('Funde-Observations-Osservazioni'!AB727,Landschaftsstruktur_Liste!$E$5:$F$157,2,FALSE),"")</f>
        <v/>
      </c>
      <c r="BK714" t="str">
        <f>IFERROR(VLOOKUP('Funde-Observations-Osservazioni'!AD727,Mikrohabitat_Liste!$E$5:$F$63,2,FALSE),"")</f>
        <v/>
      </c>
      <c r="BL714" t="str">
        <f>IFERROR(VLOOKUP('Funde-Observations-Osservazioni'!AE727,Spezialstandort_Liste!$E$5:$F$14,2,FALSE),"")</f>
        <v/>
      </c>
      <c r="BN714" t="str">
        <f>IFERROR(VLOOKUP('Funde-Observations-Osservazioni'!AG727,Auf_Moos_HolzlebBaumes_Liste!E$5:F$5,2,FALSE),"")</f>
        <v/>
      </c>
      <c r="BO714" t="str">
        <f>IFERROR(VLOOKUP('Funde-Observations-Osservazioni'!AH727,Auf_Moos_HolzlebBaumes_Liste!E$11:F$11,2,FALSE),"")</f>
        <v/>
      </c>
      <c r="BQ714" t="str">
        <f>IFERROR(VLOOKUP('Funde-Observations-Osservazioni'!AF727,Populationsgrösse_Liste!$E$5:$F$11,2,FALSE),"")</f>
        <v/>
      </c>
      <c r="CA714" t="str">
        <f>IFERROR(VLOOKUP('Funde-Observations-Osservazioni'!S727,Präzision_Datum_Liste!$E$5:$F$9,2,FALSE),"")</f>
        <v/>
      </c>
      <c r="CC714" t="s">
        <v>4199</v>
      </c>
    </row>
    <row r="715" spans="1:81" x14ac:dyDescent="0.25">
      <c r="A715" s="47">
        <f>'Funde-Observations-Osservazioni'!A728</f>
        <v>714</v>
      </c>
      <c r="E715">
        <v>18</v>
      </c>
      <c r="G715" t="str">
        <f>IFERROR(VLOOKUP(TRIM('Funde-Observations-Osservazioni'!B728&amp;" "&amp;'Funde-Observations-Osservazioni'!C728&amp;" "&amp;'Funde-Observations-Osservazioni'!D728&amp;" "&amp;'Funde-Observations-Osservazioni'!E728&amp;" "&amp;'Funde-Observations-Osservazioni'!F728&amp;" "&amp;'Funde-Observations-Osservazioni'!G728&amp;" "&amp;'Funde-Observations-Osservazioni'!H728&amp;" "&amp;'Funde-Observations-Osservazioni'!I728&amp;" "&amp;'Funde-Observations-Osservazioni'!J728),Artenliste!$A$5:$B$2819,2,FALSE),"fill_in")</f>
        <v>fill_in</v>
      </c>
      <c r="I715" s="52" t="str">
        <f>IF(ISBLANK('Funde-Observations-Osservazioni'!R728),"fill_in",'Funde-Observations-Osservazioni'!R728)</f>
        <v>fill_in</v>
      </c>
      <c r="L715" t="str">
        <f>IF(ISBLANK('Funde-Observations-Osservazioni'!Q728),"",'Funde-Observations-Osservazioni'!Q728)</f>
        <v/>
      </c>
      <c r="M715" t="str">
        <f>IF(ISBLANK('Funde-Observations-Osservazioni'!L728),"fill_in",('Funde-Observations-Osservazioni'!L728-2000000))</f>
        <v>fill_in</v>
      </c>
      <c r="N715" t="str">
        <f>IF(ISBLANK('Funde-Observations-Osservazioni'!M728),"fill_in",('Funde-Observations-Osservazioni'!M728-1000000))</f>
        <v>fill_in</v>
      </c>
      <c r="O715" s="53" t="str">
        <f>IF(ISBLANK('Funde-Observations-Osservazioni'!N728),"",'Funde-Observations-Osservazioni'!N728)</f>
        <v/>
      </c>
      <c r="R715" t="s">
        <v>102</v>
      </c>
      <c r="T715" t="str">
        <f>IFERROR(VLOOKUP('Funde-Observations-Osservazioni'!AA728,Substrat_Liste!$E$5:$F$342,2,FALSE),"")</f>
        <v/>
      </c>
      <c r="U715" t="str">
        <f>IF(ISBLANK('Funde-Observations-Osservazioni'!Y728),"",'Funde-Observations-Osservazioni'!Y728)</f>
        <v/>
      </c>
      <c r="Z715" t="str">
        <f>IFERROR(VLOOKUP('Funde-Observations-Osservazioni'!T728,Status_Liste!$E$5:$F$16,2,FALSE),"fill_in")</f>
        <v>fill_in</v>
      </c>
      <c r="AH715" t="str">
        <f>IFERROR(VLOOKUP('Funde-Observations-Osservazioni'!$G$7,Datenschutzbestimmungen_Liste!$E$10:$F$11,2,FALSE),"fill_in")</f>
        <v>fill_in</v>
      </c>
      <c r="AI715" t="str">
        <f>IFERROR(VLOOKUP('Funde-Observations-Osservazioni'!$G$6,Datenschutzbestimmungen_Liste!$E$4:$F$5,2,FALSE),"fill_in")</f>
        <v>fill_in</v>
      </c>
      <c r="AK715" t="str">
        <f>IFERROR(VLOOKUP('Funde-Observations-Osservazioni'!V728,Herbar_Liste!$E$5:$F$113,2,FALSE),"")</f>
        <v/>
      </c>
      <c r="AL715" t="str">
        <f>IF(ISBLANK('Funde-Observations-Osservazioni'!U728),"",'Funde-Observations-Osservazioni'!U728)</f>
        <v/>
      </c>
      <c r="AM715">
        <f>'Funde-Observations-Osservazioni'!AJ728</f>
        <v>0</v>
      </c>
      <c r="AO715">
        <f>'Funde-Observations-Osservazioni'!AK728</f>
        <v>0</v>
      </c>
      <c r="AQ715" t="str">
        <f>IF(ISBLANK('Funde-Observations-Osservazioni'!AL728),"",'Funde-Observations-Osservazioni'!AL728)</f>
        <v/>
      </c>
      <c r="AY715" t="str">
        <f>IF(AND(ISBLANK('Funde-Observations-Osservazioni'!K728),ISBLANK('Funde-Observations-Osservazioni'!X728)),"",(IF((AND(NOT(ISBLANK('Funde-Observations-Osservazioni'!K728)),(NOT(ISBLANK('Funde-Observations-Osservazioni'!X728))))),'Funde-Observations-Osservazioni'!K728&amp;"; "&amp;'Funde-Observations-Osservazioni'!X728,IF(ISBLANK('Funde-Observations-Osservazioni'!K728),'Funde-Observations-Osservazioni'!X728,'Funde-Observations-Osservazioni'!K728))))</f>
        <v/>
      </c>
      <c r="BA715" t="str">
        <f>IF(ISBLANK('Funde-Observations-Osservazioni'!AC728),"",'Funde-Observations-Osservazioni'!AC728)</f>
        <v/>
      </c>
      <c r="BH715" t="str">
        <f>IFERROR(VLOOKUP('Funde-Observations-Osservazioni'!Z728,Lebensraum_Liste!$E$5:$F$322,2,FALSE),"")</f>
        <v/>
      </c>
      <c r="BJ715" t="str">
        <f>IFERROR(VLOOKUP('Funde-Observations-Osservazioni'!AB728,Landschaftsstruktur_Liste!$E$5:$F$157,2,FALSE),"")</f>
        <v/>
      </c>
      <c r="BK715" t="str">
        <f>IFERROR(VLOOKUP('Funde-Observations-Osservazioni'!AD728,Mikrohabitat_Liste!$E$5:$F$63,2,FALSE),"")</f>
        <v/>
      </c>
      <c r="BL715" t="str">
        <f>IFERROR(VLOOKUP('Funde-Observations-Osservazioni'!AE728,Spezialstandort_Liste!$E$5:$F$14,2,FALSE),"")</f>
        <v/>
      </c>
      <c r="BN715" t="str">
        <f>IFERROR(VLOOKUP('Funde-Observations-Osservazioni'!AG728,Auf_Moos_HolzlebBaumes_Liste!E$5:F$5,2,FALSE),"")</f>
        <v/>
      </c>
      <c r="BO715" t="str">
        <f>IFERROR(VLOOKUP('Funde-Observations-Osservazioni'!AH728,Auf_Moos_HolzlebBaumes_Liste!E$11:F$11,2,FALSE),"")</f>
        <v/>
      </c>
      <c r="BQ715" t="str">
        <f>IFERROR(VLOOKUP('Funde-Observations-Osservazioni'!AF728,Populationsgrösse_Liste!$E$5:$F$11,2,FALSE),"")</f>
        <v/>
      </c>
      <c r="CA715" t="str">
        <f>IFERROR(VLOOKUP('Funde-Observations-Osservazioni'!S728,Präzision_Datum_Liste!$E$5:$F$9,2,FALSE),"")</f>
        <v/>
      </c>
      <c r="CC715" t="s">
        <v>4199</v>
      </c>
    </row>
    <row r="716" spans="1:81" x14ac:dyDescent="0.25">
      <c r="A716" s="47">
        <f>'Funde-Observations-Osservazioni'!A729</f>
        <v>715</v>
      </c>
      <c r="E716">
        <v>18</v>
      </c>
      <c r="G716" t="str">
        <f>IFERROR(VLOOKUP(TRIM('Funde-Observations-Osservazioni'!B729&amp;" "&amp;'Funde-Observations-Osservazioni'!C729&amp;" "&amp;'Funde-Observations-Osservazioni'!D729&amp;" "&amp;'Funde-Observations-Osservazioni'!E729&amp;" "&amp;'Funde-Observations-Osservazioni'!F729&amp;" "&amp;'Funde-Observations-Osservazioni'!G729&amp;" "&amp;'Funde-Observations-Osservazioni'!H729&amp;" "&amp;'Funde-Observations-Osservazioni'!I729&amp;" "&amp;'Funde-Observations-Osservazioni'!J729),Artenliste!$A$5:$B$2819,2,FALSE),"fill_in")</f>
        <v>fill_in</v>
      </c>
      <c r="I716" s="52" t="str">
        <f>IF(ISBLANK('Funde-Observations-Osservazioni'!R729),"fill_in",'Funde-Observations-Osservazioni'!R729)</f>
        <v>fill_in</v>
      </c>
      <c r="L716" t="str">
        <f>IF(ISBLANK('Funde-Observations-Osservazioni'!Q729),"",'Funde-Observations-Osservazioni'!Q729)</f>
        <v/>
      </c>
      <c r="M716" t="str">
        <f>IF(ISBLANK('Funde-Observations-Osservazioni'!L729),"fill_in",('Funde-Observations-Osservazioni'!L729-2000000))</f>
        <v>fill_in</v>
      </c>
      <c r="N716" t="str">
        <f>IF(ISBLANK('Funde-Observations-Osservazioni'!M729),"fill_in",('Funde-Observations-Osservazioni'!M729-1000000))</f>
        <v>fill_in</v>
      </c>
      <c r="O716" s="53" t="str">
        <f>IF(ISBLANK('Funde-Observations-Osservazioni'!N729),"",'Funde-Observations-Osservazioni'!N729)</f>
        <v/>
      </c>
      <c r="R716" t="s">
        <v>102</v>
      </c>
      <c r="T716" t="str">
        <f>IFERROR(VLOOKUP('Funde-Observations-Osservazioni'!AA729,Substrat_Liste!$E$5:$F$342,2,FALSE),"")</f>
        <v/>
      </c>
      <c r="U716" t="str">
        <f>IF(ISBLANK('Funde-Observations-Osservazioni'!Y729),"",'Funde-Observations-Osservazioni'!Y729)</f>
        <v/>
      </c>
      <c r="Z716" t="str">
        <f>IFERROR(VLOOKUP('Funde-Observations-Osservazioni'!T729,Status_Liste!$E$5:$F$16,2,FALSE),"fill_in")</f>
        <v>fill_in</v>
      </c>
      <c r="AH716" t="str">
        <f>IFERROR(VLOOKUP('Funde-Observations-Osservazioni'!$G$7,Datenschutzbestimmungen_Liste!$E$10:$F$11,2,FALSE),"fill_in")</f>
        <v>fill_in</v>
      </c>
      <c r="AI716" t="str">
        <f>IFERROR(VLOOKUP('Funde-Observations-Osservazioni'!$G$6,Datenschutzbestimmungen_Liste!$E$4:$F$5,2,FALSE),"fill_in")</f>
        <v>fill_in</v>
      </c>
      <c r="AK716" t="str">
        <f>IFERROR(VLOOKUP('Funde-Observations-Osservazioni'!V729,Herbar_Liste!$E$5:$F$113,2,FALSE),"")</f>
        <v/>
      </c>
      <c r="AL716" t="str">
        <f>IF(ISBLANK('Funde-Observations-Osservazioni'!U729),"",'Funde-Observations-Osservazioni'!U729)</f>
        <v/>
      </c>
      <c r="AM716">
        <f>'Funde-Observations-Osservazioni'!AJ729</f>
        <v>0</v>
      </c>
      <c r="AO716">
        <f>'Funde-Observations-Osservazioni'!AK729</f>
        <v>0</v>
      </c>
      <c r="AQ716" t="str">
        <f>IF(ISBLANK('Funde-Observations-Osservazioni'!AL729),"",'Funde-Observations-Osservazioni'!AL729)</f>
        <v/>
      </c>
      <c r="AY716" t="str">
        <f>IF(AND(ISBLANK('Funde-Observations-Osservazioni'!K729),ISBLANK('Funde-Observations-Osservazioni'!X729)),"",(IF((AND(NOT(ISBLANK('Funde-Observations-Osservazioni'!K729)),(NOT(ISBLANK('Funde-Observations-Osservazioni'!X729))))),'Funde-Observations-Osservazioni'!K729&amp;"; "&amp;'Funde-Observations-Osservazioni'!X729,IF(ISBLANK('Funde-Observations-Osservazioni'!K729),'Funde-Observations-Osservazioni'!X729,'Funde-Observations-Osservazioni'!K729))))</f>
        <v/>
      </c>
      <c r="BA716" t="str">
        <f>IF(ISBLANK('Funde-Observations-Osservazioni'!AC729),"",'Funde-Observations-Osservazioni'!AC729)</f>
        <v/>
      </c>
      <c r="BH716" t="str">
        <f>IFERROR(VLOOKUP('Funde-Observations-Osservazioni'!Z729,Lebensraum_Liste!$E$5:$F$322,2,FALSE),"")</f>
        <v/>
      </c>
      <c r="BJ716" t="str">
        <f>IFERROR(VLOOKUP('Funde-Observations-Osservazioni'!AB729,Landschaftsstruktur_Liste!$E$5:$F$157,2,FALSE),"")</f>
        <v/>
      </c>
      <c r="BK716" t="str">
        <f>IFERROR(VLOOKUP('Funde-Observations-Osservazioni'!AD729,Mikrohabitat_Liste!$E$5:$F$63,2,FALSE),"")</f>
        <v/>
      </c>
      <c r="BL716" t="str">
        <f>IFERROR(VLOOKUP('Funde-Observations-Osservazioni'!AE729,Spezialstandort_Liste!$E$5:$F$14,2,FALSE),"")</f>
        <v/>
      </c>
      <c r="BN716" t="str">
        <f>IFERROR(VLOOKUP('Funde-Observations-Osservazioni'!AG729,Auf_Moos_HolzlebBaumes_Liste!E$5:F$5,2,FALSE),"")</f>
        <v/>
      </c>
      <c r="BO716" t="str">
        <f>IFERROR(VLOOKUP('Funde-Observations-Osservazioni'!AH729,Auf_Moos_HolzlebBaumes_Liste!E$11:F$11,2,FALSE),"")</f>
        <v/>
      </c>
      <c r="BQ716" t="str">
        <f>IFERROR(VLOOKUP('Funde-Observations-Osservazioni'!AF729,Populationsgrösse_Liste!$E$5:$F$11,2,FALSE),"")</f>
        <v/>
      </c>
      <c r="CA716" t="str">
        <f>IFERROR(VLOOKUP('Funde-Observations-Osservazioni'!S729,Präzision_Datum_Liste!$E$5:$F$9,2,FALSE),"")</f>
        <v/>
      </c>
      <c r="CC716" t="s">
        <v>4199</v>
      </c>
    </row>
    <row r="717" spans="1:81" x14ac:dyDescent="0.25">
      <c r="A717" s="47">
        <f>'Funde-Observations-Osservazioni'!A730</f>
        <v>716</v>
      </c>
      <c r="E717">
        <v>18</v>
      </c>
      <c r="G717" t="str">
        <f>IFERROR(VLOOKUP(TRIM('Funde-Observations-Osservazioni'!B730&amp;" "&amp;'Funde-Observations-Osservazioni'!C730&amp;" "&amp;'Funde-Observations-Osservazioni'!D730&amp;" "&amp;'Funde-Observations-Osservazioni'!E730&amp;" "&amp;'Funde-Observations-Osservazioni'!F730&amp;" "&amp;'Funde-Observations-Osservazioni'!G730&amp;" "&amp;'Funde-Observations-Osservazioni'!H730&amp;" "&amp;'Funde-Observations-Osservazioni'!I730&amp;" "&amp;'Funde-Observations-Osservazioni'!J730),Artenliste!$A$5:$B$2819,2,FALSE),"fill_in")</f>
        <v>fill_in</v>
      </c>
      <c r="I717" s="52" t="str">
        <f>IF(ISBLANK('Funde-Observations-Osservazioni'!R730),"fill_in",'Funde-Observations-Osservazioni'!R730)</f>
        <v>fill_in</v>
      </c>
      <c r="L717" t="str">
        <f>IF(ISBLANK('Funde-Observations-Osservazioni'!Q730),"",'Funde-Observations-Osservazioni'!Q730)</f>
        <v/>
      </c>
      <c r="M717" t="str">
        <f>IF(ISBLANK('Funde-Observations-Osservazioni'!L730),"fill_in",('Funde-Observations-Osservazioni'!L730-2000000))</f>
        <v>fill_in</v>
      </c>
      <c r="N717" t="str">
        <f>IF(ISBLANK('Funde-Observations-Osservazioni'!M730),"fill_in",('Funde-Observations-Osservazioni'!M730-1000000))</f>
        <v>fill_in</v>
      </c>
      <c r="O717" s="53" t="str">
        <f>IF(ISBLANK('Funde-Observations-Osservazioni'!N730),"",'Funde-Observations-Osservazioni'!N730)</f>
        <v/>
      </c>
      <c r="R717" t="s">
        <v>102</v>
      </c>
      <c r="T717" t="str">
        <f>IFERROR(VLOOKUP('Funde-Observations-Osservazioni'!AA730,Substrat_Liste!$E$5:$F$342,2,FALSE),"")</f>
        <v/>
      </c>
      <c r="U717" t="str">
        <f>IF(ISBLANK('Funde-Observations-Osservazioni'!Y730),"",'Funde-Observations-Osservazioni'!Y730)</f>
        <v/>
      </c>
      <c r="Z717" t="str">
        <f>IFERROR(VLOOKUP('Funde-Observations-Osservazioni'!T730,Status_Liste!$E$5:$F$16,2,FALSE),"fill_in")</f>
        <v>fill_in</v>
      </c>
      <c r="AH717" t="str">
        <f>IFERROR(VLOOKUP('Funde-Observations-Osservazioni'!$G$7,Datenschutzbestimmungen_Liste!$E$10:$F$11,2,FALSE),"fill_in")</f>
        <v>fill_in</v>
      </c>
      <c r="AI717" t="str">
        <f>IFERROR(VLOOKUP('Funde-Observations-Osservazioni'!$G$6,Datenschutzbestimmungen_Liste!$E$4:$F$5,2,FALSE),"fill_in")</f>
        <v>fill_in</v>
      </c>
      <c r="AK717" t="str">
        <f>IFERROR(VLOOKUP('Funde-Observations-Osservazioni'!V730,Herbar_Liste!$E$5:$F$113,2,FALSE),"")</f>
        <v/>
      </c>
      <c r="AL717" t="str">
        <f>IF(ISBLANK('Funde-Observations-Osservazioni'!U730),"",'Funde-Observations-Osservazioni'!U730)</f>
        <v/>
      </c>
      <c r="AM717">
        <f>'Funde-Observations-Osservazioni'!AJ730</f>
        <v>0</v>
      </c>
      <c r="AO717">
        <f>'Funde-Observations-Osservazioni'!AK730</f>
        <v>0</v>
      </c>
      <c r="AQ717" t="str">
        <f>IF(ISBLANK('Funde-Observations-Osservazioni'!AL730),"",'Funde-Observations-Osservazioni'!AL730)</f>
        <v/>
      </c>
      <c r="AY717" t="str">
        <f>IF(AND(ISBLANK('Funde-Observations-Osservazioni'!K730),ISBLANK('Funde-Observations-Osservazioni'!X730)),"",(IF((AND(NOT(ISBLANK('Funde-Observations-Osservazioni'!K730)),(NOT(ISBLANK('Funde-Observations-Osservazioni'!X730))))),'Funde-Observations-Osservazioni'!K730&amp;"; "&amp;'Funde-Observations-Osservazioni'!X730,IF(ISBLANK('Funde-Observations-Osservazioni'!K730),'Funde-Observations-Osservazioni'!X730,'Funde-Observations-Osservazioni'!K730))))</f>
        <v/>
      </c>
      <c r="BA717" t="str">
        <f>IF(ISBLANK('Funde-Observations-Osservazioni'!AC730),"",'Funde-Observations-Osservazioni'!AC730)</f>
        <v/>
      </c>
      <c r="BH717" t="str">
        <f>IFERROR(VLOOKUP('Funde-Observations-Osservazioni'!Z730,Lebensraum_Liste!$E$5:$F$322,2,FALSE),"")</f>
        <v/>
      </c>
      <c r="BJ717" t="str">
        <f>IFERROR(VLOOKUP('Funde-Observations-Osservazioni'!AB730,Landschaftsstruktur_Liste!$E$5:$F$157,2,FALSE),"")</f>
        <v/>
      </c>
      <c r="BK717" t="str">
        <f>IFERROR(VLOOKUP('Funde-Observations-Osservazioni'!AD730,Mikrohabitat_Liste!$E$5:$F$63,2,FALSE),"")</f>
        <v/>
      </c>
      <c r="BL717" t="str">
        <f>IFERROR(VLOOKUP('Funde-Observations-Osservazioni'!AE730,Spezialstandort_Liste!$E$5:$F$14,2,FALSE),"")</f>
        <v/>
      </c>
      <c r="BN717" t="str">
        <f>IFERROR(VLOOKUP('Funde-Observations-Osservazioni'!AG730,Auf_Moos_HolzlebBaumes_Liste!E$5:F$5,2,FALSE),"")</f>
        <v/>
      </c>
      <c r="BO717" t="str">
        <f>IFERROR(VLOOKUP('Funde-Observations-Osservazioni'!AH730,Auf_Moos_HolzlebBaumes_Liste!E$11:F$11,2,FALSE),"")</f>
        <v/>
      </c>
      <c r="BQ717" t="str">
        <f>IFERROR(VLOOKUP('Funde-Observations-Osservazioni'!AF730,Populationsgrösse_Liste!$E$5:$F$11,2,FALSE),"")</f>
        <v/>
      </c>
      <c r="CA717" t="str">
        <f>IFERROR(VLOOKUP('Funde-Observations-Osservazioni'!S730,Präzision_Datum_Liste!$E$5:$F$9,2,FALSE),"")</f>
        <v/>
      </c>
      <c r="CC717" t="s">
        <v>4199</v>
      </c>
    </row>
    <row r="718" spans="1:81" x14ac:dyDescent="0.25">
      <c r="A718" s="47">
        <f>'Funde-Observations-Osservazioni'!A731</f>
        <v>717</v>
      </c>
      <c r="E718">
        <v>18</v>
      </c>
      <c r="G718" t="str">
        <f>IFERROR(VLOOKUP(TRIM('Funde-Observations-Osservazioni'!B731&amp;" "&amp;'Funde-Observations-Osservazioni'!C731&amp;" "&amp;'Funde-Observations-Osservazioni'!D731&amp;" "&amp;'Funde-Observations-Osservazioni'!E731&amp;" "&amp;'Funde-Observations-Osservazioni'!F731&amp;" "&amp;'Funde-Observations-Osservazioni'!G731&amp;" "&amp;'Funde-Observations-Osservazioni'!H731&amp;" "&amp;'Funde-Observations-Osservazioni'!I731&amp;" "&amp;'Funde-Observations-Osservazioni'!J731),Artenliste!$A$5:$B$2819,2,FALSE),"fill_in")</f>
        <v>fill_in</v>
      </c>
      <c r="I718" s="52" t="str">
        <f>IF(ISBLANK('Funde-Observations-Osservazioni'!R731),"fill_in",'Funde-Observations-Osservazioni'!R731)</f>
        <v>fill_in</v>
      </c>
      <c r="L718" t="str">
        <f>IF(ISBLANK('Funde-Observations-Osservazioni'!Q731),"",'Funde-Observations-Osservazioni'!Q731)</f>
        <v/>
      </c>
      <c r="M718" t="str">
        <f>IF(ISBLANK('Funde-Observations-Osservazioni'!L731),"fill_in",('Funde-Observations-Osservazioni'!L731-2000000))</f>
        <v>fill_in</v>
      </c>
      <c r="N718" t="str">
        <f>IF(ISBLANK('Funde-Observations-Osservazioni'!M731),"fill_in",('Funde-Observations-Osservazioni'!M731-1000000))</f>
        <v>fill_in</v>
      </c>
      <c r="O718" s="53" t="str">
        <f>IF(ISBLANK('Funde-Observations-Osservazioni'!N731),"",'Funde-Observations-Osservazioni'!N731)</f>
        <v/>
      </c>
      <c r="R718" t="s">
        <v>102</v>
      </c>
      <c r="T718" t="str">
        <f>IFERROR(VLOOKUP('Funde-Observations-Osservazioni'!AA731,Substrat_Liste!$E$5:$F$342,2,FALSE),"")</f>
        <v/>
      </c>
      <c r="U718" t="str">
        <f>IF(ISBLANK('Funde-Observations-Osservazioni'!Y731),"",'Funde-Observations-Osservazioni'!Y731)</f>
        <v/>
      </c>
      <c r="Z718" t="str">
        <f>IFERROR(VLOOKUP('Funde-Observations-Osservazioni'!T731,Status_Liste!$E$5:$F$16,2,FALSE),"fill_in")</f>
        <v>fill_in</v>
      </c>
      <c r="AH718" t="str">
        <f>IFERROR(VLOOKUP('Funde-Observations-Osservazioni'!$G$7,Datenschutzbestimmungen_Liste!$E$10:$F$11,2,FALSE),"fill_in")</f>
        <v>fill_in</v>
      </c>
      <c r="AI718" t="str">
        <f>IFERROR(VLOOKUP('Funde-Observations-Osservazioni'!$G$6,Datenschutzbestimmungen_Liste!$E$4:$F$5,2,FALSE),"fill_in")</f>
        <v>fill_in</v>
      </c>
      <c r="AK718" t="str">
        <f>IFERROR(VLOOKUP('Funde-Observations-Osservazioni'!V731,Herbar_Liste!$E$5:$F$113,2,FALSE),"")</f>
        <v/>
      </c>
      <c r="AL718" t="str">
        <f>IF(ISBLANK('Funde-Observations-Osservazioni'!U731),"",'Funde-Observations-Osservazioni'!U731)</f>
        <v/>
      </c>
      <c r="AM718">
        <f>'Funde-Observations-Osservazioni'!AJ731</f>
        <v>0</v>
      </c>
      <c r="AO718">
        <f>'Funde-Observations-Osservazioni'!AK731</f>
        <v>0</v>
      </c>
      <c r="AQ718" t="str">
        <f>IF(ISBLANK('Funde-Observations-Osservazioni'!AL731),"",'Funde-Observations-Osservazioni'!AL731)</f>
        <v/>
      </c>
      <c r="AY718" t="str">
        <f>IF(AND(ISBLANK('Funde-Observations-Osservazioni'!K731),ISBLANK('Funde-Observations-Osservazioni'!X731)),"",(IF((AND(NOT(ISBLANK('Funde-Observations-Osservazioni'!K731)),(NOT(ISBLANK('Funde-Observations-Osservazioni'!X731))))),'Funde-Observations-Osservazioni'!K731&amp;"; "&amp;'Funde-Observations-Osservazioni'!X731,IF(ISBLANK('Funde-Observations-Osservazioni'!K731),'Funde-Observations-Osservazioni'!X731,'Funde-Observations-Osservazioni'!K731))))</f>
        <v/>
      </c>
      <c r="BA718" t="str">
        <f>IF(ISBLANK('Funde-Observations-Osservazioni'!AC731),"",'Funde-Observations-Osservazioni'!AC731)</f>
        <v/>
      </c>
      <c r="BH718" t="str">
        <f>IFERROR(VLOOKUP('Funde-Observations-Osservazioni'!Z731,Lebensraum_Liste!$E$5:$F$322,2,FALSE),"")</f>
        <v/>
      </c>
      <c r="BJ718" t="str">
        <f>IFERROR(VLOOKUP('Funde-Observations-Osservazioni'!AB731,Landschaftsstruktur_Liste!$E$5:$F$157,2,FALSE),"")</f>
        <v/>
      </c>
      <c r="BK718" t="str">
        <f>IFERROR(VLOOKUP('Funde-Observations-Osservazioni'!AD731,Mikrohabitat_Liste!$E$5:$F$63,2,FALSE),"")</f>
        <v/>
      </c>
      <c r="BL718" t="str">
        <f>IFERROR(VLOOKUP('Funde-Observations-Osservazioni'!AE731,Spezialstandort_Liste!$E$5:$F$14,2,FALSE),"")</f>
        <v/>
      </c>
      <c r="BN718" t="str">
        <f>IFERROR(VLOOKUP('Funde-Observations-Osservazioni'!AG731,Auf_Moos_HolzlebBaumes_Liste!E$5:F$5,2,FALSE),"")</f>
        <v/>
      </c>
      <c r="BO718" t="str">
        <f>IFERROR(VLOOKUP('Funde-Observations-Osservazioni'!AH731,Auf_Moos_HolzlebBaumes_Liste!E$11:F$11,2,FALSE),"")</f>
        <v/>
      </c>
      <c r="BQ718" t="str">
        <f>IFERROR(VLOOKUP('Funde-Observations-Osservazioni'!AF731,Populationsgrösse_Liste!$E$5:$F$11,2,FALSE),"")</f>
        <v/>
      </c>
      <c r="CA718" t="str">
        <f>IFERROR(VLOOKUP('Funde-Observations-Osservazioni'!S731,Präzision_Datum_Liste!$E$5:$F$9,2,FALSE),"")</f>
        <v/>
      </c>
      <c r="CC718" t="s">
        <v>4199</v>
      </c>
    </row>
    <row r="719" spans="1:81" x14ac:dyDescent="0.25">
      <c r="A719" s="47">
        <f>'Funde-Observations-Osservazioni'!A732</f>
        <v>718</v>
      </c>
      <c r="E719">
        <v>18</v>
      </c>
      <c r="G719" t="str">
        <f>IFERROR(VLOOKUP(TRIM('Funde-Observations-Osservazioni'!B732&amp;" "&amp;'Funde-Observations-Osservazioni'!C732&amp;" "&amp;'Funde-Observations-Osservazioni'!D732&amp;" "&amp;'Funde-Observations-Osservazioni'!E732&amp;" "&amp;'Funde-Observations-Osservazioni'!F732&amp;" "&amp;'Funde-Observations-Osservazioni'!G732&amp;" "&amp;'Funde-Observations-Osservazioni'!H732&amp;" "&amp;'Funde-Observations-Osservazioni'!I732&amp;" "&amp;'Funde-Observations-Osservazioni'!J732),Artenliste!$A$5:$B$2819,2,FALSE),"fill_in")</f>
        <v>fill_in</v>
      </c>
      <c r="I719" s="52" t="str">
        <f>IF(ISBLANK('Funde-Observations-Osservazioni'!R732),"fill_in",'Funde-Observations-Osservazioni'!R732)</f>
        <v>fill_in</v>
      </c>
      <c r="L719" t="str">
        <f>IF(ISBLANK('Funde-Observations-Osservazioni'!Q732),"",'Funde-Observations-Osservazioni'!Q732)</f>
        <v/>
      </c>
      <c r="M719" t="str">
        <f>IF(ISBLANK('Funde-Observations-Osservazioni'!L732),"fill_in",('Funde-Observations-Osservazioni'!L732-2000000))</f>
        <v>fill_in</v>
      </c>
      <c r="N719" t="str">
        <f>IF(ISBLANK('Funde-Observations-Osservazioni'!M732),"fill_in",('Funde-Observations-Osservazioni'!M732-1000000))</f>
        <v>fill_in</v>
      </c>
      <c r="O719" s="53" t="str">
        <f>IF(ISBLANK('Funde-Observations-Osservazioni'!N732),"",'Funde-Observations-Osservazioni'!N732)</f>
        <v/>
      </c>
      <c r="R719" t="s">
        <v>102</v>
      </c>
      <c r="T719" t="str">
        <f>IFERROR(VLOOKUP('Funde-Observations-Osservazioni'!AA732,Substrat_Liste!$E$5:$F$342,2,FALSE),"")</f>
        <v/>
      </c>
      <c r="U719" t="str">
        <f>IF(ISBLANK('Funde-Observations-Osservazioni'!Y732),"",'Funde-Observations-Osservazioni'!Y732)</f>
        <v/>
      </c>
      <c r="Z719" t="str">
        <f>IFERROR(VLOOKUP('Funde-Observations-Osservazioni'!T732,Status_Liste!$E$5:$F$16,2,FALSE),"fill_in")</f>
        <v>fill_in</v>
      </c>
      <c r="AH719" t="str">
        <f>IFERROR(VLOOKUP('Funde-Observations-Osservazioni'!$G$7,Datenschutzbestimmungen_Liste!$E$10:$F$11,2,FALSE),"fill_in")</f>
        <v>fill_in</v>
      </c>
      <c r="AI719" t="str">
        <f>IFERROR(VLOOKUP('Funde-Observations-Osservazioni'!$G$6,Datenschutzbestimmungen_Liste!$E$4:$F$5,2,FALSE),"fill_in")</f>
        <v>fill_in</v>
      </c>
      <c r="AK719" t="str">
        <f>IFERROR(VLOOKUP('Funde-Observations-Osservazioni'!V732,Herbar_Liste!$E$5:$F$113,2,FALSE),"")</f>
        <v/>
      </c>
      <c r="AL719" t="str">
        <f>IF(ISBLANK('Funde-Observations-Osservazioni'!U732),"",'Funde-Observations-Osservazioni'!U732)</f>
        <v/>
      </c>
      <c r="AM719">
        <f>'Funde-Observations-Osservazioni'!AJ732</f>
        <v>0</v>
      </c>
      <c r="AO719">
        <f>'Funde-Observations-Osservazioni'!AK732</f>
        <v>0</v>
      </c>
      <c r="AQ719" t="str">
        <f>IF(ISBLANK('Funde-Observations-Osservazioni'!AL732),"",'Funde-Observations-Osservazioni'!AL732)</f>
        <v/>
      </c>
      <c r="AY719" t="str">
        <f>IF(AND(ISBLANK('Funde-Observations-Osservazioni'!K732),ISBLANK('Funde-Observations-Osservazioni'!X732)),"",(IF((AND(NOT(ISBLANK('Funde-Observations-Osservazioni'!K732)),(NOT(ISBLANK('Funde-Observations-Osservazioni'!X732))))),'Funde-Observations-Osservazioni'!K732&amp;"; "&amp;'Funde-Observations-Osservazioni'!X732,IF(ISBLANK('Funde-Observations-Osservazioni'!K732),'Funde-Observations-Osservazioni'!X732,'Funde-Observations-Osservazioni'!K732))))</f>
        <v/>
      </c>
      <c r="BA719" t="str">
        <f>IF(ISBLANK('Funde-Observations-Osservazioni'!AC732),"",'Funde-Observations-Osservazioni'!AC732)</f>
        <v/>
      </c>
      <c r="BH719" t="str">
        <f>IFERROR(VLOOKUP('Funde-Observations-Osservazioni'!Z732,Lebensraum_Liste!$E$5:$F$322,2,FALSE),"")</f>
        <v/>
      </c>
      <c r="BJ719" t="str">
        <f>IFERROR(VLOOKUP('Funde-Observations-Osservazioni'!AB732,Landschaftsstruktur_Liste!$E$5:$F$157,2,FALSE),"")</f>
        <v/>
      </c>
      <c r="BK719" t="str">
        <f>IFERROR(VLOOKUP('Funde-Observations-Osservazioni'!AD732,Mikrohabitat_Liste!$E$5:$F$63,2,FALSE),"")</f>
        <v/>
      </c>
      <c r="BL719" t="str">
        <f>IFERROR(VLOOKUP('Funde-Observations-Osservazioni'!AE732,Spezialstandort_Liste!$E$5:$F$14,2,FALSE),"")</f>
        <v/>
      </c>
      <c r="BN719" t="str">
        <f>IFERROR(VLOOKUP('Funde-Observations-Osservazioni'!AG732,Auf_Moos_HolzlebBaumes_Liste!E$5:F$5,2,FALSE),"")</f>
        <v/>
      </c>
      <c r="BO719" t="str">
        <f>IFERROR(VLOOKUP('Funde-Observations-Osservazioni'!AH732,Auf_Moos_HolzlebBaumes_Liste!E$11:F$11,2,FALSE),"")</f>
        <v/>
      </c>
      <c r="BQ719" t="str">
        <f>IFERROR(VLOOKUP('Funde-Observations-Osservazioni'!AF732,Populationsgrösse_Liste!$E$5:$F$11,2,FALSE),"")</f>
        <v/>
      </c>
      <c r="CA719" t="str">
        <f>IFERROR(VLOOKUP('Funde-Observations-Osservazioni'!S732,Präzision_Datum_Liste!$E$5:$F$9,2,FALSE),"")</f>
        <v/>
      </c>
      <c r="CC719" t="s">
        <v>4199</v>
      </c>
    </row>
    <row r="720" spans="1:81" x14ac:dyDescent="0.25">
      <c r="A720" s="47">
        <f>'Funde-Observations-Osservazioni'!A733</f>
        <v>719</v>
      </c>
      <c r="E720">
        <v>18</v>
      </c>
      <c r="G720" t="str">
        <f>IFERROR(VLOOKUP(TRIM('Funde-Observations-Osservazioni'!B733&amp;" "&amp;'Funde-Observations-Osservazioni'!C733&amp;" "&amp;'Funde-Observations-Osservazioni'!D733&amp;" "&amp;'Funde-Observations-Osservazioni'!E733&amp;" "&amp;'Funde-Observations-Osservazioni'!F733&amp;" "&amp;'Funde-Observations-Osservazioni'!G733&amp;" "&amp;'Funde-Observations-Osservazioni'!H733&amp;" "&amp;'Funde-Observations-Osservazioni'!I733&amp;" "&amp;'Funde-Observations-Osservazioni'!J733),Artenliste!$A$5:$B$2819,2,FALSE),"fill_in")</f>
        <v>fill_in</v>
      </c>
      <c r="I720" s="52" t="str">
        <f>IF(ISBLANK('Funde-Observations-Osservazioni'!R733),"fill_in",'Funde-Observations-Osservazioni'!R733)</f>
        <v>fill_in</v>
      </c>
      <c r="L720" t="str">
        <f>IF(ISBLANK('Funde-Observations-Osservazioni'!Q733),"",'Funde-Observations-Osservazioni'!Q733)</f>
        <v/>
      </c>
      <c r="M720" t="str">
        <f>IF(ISBLANK('Funde-Observations-Osservazioni'!L733),"fill_in",('Funde-Observations-Osservazioni'!L733-2000000))</f>
        <v>fill_in</v>
      </c>
      <c r="N720" t="str">
        <f>IF(ISBLANK('Funde-Observations-Osservazioni'!M733),"fill_in",('Funde-Observations-Osservazioni'!M733-1000000))</f>
        <v>fill_in</v>
      </c>
      <c r="O720" s="53" t="str">
        <f>IF(ISBLANK('Funde-Observations-Osservazioni'!N733),"",'Funde-Observations-Osservazioni'!N733)</f>
        <v/>
      </c>
      <c r="R720" t="s">
        <v>102</v>
      </c>
      <c r="T720" t="str">
        <f>IFERROR(VLOOKUP('Funde-Observations-Osservazioni'!AA733,Substrat_Liste!$E$5:$F$342,2,FALSE),"")</f>
        <v/>
      </c>
      <c r="U720" t="str">
        <f>IF(ISBLANK('Funde-Observations-Osservazioni'!Y733),"",'Funde-Observations-Osservazioni'!Y733)</f>
        <v/>
      </c>
      <c r="Z720" t="str">
        <f>IFERROR(VLOOKUP('Funde-Observations-Osservazioni'!T733,Status_Liste!$E$5:$F$16,2,FALSE),"fill_in")</f>
        <v>fill_in</v>
      </c>
      <c r="AH720" t="str">
        <f>IFERROR(VLOOKUP('Funde-Observations-Osservazioni'!$G$7,Datenschutzbestimmungen_Liste!$E$10:$F$11,2,FALSE),"fill_in")</f>
        <v>fill_in</v>
      </c>
      <c r="AI720" t="str">
        <f>IFERROR(VLOOKUP('Funde-Observations-Osservazioni'!$G$6,Datenschutzbestimmungen_Liste!$E$4:$F$5,2,FALSE),"fill_in")</f>
        <v>fill_in</v>
      </c>
      <c r="AK720" t="str">
        <f>IFERROR(VLOOKUP('Funde-Observations-Osservazioni'!V733,Herbar_Liste!$E$5:$F$113,2,FALSE),"")</f>
        <v/>
      </c>
      <c r="AL720" t="str">
        <f>IF(ISBLANK('Funde-Observations-Osservazioni'!U733),"",'Funde-Observations-Osservazioni'!U733)</f>
        <v/>
      </c>
      <c r="AM720">
        <f>'Funde-Observations-Osservazioni'!AJ733</f>
        <v>0</v>
      </c>
      <c r="AO720">
        <f>'Funde-Observations-Osservazioni'!AK733</f>
        <v>0</v>
      </c>
      <c r="AQ720" t="str">
        <f>IF(ISBLANK('Funde-Observations-Osservazioni'!AL733),"",'Funde-Observations-Osservazioni'!AL733)</f>
        <v/>
      </c>
      <c r="AY720" t="str">
        <f>IF(AND(ISBLANK('Funde-Observations-Osservazioni'!K733),ISBLANK('Funde-Observations-Osservazioni'!X733)),"",(IF((AND(NOT(ISBLANK('Funde-Observations-Osservazioni'!K733)),(NOT(ISBLANK('Funde-Observations-Osservazioni'!X733))))),'Funde-Observations-Osservazioni'!K733&amp;"; "&amp;'Funde-Observations-Osservazioni'!X733,IF(ISBLANK('Funde-Observations-Osservazioni'!K733),'Funde-Observations-Osservazioni'!X733,'Funde-Observations-Osservazioni'!K733))))</f>
        <v/>
      </c>
      <c r="BA720" t="str">
        <f>IF(ISBLANK('Funde-Observations-Osservazioni'!AC733),"",'Funde-Observations-Osservazioni'!AC733)</f>
        <v/>
      </c>
      <c r="BH720" t="str">
        <f>IFERROR(VLOOKUP('Funde-Observations-Osservazioni'!Z733,Lebensraum_Liste!$E$5:$F$322,2,FALSE),"")</f>
        <v/>
      </c>
      <c r="BJ720" t="str">
        <f>IFERROR(VLOOKUP('Funde-Observations-Osservazioni'!AB733,Landschaftsstruktur_Liste!$E$5:$F$157,2,FALSE),"")</f>
        <v/>
      </c>
      <c r="BK720" t="str">
        <f>IFERROR(VLOOKUP('Funde-Observations-Osservazioni'!AD733,Mikrohabitat_Liste!$E$5:$F$63,2,FALSE),"")</f>
        <v/>
      </c>
      <c r="BL720" t="str">
        <f>IFERROR(VLOOKUP('Funde-Observations-Osservazioni'!AE733,Spezialstandort_Liste!$E$5:$F$14,2,FALSE),"")</f>
        <v/>
      </c>
      <c r="BN720" t="str">
        <f>IFERROR(VLOOKUP('Funde-Observations-Osservazioni'!AG733,Auf_Moos_HolzlebBaumes_Liste!E$5:F$5,2,FALSE),"")</f>
        <v/>
      </c>
      <c r="BO720" t="str">
        <f>IFERROR(VLOOKUP('Funde-Observations-Osservazioni'!AH733,Auf_Moos_HolzlebBaumes_Liste!E$11:F$11,2,FALSE),"")</f>
        <v/>
      </c>
      <c r="BQ720" t="str">
        <f>IFERROR(VLOOKUP('Funde-Observations-Osservazioni'!AF733,Populationsgrösse_Liste!$E$5:$F$11,2,FALSE),"")</f>
        <v/>
      </c>
      <c r="CA720" t="str">
        <f>IFERROR(VLOOKUP('Funde-Observations-Osservazioni'!S733,Präzision_Datum_Liste!$E$5:$F$9,2,FALSE),"")</f>
        <v/>
      </c>
      <c r="CC720" t="s">
        <v>4199</v>
      </c>
    </row>
    <row r="721" spans="1:81" x14ac:dyDescent="0.25">
      <c r="A721" s="47">
        <f>'Funde-Observations-Osservazioni'!A734</f>
        <v>720</v>
      </c>
      <c r="E721">
        <v>18</v>
      </c>
      <c r="G721" t="str">
        <f>IFERROR(VLOOKUP(TRIM('Funde-Observations-Osservazioni'!B734&amp;" "&amp;'Funde-Observations-Osservazioni'!C734&amp;" "&amp;'Funde-Observations-Osservazioni'!D734&amp;" "&amp;'Funde-Observations-Osservazioni'!E734&amp;" "&amp;'Funde-Observations-Osservazioni'!F734&amp;" "&amp;'Funde-Observations-Osservazioni'!G734&amp;" "&amp;'Funde-Observations-Osservazioni'!H734&amp;" "&amp;'Funde-Observations-Osservazioni'!I734&amp;" "&amp;'Funde-Observations-Osservazioni'!J734),Artenliste!$A$5:$B$2819,2,FALSE),"fill_in")</f>
        <v>fill_in</v>
      </c>
      <c r="I721" s="52" t="str">
        <f>IF(ISBLANK('Funde-Observations-Osservazioni'!R734),"fill_in",'Funde-Observations-Osservazioni'!R734)</f>
        <v>fill_in</v>
      </c>
      <c r="L721" t="str">
        <f>IF(ISBLANK('Funde-Observations-Osservazioni'!Q734),"",'Funde-Observations-Osservazioni'!Q734)</f>
        <v/>
      </c>
      <c r="M721" t="str">
        <f>IF(ISBLANK('Funde-Observations-Osservazioni'!L734),"fill_in",('Funde-Observations-Osservazioni'!L734-2000000))</f>
        <v>fill_in</v>
      </c>
      <c r="N721" t="str">
        <f>IF(ISBLANK('Funde-Observations-Osservazioni'!M734),"fill_in",('Funde-Observations-Osservazioni'!M734-1000000))</f>
        <v>fill_in</v>
      </c>
      <c r="O721" s="53" t="str">
        <f>IF(ISBLANK('Funde-Observations-Osservazioni'!N734),"",'Funde-Observations-Osservazioni'!N734)</f>
        <v/>
      </c>
      <c r="R721" t="s">
        <v>102</v>
      </c>
      <c r="T721" t="str">
        <f>IFERROR(VLOOKUP('Funde-Observations-Osservazioni'!AA734,Substrat_Liste!$E$5:$F$342,2,FALSE),"")</f>
        <v/>
      </c>
      <c r="U721" t="str">
        <f>IF(ISBLANK('Funde-Observations-Osservazioni'!Y734),"",'Funde-Observations-Osservazioni'!Y734)</f>
        <v/>
      </c>
      <c r="Z721" t="str">
        <f>IFERROR(VLOOKUP('Funde-Observations-Osservazioni'!T734,Status_Liste!$E$5:$F$16,2,FALSE),"fill_in")</f>
        <v>fill_in</v>
      </c>
      <c r="AH721" t="str">
        <f>IFERROR(VLOOKUP('Funde-Observations-Osservazioni'!$G$7,Datenschutzbestimmungen_Liste!$E$10:$F$11,2,FALSE),"fill_in")</f>
        <v>fill_in</v>
      </c>
      <c r="AI721" t="str">
        <f>IFERROR(VLOOKUP('Funde-Observations-Osservazioni'!$G$6,Datenschutzbestimmungen_Liste!$E$4:$F$5,2,FALSE),"fill_in")</f>
        <v>fill_in</v>
      </c>
      <c r="AK721" t="str">
        <f>IFERROR(VLOOKUP('Funde-Observations-Osservazioni'!V734,Herbar_Liste!$E$5:$F$113,2,FALSE),"")</f>
        <v/>
      </c>
      <c r="AL721" t="str">
        <f>IF(ISBLANK('Funde-Observations-Osservazioni'!U734),"",'Funde-Observations-Osservazioni'!U734)</f>
        <v/>
      </c>
      <c r="AM721">
        <f>'Funde-Observations-Osservazioni'!AJ734</f>
        <v>0</v>
      </c>
      <c r="AO721">
        <f>'Funde-Observations-Osservazioni'!AK734</f>
        <v>0</v>
      </c>
      <c r="AQ721" t="str">
        <f>IF(ISBLANK('Funde-Observations-Osservazioni'!AL734),"",'Funde-Observations-Osservazioni'!AL734)</f>
        <v/>
      </c>
      <c r="AY721" t="str">
        <f>IF(AND(ISBLANK('Funde-Observations-Osservazioni'!K734),ISBLANK('Funde-Observations-Osservazioni'!X734)),"",(IF((AND(NOT(ISBLANK('Funde-Observations-Osservazioni'!K734)),(NOT(ISBLANK('Funde-Observations-Osservazioni'!X734))))),'Funde-Observations-Osservazioni'!K734&amp;"; "&amp;'Funde-Observations-Osservazioni'!X734,IF(ISBLANK('Funde-Observations-Osservazioni'!K734),'Funde-Observations-Osservazioni'!X734,'Funde-Observations-Osservazioni'!K734))))</f>
        <v/>
      </c>
      <c r="BA721" t="str">
        <f>IF(ISBLANK('Funde-Observations-Osservazioni'!AC734),"",'Funde-Observations-Osservazioni'!AC734)</f>
        <v/>
      </c>
      <c r="BH721" t="str">
        <f>IFERROR(VLOOKUP('Funde-Observations-Osservazioni'!Z734,Lebensraum_Liste!$E$5:$F$322,2,FALSE),"")</f>
        <v/>
      </c>
      <c r="BJ721" t="str">
        <f>IFERROR(VLOOKUP('Funde-Observations-Osservazioni'!AB734,Landschaftsstruktur_Liste!$E$5:$F$157,2,FALSE),"")</f>
        <v/>
      </c>
      <c r="BK721" t="str">
        <f>IFERROR(VLOOKUP('Funde-Observations-Osservazioni'!AD734,Mikrohabitat_Liste!$E$5:$F$63,2,FALSE),"")</f>
        <v/>
      </c>
      <c r="BL721" t="str">
        <f>IFERROR(VLOOKUP('Funde-Observations-Osservazioni'!AE734,Spezialstandort_Liste!$E$5:$F$14,2,FALSE),"")</f>
        <v/>
      </c>
      <c r="BN721" t="str">
        <f>IFERROR(VLOOKUP('Funde-Observations-Osservazioni'!AG734,Auf_Moos_HolzlebBaumes_Liste!E$5:F$5,2,FALSE),"")</f>
        <v/>
      </c>
      <c r="BO721" t="str">
        <f>IFERROR(VLOOKUP('Funde-Observations-Osservazioni'!AH734,Auf_Moos_HolzlebBaumes_Liste!E$11:F$11,2,FALSE),"")</f>
        <v/>
      </c>
      <c r="BQ721" t="str">
        <f>IFERROR(VLOOKUP('Funde-Observations-Osservazioni'!AF734,Populationsgrösse_Liste!$E$5:$F$11,2,FALSE),"")</f>
        <v/>
      </c>
      <c r="CA721" t="str">
        <f>IFERROR(VLOOKUP('Funde-Observations-Osservazioni'!S734,Präzision_Datum_Liste!$E$5:$F$9,2,FALSE),"")</f>
        <v/>
      </c>
      <c r="CC721" t="s">
        <v>4199</v>
      </c>
    </row>
    <row r="722" spans="1:81" x14ac:dyDescent="0.25">
      <c r="A722" s="47">
        <f>'Funde-Observations-Osservazioni'!A735</f>
        <v>721</v>
      </c>
      <c r="E722">
        <v>18</v>
      </c>
      <c r="G722" t="str">
        <f>IFERROR(VLOOKUP(TRIM('Funde-Observations-Osservazioni'!B735&amp;" "&amp;'Funde-Observations-Osservazioni'!C735&amp;" "&amp;'Funde-Observations-Osservazioni'!D735&amp;" "&amp;'Funde-Observations-Osservazioni'!E735&amp;" "&amp;'Funde-Observations-Osservazioni'!F735&amp;" "&amp;'Funde-Observations-Osservazioni'!G735&amp;" "&amp;'Funde-Observations-Osservazioni'!H735&amp;" "&amp;'Funde-Observations-Osservazioni'!I735&amp;" "&amp;'Funde-Observations-Osservazioni'!J735),Artenliste!$A$5:$B$2819,2,FALSE),"fill_in")</f>
        <v>fill_in</v>
      </c>
      <c r="I722" s="52" t="str">
        <f>IF(ISBLANK('Funde-Observations-Osservazioni'!R735),"fill_in",'Funde-Observations-Osservazioni'!R735)</f>
        <v>fill_in</v>
      </c>
      <c r="L722" t="str">
        <f>IF(ISBLANK('Funde-Observations-Osservazioni'!Q735),"",'Funde-Observations-Osservazioni'!Q735)</f>
        <v/>
      </c>
      <c r="M722" t="str">
        <f>IF(ISBLANK('Funde-Observations-Osservazioni'!L735),"fill_in",('Funde-Observations-Osservazioni'!L735-2000000))</f>
        <v>fill_in</v>
      </c>
      <c r="N722" t="str">
        <f>IF(ISBLANK('Funde-Observations-Osservazioni'!M735),"fill_in",('Funde-Observations-Osservazioni'!M735-1000000))</f>
        <v>fill_in</v>
      </c>
      <c r="O722" s="53" t="str">
        <f>IF(ISBLANK('Funde-Observations-Osservazioni'!N735),"",'Funde-Observations-Osservazioni'!N735)</f>
        <v/>
      </c>
      <c r="R722" t="s">
        <v>102</v>
      </c>
      <c r="T722" t="str">
        <f>IFERROR(VLOOKUP('Funde-Observations-Osservazioni'!AA735,Substrat_Liste!$E$5:$F$342,2,FALSE),"")</f>
        <v/>
      </c>
      <c r="U722" t="str">
        <f>IF(ISBLANK('Funde-Observations-Osservazioni'!Y735),"",'Funde-Observations-Osservazioni'!Y735)</f>
        <v/>
      </c>
      <c r="Z722" t="str">
        <f>IFERROR(VLOOKUP('Funde-Observations-Osservazioni'!T735,Status_Liste!$E$5:$F$16,2,FALSE),"fill_in")</f>
        <v>fill_in</v>
      </c>
      <c r="AH722" t="str">
        <f>IFERROR(VLOOKUP('Funde-Observations-Osservazioni'!$G$7,Datenschutzbestimmungen_Liste!$E$10:$F$11,2,FALSE),"fill_in")</f>
        <v>fill_in</v>
      </c>
      <c r="AI722" t="str">
        <f>IFERROR(VLOOKUP('Funde-Observations-Osservazioni'!$G$6,Datenschutzbestimmungen_Liste!$E$4:$F$5,2,FALSE),"fill_in")</f>
        <v>fill_in</v>
      </c>
      <c r="AK722" t="str">
        <f>IFERROR(VLOOKUP('Funde-Observations-Osservazioni'!V735,Herbar_Liste!$E$5:$F$113,2,FALSE),"")</f>
        <v/>
      </c>
      <c r="AL722" t="str">
        <f>IF(ISBLANK('Funde-Observations-Osservazioni'!U735),"",'Funde-Observations-Osservazioni'!U735)</f>
        <v/>
      </c>
      <c r="AM722">
        <f>'Funde-Observations-Osservazioni'!AJ735</f>
        <v>0</v>
      </c>
      <c r="AO722">
        <f>'Funde-Observations-Osservazioni'!AK735</f>
        <v>0</v>
      </c>
      <c r="AQ722" t="str">
        <f>IF(ISBLANK('Funde-Observations-Osservazioni'!AL735),"",'Funde-Observations-Osservazioni'!AL735)</f>
        <v/>
      </c>
      <c r="AY722" t="str">
        <f>IF(AND(ISBLANK('Funde-Observations-Osservazioni'!K735),ISBLANK('Funde-Observations-Osservazioni'!X735)),"",(IF((AND(NOT(ISBLANK('Funde-Observations-Osservazioni'!K735)),(NOT(ISBLANK('Funde-Observations-Osservazioni'!X735))))),'Funde-Observations-Osservazioni'!K735&amp;"; "&amp;'Funde-Observations-Osservazioni'!X735,IF(ISBLANK('Funde-Observations-Osservazioni'!K735),'Funde-Observations-Osservazioni'!X735,'Funde-Observations-Osservazioni'!K735))))</f>
        <v/>
      </c>
      <c r="BA722" t="str">
        <f>IF(ISBLANK('Funde-Observations-Osservazioni'!AC735),"",'Funde-Observations-Osservazioni'!AC735)</f>
        <v/>
      </c>
      <c r="BH722" t="str">
        <f>IFERROR(VLOOKUP('Funde-Observations-Osservazioni'!Z735,Lebensraum_Liste!$E$5:$F$322,2,FALSE),"")</f>
        <v/>
      </c>
      <c r="BJ722" t="str">
        <f>IFERROR(VLOOKUP('Funde-Observations-Osservazioni'!AB735,Landschaftsstruktur_Liste!$E$5:$F$157,2,FALSE),"")</f>
        <v/>
      </c>
      <c r="BK722" t="str">
        <f>IFERROR(VLOOKUP('Funde-Observations-Osservazioni'!AD735,Mikrohabitat_Liste!$E$5:$F$63,2,FALSE),"")</f>
        <v/>
      </c>
      <c r="BL722" t="str">
        <f>IFERROR(VLOOKUP('Funde-Observations-Osservazioni'!AE735,Spezialstandort_Liste!$E$5:$F$14,2,FALSE),"")</f>
        <v/>
      </c>
      <c r="BN722" t="str">
        <f>IFERROR(VLOOKUP('Funde-Observations-Osservazioni'!AG735,Auf_Moos_HolzlebBaumes_Liste!E$5:F$5,2,FALSE),"")</f>
        <v/>
      </c>
      <c r="BO722" t="str">
        <f>IFERROR(VLOOKUP('Funde-Observations-Osservazioni'!AH735,Auf_Moos_HolzlebBaumes_Liste!E$11:F$11,2,FALSE),"")</f>
        <v/>
      </c>
      <c r="BQ722" t="str">
        <f>IFERROR(VLOOKUP('Funde-Observations-Osservazioni'!AF735,Populationsgrösse_Liste!$E$5:$F$11,2,FALSE),"")</f>
        <v/>
      </c>
      <c r="CA722" t="str">
        <f>IFERROR(VLOOKUP('Funde-Observations-Osservazioni'!S735,Präzision_Datum_Liste!$E$5:$F$9,2,FALSE),"")</f>
        <v/>
      </c>
      <c r="CC722" t="s">
        <v>4199</v>
      </c>
    </row>
    <row r="723" spans="1:81" x14ac:dyDescent="0.25">
      <c r="A723" s="47">
        <f>'Funde-Observations-Osservazioni'!A736</f>
        <v>722</v>
      </c>
      <c r="E723">
        <v>18</v>
      </c>
      <c r="G723" t="str">
        <f>IFERROR(VLOOKUP(TRIM('Funde-Observations-Osservazioni'!B736&amp;" "&amp;'Funde-Observations-Osservazioni'!C736&amp;" "&amp;'Funde-Observations-Osservazioni'!D736&amp;" "&amp;'Funde-Observations-Osservazioni'!E736&amp;" "&amp;'Funde-Observations-Osservazioni'!F736&amp;" "&amp;'Funde-Observations-Osservazioni'!G736&amp;" "&amp;'Funde-Observations-Osservazioni'!H736&amp;" "&amp;'Funde-Observations-Osservazioni'!I736&amp;" "&amp;'Funde-Observations-Osservazioni'!J736),Artenliste!$A$5:$B$2819,2,FALSE),"fill_in")</f>
        <v>fill_in</v>
      </c>
      <c r="I723" s="52" t="str">
        <f>IF(ISBLANK('Funde-Observations-Osservazioni'!R736),"fill_in",'Funde-Observations-Osservazioni'!R736)</f>
        <v>fill_in</v>
      </c>
      <c r="L723" t="str">
        <f>IF(ISBLANK('Funde-Observations-Osservazioni'!Q736),"",'Funde-Observations-Osservazioni'!Q736)</f>
        <v/>
      </c>
      <c r="M723" t="str">
        <f>IF(ISBLANK('Funde-Observations-Osservazioni'!L736),"fill_in",('Funde-Observations-Osservazioni'!L736-2000000))</f>
        <v>fill_in</v>
      </c>
      <c r="N723" t="str">
        <f>IF(ISBLANK('Funde-Observations-Osservazioni'!M736),"fill_in",('Funde-Observations-Osservazioni'!M736-1000000))</f>
        <v>fill_in</v>
      </c>
      <c r="O723" s="53" t="str">
        <f>IF(ISBLANK('Funde-Observations-Osservazioni'!N736),"",'Funde-Observations-Osservazioni'!N736)</f>
        <v/>
      </c>
      <c r="R723" t="s">
        <v>102</v>
      </c>
      <c r="T723" t="str">
        <f>IFERROR(VLOOKUP('Funde-Observations-Osservazioni'!AA736,Substrat_Liste!$E$5:$F$342,2,FALSE),"")</f>
        <v/>
      </c>
      <c r="U723" t="str">
        <f>IF(ISBLANK('Funde-Observations-Osservazioni'!Y736),"",'Funde-Observations-Osservazioni'!Y736)</f>
        <v/>
      </c>
      <c r="Z723" t="str">
        <f>IFERROR(VLOOKUP('Funde-Observations-Osservazioni'!T736,Status_Liste!$E$5:$F$16,2,FALSE),"fill_in")</f>
        <v>fill_in</v>
      </c>
      <c r="AH723" t="str">
        <f>IFERROR(VLOOKUP('Funde-Observations-Osservazioni'!$G$7,Datenschutzbestimmungen_Liste!$E$10:$F$11,2,FALSE),"fill_in")</f>
        <v>fill_in</v>
      </c>
      <c r="AI723" t="str">
        <f>IFERROR(VLOOKUP('Funde-Observations-Osservazioni'!$G$6,Datenschutzbestimmungen_Liste!$E$4:$F$5,2,FALSE),"fill_in")</f>
        <v>fill_in</v>
      </c>
      <c r="AK723" t="str">
        <f>IFERROR(VLOOKUP('Funde-Observations-Osservazioni'!V736,Herbar_Liste!$E$5:$F$113,2,FALSE),"")</f>
        <v/>
      </c>
      <c r="AL723" t="str">
        <f>IF(ISBLANK('Funde-Observations-Osservazioni'!U736),"",'Funde-Observations-Osservazioni'!U736)</f>
        <v/>
      </c>
      <c r="AM723">
        <f>'Funde-Observations-Osservazioni'!AJ736</f>
        <v>0</v>
      </c>
      <c r="AO723">
        <f>'Funde-Observations-Osservazioni'!AK736</f>
        <v>0</v>
      </c>
      <c r="AQ723" t="str">
        <f>IF(ISBLANK('Funde-Observations-Osservazioni'!AL736),"",'Funde-Observations-Osservazioni'!AL736)</f>
        <v/>
      </c>
      <c r="AY723" t="str">
        <f>IF(AND(ISBLANK('Funde-Observations-Osservazioni'!K736),ISBLANK('Funde-Observations-Osservazioni'!X736)),"",(IF((AND(NOT(ISBLANK('Funde-Observations-Osservazioni'!K736)),(NOT(ISBLANK('Funde-Observations-Osservazioni'!X736))))),'Funde-Observations-Osservazioni'!K736&amp;"; "&amp;'Funde-Observations-Osservazioni'!X736,IF(ISBLANK('Funde-Observations-Osservazioni'!K736),'Funde-Observations-Osservazioni'!X736,'Funde-Observations-Osservazioni'!K736))))</f>
        <v/>
      </c>
      <c r="BA723" t="str">
        <f>IF(ISBLANK('Funde-Observations-Osservazioni'!AC736),"",'Funde-Observations-Osservazioni'!AC736)</f>
        <v/>
      </c>
      <c r="BH723" t="str">
        <f>IFERROR(VLOOKUP('Funde-Observations-Osservazioni'!Z736,Lebensraum_Liste!$E$5:$F$322,2,FALSE),"")</f>
        <v/>
      </c>
      <c r="BJ723" t="str">
        <f>IFERROR(VLOOKUP('Funde-Observations-Osservazioni'!AB736,Landschaftsstruktur_Liste!$E$5:$F$157,2,FALSE),"")</f>
        <v/>
      </c>
      <c r="BK723" t="str">
        <f>IFERROR(VLOOKUP('Funde-Observations-Osservazioni'!AD736,Mikrohabitat_Liste!$E$5:$F$63,2,FALSE),"")</f>
        <v/>
      </c>
      <c r="BL723" t="str">
        <f>IFERROR(VLOOKUP('Funde-Observations-Osservazioni'!AE736,Spezialstandort_Liste!$E$5:$F$14,2,FALSE),"")</f>
        <v/>
      </c>
      <c r="BN723" t="str">
        <f>IFERROR(VLOOKUP('Funde-Observations-Osservazioni'!AG736,Auf_Moos_HolzlebBaumes_Liste!E$5:F$5,2,FALSE),"")</f>
        <v/>
      </c>
      <c r="BO723" t="str">
        <f>IFERROR(VLOOKUP('Funde-Observations-Osservazioni'!AH736,Auf_Moos_HolzlebBaumes_Liste!E$11:F$11,2,FALSE),"")</f>
        <v/>
      </c>
      <c r="BQ723" t="str">
        <f>IFERROR(VLOOKUP('Funde-Observations-Osservazioni'!AF736,Populationsgrösse_Liste!$E$5:$F$11,2,FALSE),"")</f>
        <v/>
      </c>
      <c r="CA723" t="str">
        <f>IFERROR(VLOOKUP('Funde-Observations-Osservazioni'!S736,Präzision_Datum_Liste!$E$5:$F$9,2,FALSE),"")</f>
        <v/>
      </c>
      <c r="CC723" t="s">
        <v>4199</v>
      </c>
    </row>
    <row r="724" spans="1:81" x14ac:dyDescent="0.25">
      <c r="A724" s="47">
        <f>'Funde-Observations-Osservazioni'!A737</f>
        <v>723</v>
      </c>
      <c r="E724">
        <v>18</v>
      </c>
      <c r="G724" t="str">
        <f>IFERROR(VLOOKUP(TRIM('Funde-Observations-Osservazioni'!B737&amp;" "&amp;'Funde-Observations-Osservazioni'!C737&amp;" "&amp;'Funde-Observations-Osservazioni'!D737&amp;" "&amp;'Funde-Observations-Osservazioni'!E737&amp;" "&amp;'Funde-Observations-Osservazioni'!F737&amp;" "&amp;'Funde-Observations-Osservazioni'!G737&amp;" "&amp;'Funde-Observations-Osservazioni'!H737&amp;" "&amp;'Funde-Observations-Osservazioni'!I737&amp;" "&amp;'Funde-Observations-Osservazioni'!J737),Artenliste!$A$5:$B$2819,2,FALSE),"fill_in")</f>
        <v>fill_in</v>
      </c>
      <c r="I724" s="52" t="str">
        <f>IF(ISBLANK('Funde-Observations-Osservazioni'!R737),"fill_in",'Funde-Observations-Osservazioni'!R737)</f>
        <v>fill_in</v>
      </c>
      <c r="L724" t="str">
        <f>IF(ISBLANK('Funde-Observations-Osservazioni'!Q737),"",'Funde-Observations-Osservazioni'!Q737)</f>
        <v/>
      </c>
      <c r="M724" t="str">
        <f>IF(ISBLANK('Funde-Observations-Osservazioni'!L737),"fill_in",('Funde-Observations-Osservazioni'!L737-2000000))</f>
        <v>fill_in</v>
      </c>
      <c r="N724" t="str">
        <f>IF(ISBLANK('Funde-Observations-Osservazioni'!M737),"fill_in",('Funde-Observations-Osservazioni'!M737-1000000))</f>
        <v>fill_in</v>
      </c>
      <c r="O724" s="53" t="str">
        <f>IF(ISBLANK('Funde-Observations-Osservazioni'!N737),"",'Funde-Observations-Osservazioni'!N737)</f>
        <v/>
      </c>
      <c r="R724" t="s">
        <v>102</v>
      </c>
      <c r="T724" t="str">
        <f>IFERROR(VLOOKUP('Funde-Observations-Osservazioni'!AA737,Substrat_Liste!$E$5:$F$342,2,FALSE),"")</f>
        <v/>
      </c>
      <c r="U724" t="str">
        <f>IF(ISBLANK('Funde-Observations-Osservazioni'!Y737),"",'Funde-Observations-Osservazioni'!Y737)</f>
        <v/>
      </c>
      <c r="Z724" t="str">
        <f>IFERROR(VLOOKUP('Funde-Observations-Osservazioni'!T737,Status_Liste!$E$5:$F$16,2,FALSE),"fill_in")</f>
        <v>fill_in</v>
      </c>
      <c r="AH724" t="str">
        <f>IFERROR(VLOOKUP('Funde-Observations-Osservazioni'!$G$7,Datenschutzbestimmungen_Liste!$E$10:$F$11,2,FALSE),"fill_in")</f>
        <v>fill_in</v>
      </c>
      <c r="AI724" t="str">
        <f>IFERROR(VLOOKUP('Funde-Observations-Osservazioni'!$G$6,Datenschutzbestimmungen_Liste!$E$4:$F$5,2,FALSE),"fill_in")</f>
        <v>fill_in</v>
      </c>
      <c r="AK724" t="str">
        <f>IFERROR(VLOOKUP('Funde-Observations-Osservazioni'!V737,Herbar_Liste!$E$5:$F$113,2,FALSE),"")</f>
        <v/>
      </c>
      <c r="AL724" t="str">
        <f>IF(ISBLANK('Funde-Observations-Osservazioni'!U737),"",'Funde-Observations-Osservazioni'!U737)</f>
        <v/>
      </c>
      <c r="AM724">
        <f>'Funde-Observations-Osservazioni'!AJ737</f>
        <v>0</v>
      </c>
      <c r="AO724">
        <f>'Funde-Observations-Osservazioni'!AK737</f>
        <v>0</v>
      </c>
      <c r="AQ724" t="str">
        <f>IF(ISBLANK('Funde-Observations-Osservazioni'!AL737),"",'Funde-Observations-Osservazioni'!AL737)</f>
        <v/>
      </c>
      <c r="AY724" t="str">
        <f>IF(AND(ISBLANK('Funde-Observations-Osservazioni'!K737),ISBLANK('Funde-Observations-Osservazioni'!X737)),"",(IF((AND(NOT(ISBLANK('Funde-Observations-Osservazioni'!K737)),(NOT(ISBLANK('Funde-Observations-Osservazioni'!X737))))),'Funde-Observations-Osservazioni'!K737&amp;"; "&amp;'Funde-Observations-Osservazioni'!X737,IF(ISBLANK('Funde-Observations-Osservazioni'!K737),'Funde-Observations-Osservazioni'!X737,'Funde-Observations-Osservazioni'!K737))))</f>
        <v/>
      </c>
      <c r="BA724" t="str">
        <f>IF(ISBLANK('Funde-Observations-Osservazioni'!AC737),"",'Funde-Observations-Osservazioni'!AC737)</f>
        <v/>
      </c>
      <c r="BH724" t="str">
        <f>IFERROR(VLOOKUP('Funde-Observations-Osservazioni'!Z737,Lebensraum_Liste!$E$5:$F$322,2,FALSE),"")</f>
        <v/>
      </c>
      <c r="BJ724" t="str">
        <f>IFERROR(VLOOKUP('Funde-Observations-Osservazioni'!AB737,Landschaftsstruktur_Liste!$E$5:$F$157,2,FALSE),"")</f>
        <v/>
      </c>
      <c r="BK724" t="str">
        <f>IFERROR(VLOOKUP('Funde-Observations-Osservazioni'!AD737,Mikrohabitat_Liste!$E$5:$F$63,2,FALSE),"")</f>
        <v/>
      </c>
      <c r="BL724" t="str">
        <f>IFERROR(VLOOKUP('Funde-Observations-Osservazioni'!AE737,Spezialstandort_Liste!$E$5:$F$14,2,FALSE),"")</f>
        <v/>
      </c>
      <c r="BN724" t="str">
        <f>IFERROR(VLOOKUP('Funde-Observations-Osservazioni'!AG737,Auf_Moos_HolzlebBaumes_Liste!E$5:F$5,2,FALSE),"")</f>
        <v/>
      </c>
      <c r="BO724" t="str">
        <f>IFERROR(VLOOKUP('Funde-Observations-Osservazioni'!AH737,Auf_Moos_HolzlebBaumes_Liste!E$11:F$11,2,FALSE),"")</f>
        <v/>
      </c>
      <c r="BQ724" t="str">
        <f>IFERROR(VLOOKUP('Funde-Observations-Osservazioni'!AF737,Populationsgrösse_Liste!$E$5:$F$11,2,FALSE),"")</f>
        <v/>
      </c>
      <c r="CA724" t="str">
        <f>IFERROR(VLOOKUP('Funde-Observations-Osservazioni'!S737,Präzision_Datum_Liste!$E$5:$F$9,2,FALSE),"")</f>
        <v/>
      </c>
      <c r="CC724" t="s">
        <v>4199</v>
      </c>
    </row>
    <row r="725" spans="1:81" x14ac:dyDescent="0.25">
      <c r="A725" s="47">
        <f>'Funde-Observations-Osservazioni'!A738</f>
        <v>724</v>
      </c>
      <c r="E725">
        <v>18</v>
      </c>
      <c r="G725" t="str">
        <f>IFERROR(VLOOKUP(TRIM('Funde-Observations-Osservazioni'!B738&amp;" "&amp;'Funde-Observations-Osservazioni'!C738&amp;" "&amp;'Funde-Observations-Osservazioni'!D738&amp;" "&amp;'Funde-Observations-Osservazioni'!E738&amp;" "&amp;'Funde-Observations-Osservazioni'!F738&amp;" "&amp;'Funde-Observations-Osservazioni'!G738&amp;" "&amp;'Funde-Observations-Osservazioni'!H738&amp;" "&amp;'Funde-Observations-Osservazioni'!I738&amp;" "&amp;'Funde-Observations-Osservazioni'!J738),Artenliste!$A$5:$B$2819,2,FALSE),"fill_in")</f>
        <v>fill_in</v>
      </c>
      <c r="I725" s="52" t="str">
        <f>IF(ISBLANK('Funde-Observations-Osservazioni'!R738),"fill_in",'Funde-Observations-Osservazioni'!R738)</f>
        <v>fill_in</v>
      </c>
      <c r="L725" t="str">
        <f>IF(ISBLANK('Funde-Observations-Osservazioni'!Q738),"",'Funde-Observations-Osservazioni'!Q738)</f>
        <v/>
      </c>
      <c r="M725" t="str">
        <f>IF(ISBLANK('Funde-Observations-Osservazioni'!L738),"fill_in",('Funde-Observations-Osservazioni'!L738-2000000))</f>
        <v>fill_in</v>
      </c>
      <c r="N725" t="str">
        <f>IF(ISBLANK('Funde-Observations-Osservazioni'!M738),"fill_in",('Funde-Observations-Osservazioni'!M738-1000000))</f>
        <v>fill_in</v>
      </c>
      <c r="O725" s="53" t="str">
        <f>IF(ISBLANK('Funde-Observations-Osservazioni'!N738),"",'Funde-Observations-Osservazioni'!N738)</f>
        <v/>
      </c>
      <c r="R725" t="s">
        <v>102</v>
      </c>
      <c r="T725" t="str">
        <f>IFERROR(VLOOKUP('Funde-Observations-Osservazioni'!AA738,Substrat_Liste!$E$5:$F$342,2,FALSE),"")</f>
        <v/>
      </c>
      <c r="U725" t="str">
        <f>IF(ISBLANK('Funde-Observations-Osservazioni'!Y738),"",'Funde-Observations-Osservazioni'!Y738)</f>
        <v/>
      </c>
      <c r="Z725" t="str">
        <f>IFERROR(VLOOKUP('Funde-Observations-Osservazioni'!T738,Status_Liste!$E$5:$F$16,2,FALSE),"fill_in")</f>
        <v>fill_in</v>
      </c>
      <c r="AH725" t="str">
        <f>IFERROR(VLOOKUP('Funde-Observations-Osservazioni'!$G$7,Datenschutzbestimmungen_Liste!$E$10:$F$11,2,FALSE),"fill_in")</f>
        <v>fill_in</v>
      </c>
      <c r="AI725" t="str">
        <f>IFERROR(VLOOKUP('Funde-Observations-Osservazioni'!$G$6,Datenschutzbestimmungen_Liste!$E$4:$F$5,2,FALSE),"fill_in")</f>
        <v>fill_in</v>
      </c>
      <c r="AK725" t="str">
        <f>IFERROR(VLOOKUP('Funde-Observations-Osservazioni'!V738,Herbar_Liste!$E$5:$F$113,2,FALSE),"")</f>
        <v/>
      </c>
      <c r="AL725" t="str">
        <f>IF(ISBLANK('Funde-Observations-Osservazioni'!U738),"",'Funde-Observations-Osservazioni'!U738)</f>
        <v/>
      </c>
      <c r="AM725">
        <f>'Funde-Observations-Osservazioni'!AJ738</f>
        <v>0</v>
      </c>
      <c r="AO725">
        <f>'Funde-Observations-Osservazioni'!AK738</f>
        <v>0</v>
      </c>
      <c r="AQ725" t="str">
        <f>IF(ISBLANK('Funde-Observations-Osservazioni'!AL738),"",'Funde-Observations-Osservazioni'!AL738)</f>
        <v/>
      </c>
      <c r="AY725" t="str">
        <f>IF(AND(ISBLANK('Funde-Observations-Osservazioni'!K738),ISBLANK('Funde-Observations-Osservazioni'!X738)),"",(IF((AND(NOT(ISBLANK('Funde-Observations-Osservazioni'!K738)),(NOT(ISBLANK('Funde-Observations-Osservazioni'!X738))))),'Funde-Observations-Osservazioni'!K738&amp;"; "&amp;'Funde-Observations-Osservazioni'!X738,IF(ISBLANK('Funde-Observations-Osservazioni'!K738),'Funde-Observations-Osservazioni'!X738,'Funde-Observations-Osservazioni'!K738))))</f>
        <v/>
      </c>
      <c r="BA725" t="str">
        <f>IF(ISBLANK('Funde-Observations-Osservazioni'!AC738),"",'Funde-Observations-Osservazioni'!AC738)</f>
        <v/>
      </c>
      <c r="BH725" t="str">
        <f>IFERROR(VLOOKUP('Funde-Observations-Osservazioni'!Z738,Lebensraum_Liste!$E$5:$F$322,2,FALSE),"")</f>
        <v/>
      </c>
      <c r="BJ725" t="str">
        <f>IFERROR(VLOOKUP('Funde-Observations-Osservazioni'!AB738,Landschaftsstruktur_Liste!$E$5:$F$157,2,FALSE),"")</f>
        <v/>
      </c>
      <c r="BK725" t="str">
        <f>IFERROR(VLOOKUP('Funde-Observations-Osservazioni'!AD738,Mikrohabitat_Liste!$E$5:$F$63,2,FALSE),"")</f>
        <v/>
      </c>
      <c r="BL725" t="str">
        <f>IFERROR(VLOOKUP('Funde-Observations-Osservazioni'!AE738,Spezialstandort_Liste!$E$5:$F$14,2,FALSE),"")</f>
        <v/>
      </c>
      <c r="BN725" t="str">
        <f>IFERROR(VLOOKUP('Funde-Observations-Osservazioni'!AG738,Auf_Moos_HolzlebBaumes_Liste!E$5:F$5,2,FALSE),"")</f>
        <v/>
      </c>
      <c r="BO725" t="str">
        <f>IFERROR(VLOOKUP('Funde-Observations-Osservazioni'!AH738,Auf_Moos_HolzlebBaumes_Liste!E$11:F$11,2,FALSE),"")</f>
        <v/>
      </c>
      <c r="BQ725" t="str">
        <f>IFERROR(VLOOKUP('Funde-Observations-Osservazioni'!AF738,Populationsgrösse_Liste!$E$5:$F$11,2,FALSE),"")</f>
        <v/>
      </c>
      <c r="CA725" t="str">
        <f>IFERROR(VLOOKUP('Funde-Observations-Osservazioni'!S738,Präzision_Datum_Liste!$E$5:$F$9,2,FALSE),"")</f>
        <v/>
      </c>
      <c r="CC725" t="s">
        <v>4199</v>
      </c>
    </row>
    <row r="726" spans="1:81" x14ac:dyDescent="0.25">
      <c r="A726" s="47">
        <f>'Funde-Observations-Osservazioni'!A739</f>
        <v>725</v>
      </c>
      <c r="E726">
        <v>18</v>
      </c>
      <c r="G726" t="str">
        <f>IFERROR(VLOOKUP(TRIM('Funde-Observations-Osservazioni'!B739&amp;" "&amp;'Funde-Observations-Osservazioni'!C739&amp;" "&amp;'Funde-Observations-Osservazioni'!D739&amp;" "&amp;'Funde-Observations-Osservazioni'!E739&amp;" "&amp;'Funde-Observations-Osservazioni'!F739&amp;" "&amp;'Funde-Observations-Osservazioni'!G739&amp;" "&amp;'Funde-Observations-Osservazioni'!H739&amp;" "&amp;'Funde-Observations-Osservazioni'!I739&amp;" "&amp;'Funde-Observations-Osservazioni'!J739),Artenliste!$A$5:$B$2819,2,FALSE),"fill_in")</f>
        <v>fill_in</v>
      </c>
      <c r="I726" s="52" t="str">
        <f>IF(ISBLANK('Funde-Observations-Osservazioni'!R739),"fill_in",'Funde-Observations-Osservazioni'!R739)</f>
        <v>fill_in</v>
      </c>
      <c r="L726" t="str">
        <f>IF(ISBLANK('Funde-Observations-Osservazioni'!Q739),"",'Funde-Observations-Osservazioni'!Q739)</f>
        <v/>
      </c>
      <c r="M726" t="str">
        <f>IF(ISBLANK('Funde-Observations-Osservazioni'!L739),"fill_in",('Funde-Observations-Osservazioni'!L739-2000000))</f>
        <v>fill_in</v>
      </c>
      <c r="N726" t="str">
        <f>IF(ISBLANK('Funde-Observations-Osservazioni'!M739),"fill_in",('Funde-Observations-Osservazioni'!M739-1000000))</f>
        <v>fill_in</v>
      </c>
      <c r="O726" s="53" t="str">
        <f>IF(ISBLANK('Funde-Observations-Osservazioni'!N739),"",'Funde-Observations-Osservazioni'!N739)</f>
        <v/>
      </c>
      <c r="R726" t="s">
        <v>102</v>
      </c>
      <c r="T726" t="str">
        <f>IFERROR(VLOOKUP('Funde-Observations-Osservazioni'!AA739,Substrat_Liste!$E$5:$F$342,2,FALSE),"")</f>
        <v/>
      </c>
      <c r="U726" t="str">
        <f>IF(ISBLANK('Funde-Observations-Osservazioni'!Y739),"",'Funde-Observations-Osservazioni'!Y739)</f>
        <v/>
      </c>
      <c r="Z726" t="str">
        <f>IFERROR(VLOOKUP('Funde-Observations-Osservazioni'!T739,Status_Liste!$E$5:$F$16,2,FALSE),"fill_in")</f>
        <v>fill_in</v>
      </c>
      <c r="AH726" t="str">
        <f>IFERROR(VLOOKUP('Funde-Observations-Osservazioni'!$G$7,Datenschutzbestimmungen_Liste!$E$10:$F$11,2,FALSE),"fill_in")</f>
        <v>fill_in</v>
      </c>
      <c r="AI726" t="str">
        <f>IFERROR(VLOOKUP('Funde-Observations-Osservazioni'!$G$6,Datenschutzbestimmungen_Liste!$E$4:$F$5,2,FALSE),"fill_in")</f>
        <v>fill_in</v>
      </c>
      <c r="AK726" t="str">
        <f>IFERROR(VLOOKUP('Funde-Observations-Osservazioni'!V739,Herbar_Liste!$E$5:$F$113,2,FALSE),"")</f>
        <v/>
      </c>
      <c r="AL726" t="str">
        <f>IF(ISBLANK('Funde-Observations-Osservazioni'!U739),"",'Funde-Observations-Osservazioni'!U739)</f>
        <v/>
      </c>
      <c r="AM726">
        <f>'Funde-Observations-Osservazioni'!AJ739</f>
        <v>0</v>
      </c>
      <c r="AO726">
        <f>'Funde-Observations-Osservazioni'!AK739</f>
        <v>0</v>
      </c>
      <c r="AQ726" t="str">
        <f>IF(ISBLANK('Funde-Observations-Osservazioni'!AL739),"",'Funde-Observations-Osservazioni'!AL739)</f>
        <v/>
      </c>
      <c r="AY726" t="str">
        <f>IF(AND(ISBLANK('Funde-Observations-Osservazioni'!K739),ISBLANK('Funde-Observations-Osservazioni'!X739)),"",(IF((AND(NOT(ISBLANK('Funde-Observations-Osservazioni'!K739)),(NOT(ISBLANK('Funde-Observations-Osservazioni'!X739))))),'Funde-Observations-Osservazioni'!K739&amp;"; "&amp;'Funde-Observations-Osservazioni'!X739,IF(ISBLANK('Funde-Observations-Osservazioni'!K739),'Funde-Observations-Osservazioni'!X739,'Funde-Observations-Osservazioni'!K739))))</f>
        <v/>
      </c>
      <c r="BA726" t="str">
        <f>IF(ISBLANK('Funde-Observations-Osservazioni'!AC739),"",'Funde-Observations-Osservazioni'!AC739)</f>
        <v/>
      </c>
      <c r="BH726" t="str">
        <f>IFERROR(VLOOKUP('Funde-Observations-Osservazioni'!Z739,Lebensraum_Liste!$E$5:$F$322,2,FALSE),"")</f>
        <v/>
      </c>
      <c r="BJ726" t="str">
        <f>IFERROR(VLOOKUP('Funde-Observations-Osservazioni'!AB739,Landschaftsstruktur_Liste!$E$5:$F$157,2,FALSE),"")</f>
        <v/>
      </c>
      <c r="BK726" t="str">
        <f>IFERROR(VLOOKUP('Funde-Observations-Osservazioni'!AD739,Mikrohabitat_Liste!$E$5:$F$63,2,FALSE),"")</f>
        <v/>
      </c>
      <c r="BL726" t="str">
        <f>IFERROR(VLOOKUP('Funde-Observations-Osservazioni'!AE739,Spezialstandort_Liste!$E$5:$F$14,2,FALSE),"")</f>
        <v/>
      </c>
      <c r="BN726" t="str">
        <f>IFERROR(VLOOKUP('Funde-Observations-Osservazioni'!AG739,Auf_Moos_HolzlebBaumes_Liste!E$5:F$5,2,FALSE),"")</f>
        <v/>
      </c>
      <c r="BO726" t="str">
        <f>IFERROR(VLOOKUP('Funde-Observations-Osservazioni'!AH739,Auf_Moos_HolzlebBaumes_Liste!E$11:F$11,2,FALSE),"")</f>
        <v/>
      </c>
      <c r="BQ726" t="str">
        <f>IFERROR(VLOOKUP('Funde-Observations-Osservazioni'!AF739,Populationsgrösse_Liste!$E$5:$F$11,2,FALSE),"")</f>
        <v/>
      </c>
      <c r="CA726" t="str">
        <f>IFERROR(VLOOKUP('Funde-Observations-Osservazioni'!S739,Präzision_Datum_Liste!$E$5:$F$9,2,FALSE),"")</f>
        <v/>
      </c>
      <c r="CC726" t="s">
        <v>4199</v>
      </c>
    </row>
    <row r="727" spans="1:81" x14ac:dyDescent="0.25">
      <c r="A727" s="47">
        <f>'Funde-Observations-Osservazioni'!A740</f>
        <v>726</v>
      </c>
      <c r="E727">
        <v>18</v>
      </c>
      <c r="G727" t="str">
        <f>IFERROR(VLOOKUP(TRIM('Funde-Observations-Osservazioni'!B740&amp;" "&amp;'Funde-Observations-Osservazioni'!C740&amp;" "&amp;'Funde-Observations-Osservazioni'!D740&amp;" "&amp;'Funde-Observations-Osservazioni'!E740&amp;" "&amp;'Funde-Observations-Osservazioni'!F740&amp;" "&amp;'Funde-Observations-Osservazioni'!G740&amp;" "&amp;'Funde-Observations-Osservazioni'!H740&amp;" "&amp;'Funde-Observations-Osservazioni'!I740&amp;" "&amp;'Funde-Observations-Osservazioni'!J740),Artenliste!$A$5:$B$2819,2,FALSE),"fill_in")</f>
        <v>fill_in</v>
      </c>
      <c r="I727" s="52" t="str">
        <f>IF(ISBLANK('Funde-Observations-Osservazioni'!R740),"fill_in",'Funde-Observations-Osservazioni'!R740)</f>
        <v>fill_in</v>
      </c>
      <c r="L727" t="str">
        <f>IF(ISBLANK('Funde-Observations-Osservazioni'!Q740),"",'Funde-Observations-Osservazioni'!Q740)</f>
        <v/>
      </c>
      <c r="M727" t="str">
        <f>IF(ISBLANK('Funde-Observations-Osservazioni'!L740),"fill_in",('Funde-Observations-Osservazioni'!L740-2000000))</f>
        <v>fill_in</v>
      </c>
      <c r="N727" t="str">
        <f>IF(ISBLANK('Funde-Observations-Osservazioni'!M740),"fill_in",('Funde-Observations-Osservazioni'!M740-1000000))</f>
        <v>fill_in</v>
      </c>
      <c r="O727" s="53" t="str">
        <f>IF(ISBLANK('Funde-Observations-Osservazioni'!N740),"",'Funde-Observations-Osservazioni'!N740)</f>
        <v/>
      </c>
      <c r="R727" t="s">
        <v>102</v>
      </c>
      <c r="T727" t="str">
        <f>IFERROR(VLOOKUP('Funde-Observations-Osservazioni'!AA740,Substrat_Liste!$E$5:$F$342,2,FALSE),"")</f>
        <v/>
      </c>
      <c r="U727" t="str">
        <f>IF(ISBLANK('Funde-Observations-Osservazioni'!Y740),"",'Funde-Observations-Osservazioni'!Y740)</f>
        <v/>
      </c>
      <c r="Z727" t="str">
        <f>IFERROR(VLOOKUP('Funde-Observations-Osservazioni'!T740,Status_Liste!$E$5:$F$16,2,FALSE),"fill_in")</f>
        <v>fill_in</v>
      </c>
      <c r="AH727" t="str">
        <f>IFERROR(VLOOKUP('Funde-Observations-Osservazioni'!$G$7,Datenschutzbestimmungen_Liste!$E$10:$F$11,2,FALSE),"fill_in")</f>
        <v>fill_in</v>
      </c>
      <c r="AI727" t="str">
        <f>IFERROR(VLOOKUP('Funde-Observations-Osservazioni'!$G$6,Datenschutzbestimmungen_Liste!$E$4:$F$5,2,FALSE),"fill_in")</f>
        <v>fill_in</v>
      </c>
      <c r="AK727" t="str">
        <f>IFERROR(VLOOKUP('Funde-Observations-Osservazioni'!V740,Herbar_Liste!$E$5:$F$113,2,FALSE),"")</f>
        <v/>
      </c>
      <c r="AL727" t="str">
        <f>IF(ISBLANK('Funde-Observations-Osservazioni'!U740),"",'Funde-Observations-Osservazioni'!U740)</f>
        <v/>
      </c>
      <c r="AM727">
        <f>'Funde-Observations-Osservazioni'!AJ740</f>
        <v>0</v>
      </c>
      <c r="AO727">
        <f>'Funde-Observations-Osservazioni'!AK740</f>
        <v>0</v>
      </c>
      <c r="AQ727" t="str">
        <f>IF(ISBLANK('Funde-Observations-Osservazioni'!AL740),"",'Funde-Observations-Osservazioni'!AL740)</f>
        <v/>
      </c>
      <c r="AY727" t="str">
        <f>IF(AND(ISBLANK('Funde-Observations-Osservazioni'!K740),ISBLANK('Funde-Observations-Osservazioni'!X740)),"",(IF((AND(NOT(ISBLANK('Funde-Observations-Osservazioni'!K740)),(NOT(ISBLANK('Funde-Observations-Osservazioni'!X740))))),'Funde-Observations-Osservazioni'!K740&amp;"; "&amp;'Funde-Observations-Osservazioni'!X740,IF(ISBLANK('Funde-Observations-Osservazioni'!K740),'Funde-Observations-Osservazioni'!X740,'Funde-Observations-Osservazioni'!K740))))</f>
        <v/>
      </c>
      <c r="BA727" t="str">
        <f>IF(ISBLANK('Funde-Observations-Osservazioni'!AC740),"",'Funde-Observations-Osservazioni'!AC740)</f>
        <v/>
      </c>
      <c r="BH727" t="str">
        <f>IFERROR(VLOOKUP('Funde-Observations-Osservazioni'!Z740,Lebensraum_Liste!$E$5:$F$322,2,FALSE),"")</f>
        <v/>
      </c>
      <c r="BJ727" t="str">
        <f>IFERROR(VLOOKUP('Funde-Observations-Osservazioni'!AB740,Landschaftsstruktur_Liste!$E$5:$F$157,2,FALSE),"")</f>
        <v/>
      </c>
      <c r="BK727" t="str">
        <f>IFERROR(VLOOKUP('Funde-Observations-Osservazioni'!AD740,Mikrohabitat_Liste!$E$5:$F$63,2,FALSE),"")</f>
        <v/>
      </c>
      <c r="BL727" t="str">
        <f>IFERROR(VLOOKUP('Funde-Observations-Osservazioni'!AE740,Spezialstandort_Liste!$E$5:$F$14,2,FALSE),"")</f>
        <v/>
      </c>
      <c r="BN727" t="str">
        <f>IFERROR(VLOOKUP('Funde-Observations-Osservazioni'!AG740,Auf_Moos_HolzlebBaumes_Liste!E$5:F$5,2,FALSE),"")</f>
        <v/>
      </c>
      <c r="BO727" t="str">
        <f>IFERROR(VLOOKUP('Funde-Observations-Osservazioni'!AH740,Auf_Moos_HolzlebBaumes_Liste!E$11:F$11,2,FALSE),"")</f>
        <v/>
      </c>
      <c r="BQ727" t="str">
        <f>IFERROR(VLOOKUP('Funde-Observations-Osservazioni'!AF740,Populationsgrösse_Liste!$E$5:$F$11,2,FALSE),"")</f>
        <v/>
      </c>
      <c r="CA727" t="str">
        <f>IFERROR(VLOOKUP('Funde-Observations-Osservazioni'!S740,Präzision_Datum_Liste!$E$5:$F$9,2,FALSE),"")</f>
        <v/>
      </c>
      <c r="CC727" t="s">
        <v>4199</v>
      </c>
    </row>
    <row r="728" spans="1:81" x14ac:dyDescent="0.25">
      <c r="A728" s="47">
        <f>'Funde-Observations-Osservazioni'!A741</f>
        <v>727</v>
      </c>
      <c r="E728">
        <v>18</v>
      </c>
      <c r="G728" t="str">
        <f>IFERROR(VLOOKUP(TRIM('Funde-Observations-Osservazioni'!B741&amp;" "&amp;'Funde-Observations-Osservazioni'!C741&amp;" "&amp;'Funde-Observations-Osservazioni'!D741&amp;" "&amp;'Funde-Observations-Osservazioni'!E741&amp;" "&amp;'Funde-Observations-Osservazioni'!F741&amp;" "&amp;'Funde-Observations-Osservazioni'!G741&amp;" "&amp;'Funde-Observations-Osservazioni'!H741&amp;" "&amp;'Funde-Observations-Osservazioni'!I741&amp;" "&amp;'Funde-Observations-Osservazioni'!J741),Artenliste!$A$5:$B$2819,2,FALSE),"fill_in")</f>
        <v>fill_in</v>
      </c>
      <c r="I728" s="52" t="str">
        <f>IF(ISBLANK('Funde-Observations-Osservazioni'!R741),"fill_in",'Funde-Observations-Osservazioni'!R741)</f>
        <v>fill_in</v>
      </c>
      <c r="L728" t="str">
        <f>IF(ISBLANK('Funde-Observations-Osservazioni'!Q741),"",'Funde-Observations-Osservazioni'!Q741)</f>
        <v/>
      </c>
      <c r="M728" t="str">
        <f>IF(ISBLANK('Funde-Observations-Osservazioni'!L741),"fill_in",('Funde-Observations-Osservazioni'!L741-2000000))</f>
        <v>fill_in</v>
      </c>
      <c r="N728" t="str">
        <f>IF(ISBLANK('Funde-Observations-Osservazioni'!M741),"fill_in",('Funde-Observations-Osservazioni'!M741-1000000))</f>
        <v>fill_in</v>
      </c>
      <c r="O728" s="53" t="str">
        <f>IF(ISBLANK('Funde-Observations-Osservazioni'!N741),"",'Funde-Observations-Osservazioni'!N741)</f>
        <v/>
      </c>
      <c r="R728" t="s">
        <v>102</v>
      </c>
      <c r="T728" t="str">
        <f>IFERROR(VLOOKUP('Funde-Observations-Osservazioni'!AA741,Substrat_Liste!$E$5:$F$342,2,FALSE),"")</f>
        <v/>
      </c>
      <c r="U728" t="str">
        <f>IF(ISBLANK('Funde-Observations-Osservazioni'!Y741),"",'Funde-Observations-Osservazioni'!Y741)</f>
        <v/>
      </c>
      <c r="Z728" t="str">
        <f>IFERROR(VLOOKUP('Funde-Observations-Osservazioni'!T741,Status_Liste!$E$5:$F$16,2,FALSE),"fill_in")</f>
        <v>fill_in</v>
      </c>
      <c r="AH728" t="str">
        <f>IFERROR(VLOOKUP('Funde-Observations-Osservazioni'!$G$7,Datenschutzbestimmungen_Liste!$E$10:$F$11,2,FALSE),"fill_in")</f>
        <v>fill_in</v>
      </c>
      <c r="AI728" t="str">
        <f>IFERROR(VLOOKUP('Funde-Observations-Osservazioni'!$G$6,Datenschutzbestimmungen_Liste!$E$4:$F$5,2,FALSE),"fill_in")</f>
        <v>fill_in</v>
      </c>
      <c r="AK728" t="str">
        <f>IFERROR(VLOOKUP('Funde-Observations-Osservazioni'!V741,Herbar_Liste!$E$5:$F$113,2,FALSE),"")</f>
        <v/>
      </c>
      <c r="AL728" t="str">
        <f>IF(ISBLANK('Funde-Observations-Osservazioni'!U741),"",'Funde-Observations-Osservazioni'!U741)</f>
        <v/>
      </c>
      <c r="AM728">
        <f>'Funde-Observations-Osservazioni'!AJ741</f>
        <v>0</v>
      </c>
      <c r="AO728">
        <f>'Funde-Observations-Osservazioni'!AK741</f>
        <v>0</v>
      </c>
      <c r="AQ728" t="str">
        <f>IF(ISBLANK('Funde-Observations-Osservazioni'!AL741),"",'Funde-Observations-Osservazioni'!AL741)</f>
        <v/>
      </c>
      <c r="AY728" t="str">
        <f>IF(AND(ISBLANK('Funde-Observations-Osservazioni'!K741),ISBLANK('Funde-Observations-Osservazioni'!X741)),"",(IF((AND(NOT(ISBLANK('Funde-Observations-Osservazioni'!K741)),(NOT(ISBLANK('Funde-Observations-Osservazioni'!X741))))),'Funde-Observations-Osservazioni'!K741&amp;"; "&amp;'Funde-Observations-Osservazioni'!X741,IF(ISBLANK('Funde-Observations-Osservazioni'!K741),'Funde-Observations-Osservazioni'!X741,'Funde-Observations-Osservazioni'!K741))))</f>
        <v/>
      </c>
      <c r="BA728" t="str">
        <f>IF(ISBLANK('Funde-Observations-Osservazioni'!AC741),"",'Funde-Observations-Osservazioni'!AC741)</f>
        <v/>
      </c>
      <c r="BH728" t="str">
        <f>IFERROR(VLOOKUP('Funde-Observations-Osservazioni'!Z741,Lebensraum_Liste!$E$5:$F$322,2,FALSE),"")</f>
        <v/>
      </c>
      <c r="BJ728" t="str">
        <f>IFERROR(VLOOKUP('Funde-Observations-Osservazioni'!AB741,Landschaftsstruktur_Liste!$E$5:$F$157,2,FALSE),"")</f>
        <v/>
      </c>
      <c r="BK728" t="str">
        <f>IFERROR(VLOOKUP('Funde-Observations-Osservazioni'!AD741,Mikrohabitat_Liste!$E$5:$F$63,2,FALSE),"")</f>
        <v/>
      </c>
      <c r="BL728" t="str">
        <f>IFERROR(VLOOKUP('Funde-Observations-Osservazioni'!AE741,Spezialstandort_Liste!$E$5:$F$14,2,FALSE),"")</f>
        <v/>
      </c>
      <c r="BN728" t="str">
        <f>IFERROR(VLOOKUP('Funde-Observations-Osservazioni'!AG741,Auf_Moos_HolzlebBaumes_Liste!E$5:F$5,2,FALSE),"")</f>
        <v/>
      </c>
      <c r="BO728" t="str">
        <f>IFERROR(VLOOKUP('Funde-Observations-Osservazioni'!AH741,Auf_Moos_HolzlebBaumes_Liste!E$11:F$11,2,FALSE),"")</f>
        <v/>
      </c>
      <c r="BQ728" t="str">
        <f>IFERROR(VLOOKUP('Funde-Observations-Osservazioni'!AF741,Populationsgrösse_Liste!$E$5:$F$11,2,FALSE),"")</f>
        <v/>
      </c>
      <c r="CA728" t="str">
        <f>IFERROR(VLOOKUP('Funde-Observations-Osservazioni'!S741,Präzision_Datum_Liste!$E$5:$F$9,2,FALSE),"")</f>
        <v/>
      </c>
      <c r="CC728" t="s">
        <v>4199</v>
      </c>
    </row>
    <row r="729" spans="1:81" x14ac:dyDescent="0.25">
      <c r="A729" s="47">
        <f>'Funde-Observations-Osservazioni'!A742</f>
        <v>728</v>
      </c>
      <c r="E729">
        <v>18</v>
      </c>
      <c r="G729" t="str">
        <f>IFERROR(VLOOKUP(TRIM('Funde-Observations-Osservazioni'!B742&amp;" "&amp;'Funde-Observations-Osservazioni'!C742&amp;" "&amp;'Funde-Observations-Osservazioni'!D742&amp;" "&amp;'Funde-Observations-Osservazioni'!E742&amp;" "&amp;'Funde-Observations-Osservazioni'!F742&amp;" "&amp;'Funde-Observations-Osservazioni'!G742&amp;" "&amp;'Funde-Observations-Osservazioni'!H742&amp;" "&amp;'Funde-Observations-Osservazioni'!I742&amp;" "&amp;'Funde-Observations-Osservazioni'!J742),Artenliste!$A$5:$B$2819,2,FALSE),"fill_in")</f>
        <v>fill_in</v>
      </c>
      <c r="I729" s="52" t="str">
        <f>IF(ISBLANK('Funde-Observations-Osservazioni'!R742),"fill_in",'Funde-Observations-Osservazioni'!R742)</f>
        <v>fill_in</v>
      </c>
      <c r="L729" t="str">
        <f>IF(ISBLANK('Funde-Observations-Osservazioni'!Q742),"",'Funde-Observations-Osservazioni'!Q742)</f>
        <v/>
      </c>
      <c r="M729" t="str">
        <f>IF(ISBLANK('Funde-Observations-Osservazioni'!L742),"fill_in",('Funde-Observations-Osservazioni'!L742-2000000))</f>
        <v>fill_in</v>
      </c>
      <c r="N729" t="str">
        <f>IF(ISBLANK('Funde-Observations-Osservazioni'!M742),"fill_in",('Funde-Observations-Osservazioni'!M742-1000000))</f>
        <v>fill_in</v>
      </c>
      <c r="O729" s="53" t="str">
        <f>IF(ISBLANK('Funde-Observations-Osservazioni'!N742),"",'Funde-Observations-Osservazioni'!N742)</f>
        <v/>
      </c>
      <c r="R729" t="s">
        <v>102</v>
      </c>
      <c r="T729" t="str">
        <f>IFERROR(VLOOKUP('Funde-Observations-Osservazioni'!AA742,Substrat_Liste!$E$5:$F$342,2,FALSE),"")</f>
        <v/>
      </c>
      <c r="U729" t="str">
        <f>IF(ISBLANK('Funde-Observations-Osservazioni'!Y742),"",'Funde-Observations-Osservazioni'!Y742)</f>
        <v/>
      </c>
      <c r="Z729" t="str">
        <f>IFERROR(VLOOKUP('Funde-Observations-Osservazioni'!T742,Status_Liste!$E$5:$F$16,2,FALSE),"fill_in")</f>
        <v>fill_in</v>
      </c>
      <c r="AH729" t="str">
        <f>IFERROR(VLOOKUP('Funde-Observations-Osservazioni'!$G$7,Datenschutzbestimmungen_Liste!$E$10:$F$11,2,FALSE),"fill_in")</f>
        <v>fill_in</v>
      </c>
      <c r="AI729" t="str">
        <f>IFERROR(VLOOKUP('Funde-Observations-Osservazioni'!$G$6,Datenschutzbestimmungen_Liste!$E$4:$F$5,2,FALSE),"fill_in")</f>
        <v>fill_in</v>
      </c>
      <c r="AK729" t="str">
        <f>IFERROR(VLOOKUP('Funde-Observations-Osservazioni'!V742,Herbar_Liste!$E$5:$F$113,2,FALSE),"")</f>
        <v/>
      </c>
      <c r="AL729" t="str">
        <f>IF(ISBLANK('Funde-Observations-Osservazioni'!U742),"",'Funde-Observations-Osservazioni'!U742)</f>
        <v/>
      </c>
      <c r="AM729">
        <f>'Funde-Observations-Osservazioni'!AJ742</f>
        <v>0</v>
      </c>
      <c r="AO729">
        <f>'Funde-Observations-Osservazioni'!AK742</f>
        <v>0</v>
      </c>
      <c r="AQ729" t="str">
        <f>IF(ISBLANK('Funde-Observations-Osservazioni'!AL742),"",'Funde-Observations-Osservazioni'!AL742)</f>
        <v/>
      </c>
      <c r="AY729" t="str">
        <f>IF(AND(ISBLANK('Funde-Observations-Osservazioni'!K742),ISBLANK('Funde-Observations-Osservazioni'!X742)),"",(IF((AND(NOT(ISBLANK('Funde-Observations-Osservazioni'!K742)),(NOT(ISBLANK('Funde-Observations-Osservazioni'!X742))))),'Funde-Observations-Osservazioni'!K742&amp;"; "&amp;'Funde-Observations-Osservazioni'!X742,IF(ISBLANK('Funde-Observations-Osservazioni'!K742),'Funde-Observations-Osservazioni'!X742,'Funde-Observations-Osservazioni'!K742))))</f>
        <v/>
      </c>
      <c r="BA729" t="str">
        <f>IF(ISBLANK('Funde-Observations-Osservazioni'!AC742),"",'Funde-Observations-Osservazioni'!AC742)</f>
        <v/>
      </c>
      <c r="BH729" t="str">
        <f>IFERROR(VLOOKUP('Funde-Observations-Osservazioni'!Z742,Lebensraum_Liste!$E$5:$F$322,2,FALSE),"")</f>
        <v/>
      </c>
      <c r="BJ729" t="str">
        <f>IFERROR(VLOOKUP('Funde-Observations-Osservazioni'!AB742,Landschaftsstruktur_Liste!$E$5:$F$157,2,FALSE),"")</f>
        <v/>
      </c>
      <c r="BK729" t="str">
        <f>IFERROR(VLOOKUP('Funde-Observations-Osservazioni'!AD742,Mikrohabitat_Liste!$E$5:$F$63,2,FALSE),"")</f>
        <v/>
      </c>
      <c r="BL729" t="str">
        <f>IFERROR(VLOOKUP('Funde-Observations-Osservazioni'!AE742,Spezialstandort_Liste!$E$5:$F$14,2,FALSE),"")</f>
        <v/>
      </c>
      <c r="BN729" t="str">
        <f>IFERROR(VLOOKUP('Funde-Observations-Osservazioni'!AG742,Auf_Moos_HolzlebBaumes_Liste!E$5:F$5,2,FALSE),"")</f>
        <v/>
      </c>
      <c r="BO729" t="str">
        <f>IFERROR(VLOOKUP('Funde-Observations-Osservazioni'!AH742,Auf_Moos_HolzlebBaumes_Liste!E$11:F$11,2,FALSE),"")</f>
        <v/>
      </c>
      <c r="BQ729" t="str">
        <f>IFERROR(VLOOKUP('Funde-Observations-Osservazioni'!AF742,Populationsgrösse_Liste!$E$5:$F$11,2,FALSE),"")</f>
        <v/>
      </c>
      <c r="CA729" t="str">
        <f>IFERROR(VLOOKUP('Funde-Observations-Osservazioni'!S742,Präzision_Datum_Liste!$E$5:$F$9,2,FALSE),"")</f>
        <v/>
      </c>
      <c r="CC729" t="s">
        <v>4199</v>
      </c>
    </row>
    <row r="730" spans="1:81" x14ac:dyDescent="0.25">
      <c r="A730" s="47">
        <f>'Funde-Observations-Osservazioni'!A743</f>
        <v>729</v>
      </c>
      <c r="E730">
        <v>18</v>
      </c>
      <c r="G730" t="str">
        <f>IFERROR(VLOOKUP(TRIM('Funde-Observations-Osservazioni'!B743&amp;" "&amp;'Funde-Observations-Osservazioni'!C743&amp;" "&amp;'Funde-Observations-Osservazioni'!D743&amp;" "&amp;'Funde-Observations-Osservazioni'!E743&amp;" "&amp;'Funde-Observations-Osservazioni'!F743&amp;" "&amp;'Funde-Observations-Osservazioni'!G743&amp;" "&amp;'Funde-Observations-Osservazioni'!H743&amp;" "&amp;'Funde-Observations-Osservazioni'!I743&amp;" "&amp;'Funde-Observations-Osservazioni'!J743),Artenliste!$A$5:$B$2819,2,FALSE),"fill_in")</f>
        <v>fill_in</v>
      </c>
      <c r="I730" s="52" t="str">
        <f>IF(ISBLANK('Funde-Observations-Osservazioni'!R743),"fill_in",'Funde-Observations-Osservazioni'!R743)</f>
        <v>fill_in</v>
      </c>
      <c r="L730" t="str">
        <f>IF(ISBLANK('Funde-Observations-Osservazioni'!Q743),"",'Funde-Observations-Osservazioni'!Q743)</f>
        <v/>
      </c>
      <c r="M730" t="str">
        <f>IF(ISBLANK('Funde-Observations-Osservazioni'!L743),"fill_in",('Funde-Observations-Osservazioni'!L743-2000000))</f>
        <v>fill_in</v>
      </c>
      <c r="N730" t="str">
        <f>IF(ISBLANK('Funde-Observations-Osservazioni'!M743),"fill_in",('Funde-Observations-Osservazioni'!M743-1000000))</f>
        <v>fill_in</v>
      </c>
      <c r="O730" s="53" t="str">
        <f>IF(ISBLANK('Funde-Observations-Osservazioni'!N743),"",'Funde-Observations-Osservazioni'!N743)</f>
        <v/>
      </c>
      <c r="R730" t="s">
        <v>102</v>
      </c>
      <c r="T730" t="str">
        <f>IFERROR(VLOOKUP('Funde-Observations-Osservazioni'!AA743,Substrat_Liste!$E$5:$F$342,2,FALSE),"")</f>
        <v/>
      </c>
      <c r="U730" t="str">
        <f>IF(ISBLANK('Funde-Observations-Osservazioni'!Y743),"",'Funde-Observations-Osservazioni'!Y743)</f>
        <v/>
      </c>
      <c r="Z730" t="str">
        <f>IFERROR(VLOOKUP('Funde-Observations-Osservazioni'!T743,Status_Liste!$E$5:$F$16,2,FALSE),"fill_in")</f>
        <v>fill_in</v>
      </c>
      <c r="AH730" t="str">
        <f>IFERROR(VLOOKUP('Funde-Observations-Osservazioni'!$G$7,Datenschutzbestimmungen_Liste!$E$10:$F$11,2,FALSE),"fill_in")</f>
        <v>fill_in</v>
      </c>
      <c r="AI730" t="str">
        <f>IFERROR(VLOOKUP('Funde-Observations-Osservazioni'!$G$6,Datenschutzbestimmungen_Liste!$E$4:$F$5,2,FALSE),"fill_in")</f>
        <v>fill_in</v>
      </c>
      <c r="AK730" t="str">
        <f>IFERROR(VLOOKUP('Funde-Observations-Osservazioni'!V743,Herbar_Liste!$E$5:$F$113,2,FALSE),"")</f>
        <v/>
      </c>
      <c r="AL730" t="str">
        <f>IF(ISBLANK('Funde-Observations-Osservazioni'!U743),"",'Funde-Observations-Osservazioni'!U743)</f>
        <v/>
      </c>
      <c r="AM730">
        <f>'Funde-Observations-Osservazioni'!AJ743</f>
        <v>0</v>
      </c>
      <c r="AO730">
        <f>'Funde-Observations-Osservazioni'!AK743</f>
        <v>0</v>
      </c>
      <c r="AQ730" t="str">
        <f>IF(ISBLANK('Funde-Observations-Osservazioni'!AL743),"",'Funde-Observations-Osservazioni'!AL743)</f>
        <v/>
      </c>
      <c r="AY730" t="str">
        <f>IF(AND(ISBLANK('Funde-Observations-Osservazioni'!K743),ISBLANK('Funde-Observations-Osservazioni'!X743)),"",(IF((AND(NOT(ISBLANK('Funde-Observations-Osservazioni'!K743)),(NOT(ISBLANK('Funde-Observations-Osservazioni'!X743))))),'Funde-Observations-Osservazioni'!K743&amp;"; "&amp;'Funde-Observations-Osservazioni'!X743,IF(ISBLANK('Funde-Observations-Osservazioni'!K743),'Funde-Observations-Osservazioni'!X743,'Funde-Observations-Osservazioni'!K743))))</f>
        <v/>
      </c>
      <c r="BA730" t="str">
        <f>IF(ISBLANK('Funde-Observations-Osservazioni'!AC743),"",'Funde-Observations-Osservazioni'!AC743)</f>
        <v/>
      </c>
      <c r="BH730" t="str">
        <f>IFERROR(VLOOKUP('Funde-Observations-Osservazioni'!Z743,Lebensraum_Liste!$E$5:$F$322,2,FALSE),"")</f>
        <v/>
      </c>
      <c r="BJ730" t="str">
        <f>IFERROR(VLOOKUP('Funde-Observations-Osservazioni'!AB743,Landschaftsstruktur_Liste!$E$5:$F$157,2,FALSE),"")</f>
        <v/>
      </c>
      <c r="BK730" t="str">
        <f>IFERROR(VLOOKUP('Funde-Observations-Osservazioni'!AD743,Mikrohabitat_Liste!$E$5:$F$63,2,FALSE),"")</f>
        <v/>
      </c>
      <c r="BL730" t="str">
        <f>IFERROR(VLOOKUP('Funde-Observations-Osservazioni'!AE743,Spezialstandort_Liste!$E$5:$F$14,2,FALSE),"")</f>
        <v/>
      </c>
      <c r="BN730" t="str">
        <f>IFERROR(VLOOKUP('Funde-Observations-Osservazioni'!AG743,Auf_Moos_HolzlebBaumes_Liste!E$5:F$5,2,FALSE),"")</f>
        <v/>
      </c>
      <c r="BO730" t="str">
        <f>IFERROR(VLOOKUP('Funde-Observations-Osservazioni'!AH743,Auf_Moos_HolzlebBaumes_Liste!E$11:F$11,2,FALSE),"")</f>
        <v/>
      </c>
      <c r="BQ730" t="str">
        <f>IFERROR(VLOOKUP('Funde-Observations-Osservazioni'!AF743,Populationsgrösse_Liste!$E$5:$F$11,2,FALSE),"")</f>
        <v/>
      </c>
      <c r="CA730" t="str">
        <f>IFERROR(VLOOKUP('Funde-Observations-Osservazioni'!S743,Präzision_Datum_Liste!$E$5:$F$9,2,FALSE),"")</f>
        <v/>
      </c>
      <c r="CC730" t="s">
        <v>4199</v>
      </c>
    </row>
    <row r="731" spans="1:81" x14ac:dyDescent="0.25">
      <c r="A731" s="47">
        <f>'Funde-Observations-Osservazioni'!A744</f>
        <v>730</v>
      </c>
      <c r="E731">
        <v>18</v>
      </c>
      <c r="G731" t="str">
        <f>IFERROR(VLOOKUP(TRIM('Funde-Observations-Osservazioni'!B744&amp;" "&amp;'Funde-Observations-Osservazioni'!C744&amp;" "&amp;'Funde-Observations-Osservazioni'!D744&amp;" "&amp;'Funde-Observations-Osservazioni'!E744&amp;" "&amp;'Funde-Observations-Osservazioni'!F744&amp;" "&amp;'Funde-Observations-Osservazioni'!G744&amp;" "&amp;'Funde-Observations-Osservazioni'!H744&amp;" "&amp;'Funde-Observations-Osservazioni'!I744&amp;" "&amp;'Funde-Observations-Osservazioni'!J744),Artenliste!$A$5:$B$2819,2,FALSE),"fill_in")</f>
        <v>fill_in</v>
      </c>
      <c r="I731" s="52" t="str">
        <f>IF(ISBLANK('Funde-Observations-Osservazioni'!R744),"fill_in",'Funde-Observations-Osservazioni'!R744)</f>
        <v>fill_in</v>
      </c>
      <c r="L731" t="str">
        <f>IF(ISBLANK('Funde-Observations-Osservazioni'!Q744),"",'Funde-Observations-Osservazioni'!Q744)</f>
        <v/>
      </c>
      <c r="M731" t="str">
        <f>IF(ISBLANK('Funde-Observations-Osservazioni'!L744),"fill_in",('Funde-Observations-Osservazioni'!L744-2000000))</f>
        <v>fill_in</v>
      </c>
      <c r="N731" t="str">
        <f>IF(ISBLANK('Funde-Observations-Osservazioni'!M744),"fill_in",('Funde-Observations-Osservazioni'!M744-1000000))</f>
        <v>fill_in</v>
      </c>
      <c r="O731" s="53" t="str">
        <f>IF(ISBLANK('Funde-Observations-Osservazioni'!N744),"",'Funde-Observations-Osservazioni'!N744)</f>
        <v/>
      </c>
      <c r="R731" t="s">
        <v>102</v>
      </c>
      <c r="T731" t="str">
        <f>IFERROR(VLOOKUP('Funde-Observations-Osservazioni'!AA744,Substrat_Liste!$E$5:$F$342,2,FALSE),"")</f>
        <v/>
      </c>
      <c r="U731" t="str">
        <f>IF(ISBLANK('Funde-Observations-Osservazioni'!Y744),"",'Funde-Observations-Osservazioni'!Y744)</f>
        <v/>
      </c>
      <c r="Z731" t="str">
        <f>IFERROR(VLOOKUP('Funde-Observations-Osservazioni'!T744,Status_Liste!$E$5:$F$16,2,FALSE),"fill_in")</f>
        <v>fill_in</v>
      </c>
      <c r="AH731" t="str">
        <f>IFERROR(VLOOKUP('Funde-Observations-Osservazioni'!$G$7,Datenschutzbestimmungen_Liste!$E$10:$F$11,2,FALSE),"fill_in")</f>
        <v>fill_in</v>
      </c>
      <c r="AI731" t="str">
        <f>IFERROR(VLOOKUP('Funde-Observations-Osservazioni'!$G$6,Datenschutzbestimmungen_Liste!$E$4:$F$5,2,FALSE),"fill_in")</f>
        <v>fill_in</v>
      </c>
      <c r="AK731" t="str">
        <f>IFERROR(VLOOKUP('Funde-Observations-Osservazioni'!V744,Herbar_Liste!$E$5:$F$113,2,FALSE),"")</f>
        <v/>
      </c>
      <c r="AL731" t="str">
        <f>IF(ISBLANK('Funde-Observations-Osservazioni'!U744),"",'Funde-Observations-Osservazioni'!U744)</f>
        <v/>
      </c>
      <c r="AM731">
        <f>'Funde-Observations-Osservazioni'!AJ744</f>
        <v>0</v>
      </c>
      <c r="AO731">
        <f>'Funde-Observations-Osservazioni'!AK744</f>
        <v>0</v>
      </c>
      <c r="AQ731" t="str">
        <f>IF(ISBLANK('Funde-Observations-Osservazioni'!AL744),"",'Funde-Observations-Osservazioni'!AL744)</f>
        <v/>
      </c>
      <c r="AY731" t="str">
        <f>IF(AND(ISBLANK('Funde-Observations-Osservazioni'!K744),ISBLANK('Funde-Observations-Osservazioni'!X744)),"",(IF((AND(NOT(ISBLANK('Funde-Observations-Osservazioni'!K744)),(NOT(ISBLANK('Funde-Observations-Osservazioni'!X744))))),'Funde-Observations-Osservazioni'!K744&amp;"; "&amp;'Funde-Observations-Osservazioni'!X744,IF(ISBLANK('Funde-Observations-Osservazioni'!K744),'Funde-Observations-Osservazioni'!X744,'Funde-Observations-Osservazioni'!K744))))</f>
        <v/>
      </c>
      <c r="BA731" t="str">
        <f>IF(ISBLANK('Funde-Observations-Osservazioni'!AC744),"",'Funde-Observations-Osservazioni'!AC744)</f>
        <v/>
      </c>
      <c r="BH731" t="str">
        <f>IFERROR(VLOOKUP('Funde-Observations-Osservazioni'!Z744,Lebensraum_Liste!$E$5:$F$322,2,FALSE),"")</f>
        <v/>
      </c>
      <c r="BJ731" t="str">
        <f>IFERROR(VLOOKUP('Funde-Observations-Osservazioni'!AB744,Landschaftsstruktur_Liste!$E$5:$F$157,2,FALSE),"")</f>
        <v/>
      </c>
      <c r="BK731" t="str">
        <f>IFERROR(VLOOKUP('Funde-Observations-Osservazioni'!AD744,Mikrohabitat_Liste!$E$5:$F$63,2,FALSE),"")</f>
        <v/>
      </c>
      <c r="BL731" t="str">
        <f>IFERROR(VLOOKUP('Funde-Observations-Osservazioni'!AE744,Spezialstandort_Liste!$E$5:$F$14,2,FALSE),"")</f>
        <v/>
      </c>
      <c r="BN731" t="str">
        <f>IFERROR(VLOOKUP('Funde-Observations-Osservazioni'!AG744,Auf_Moos_HolzlebBaumes_Liste!E$5:F$5,2,FALSE),"")</f>
        <v/>
      </c>
      <c r="BO731" t="str">
        <f>IFERROR(VLOOKUP('Funde-Observations-Osservazioni'!AH744,Auf_Moos_HolzlebBaumes_Liste!E$11:F$11,2,FALSE),"")</f>
        <v/>
      </c>
      <c r="BQ731" t="str">
        <f>IFERROR(VLOOKUP('Funde-Observations-Osservazioni'!AF744,Populationsgrösse_Liste!$E$5:$F$11,2,FALSE),"")</f>
        <v/>
      </c>
      <c r="CA731" t="str">
        <f>IFERROR(VLOOKUP('Funde-Observations-Osservazioni'!S744,Präzision_Datum_Liste!$E$5:$F$9,2,FALSE),"")</f>
        <v/>
      </c>
      <c r="CC731" t="s">
        <v>4199</v>
      </c>
    </row>
    <row r="732" spans="1:81" x14ac:dyDescent="0.25">
      <c r="A732" s="47">
        <f>'Funde-Observations-Osservazioni'!A745</f>
        <v>731</v>
      </c>
      <c r="E732">
        <v>18</v>
      </c>
      <c r="G732" t="str">
        <f>IFERROR(VLOOKUP(TRIM('Funde-Observations-Osservazioni'!B745&amp;" "&amp;'Funde-Observations-Osservazioni'!C745&amp;" "&amp;'Funde-Observations-Osservazioni'!D745&amp;" "&amp;'Funde-Observations-Osservazioni'!E745&amp;" "&amp;'Funde-Observations-Osservazioni'!F745&amp;" "&amp;'Funde-Observations-Osservazioni'!G745&amp;" "&amp;'Funde-Observations-Osservazioni'!H745&amp;" "&amp;'Funde-Observations-Osservazioni'!I745&amp;" "&amp;'Funde-Observations-Osservazioni'!J745),Artenliste!$A$5:$B$2819,2,FALSE),"fill_in")</f>
        <v>fill_in</v>
      </c>
      <c r="I732" s="52" t="str">
        <f>IF(ISBLANK('Funde-Observations-Osservazioni'!R745),"fill_in",'Funde-Observations-Osservazioni'!R745)</f>
        <v>fill_in</v>
      </c>
      <c r="L732" t="str">
        <f>IF(ISBLANK('Funde-Observations-Osservazioni'!Q745),"",'Funde-Observations-Osservazioni'!Q745)</f>
        <v/>
      </c>
      <c r="M732" t="str">
        <f>IF(ISBLANK('Funde-Observations-Osservazioni'!L745),"fill_in",('Funde-Observations-Osservazioni'!L745-2000000))</f>
        <v>fill_in</v>
      </c>
      <c r="N732" t="str">
        <f>IF(ISBLANK('Funde-Observations-Osservazioni'!M745),"fill_in",('Funde-Observations-Osservazioni'!M745-1000000))</f>
        <v>fill_in</v>
      </c>
      <c r="O732" s="53" t="str">
        <f>IF(ISBLANK('Funde-Observations-Osservazioni'!N745),"",'Funde-Observations-Osservazioni'!N745)</f>
        <v/>
      </c>
      <c r="R732" t="s">
        <v>102</v>
      </c>
      <c r="T732" t="str">
        <f>IFERROR(VLOOKUP('Funde-Observations-Osservazioni'!AA745,Substrat_Liste!$E$5:$F$342,2,FALSE),"")</f>
        <v/>
      </c>
      <c r="U732" t="str">
        <f>IF(ISBLANK('Funde-Observations-Osservazioni'!Y745),"",'Funde-Observations-Osservazioni'!Y745)</f>
        <v/>
      </c>
      <c r="Z732" t="str">
        <f>IFERROR(VLOOKUP('Funde-Observations-Osservazioni'!T745,Status_Liste!$E$5:$F$16,2,FALSE),"fill_in")</f>
        <v>fill_in</v>
      </c>
      <c r="AH732" t="str">
        <f>IFERROR(VLOOKUP('Funde-Observations-Osservazioni'!$G$7,Datenschutzbestimmungen_Liste!$E$10:$F$11,2,FALSE),"fill_in")</f>
        <v>fill_in</v>
      </c>
      <c r="AI732" t="str">
        <f>IFERROR(VLOOKUP('Funde-Observations-Osservazioni'!$G$6,Datenschutzbestimmungen_Liste!$E$4:$F$5,2,FALSE),"fill_in")</f>
        <v>fill_in</v>
      </c>
      <c r="AK732" t="str">
        <f>IFERROR(VLOOKUP('Funde-Observations-Osservazioni'!V745,Herbar_Liste!$E$5:$F$113,2,FALSE),"")</f>
        <v/>
      </c>
      <c r="AL732" t="str">
        <f>IF(ISBLANK('Funde-Observations-Osservazioni'!U745),"",'Funde-Observations-Osservazioni'!U745)</f>
        <v/>
      </c>
      <c r="AM732">
        <f>'Funde-Observations-Osservazioni'!AJ745</f>
        <v>0</v>
      </c>
      <c r="AO732">
        <f>'Funde-Observations-Osservazioni'!AK745</f>
        <v>0</v>
      </c>
      <c r="AQ732" t="str">
        <f>IF(ISBLANK('Funde-Observations-Osservazioni'!AL745),"",'Funde-Observations-Osservazioni'!AL745)</f>
        <v/>
      </c>
      <c r="AY732" t="str">
        <f>IF(AND(ISBLANK('Funde-Observations-Osservazioni'!K745),ISBLANK('Funde-Observations-Osservazioni'!X745)),"",(IF((AND(NOT(ISBLANK('Funde-Observations-Osservazioni'!K745)),(NOT(ISBLANK('Funde-Observations-Osservazioni'!X745))))),'Funde-Observations-Osservazioni'!K745&amp;"; "&amp;'Funde-Observations-Osservazioni'!X745,IF(ISBLANK('Funde-Observations-Osservazioni'!K745),'Funde-Observations-Osservazioni'!X745,'Funde-Observations-Osservazioni'!K745))))</f>
        <v/>
      </c>
      <c r="BA732" t="str">
        <f>IF(ISBLANK('Funde-Observations-Osservazioni'!AC745),"",'Funde-Observations-Osservazioni'!AC745)</f>
        <v/>
      </c>
      <c r="BH732" t="str">
        <f>IFERROR(VLOOKUP('Funde-Observations-Osservazioni'!Z745,Lebensraum_Liste!$E$5:$F$322,2,FALSE),"")</f>
        <v/>
      </c>
      <c r="BJ732" t="str">
        <f>IFERROR(VLOOKUP('Funde-Observations-Osservazioni'!AB745,Landschaftsstruktur_Liste!$E$5:$F$157,2,FALSE),"")</f>
        <v/>
      </c>
      <c r="BK732" t="str">
        <f>IFERROR(VLOOKUP('Funde-Observations-Osservazioni'!AD745,Mikrohabitat_Liste!$E$5:$F$63,2,FALSE),"")</f>
        <v/>
      </c>
      <c r="BL732" t="str">
        <f>IFERROR(VLOOKUP('Funde-Observations-Osservazioni'!AE745,Spezialstandort_Liste!$E$5:$F$14,2,FALSE),"")</f>
        <v/>
      </c>
      <c r="BN732" t="str">
        <f>IFERROR(VLOOKUP('Funde-Observations-Osservazioni'!AG745,Auf_Moos_HolzlebBaumes_Liste!E$5:F$5,2,FALSE),"")</f>
        <v/>
      </c>
      <c r="BO732" t="str">
        <f>IFERROR(VLOOKUP('Funde-Observations-Osservazioni'!AH745,Auf_Moos_HolzlebBaumes_Liste!E$11:F$11,2,FALSE),"")</f>
        <v/>
      </c>
      <c r="BQ732" t="str">
        <f>IFERROR(VLOOKUP('Funde-Observations-Osservazioni'!AF745,Populationsgrösse_Liste!$E$5:$F$11,2,FALSE),"")</f>
        <v/>
      </c>
      <c r="CA732" t="str">
        <f>IFERROR(VLOOKUP('Funde-Observations-Osservazioni'!S745,Präzision_Datum_Liste!$E$5:$F$9,2,FALSE),"")</f>
        <v/>
      </c>
      <c r="CC732" t="s">
        <v>4199</v>
      </c>
    </row>
    <row r="733" spans="1:81" x14ac:dyDescent="0.25">
      <c r="A733" s="47">
        <f>'Funde-Observations-Osservazioni'!A746</f>
        <v>732</v>
      </c>
      <c r="E733">
        <v>18</v>
      </c>
      <c r="G733" t="str">
        <f>IFERROR(VLOOKUP(TRIM('Funde-Observations-Osservazioni'!B746&amp;" "&amp;'Funde-Observations-Osservazioni'!C746&amp;" "&amp;'Funde-Observations-Osservazioni'!D746&amp;" "&amp;'Funde-Observations-Osservazioni'!E746&amp;" "&amp;'Funde-Observations-Osservazioni'!F746&amp;" "&amp;'Funde-Observations-Osservazioni'!G746&amp;" "&amp;'Funde-Observations-Osservazioni'!H746&amp;" "&amp;'Funde-Observations-Osservazioni'!I746&amp;" "&amp;'Funde-Observations-Osservazioni'!J746),Artenliste!$A$5:$B$2819,2,FALSE),"fill_in")</f>
        <v>fill_in</v>
      </c>
      <c r="I733" s="52" t="str">
        <f>IF(ISBLANK('Funde-Observations-Osservazioni'!R746),"fill_in",'Funde-Observations-Osservazioni'!R746)</f>
        <v>fill_in</v>
      </c>
      <c r="L733" t="str">
        <f>IF(ISBLANK('Funde-Observations-Osservazioni'!Q746),"",'Funde-Observations-Osservazioni'!Q746)</f>
        <v/>
      </c>
      <c r="M733" t="str">
        <f>IF(ISBLANK('Funde-Observations-Osservazioni'!L746),"fill_in",('Funde-Observations-Osservazioni'!L746-2000000))</f>
        <v>fill_in</v>
      </c>
      <c r="N733" t="str">
        <f>IF(ISBLANK('Funde-Observations-Osservazioni'!M746),"fill_in",('Funde-Observations-Osservazioni'!M746-1000000))</f>
        <v>fill_in</v>
      </c>
      <c r="O733" s="53" t="str">
        <f>IF(ISBLANK('Funde-Observations-Osservazioni'!N746),"",'Funde-Observations-Osservazioni'!N746)</f>
        <v/>
      </c>
      <c r="R733" t="s">
        <v>102</v>
      </c>
      <c r="T733" t="str">
        <f>IFERROR(VLOOKUP('Funde-Observations-Osservazioni'!AA746,Substrat_Liste!$E$5:$F$342,2,FALSE),"")</f>
        <v/>
      </c>
      <c r="U733" t="str">
        <f>IF(ISBLANK('Funde-Observations-Osservazioni'!Y746),"",'Funde-Observations-Osservazioni'!Y746)</f>
        <v/>
      </c>
      <c r="Z733" t="str">
        <f>IFERROR(VLOOKUP('Funde-Observations-Osservazioni'!T746,Status_Liste!$E$5:$F$16,2,FALSE),"fill_in")</f>
        <v>fill_in</v>
      </c>
      <c r="AH733" t="str">
        <f>IFERROR(VLOOKUP('Funde-Observations-Osservazioni'!$G$7,Datenschutzbestimmungen_Liste!$E$10:$F$11,2,FALSE),"fill_in")</f>
        <v>fill_in</v>
      </c>
      <c r="AI733" t="str">
        <f>IFERROR(VLOOKUP('Funde-Observations-Osservazioni'!$G$6,Datenschutzbestimmungen_Liste!$E$4:$F$5,2,FALSE),"fill_in")</f>
        <v>fill_in</v>
      </c>
      <c r="AK733" t="str">
        <f>IFERROR(VLOOKUP('Funde-Observations-Osservazioni'!V746,Herbar_Liste!$E$5:$F$113,2,FALSE),"")</f>
        <v/>
      </c>
      <c r="AL733" t="str">
        <f>IF(ISBLANK('Funde-Observations-Osservazioni'!U746),"",'Funde-Observations-Osservazioni'!U746)</f>
        <v/>
      </c>
      <c r="AM733">
        <f>'Funde-Observations-Osservazioni'!AJ746</f>
        <v>0</v>
      </c>
      <c r="AO733">
        <f>'Funde-Observations-Osservazioni'!AK746</f>
        <v>0</v>
      </c>
      <c r="AQ733" t="str">
        <f>IF(ISBLANK('Funde-Observations-Osservazioni'!AL746),"",'Funde-Observations-Osservazioni'!AL746)</f>
        <v/>
      </c>
      <c r="AY733" t="str">
        <f>IF(AND(ISBLANK('Funde-Observations-Osservazioni'!K746),ISBLANK('Funde-Observations-Osservazioni'!X746)),"",(IF((AND(NOT(ISBLANK('Funde-Observations-Osservazioni'!K746)),(NOT(ISBLANK('Funde-Observations-Osservazioni'!X746))))),'Funde-Observations-Osservazioni'!K746&amp;"; "&amp;'Funde-Observations-Osservazioni'!X746,IF(ISBLANK('Funde-Observations-Osservazioni'!K746),'Funde-Observations-Osservazioni'!X746,'Funde-Observations-Osservazioni'!K746))))</f>
        <v/>
      </c>
      <c r="BA733" t="str">
        <f>IF(ISBLANK('Funde-Observations-Osservazioni'!AC746),"",'Funde-Observations-Osservazioni'!AC746)</f>
        <v/>
      </c>
      <c r="BH733" t="str">
        <f>IFERROR(VLOOKUP('Funde-Observations-Osservazioni'!Z746,Lebensraum_Liste!$E$5:$F$322,2,FALSE),"")</f>
        <v/>
      </c>
      <c r="BJ733" t="str">
        <f>IFERROR(VLOOKUP('Funde-Observations-Osservazioni'!AB746,Landschaftsstruktur_Liste!$E$5:$F$157,2,FALSE),"")</f>
        <v/>
      </c>
      <c r="BK733" t="str">
        <f>IFERROR(VLOOKUP('Funde-Observations-Osservazioni'!AD746,Mikrohabitat_Liste!$E$5:$F$63,2,FALSE),"")</f>
        <v/>
      </c>
      <c r="BL733" t="str">
        <f>IFERROR(VLOOKUP('Funde-Observations-Osservazioni'!AE746,Spezialstandort_Liste!$E$5:$F$14,2,FALSE),"")</f>
        <v/>
      </c>
      <c r="BN733" t="str">
        <f>IFERROR(VLOOKUP('Funde-Observations-Osservazioni'!AG746,Auf_Moos_HolzlebBaumes_Liste!E$5:F$5,2,FALSE),"")</f>
        <v/>
      </c>
      <c r="BO733" t="str">
        <f>IFERROR(VLOOKUP('Funde-Observations-Osservazioni'!AH746,Auf_Moos_HolzlebBaumes_Liste!E$11:F$11,2,FALSE),"")</f>
        <v/>
      </c>
      <c r="BQ733" t="str">
        <f>IFERROR(VLOOKUP('Funde-Observations-Osservazioni'!AF746,Populationsgrösse_Liste!$E$5:$F$11,2,FALSE),"")</f>
        <v/>
      </c>
      <c r="CA733" t="str">
        <f>IFERROR(VLOOKUP('Funde-Observations-Osservazioni'!S746,Präzision_Datum_Liste!$E$5:$F$9,2,FALSE),"")</f>
        <v/>
      </c>
      <c r="CC733" t="s">
        <v>4199</v>
      </c>
    </row>
    <row r="734" spans="1:81" x14ac:dyDescent="0.25">
      <c r="A734" s="47">
        <f>'Funde-Observations-Osservazioni'!A747</f>
        <v>733</v>
      </c>
      <c r="E734">
        <v>18</v>
      </c>
      <c r="G734" t="str">
        <f>IFERROR(VLOOKUP(TRIM('Funde-Observations-Osservazioni'!B747&amp;" "&amp;'Funde-Observations-Osservazioni'!C747&amp;" "&amp;'Funde-Observations-Osservazioni'!D747&amp;" "&amp;'Funde-Observations-Osservazioni'!E747&amp;" "&amp;'Funde-Observations-Osservazioni'!F747&amp;" "&amp;'Funde-Observations-Osservazioni'!G747&amp;" "&amp;'Funde-Observations-Osservazioni'!H747&amp;" "&amp;'Funde-Observations-Osservazioni'!I747&amp;" "&amp;'Funde-Observations-Osservazioni'!J747),Artenliste!$A$5:$B$2819,2,FALSE),"fill_in")</f>
        <v>fill_in</v>
      </c>
      <c r="I734" s="52" t="str">
        <f>IF(ISBLANK('Funde-Observations-Osservazioni'!R747),"fill_in",'Funde-Observations-Osservazioni'!R747)</f>
        <v>fill_in</v>
      </c>
      <c r="L734" t="str">
        <f>IF(ISBLANK('Funde-Observations-Osservazioni'!Q747),"",'Funde-Observations-Osservazioni'!Q747)</f>
        <v/>
      </c>
      <c r="M734" t="str">
        <f>IF(ISBLANK('Funde-Observations-Osservazioni'!L747),"fill_in",('Funde-Observations-Osservazioni'!L747-2000000))</f>
        <v>fill_in</v>
      </c>
      <c r="N734" t="str">
        <f>IF(ISBLANK('Funde-Observations-Osservazioni'!M747),"fill_in",('Funde-Observations-Osservazioni'!M747-1000000))</f>
        <v>fill_in</v>
      </c>
      <c r="O734" s="53" t="str">
        <f>IF(ISBLANK('Funde-Observations-Osservazioni'!N747),"",'Funde-Observations-Osservazioni'!N747)</f>
        <v/>
      </c>
      <c r="R734" t="s">
        <v>102</v>
      </c>
      <c r="T734" t="str">
        <f>IFERROR(VLOOKUP('Funde-Observations-Osservazioni'!AA747,Substrat_Liste!$E$5:$F$342,2,FALSE),"")</f>
        <v/>
      </c>
      <c r="U734" t="str">
        <f>IF(ISBLANK('Funde-Observations-Osservazioni'!Y747),"",'Funde-Observations-Osservazioni'!Y747)</f>
        <v/>
      </c>
      <c r="Z734" t="str">
        <f>IFERROR(VLOOKUP('Funde-Observations-Osservazioni'!T747,Status_Liste!$E$5:$F$16,2,FALSE),"fill_in")</f>
        <v>fill_in</v>
      </c>
      <c r="AH734" t="str">
        <f>IFERROR(VLOOKUP('Funde-Observations-Osservazioni'!$G$7,Datenschutzbestimmungen_Liste!$E$10:$F$11,2,FALSE),"fill_in")</f>
        <v>fill_in</v>
      </c>
      <c r="AI734" t="str">
        <f>IFERROR(VLOOKUP('Funde-Observations-Osservazioni'!$G$6,Datenschutzbestimmungen_Liste!$E$4:$F$5,2,FALSE),"fill_in")</f>
        <v>fill_in</v>
      </c>
      <c r="AK734" t="str">
        <f>IFERROR(VLOOKUP('Funde-Observations-Osservazioni'!V747,Herbar_Liste!$E$5:$F$113,2,FALSE),"")</f>
        <v/>
      </c>
      <c r="AL734" t="str">
        <f>IF(ISBLANK('Funde-Observations-Osservazioni'!U747),"",'Funde-Observations-Osservazioni'!U747)</f>
        <v/>
      </c>
      <c r="AM734">
        <f>'Funde-Observations-Osservazioni'!AJ747</f>
        <v>0</v>
      </c>
      <c r="AO734">
        <f>'Funde-Observations-Osservazioni'!AK747</f>
        <v>0</v>
      </c>
      <c r="AQ734" t="str">
        <f>IF(ISBLANK('Funde-Observations-Osservazioni'!AL747),"",'Funde-Observations-Osservazioni'!AL747)</f>
        <v/>
      </c>
      <c r="AY734" t="str">
        <f>IF(AND(ISBLANK('Funde-Observations-Osservazioni'!K747),ISBLANK('Funde-Observations-Osservazioni'!X747)),"",(IF((AND(NOT(ISBLANK('Funde-Observations-Osservazioni'!K747)),(NOT(ISBLANK('Funde-Observations-Osservazioni'!X747))))),'Funde-Observations-Osservazioni'!K747&amp;"; "&amp;'Funde-Observations-Osservazioni'!X747,IF(ISBLANK('Funde-Observations-Osservazioni'!K747),'Funde-Observations-Osservazioni'!X747,'Funde-Observations-Osservazioni'!K747))))</f>
        <v/>
      </c>
      <c r="BA734" t="str">
        <f>IF(ISBLANK('Funde-Observations-Osservazioni'!AC747),"",'Funde-Observations-Osservazioni'!AC747)</f>
        <v/>
      </c>
      <c r="BH734" t="str">
        <f>IFERROR(VLOOKUP('Funde-Observations-Osservazioni'!Z747,Lebensraum_Liste!$E$5:$F$322,2,FALSE),"")</f>
        <v/>
      </c>
      <c r="BJ734" t="str">
        <f>IFERROR(VLOOKUP('Funde-Observations-Osservazioni'!AB747,Landschaftsstruktur_Liste!$E$5:$F$157,2,FALSE),"")</f>
        <v/>
      </c>
      <c r="BK734" t="str">
        <f>IFERROR(VLOOKUP('Funde-Observations-Osservazioni'!AD747,Mikrohabitat_Liste!$E$5:$F$63,2,FALSE),"")</f>
        <v/>
      </c>
      <c r="BL734" t="str">
        <f>IFERROR(VLOOKUP('Funde-Observations-Osservazioni'!AE747,Spezialstandort_Liste!$E$5:$F$14,2,FALSE),"")</f>
        <v/>
      </c>
      <c r="BN734" t="str">
        <f>IFERROR(VLOOKUP('Funde-Observations-Osservazioni'!AG747,Auf_Moos_HolzlebBaumes_Liste!E$5:F$5,2,FALSE),"")</f>
        <v/>
      </c>
      <c r="BO734" t="str">
        <f>IFERROR(VLOOKUP('Funde-Observations-Osservazioni'!AH747,Auf_Moos_HolzlebBaumes_Liste!E$11:F$11,2,FALSE),"")</f>
        <v/>
      </c>
      <c r="BQ734" t="str">
        <f>IFERROR(VLOOKUP('Funde-Observations-Osservazioni'!AF747,Populationsgrösse_Liste!$E$5:$F$11,2,FALSE),"")</f>
        <v/>
      </c>
      <c r="CA734" t="str">
        <f>IFERROR(VLOOKUP('Funde-Observations-Osservazioni'!S747,Präzision_Datum_Liste!$E$5:$F$9,2,FALSE),"")</f>
        <v/>
      </c>
      <c r="CC734" t="s">
        <v>4199</v>
      </c>
    </row>
    <row r="735" spans="1:81" x14ac:dyDescent="0.25">
      <c r="A735" s="47">
        <f>'Funde-Observations-Osservazioni'!A748</f>
        <v>734</v>
      </c>
      <c r="E735">
        <v>18</v>
      </c>
      <c r="G735" t="str">
        <f>IFERROR(VLOOKUP(TRIM('Funde-Observations-Osservazioni'!B748&amp;" "&amp;'Funde-Observations-Osservazioni'!C748&amp;" "&amp;'Funde-Observations-Osservazioni'!D748&amp;" "&amp;'Funde-Observations-Osservazioni'!E748&amp;" "&amp;'Funde-Observations-Osservazioni'!F748&amp;" "&amp;'Funde-Observations-Osservazioni'!G748&amp;" "&amp;'Funde-Observations-Osservazioni'!H748&amp;" "&amp;'Funde-Observations-Osservazioni'!I748&amp;" "&amp;'Funde-Observations-Osservazioni'!J748),Artenliste!$A$5:$B$2819,2,FALSE),"fill_in")</f>
        <v>fill_in</v>
      </c>
      <c r="I735" s="52" t="str">
        <f>IF(ISBLANK('Funde-Observations-Osservazioni'!R748),"fill_in",'Funde-Observations-Osservazioni'!R748)</f>
        <v>fill_in</v>
      </c>
      <c r="L735" t="str">
        <f>IF(ISBLANK('Funde-Observations-Osservazioni'!Q748),"",'Funde-Observations-Osservazioni'!Q748)</f>
        <v/>
      </c>
      <c r="M735" t="str">
        <f>IF(ISBLANK('Funde-Observations-Osservazioni'!L748),"fill_in",('Funde-Observations-Osservazioni'!L748-2000000))</f>
        <v>fill_in</v>
      </c>
      <c r="N735" t="str">
        <f>IF(ISBLANK('Funde-Observations-Osservazioni'!M748),"fill_in",('Funde-Observations-Osservazioni'!M748-1000000))</f>
        <v>fill_in</v>
      </c>
      <c r="O735" s="53" t="str">
        <f>IF(ISBLANK('Funde-Observations-Osservazioni'!N748),"",'Funde-Observations-Osservazioni'!N748)</f>
        <v/>
      </c>
      <c r="R735" t="s">
        <v>102</v>
      </c>
      <c r="T735" t="str">
        <f>IFERROR(VLOOKUP('Funde-Observations-Osservazioni'!AA748,Substrat_Liste!$E$5:$F$342,2,FALSE),"")</f>
        <v/>
      </c>
      <c r="U735" t="str">
        <f>IF(ISBLANK('Funde-Observations-Osservazioni'!Y748),"",'Funde-Observations-Osservazioni'!Y748)</f>
        <v/>
      </c>
      <c r="Z735" t="str">
        <f>IFERROR(VLOOKUP('Funde-Observations-Osservazioni'!T748,Status_Liste!$E$5:$F$16,2,FALSE),"fill_in")</f>
        <v>fill_in</v>
      </c>
      <c r="AH735" t="str">
        <f>IFERROR(VLOOKUP('Funde-Observations-Osservazioni'!$G$7,Datenschutzbestimmungen_Liste!$E$10:$F$11,2,FALSE),"fill_in")</f>
        <v>fill_in</v>
      </c>
      <c r="AI735" t="str">
        <f>IFERROR(VLOOKUP('Funde-Observations-Osservazioni'!$G$6,Datenschutzbestimmungen_Liste!$E$4:$F$5,2,FALSE),"fill_in")</f>
        <v>fill_in</v>
      </c>
      <c r="AK735" t="str">
        <f>IFERROR(VLOOKUP('Funde-Observations-Osservazioni'!V748,Herbar_Liste!$E$5:$F$113,2,FALSE),"")</f>
        <v/>
      </c>
      <c r="AL735" t="str">
        <f>IF(ISBLANK('Funde-Observations-Osservazioni'!U748),"",'Funde-Observations-Osservazioni'!U748)</f>
        <v/>
      </c>
      <c r="AM735">
        <f>'Funde-Observations-Osservazioni'!AJ748</f>
        <v>0</v>
      </c>
      <c r="AO735">
        <f>'Funde-Observations-Osservazioni'!AK748</f>
        <v>0</v>
      </c>
      <c r="AQ735" t="str">
        <f>IF(ISBLANK('Funde-Observations-Osservazioni'!AL748),"",'Funde-Observations-Osservazioni'!AL748)</f>
        <v/>
      </c>
      <c r="AY735" t="str">
        <f>IF(AND(ISBLANK('Funde-Observations-Osservazioni'!K748),ISBLANK('Funde-Observations-Osservazioni'!X748)),"",(IF((AND(NOT(ISBLANK('Funde-Observations-Osservazioni'!K748)),(NOT(ISBLANK('Funde-Observations-Osservazioni'!X748))))),'Funde-Observations-Osservazioni'!K748&amp;"; "&amp;'Funde-Observations-Osservazioni'!X748,IF(ISBLANK('Funde-Observations-Osservazioni'!K748),'Funde-Observations-Osservazioni'!X748,'Funde-Observations-Osservazioni'!K748))))</f>
        <v/>
      </c>
      <c r="BA735" t="str">
        <f>IF(ISBLANK('Funde-Observations-Osservazioni'!AC748),"",'Funde-Observations-Osservazioni'!AC748)</f>
        <v/>
      </c>
      <c r="BH735" t="str">
        <f>IFERROR(VLOOKUP('Funde-Observations-Osservazioni'!Z748,Lebensraum_Liste!$E$5:$F$322,2,FALSE),"")</f>
        <v/>
      </c>
      <c r="BJ735" t="str">
        <f>IFERROR(VLOOKUP('Funde-Observations-Osservazioni'!AB748,Landschaftsstruktur_Liste!$E$5:$F$157,2,FALSE),"")</f>
        <v/>
      </c>
      <c r="BK735" t="str">
        <f>IFERROR(VLOOKUP('Funde-Observations-Osservazioni'!AD748,Mikrohabitat_Liste!$E$5:$F$63,2,FALSE),"")</f>
        <v/>
      </c>
      <c r="BL735" t="str">
        <f>IFERROR(VLOOKUP('Funde-Observations-Osservazioni'!AE748,Spezialstandort_Liste!$E$5:$F$14,2,FALSE),"")</f>
        <v/>
      </c>
      <c r="BN735" t="str">
        <f>IFERROR(VLOOKUP('Funde-Observations-Osservazioni'!AG748,Auf_Moos_HolzlebBaumes_Liste!E$5:F$5,2,FALSE),"")</f>
        <v/>
      </c>
      <c r="BO735" t="str">
        <f>IFERROR(VLOOKUP('Funde-Observations-Osservazioni'!AH748,Auf_Moos_HolzlebBaumes_Liste!E$11:F$11,2,FALSE),"")</f>
        <v/>
      </c>
      <c r="BQ735" t="str">
        <f>IFERROR(VLOOKUP('Funde-Observations-Osservazioni'!AF748,Populationsgrösse_Liste!$E$5:$F$11,2,FALSE),"")</f>
        <v/>
      </c>
      <c r="CA735" t="str">
        <f>IFERROR(VLOOKUP('Funde-Observations-Osservazioni'!S748,Präzision_Datum_Liste!$E$5:$F$9,2,FALSE),"")</f>
        <v/>
      </c>
      <c r="CC735" t="s">
        <v>4199</v>
      </c>
    </row>
    <row r="736" spans="1:81" x14ac:dyDescent="0.25">
      <c r="A736" s="47">
        <f>'Funde-Observations-Osservazioni'!A749</f>
        <v>735</v>
      </c>
      <c r="E736">
        <v>18</v>
      </c>
      <c r="G736" t="str">
        <f>IFERROR(VLOOKUP(TRIM('Funde-Observations-Osservazioni'!B749&amp;" "&amp;'Funde-Observations-Osservazioni'!C749&amp;" "&amp;'Funde-Observations-Osservazioni'!D749&amp;" "&amp;'Funde-Observations-Osservazioni'!E749&amp;" "&amp;'Funde-Observations-Osservazioni'!F749&amp;" "&amp;'Funde-Observations-Osservazioni'!G749&amp;" "&amp;'Funde-Observations-Osservazioni'!H749&amp;" "&amp;'Funde-Observations-Osservazioni'!I749&amp;" "&amp;'Funde-Observations-Osservazioni'!J749),Artenliste!$A$5:$B$2819,2,FALSE),"fill_in")</f>
        <v>fill_in</v>
      </c>
      <c r="I736" s="52" t="str">
        <f>IF(ISBLANK('Funde-Observations-Osservazioni'!R749),"fill_in",'Funde-Observations-Osservazioni'!R749)</f>
        <v>fill_in</v>
      </c>
      <c r="L736" t="str">
        <f>IF(ISBLANK('Funde-Observations-Osservazioni'!Q749),"",'Funde-Observations-Osservazioni'!Q749)</f>
        <v/>
      </c>
      <c r="M736" t="str">
        <f>IF(ISBLANK('Funde-Observations-Osservazioni'!L749),"fill_in",('Funde-Observations-Osservazioni'!L749-2000000))</f>
        <v>fill_in</v>
      </c>
      <c r="N736" t="str">
        <f>IF(ISBLANK('Funde-Observations-Osservazioni'!M749),"fill_in",('Funde-Observations-Osservazioni'!M749-1000000))</f>
        <v>fill_in</v>
      </c>
      <c r="O736" s="53" t="str">
        <f>IF(ISBLANK('Funde-Observations-Osservazioni'!N749),"",'Funde-Observations-Osservazioni'!N749)</f>
        <v/>
      </c>
      <c r="R736" t="s">
        <v>102</v>
      </c>
      <c r="T736" t="str">
        <f>IFERROR(VLOOKUP('Funde-Observations-Osservazioni'!AA749,Substrat_Liste!$E$5:$F$342,2,FALSE),"")</f>
        <v/>
      </c>
      <c r="U736" t="str">
        <f>IF(ISBLANK('Funde-Observations-Osservazioni'!Y749),"",'Funde-Observations-Osservazioni'!Y749)</f>
        <v/>
      </c>
      <c r="Z736" t="str">
        <f>IFERROR(VLOOKUP('Funde-Observations-Osservazioni'!T749,Status_Liste!$E$5:$F$16,2,FALSE),"fill_in")</f>
        <v>fill_in</v>
      </c>
      <c r="AH736" t="str">
        <f>IFERROR(VLOOKUP('Funde-Observations-Osservazioni'!$G$7,Datenschutzbestimmungen_Liste!$E$10:$F$11,2,FALSE),"fill_in")</f>
        <v>fill_in</v>
      </c>
      <c r="AI736" t="str">
        <f>IFERROR(VLOOKUP('Funde-Observations-Osservazioni'!$G$6,Datenschutzbestimmungen_Liste!$E$4:$F$5,2,FALSE),"fill_in")</f>
        <v>fill_in</v>
      </c>
      <c r="AK736" t="str">
        <f>IFERROR(VLOOKUP('Funde-Observations-Osservazioni'!V749,Herbar_Liste!$E$5:$F$113,2,FALSE),"")</f>
        <v/>
      </c>
      <c r="AL736" t="str">
        <f>IF(ISBLANK('Funde-Observations-Osservazioni'!U749),"",'Funde-Observations-Osservazioni'!U749)</f>
        <v/>
      </c>
      <c r="AM736">
        <f>'Funde-Observations-Osservazioni'!AJ749</f>
        <v>0</v>
      </c>
      <c r="AO736">
        <f>'Funde-Observations-Osservazioni'!AK749</f>
        <v>0</v>
      </c>
      <c r="AQ736" t="str">
        <f>IF(ISBLANK('Funde-Observations-Osservazioni'!AL749),"",'Funde-Observations-Osservazioni'!AL749)</f>
        <v/>
      </c>
      <c r="AY736" t="str">
        <f>IF(AND(ISBLANK('Funde-Observations-Osservazioni'!K749),ISBLANK('Funde-Observations-Osservazioni'!X749)),"",(IF((AND(NOT(ISBLANK('Funde-Observations-Osservazioni'!K749)),(NOT(ISBLANK('Funde-Observations-Osservazioni'!X749))))),'Funde-Observations-Osservazioni'!K749&amp;"; "&amp;'Funde-Observations-Osservazioni'!X749,IF(ISBLANK('Funde-Observations-Osservazioni'!K749),'Funde-Observations-Osservazioni'!X749,'Funde-Observations-Osservazioni'!K749))))</f>
        <v/>
      </c>
      <c r="BA736" t="str">
        <f>IF(ISBLANK('Funde-Observations-Osservazioni'!AC749),"",'Funde-Observations-Osservazioni'!AC749)</f>
        <v/>
      </c>
      <c r="BH736" t="str">
        <f>IFERROR(VLOOKUP('Funde-Observations-Osservazioni'!Z749,Lebensraum_Liste!$E$5:$F$322,2,FALSE),"")</f>
        <v/>
      </c>
      <c r="BJ736" t="str">
        <f>IFERROR(VLOOKUP('Funde-Observations-Osservazioni'!AB749,Landschaftsstruktur_Liste!$E$5:$F$157,2,FALSE),"")</f>
        <v/>
      </c>
      <c r="BK736" t="str">
        <f>IFERROR(VLOOKUP('Funde-Observations-Osservazioni'!AD749,Mikrohabitat_Liste!$E$5:$F$63,2,FALSE),"")</f>
        <v/>
      </c>
      <c r="BL736" t="str">
        <f>IFERROR(VLOOKUP('Funde-Observations-Osservazioni'!AE749,Spezialstandort_Liste!$E$5:$F$14,2,FALSE),"")</f>
        <v/>
      </c>
      <c r="BN736" t="str">
        <f>IFERROR(VLOOKUP('Funde-Observations-Osservazioni'!AG749,Auf_Moos_HolzlebBaumes_Liste!E$5:F$5,2,FALSE),"")</f>
        <v/>
      </c>
      <c r="BO736" t="str">
        <f>IFERROR(VLOOKUP('Funde-Observations-Osservazioni'!AH749,Auf_Moos_HolzlebBaumes_Liste!E$11:F$11,2,FALSE),"")</f>
        <v/>
      </c>
      <c r="BQ736" t="str">
        <f>IFERROR(VLOOKUP('Funde-Observations-Osservazioni'!AF749,Populationsgrösse_Liste!$E$5:$F$11,2,FALSE),"")</f>
        <v/>
      </c>
      <c r="CA736" t="str">
        <f>IFERROR(VLOOKUP('Funde-Observations-Osservazioni'!S749,Präzision_Datum_Liste!$E$5:$F$9,2,FALSE),"")</f>
        <v/>
      </c>
      <c r="CC736" t="s">
        <v>4199</v>
      </c>
    </row>
    <row r="737" spans="1:81" x14ac:dyDescent="0.25">
      <c r="A737" s="47">
        <f>'Funde-Observations-Osservazioni'!A750</f>
        <v>736</v>
      </c>
      <c r="E737">
        <v>18</v>
      </c>
      <c r="G737" t="str">
        <f>IFERROR(VLOOKUP(TRIM('Funde-Observations-Osservazioni'!B750&amp;" "&amp;'Funde-Observations-Osservazioni'!C750&amp;" "&amp;'Funde-Observations-Osservazioni'!D750&amp;" "&amp;'Funde-Observations-Osservazioni'!E750&amp;" "&amp;'Funde-Observations-Osservazioni'!F750&amp;" "&amp;'Funde-Observations-Osservazioni'!G750&amp;" "&amp;'Funde-Observations-Osservazioni'!H750&amp;" "&amp;'Funde-Observations-Osservazioni'!I750&amp;" "&amp;'Funde-Observations-Osservazioni'!J750),Artenliste!$A$5:$B$2819,2,FALSE),"fill_in")</f>
        <v>fill_in</v>
      </c>
      <c r="I737" s="52" t="str">
        <f>IF(ISBLANK('Funde-Observations-Osservazioni'!R750),"fill_in",'Funde-Observations-Osservazioni'!R750)</f>
        <v>fill_in</v>
      </c>
      <c r="L737" t="str">
        <f>IF(ISBLANK('Funde-Observations-Osservazioni'!Q750),"",'Funde-Observations-Osservazioni'!Q750)</f>
        <v/>
      </c>
      <c r="M737" t="str">
        <f>IF(ISBLANK('Funde-Observations-Osservazioni'!L750),"fill_in",('Funde-Observations-Osservazioni'!L750-2000000))</f>
        <v>fill_in</v>
      </c>
      <c r="N737" t="str">
        <f>IF(ISBLANK('Funde-Observations-Osservazioni'!M750),"fill_in",('Funde-Observations-Osservazioni'!M750-1000000))</f>
        <v>fill_in</v>
      </c>
      <c r="O737" s="53" t="str">
        <f>IF(ISBLANK('Funde-Observations-Osservazioni'!N750),"",'Funde-Observations-Osservazioni'!N750)</f>
        <v/>
      </c>
      <c r="R737" t="s">
        <v>102</v>
      </c>
      <c r="T737" t="str">
        <f>IFERROR(VLOOKUP('Funde-Observations-Osservazioni'!AA750,Substrat_Liste!$E$5:$F$342,2,FALSE),"")</f>
        <v/>
      </c>
      <c r="U737" t="str">
        <f>IF(ISBLANK('Funde-Observations-Osservazioni'!Y750),"",'Funde-Observations-Osservazioni'!Y750)</f>
        <v/>
      </c>
      <c r="Z737" t="str">
        <f>IFERROR(VLOOKUP('Funde-Observations-Osservazioni'!T750,Status_Liste!$E$5:$F$16,2,FALSE),"fill_in")</f>
        <v>fill_in</v>
      </c>
      <c r="AH737" t="str">
        <f>IFERROR(VLOOKUP('Funde-Observations-Osservazioni'!$G$7,Datenschutzbestimmungen_Liste!$E$10:$F$11,2,FALSE),"fill_in")</f>
        <v>fill_in</v>
      </c>
      <c r="AI737" t="str">
        <f>IFERROR(VLOOKUP('Funde-Observations-Osservazioni'!$G$6,Datenschutzbestimmungen_Liste!$E$4:$F$5,2,FALSE),"fill_in")</f>
        <v>fill_in</v>
      </c>
      <c r="AK737" t="str">
        <f>IFERROR(VLOOKUP('Funde-Observations-Osservazioni'!V750,Herbar_Liste!$E$5:$F$113,2,FALSE),"")</f>
        <v/>
      </c>
      <c r="AL737" t="str">
        <f>IF(ISBLANK('Funde-Observations-Osservazioni'!U750),"",'Funde-Observations-Osservazioni'!U750)</f>
        <v/>
      </c>
      <c r="AM737">
        <f>'Funde-Observations-Osservazioni'!AJ750</f>
        <v>0</v>
      </c>
      <c r="AO737">
        <f>'Funde-Observations-Osservazioni'!AK750</f>
        <v>0</v>
      </c>
      <c r="AQ737" t="str">
        <f>IF(ISBLANK('Funde-Observations-Osservazioni'!AL750),"",'Funde-Observations-Osservazioni'!AL750)</f>
        <v/>
      </c>
      <c r="AY737" t="str">
        <f>IF(AND(ISBLANK('Funde-Observations-Osservazioni'!K750),ISBLANK('Funde-Observations-Osservazioni'!X750)),"",(IF((AND(NOT(ISBLANK('Funde-Observations-Osservazioni'!K750)),(NOT(ISBLANK('Funde-Observations-Osservazioni'!X750))))),'Funde-Observations-Osservazioni'!K750&amp;"; "&amp;'Funde-Observations-Osservazioni'!X750,IF(ISBLANK('Funde-Observations-Osservazioni'!K750),'Funde-Observations-Osservazioni'!X750,'Funde-Observations-Osservazioni'!K750))))</f>
        <v/>
      </c>
      <c r="BA737" t="str">
        <f>IF(ISBLANK('Funde-Observations-Osservazioni'!AC750),"",'Funde-Observations-Osservazioni'!AC750)</f>
        <v/>
      </c>
      <c r="BH737" t="str">
        <f>IFERROR(VLOOKUP('Funde-Observations-Osservazioni'!Z750,Lebensraum_Liste!$E$5:$F$322,2,FALSE),"")</f>
        <v/>
      </c>
      <c r="BJ737" t="str">
        <f>IFERROR(VLOOKUP('Funde-Observations-Osservazioni'!AB750,Landschaftsstruktur_Liste!$E$5:$F$157,2,FALSE),"")</f>
        <v/>
      </c>
      <c r="BK737" t="str">
        <f>IFERROR(VLOOKUP('Funde-Observations-Osservazioni'!AD750,Mikrohabitat_Liste!$E$5:$F$63,2,FALSE),"")</f>
        <v/>
      </c>
      <c r="BL737" t="str">
        <f>IFERROR(VLOOKUP('Funde-Observations-Osservazioni'!AE750,Spezialstandort_Liste!$E$5:$F$14,2,FALSE),"")</f>
        <v/>
      </c>
      <c r="BN737" t="str">
        <f>IFERROR(VLOOKUP('Funde-Observations-Osservazioni'!AG750,Auf_Moos_HolzlebBaumes_Liste!E$5:F$5,2,FALSE),"")</f>
        <v/>
      </c>
      <c r="BO737" t="str">
        <f>IFERROR(VLOOKUP('Funde-Observations-Osservazioni'!AH750,Auf_Moos_HolzlebBaumes_Liste!E$11:F$11,2,FALSE),"")</f>
        <v/>
      </c>
      <c r="BQ737" t="str">
        <f>IFERROR(VLOOKUP('Funde-Observations-Osservazioni'!AF750,Populationsgrösse_Liste!$E$5:$F$11,2,FALSE),"")</f>
        <v/>
      </c>
      <c r="CA737" t="str">
        <f>IFERROR(VLOOKUP('Funde-Observations-Osservazioni'!S750,Präzision_Datum_Liste!$E$5:$F$9,2,FALSE),"")</f>
        <v/>
      </c>
      <c r="CC737" t="s">
        <v>4199</v>
      </c>
    </row>
    <row r="738" spans="1:81" x14ac:dyDescent="0.25">
      <c r="A738" s="47">
        <f>'Funde-Observations-Osservazioni'!A751</f>
        <v>737</v>
      </c>
      <c r="E738">
        <v>18</v>
      </c>
      <c r="G738" t="str">
        <f>IFERROR(VLOOKUP(TRIM('Funde-Observations-Osservazioni'!B751&amp;" "&amp;'Funde-Observations-Osservazioni'!C751&amp;" "&amp;'Funde-Observations-Osservazioni'!D751&amp;" "&amp;'Funde-Observations-Osservazioni'!E751&amp;" "&amp;'Funde-Observations-Osservazioni'!F751&amp;" "&amp;'Funde-Observations-Osservazioni'!G751&amp;" "&amp;'Funde-Observations-Osservazioni'!H751&amp;" "&amp;'Funde-Observations-Osservazioni'!I751&amp;" "&amp;'Funde-Observations-Osservazioni'!J751),Artenliste!$A$5:$B$2819,2,FALSE),"fill_in")</f>
        <v>fill_in</v>
      </c>
      <c r="I738" s="52" t="str">
        <f>IF(ISBLANK('Funde-Observations-Osservazioni'!R751),"fill_in",'Funde-Observations-Osservazioni'!R751)</f>
        <v>fill_in</v>
      </c>
      <c r="L738" t="str">
        <f>IF(ISBLANK('Funde-Observations-Osservazioni'!Q751),"",'Funde-Observations-Osservazioni'!Q751)</f>
        <v/>
      </c>
      <c r="M738" t="str">
        <f>IF(ISBLANK('Funde-Observations-Osservazioni'!L751),"fill_in",('Funde-Observations-Osservazioni'!L751-2000000))</f>
        <v>fill_in</v>
      </c>
      <c r="N738" t="str">
        <f>IF(ISBLANK('Funde-Observations-Osservazioni'!M751),"fill_in",('Funde-Observations-Osservazioni'!M751-1000000))</f>
        <v>fill_in</v>
      </c>
      <c r="O738" s="53" t="str">
        <f>IF(ISBLANK('Funde-Observations-Osservazioni'!N751),"",'Funde-Observations-Osservazioni'!N751)</f>
        <v/>
      </c>
      <c r="R738" t="s">
        <v>102</v>
      </c>
      <c r="T738" t="str">
        <f>IFERROR(VLOOKUP('Funde-Observations-Osservazioni'!AA751,Substrat_Liste!$E$5:$F$342,2,FALSE),"")</f>
        <v/>
      </c>
      <c r="U738" t="str">
        <f>IF(ISBLANK('Funde-Observations-Osservazioni'!Y751),"",'Funde-Observations-Osservazioni'!Y751)</f>
        <v/>
      </c>
      <c r="Z738" t="str">
        <f>IFERROR(VLOOKUP('Funde-Observations-Osservazioni'!T751,Status_Liste!$E$5:$F$16,2,FALSE),"fill_in")</f>
        <v>fill_in</v>
      </c>
      <c r="AH738" t="str">
        <f>IFERROR(VLOOKUP('Funde-Observations-Osservazioni'!$G$7,Datenschutzbestimmungen_Liste!$E$10:$F$11,2,FALSE),"fill_in")</f>
        <v>fill_in</v>
      </c>
      <c r="AI738" t="str">
        <f>IFERROR(VLOOKUP('Funde-Observations-Osservazioni'!$G$6,Datenschutzbestimmungen_Liste!$E$4:$F$5,2,FALSE),"fill_in")</f>
        <v>fill_in</v>
      </c>
      <c r="AK738" t="str">
        <f>IFERROR(VLOOKUP('Funde-Observations-Osservazioni'!V751,Herbar_Liste!$E$5:$F$113,2,FALSE),"")</f>
        <v/>
      </c>
      <c r="AL738" t="str">
        <f>IF(ISBLANK('Funde-Observations-Osservazioni'!U751),"",'Funde-Observations-Osservazioni'!U751)</f>
        <v/>
      </c>
      <c r="AM738">
        <f>'Funde-Observations-Osservazioni'!AJ751</f>
        <v>0</v>
      </c>
      <c r="AO738">
        <f>'Funde-Observations-Osservazioni'!AK751</f>
        <v>0</v>
      </c>
      <c r="AQ738" t="str">
        <f>IF(ISBLANK('Funde-Observations-Osservazioni'!AL751),"",'Funde-Observations-Osservazioni'!AL751)</f>
        <v/>
      </c>
      <c r="AY738" t="str">
        <f>IF(AND(ISBLANK('Funde-Observations-Osservazioni'!K751),ISBLANK('Funde-Observations-Osservazioni'!X751)),"",(IF((AND(NOT(ISBLANK('Funde-Observations-Osservazioni'!K751)),(NOT(ISBLANK('Funde-Observations-Osservazioni'!X751))))),'Funde-Observations-Osservazioni'!K751&amp;"; "&amp;'Funde-Observations-Osservazioni'!X751,IF(ISBLANK('Funde-Observations-Osservazioni'!K751),'Funde-Observations-Osservazioni'!X751,'Funde-Observations-Osservazioni'!K751))))</f>
        <v/>
      </c>
      <c r="BA738" t="str">
        <f>IF(ISBLANK('Funde-Observations-Osservazioni'!AC751),"",'Funde-Observations-Osservazioni'!AC751)</f>
        <v/>
      </c>
      <c r="BH738" t="str">
        <f>IFERROR(VLOOKUP('Funde-Observations-Osservazioni'!Z751,Lebensraum_Liste!$E$5:$F$322,2,FALSE),"")</f>
        <v/>
      </c>
      <c r="BJ738" t="str">
        <f>IFERROR(VLOOKUP('Funde-Observations-Osservazioni'!AB751,Landschaftsstruktur_Liste!$E$5:$F$157,2,FALSE),"")</f>
        <v/>
      </c>
      <c r="BK738" t="str">
        <f>IFERROR(VLOOKUP('Funde-Observations-Osservazioni'!AD751,Mikrohabitat_Liste!$E$5:$F$63,2,FALSE),"")</f>
        <v/>
      </c>
      <c r="BL738" t="str">
        <f>IFERROR(VLOOKUP('Funde-Observations-Osservazioni'!AE751,Spezialstandort_Liste!$E$5:$F$14,2,FALSE),"")</f>
        <v/>
      </c>
      <c r="BN738" t="str">
        <f>IFERROR(VLOOKUP('Funde-Observations-Osservazioni'!AG751,Auf_Moos_HolzlebBaumes_Liste!E$5:F$5,2,FALSE),"")</f>
        <v/>
      </c>
      <c r="BO738" t="str">
        <f>IFERROR(VLOOKUP('Funde-Observations-Osservazioni'!AH751,Auf_Moos_HolzlebBaumes_Liste!E$11:F$11,2,FALSE),"")</f>
        <v/>
      </c>
      <c r="BQ738" t="str">
        <f>IFERROR(VLOOKUP('Funde-Observations-Osservazioni'!AF751,Populationsgrösse_Liste!$E$5:$F$11,2,FALSE),"")</f>
        <v/>
      </c>
      <c r="CA738" t="str">
        <f>IFERROR(VLOOKUP('Funde-Observations-Osservazioni'!S751,Präzision_Datum_Liste!$E$5:$F$9,2,FALSE),"")</f>
        <v/>
      </c>
      <c r="CC738" t="s">
        <v>4199</v>
      </c>
    </row>
    <row r="739" spans="1:81" x14ac:dyDescent="0.25">
      <c r="A739" s="47">
        <f>'Funde-Observations-Osservazioni'!A752</f>
        <v>738</v>
      </c>
      <c r="E739">
        <v>18</v>
      </c>
      <c r="G739" t="str">
        <f>IFERROR(VLOOKUP(TRIM('Funde-Observations-Osservazioni'!B752&amp;" "&amp;'Funde-Observations-Osservazioni'!C752&amp;" "&amp;'Funde-Observations-Osservazioni'!D752&amp;" "&amp;'Funde-Observations-Osservazioni'!E752&amp;" "&amp;'Funde-Observations-Osservazioni'!F752&amp;" "&amp;'Funde-Observations-Osservazioni'!G752&amp;" "&amp;'Funde-Observations-Osservazioni'!H752&amp;" "&amp;'Funde-Observations-Osservazioni'!I752&amp;" "&amp;'Funde-Observations-Osservazioni'!J752),Artenliste!$A$5:$B$2819,2,FALSE),"fill_in")</f>
        <v>fill_in</v>
      </c>
      <c r="I739" s="52" t="str">
        <f>IF(ISBLANK('Funde-Observations-Osservazioni'!R752),"fill_in",'Funde-Observations-Osservazioni'!R752)</f>
        <v>fill_in</v>
      </c>
      <c r="L739" t="str">
        <f>IF(ISBLANK('Funde-Observations-Osservazioni'!Q752),"",'Funde-Observations-Osservazioni'!Q752)</f>
        <v/>
      </c>
      <c r="M739" t="str">
        <f>IF(ISBLANK('Funde-Observations-Osservazioni'!L752),"fill_in",('Funde-Observations-Osservazioni'!L752-2000000))</f>
        <v>fill_in</v>
      </c>
      <c r="N739" t="str">
        <f>IF(ISBLANK('Funde-Observations-Osservazioni'!M752),"fill_in",('Funde-Observations-Osservazioni'!M752-1000000))</f>
        <v>fill_in</v>
      </c>
      <c r="O739" s="53" t="str">
        <f>IF(ISBLANK('Funde-Observations-Osservazioni'!N752),"",'Funde-Observations-Osservazioni'!N752)</f>
        <v/>
      </c>
      <c r="R739" t="s">
        <v>102</v>
      </c>
      <c r="T739" t="str">
        <f>IFERROR(VLOOKUP('Funde-Observations-Osservazioni'!AA752,Substrat_Liste!$E$5:$F$342,2,FALSE),"")</f>
        <v/>
      </c>
      <c r="U739" t="str">
        <f>IF(ISBLANK('Funde-Observations-Osservazioni'!Y752),"",'Funde-Observations-Osservazioni'!Y752)</f>
        <v/>
      </c>
      <c r="Z739" t="str">
        <f>IFERROR(VLOOKUP('Funde-Observations-Osservazioni'!T752,Status_Liste!$E$5:$F$16,2,FALSE),"fill_in")</f>
        <v>fill_in</v>
      </c>
      <c r="AH739" t="str">
        <f>IFERROR(VLOOKUP('Funde-Observations-Osservazioni'!$G$7,Datenschutzbestimmungen_Liste!$E$10:$F$11,2,FALSE),"fill_in")</f>
        <v>fill_in</v>
      </c>
      <c r="AI739" t="str">
        <f>IFERROR(VLOOKUP('Funde-Observations-Osservazioni'!$G$6,Datenschutzbestimmungen_Liste!$E$4:$F$5,2,FALSE),"fill_in")</f>
        <v>fill_in</v>
      </c>
      <c r="AK739" t="str">
        <f>IFERROR(VLOOKUP('Funde-Observations-Osservazioni'!V752,Herbar_Liste!$E$5:$F$113,2,FALSE),"")</f>
        <v/>
      </c>
      <c r="AL739" t="str">
        <f>IF(ISBLANK('Funde-Observations-Osservazioni'!U752),"",'Funde-Observations-Osservazioni'!U752)</f>
        <v/>
      </c>
      <c r="AM739">
        <f>'Funde-Observations-Osservazioni'!AJ752</f>
        <v>0</v>
      </c>
      <c r="AO739">
        <f>'Funde-Observations-Osservazioni'!AK752</f>
        <v>0</v>
      </c>
      <c r="AQ739" t="str">
        <f>IF(ISBLANK('Funde-Observations-Osservazioni'!AL752),"",'Funde-Observations-Osservazioni'!AL752)</f>
        <v/>
      </c>
      <c r="AY739" t="str">
        <f>IF(AND(ISBLANK('Funde-Observations-Osservazioni'!K752),ISBLANK('Funde-Observations-Osservazioni'!X752)),"",(IF((AND(NOT(ISBLANK('Funde-Observations-Osservazioni'!K752)),(NOT(ISBLANK('Funde-Observations-Osservazioni'!X752))))),'Funde-Observations-Osservazioni'!K752&amp;"; "&amp;'Funde-Observations-Osservazioni'!X752,IF(ISBLANK('Funde-Observations-Osservazioni'!K752),'Funde-Observations-Osservazioni'!X752,'Funde-Observations-Osservazioni'!K752))))</f>
        <v/>
      </c>
      <c r="BA739" t="str">
        <f>IF(ISBLANK('Funde-Observations-Osservazioni'!AC752),"",'Funde-Observations-Osservazioni'!AC752)</f>
        <v/>
      </c>
      <c r="BH739" t="str">
        <f>IFERROR(VLOOKUP('Funde-Observations-Osservazioni'!Z752,Lebensraum_Liste!$E$5:$F$322,2,FALSE),"")</f>
        <v/>
      </c>
      <c r="BJ739" t="str">
        <f>IFERROR(VLOOKUP('Funde-Observations-Osservazioni'!AB752,Landschaftsstruktur_Liste!$E$5:$F$157,2,FALSE),"")</f>
        <v/>
      </c>
      <c r="BK739" t="str">
        <f>IFERROR(VLOOKUP('Funde-Observations-Osservazioni'!AD752,Mikrohabitat_Liste!$E$5:$F$63,2,FALSE),"")</f>
        <v/>
      </c>
      <c r="BL739" t="str">
        <f>IFERROR(VLOOKUP('Funde-Observations-Osservazioni'!AE752,Spezialstandort_Liste!$E$5:$F$14,2,FALSE),"")</f>
        <v/>
      </c>
      <c r="BN739" t="str">
        <f>IFERROR(VLOOKUP('Funde-Observations-Osservazioni'!AG752,Auf_Moos_HolzlebBaumes_Liste!E$5:F$5,2,FALSE),"")</f>
        <v/>
      </c>
      <c r="BO739" t="str">
        <f>IFERROR(VLOOKUP('Funde-Observations-Osservazioni'!AH752,Auf_Moos_HolzlebBaumes_Liste!E$11:F$11,2,FALSE),"")</f>
        <v/>
      </c>
      <c r="BQ739" t="str">
        <f>IFERROR(VLOOKUP('Funde-Observations-Osservazioni'!AF752,Populationsgrösse_Liste!$E$5:$F$11,2,FALSE),"")</f>
        <v/>
      </c>
      <c r="CA739" t="str">
        <f>IFERROR(VLOOKUP('Funde-Observations-Osservazioni'!S752,Präzision_Datum_Liste!$E$5:$F$9,2,FALSE),"")</f>
        <v/>
      </c>
      <c r="CC739" t="s">
        <v>4199</v>
      </c>
    </row>
    <row r="740" spans="1:81" x14ac:dyDescent="0.25">
      <c r="A740" s="47">
        <f>'Funde-Observations-Osservazioni'!A753</f>
        <v>739</v>
      </c>
      <c r="E740">
        <v>18</v>
      </c>
      <c r="G740" t="str">
        <f>IFERROR(VLOOKUP(TRIM('Funde-Observations-Osservazioni'!B753&amp;" "&amp;'Funde-Observations-Osservazioni'!C753&amp;" "&amp;'Funde-Observations-Osservazioni'!D753&amp;" "&amp;'Funde-Observations-Osservazioni'!E753&amp;" "&amp;'Funde-Observations-Osservazioni'!F753&amp;" "&amp;'Funde-Observations-Osservazioni'!G753&amp;" "&amp;'Funde-Observations-Osservazioni'!H753&amp;" "&amp;'Funde-Observations-Osservazioni'!I753&amp;" "&amp;'Funde-Observations-Osservazioni'!J753),Artenliste!$A$5:$B$2819,2,FALSE),"fill_in")</f>
        <v>fill_in</v>
      </c>
      <c r="I740" s="52" t="str">
        <f>IF(ISBLANK('Funde-Observations-Osservazioni'!R753),"fill_in",'Funde-Observations-Osservazioni'!R753)</f>
        <v>fill_in</v>
      </c>
      <c r="L740" t="str">
        <f>IF(ISBLANK('Funde-Observations-Osservazioni'!Q753),"",'Funde-Observations-Osservazioni'!Q753)</f>
        <v/>
      </c>
      <c r="M740" t="str">
        <f>IF(ISBLANK('Funde-Observations-Osservazioni'!L753),"fill_in",('Funde-Observations-Osservazioni'!L753-2000000))</f>
        <v>fill_in</v>
      </c>
      <c r="N740" t="str">
        <f>IF(ISBLANK('Funde-Observations-Osservazioni'!M753),"fill_in",('Funde-Observations-Osservazioni'!M753-1000000))</f>
        <v>fill_in</v>
      </c>
      <c r="O740" s="53" t="str">
        <f>IF(ISBLANK('Funde-Observations-Osservazioni'!N753),"",'Funde-Observations-Osservazioni'!N753)</f>
        <v/>
      </c>
      <c r="R740" t="s">
        <v>102</v>
      </c>
      <c r="T740" t="str">
        <f>IFERROR(VLOOKUP('Funde-Observations-Osservazioni'!AA753,Substrat_Liste!$E$5:$F$342,2,FALSE),"")</f>
        <v/>
      </c>
      <c r="U740" t="str">
        <f>IF(ISBLANK('Funde-Observations-Osservazioni'!Y753),"",'Funde-Observations-Osservazioni'!Y753)</f>
        <v/>
      </c>
      <c r="Z740" t="str">
        <f>IFERROR(VLOOKUP('Funde-Observations-Osservazioni'!T753,Status_Liste!$E$5:$F$16,2,FALSE),"fill_in")</f>
        <v>fill_in</v>
      </c>
      <c r="AH740" t="str">
        <f>IFERROR(VLOOKUP('Funde-Observations-Osservazioni'!$G$7,Datenschutzbestimmungen_Liste!$E$10:$F$11,2,FALSE),"fill_in")</f>
        <v>fill_in</v>
      </c>
      <c r="AI740" t="str">
        <f>IFERROR(VLOOKUP('Funde-Observations-Osservazioni'!$G$6,Datenschutzbestimmungen_Liste!$E$4:$F$5,2,FALSE),"fill_in")</f>
        <v>fill_in</v>
      </c>
      <c r="AK740" t="str">
        <f>IFERROR(VLOOKUP('Funde-Observations-Osservazioni'!V753,Herbar_Liste!$E$5:$F$113,2,FALSE),"")</f>
        <v/>
      </c>
      <c r="AL740" t="str">
        <f>IF(ISBLANK('Funde-Observations-Osservazioni'!U753),"",'Funde-Observations-Osservazioni'!U753)</f>
        <v/>
      </c>
      <c r="AM740">
        <f>'Funde-Observations-Osservazioni'!AJ753</f>
        <v>0</v>
      </c>
      <c r="AO740">
        <f>'Funde-Observations-Osservazioni'!AK753</f>
        <v>0</v>
      </c>
      <c r="AQ740" t="str">
        <f>IF(ISBLANK('Funde-Observations-Osservazioni'!AL753),"",'Funde-Observations-Osservazioni'!AL753)</f>
        <v/>
      </c>
      <c r="AY740" t="str">
        <f>IF(AND(ISBLANK('Funde-Observations-Osservazioni'!K753),ISBLANK('Funde-Observations-Osservazioni'!X753)),"",(IF((AND(NOT(ISBLANK('Funde-Observations-Osservazioni'!K753)),(NOT(ISBLANK('Funde-Observations-Osservazioni'!X753))))),'Funde-Observations-Osservazioni'!K753&amp;"; "&amp;'Funde-Observations-Osservazioni'!X753,IF(ISBLANK('Funde-Observations-Osservazioni'!K753),'Funde-Observations-Osservazioni'!X753,'Funde-Observations-Osservazioni'!K753))))</f>
        <v/>
      </c>
      <c r="BA740" t="str">
        <f>IF(ISBLANK('Funde-Observations-Osservazioni'!AC753),"",'Funde-Observations-Osservazioni'!AC753)</f>
        <v/>
      </c>
      <c r="BH740" t="str">
        <f>IFERROR(VLOOKUP('Funde-Observations-Osservazioni'!Z753,Lebensraum_Liste!$E$5:$F$322,2,FALSE),"")</f>
        <v/>
      </c>
      <c r="BJ740" t="str">
        <f>IFERROR(VLOOKUP('Funde-Observations-Osservazioni'!AB753,Landschaftsstruktur_Liste!$E$5:$F$157,2,FALSE),"")</f>
        <v/>
      </c>
      <c r="BK740" t="str">
        <f>IFERROR(VLOOKUP('Funde-Observations-Osservazioni'!AD753,Mikrohabitat_Liste!$E$5:$F$63,2,FALSE),"")</f>
        <v/>
      </c>
      <c r="BL740" t="str">
        <f>IFERROR(VLOOKUP('Funde-Observations-Osservazioni'!AE753,Spezialstandort_Liste!$E$5:$F$14,2,FALSE),"")</f>
        <v/>
      </c>
      <c r="BN740" t="str">
        <f>IFERROR(VLOOKUP('Funde-Observations-Osservazioni'!AG753,Auf_Moos_HolzlebBaumes_Liste!E$5:F$5,2,FALSE),"")</f>
        <v/>
      </c>
      <c r="BO740" t="str">
        <f>IFERROR(VLOOKUP('Funde-Observations-Osservazioni'!AH753,Auf_Moos_HolzlebBaumes_Liste!E$11:F$11,2,FALSE),"")</f>
        <v/>
      </c>
      <c r="BQ740" t="str">
        <f>IFERROR(VLOOKUP('Funde-Observations-Osservazioni'!AF753,Populationsgrösse_Liste!$E$5:$F$11,2,FALSE),"")</f>
        <v/>
      </c>
      <c r="CA740" t="str">
        <f>IFERROR(VLOOKUP('Funde-Observations-Osservazioni'!S753,Präzision_Datum_Liste!$E$5:$F$9,2,FALSE),"")</f>
        <v/>
      </c>
      <c r="CC740" t="s">
        <v>4199</v>
      </c>
    </row>
    <row r="741" spans="1:81" x14ac:dyDescent="0.25">
      <c r="A741" s="47">
        <f>'Funde-Observations-Osservazioni'!A754</f>
        <v>740</v>
      </c>
      <c r="E741">
        <v>18</v>
      </c>
      <c r="G741" t="str">
        <f>IFERROR(VLOOKUP(TRIM('Funde-Observations-Osservazioni'!B754&amp;" "&amp;'Funde-Observations-Osservazioni'!C754&amp;" "&amp;'Funde-Observations-Osservazioni'!D754&amp;" "&amp;'Funde-Observations-Osservazioni'!E754&amp;" "&amp;'Funde-Observations-Osservazioni'!F754&amp;" "&amp;'Funde-Observations-Osservazioni'!G754&amp;" "&amp;'Funde-Observations-Osservazioni'!H754&amp;" "&amp;'Funde-Observations-Osservazioni'!I754&amp;" "&amp;'Funde-Observations-Osservazioni'!J754),Artenliste!$A$5:$B$2819,2,FALSE),"fill_in")</f>
        <v>fill_in</v>
      </c>
      <c r="I741" s="52" t="str">
        <f>IF(ISBLANK('Funde-Observations-Osservazioni'!R754),"fill_in",'Funde-Observations-Osservazioni'!R754)</f>
        <v>fill_in</v>
      </c>
      <c r="L741" t="str">
        <f>IF(ISBLANK('Funde-Observations-Osservazioni'!Q754),"",'Funde-Observations-Osservazioni'!Q754)</f>
        <v/>
      </c>
      <c r="M741" t="str">
        <f>IF(ISBLANK('Funde-Observations-Osservazioni'!L754),"fill_in",('Funde-Observations-Osservazioni'!L754-2000000))</f>
        <v>fill_in</v>
      </c>
      <c r="N741" t="str">
        <f>IF(ISBLANK('Funde-Observations-Osservazioni'!M754),"fill_in",('Funde-Observations-Osservazioni'!M754-1000000))</f>
        <v>fill_in</v>
      </c>
      <c r="O741" s="53" t="str">
        <f>IF(ISBLANK('Funde-Observations-Osservazioni'!N754),"",'Funde-Observations-Osservazioni'!N754)</f>
        <v/>
      </c>
      <c r="R741" t="s">
        <v>102</v>
      </c>
      <c r="T741" t="str">
        <f>IFERROR(VLOOKUP('Funde-Observations-Osservazioni'!AA754,Substrat_Liste!$E$5:$F$342,2,FALSE),"")</f>
        <v/>
      </c>
      <c r="U741" t="str">
        <f>IF(ISBLANK('Funde-Observations-Osservazioni'!Y754),"",'Funde-Observations-Osservazioni'!Y754)</f>
        <v/>
      </c>
      <c r="Z741" t="str">
        <f>IFERROR(VLOOKUP('Funde-Observations-Osservazioni'!T754,Status_Liste!$E$5:$F$16,2,FALSE),"fill_in")</f>
        <v>fill_in</v>
      </c>
      <c r="AH741" t="str">
        <f>IFERROR(VLOOKUP('Funde-Observations-Osservazioni'!$G$7,Datenschutzbestimmungen_Liste!$E$10:$F$11,2,FALSE),"fill_in")</f>
        <v>fill_in</v>
      </c>
      <c r="AI741" t="str">
        <f>IFERROR(VLOOKUP('Funde-Observations-Osservazioni'!$G$6,Datenschutzbestimmungen_Liste!$E$4:$F$5,2,FALSE),"fill_in")</f>
        <v>fill_in</v>
      </c>
      <c r="AK741" t="str">
        <f>IFERROR(VLOOKUP('Funde-Observations-Osservazioni'!V754,Herbar_Liste!$E$5:$F$113,2,FALSE),"")</f>
        <v/>
      </c>
      <c r="AL741" t="str">
        <f>IF(ISBLANK('Funde-Observations-Osservazioni'!U754),"",'Funde-Observations-Osservazioni'!U754)</f>
        <v/>
      </c>
      <c r="AM741">
        <f>'Funde-Observations-Osservazioni'!AJ754</f>
        <v>0</v>
      </c>
      <c r="AO741">
        <f>'Funde-Observations-Osservazioni'!AK754</f>
        <v>0</v>
      </c>
      <c r="AQ741" t="str">
        <f>IF(ISBLANK('Funde-Observations-Osservazioni'!AL754),"",'Funde-Observations-Osservazioni'!AL754)</f>
        <v/>
      </c>
      <c r="AY741" t="str">
        <f>IF(AND(ISBLANK('Funde-Observations-Osservazioni'!K754),ISBLANK('Funde-Observations-Osservazioni'!X754)),"",(IF((AND(NOT(ISBLANK('Funde-Observations-Osservazioni'!K754)),(NOT(ISBLANK('Funde-Observations-Osservazioni'!X754))))),'Funde-Observations-Osservazioni'!K754&amp;"; "&amp;'Funde-Observations-Osservazioni'!X754,IF(ISBLANK('Funde-Observations-Osservazioni'!K754),'Funde-Observations-Osservazioni'!X754,'Funde-Observations-Osservazioni'!K754))))</f>
        <v/>
      </c>
      <c r="BA741" t="str">
        <f>IF(ISBLANK('Funde-Observations-Osservazioni'!AC754),"",'Funde-Observations-Osservazioni'!AC754)</f>
        <v/>
      </c>
      <c r="BH741" t="str">
        <f>IFERROR(VLOOKUP('Funde-Observations-Osservazioni'!Z754,Lebensraum_Liste!$E$5:$F$322,2,FALSE),"")</f>
        <v/>
      </c>
      <c r="BJ741" t="str">
        <f>IFERROR(VLOOKUP('Funde-Observations-Osservazioni'!AB754,Landschaftsstruktur_Liste!$E$5:$F$157,2,FALSE),"")</f>
        <v/>
      </c>
      <c r="BK741" t="str">
        <f>IFERROR(VLOOKUP('Funde-Observations-Osservazioni'!AD754,Mikrohabitat_Liste!$E$5:$F$63,2,FALSE),"")</f>
        <v/>
      </c>
      <c r="BL741" t="str">
        <f>IFERROR(VLOOKUP('Funde-Observations-Osservazioni'!AE754,Spezialstandort_Liste!$E$5:$F$14,2,FALSE),"")</f>
        <v/>
      </c>
      <c r="BN741" t="str">
        <f>IFERROR(VLOOKUP('Funde-Observations-Osservazioni'!AG754,Auf_Moos_HolzlebBaumes_Liste!E$5:F$5,2,FALSE),"")</f>
        <v/>
      </c>
      <c r="BO741" t="str">
        <f>IFERROR(VLOOKUP('Funde-Observations-Osservazioni'!AH754,Auf_Moos_HolzlebBaumes_Liste!E$11:F$11,2,FALSE),"")</f>
        <v/>
      </c>
      <c r="BQ741" t="str">
        <f>IFERROR(VLOOKUP('Funde-Observations-Osservazioni'!AF754,Populationsgrösse_Liste!$E$5:$F$11,2,FALSE),"")</f>
        <v/>
      </c>
      <c r="CA741" t="str">
        <f>IFERROR(VLOOKUP('Funde-Observations-Osservazioni'!S754,Präzision_Datum_Liste!$E$5:$F$9,2,FALSE),"")</f>
        <v/>
      </c>
      <c r="CC741" t="s">
        <v>4199</v>
      </c>
    </row>
    <row r="742" spans="1:81" x14ac:dyDescent="0.25">
      <c r="A742" s="47">
        <f>'Funde-Observations-Osservazioni'!A755</f>
        <v>741</v>
      </c>
      <c r="E742">
        <v>18</v>
      </c>
      <c r="G742" t="str">
        <f>IFERROR(VLOOKUP(TRIM('Funde-Observations-Osservazioni'!B755&amp;" "&amp;'Funde-Observations-Osservazioni'!C755&amp;" "&amp;'Funde-Observations-Osservazioni'!D755&amp;" "&amp;'Funde-Observations-Osservazioni'!E755&amp;" "&amp;'Funde-Observations-Osservazioni'!F755&amp;" "&amp;'Funde-Observations-Osservazioni'!G755&amp;" "&amp;'Funde-Observations-Osservazioni'!H755&amp;" "&amp;'Funde-Observations-Osservazioni'!I755&amp;" "&amp;'Funde-Observations-Osservazioni'!J755),Artenliste!$A$5:$B$2819,2,FALSE),"fill_in")</f>
        <v>fill_in</v>
      </c>
      <c r="I742" s="52" t="str">
        <f>IF(ISBLANK('Funde-Observations-Osservazioni'!R755),"fill_in",'Funde-Observations-Osservazioni'!R755)</f>
        <v>fill_in</v>
      </c>
      <c r="L742" t="str">
        <f>IF(ISBLANK('Funde-Observations-Osservazioni'!Q755),"",'Funde-Observations-Osservazioni'!Q755)</f>
        <v/>
      </c>
      <c r="M742" t="str">
        <f>IF(ISBLANK('Funde-Observations-Osservazioni'!L755),"fill_in",('Funde-Observations-Osservazioni'!L755-2000000))</f>
        <v>fill_in</v>
      </c>
      <c r="N742" t="str">
        <f>IF(ISBLANK('Funde-Observations-Osservazioni'!M755),"fill_in",('Funde-Observations-Osservazioni'!M755-1000000))</f>
        <v>fill_in</v>
      </c>
      <c r="O742" s="53" t="str">
        <f>IF(ISBLANK('Funde-Observations-Osservazioni'!N755),"",'Funde-Observations-Osservazioni'!N755)</f>
        <v/>
      </c>
      <c r="R742" t="s">
        <v>102</v>
      </c>
      <c r="T742" t="str">
        <f>IFERROR(VLOOKUP('Funde-Observations-Osservazioni'!AA755,Substrat_Liste!$E$5:$F$342,2,FALSE),"")</f>
        <v/>
      </c>
      <c r="U742" t="str">
        <f>IF(ISBLANK('Funde-Observations-Osservazioni'!Y755),"",'Funde-Observations-Osservazioni'!Y755)</f>
        <v/>
      </c>
      <c r="Z742" t="str">
        <f>IFERROR(VLOOKUP('Funde-Observations-Osservazioni'!T755,Status_Liste!$E$5:$F$16,2,FALSE),"fill_in")</f>
        <v>fill_in</v>
      </c>
      <c r="AH742" t="str">
        <f>IFERROR(VLOOKUP('Funde-Observations-Osservazioni'!$G$7,Datenschutzbestimmungen_Liste!$E$10:$F$11,2,FALSE),"fill_in")</f>
        <v>fill_in</v>
      </c>
      <c r="AI742" t="str">
        <f>IFERROR(VLOOKUP('Funde-Observations-Osservazioni'!$G$6,Datenschutzbestimmungen_Liste!$E$4:$F$5,2,FALSE),"fill_in")</f>
        <v>fill_in</v>
      </c>
      <c r="AK742" t="str">
        <f>IFERROR(VLOOKUP('Funde-Observations-Osservazioni'!V755,Herbar_Liste!$E$5:$F$113,2,FALSE),"")</f>
        <v/>
      </c>
      <c r="AL742" t="str">
        <f>IF(ISBLANK('Funde-Observations-Osservazioni'!U755),"",'Funde-Observations-Osservazioni'!U755)</f>
        <v/>
      </c>
      <c r="AM742">
        <f>'Funde-Observations-Osservazioni'!AJ755</f>
        <v>0</v>
      </c>
      <c r="AO742">
        <f>'Funde-Observations-Osservazioni'!AK755</f>
        <v>0</v>
      </c>
      <c r="AQ742" t="str">
        <f>IF(ISBLANK('Funde-Observations-Osservazioni'!AL755),"",'Funde-Observations-Osservazioni'!AL755)</f>
        <v/>
      </c>
      <c r="AY742" t="str">
        <f>IF(AND(ISBLANK('Funde-Observations-Osservazioni'!K755),ISBLANK('Funde-Observations-Osservazioni'!X755)),"",(IF((AND(NOT(ISBLANK('Funde-Observations-Osservazioni'!K755)),(NOT(ISBLANK('Funde-Observations-Osservazioni'!X755))))),'Funde-Observations-Osservazioni'!K755&amp;"; "&amp;'Funde-Observations-Osservazioni'!X755,IF(ISBLANK('Funde-Observations-Osservazioni'!K755),'Funde-Observations-Osservazioni'!X755,'Funde-Observations-Osservazioni'!K755))))</f>
        <v/>
      </c>
      <c r="BA742" t="str">
        <f>IF(ISBLANK('Funde-Observations-Osservazioni'!AC755),"",'Funde-Observations-Osservazioni'!AC755)</f>
        <v/>
      </c>
      <c r="BH742" t="str">
        <f>IFERROR(VLOOKUP('Funde-Observations-Osservazioni'!Z755,Lebensraum_Liste!$E$5:$F$322,2,FALSE),"")</f>
        <v/>
      </c>
      <c r="BJ742" t="str">
        <f>IFERROR(VLOOKUP('Funde-Observations-Osservazioni'!AB755,Landschaftsstruktur_Liste!$E$5:$F$157,2,FALSE),"")</f>
        <v/>
      </c>
      <c r="BK742" t="str">
        <f>IFERROR(VLOOKUP('Funde-Observations-Osservazioni'!AD755,Mikrohabitat_Liste!$E$5:$F$63,2,FALSE),"")</f>
        <v/>
      </c>
      <c r="BL742" t="str">
        <f>IFERROR(VLOOKUP('Funde-Observations-Osservazioni'!AE755,Spezialstandort_Liste!$E$5:$F$14,2,FALSE),"")</f>
        <v/>
      </c>
      <c r="BN742" t="str">
        <f>IFERROR(VLOOKUP('Funde-Observations-Osservazioni'!AG755,Auf_Moos_HolzlebBaumes_Liste!E$5:F$5,2,FALSE),"")</f>
        <v/>
      </c>
      <c r="BO742" t="str">
        <f>IFERROR(VLOOKUP('Funde-Observations-Osservazioni'!AH755,Auf_Moos_HolzlebBaumes_Liste!E$11:F$11,2,FALSE),"")</f>
        <v/>
      </c>
      <c r="BQ742" t="str">
        <f>IFERROR(VLOOKUP('Funde-Observations-Osservazioni'!AF755,Populationsgrösse_Liste!$E$5:$F$11,2,FALSE),"")</f>
        <v/>
      </c>
      <c r="CA742" t="str">
        <f>IFERROR(VLOOKUP('Funde-Observations-Osservazioni'!S755,Präzision_Datum_Liste!$E$5:$F$9,2,FALSE),"")</f>
        <v/>
      </c>
      <c r="CC742" t="s">
        <v>4199</v>
      </c>
    </row>
    <row r="743" spans="1:81" x14ac:dyDescent="0.25">
      <c r="A743" s="47">
        <f>'Funde-Observations-Osservazioni'!A756</f>
        <v>742</v>
      </c>
      <c r="E743">
        <v>18</v>
      </c>
      <c r="G743" t="str">
        <f>IFERROR(VLOOKUP(TRIM('Funde-Observations-Osservazioni'!B756&amp;" "&amp;'Funde-Observations-Osservazioni'!C756&amp;" "&amp;'Funde-Observations-Osservazioni'!D756&amp;" "&amp;'Funde-Observations-Osservazioni'!E756&amp;" "&amp;'Funde-Observations-Osservazioni'!F756&amp;" "&amp;'Funde-Observations-Osservazioni'!G756&amp;" "&amp;'Funde-Observations-Osservazioni'!H756&amp;" "&amp;'Funde-Observations-Osservazioni'!I756&amp;" "&amp;'Funde-Observations-Osservazioni'!J756),Artenliste!$A$5:$B$2819,2,FALSE),"fill_in")</f>
        <v>fill_in</v>
      </c>
      <c r="I743" s="52" t="str">
        <f>IF(ISBLANK('Funde-Observations-Osservazioni'!R756),"fill_in",'Funde-Observations-Osservazioni'!R756)</f>
        <v>fill_in</v>
      </c>
      <c r="L743" t="str">
        <f>IF(ISBLANK('Funde-Observations-Osservazioni'!Q756),"",'Funde-Observations-Osservazioni'!Q756)</f>
        <v/>
      </c>
      <c r="M743" t="str">
        <f>IF(ISBLANK('Funde-Observations-Osservazioni'!L756),"fill_in",('Funde-Observations-Osservazioni'!L756-2000000))</f>
        <v>fill_in</v>
      </c>
      <c r="N743" t="str">
        <f>IF(ISBLANK('Funde-Observations-Osservazioni'!M756),"fill_in",('Funde-Observations-Osservazioni'!M756-1000000))</f>
        <v>fill_in</v>
      </c>
      <c r="O743" s="53" t="str">
        <f>IF(ISBLANK('Funde-Observations-Osservazioni'!N756),"",'Funde-Observations-Osservazioni'!N756)</f>
        <v/>
      </c>
      <c r="R743" t="s">
        <v>102</v>
      </c>
      <c r="T743" t="str">
        <f>IFERROR(VLOOKUP('Funde-Observations-Osservazioni'!AA756,Substrat_Liste!$E$5:$F$342,2,FALSE),"")</f>
        <v/>
      </c>
      <c r="U743" t="str">
        <f>IF(ISBLANK('Funde-Observations-Osservazioni'!Y756),"",'Funde-Observations-Osservazioni'!Y756)</f>
        <v/>
      </c>
      <c r="Z743" t="str">
        <f>IFERROR(VLOOKUP('Funde-Observations-Osservazioni'!T756,Status_Liste!$E$5:$F$16,2,FALSE),"fill_in")</f>
        <v>fill_in</v>
      </c>
      <c r="AH743" t="str">
        <f>IFERROR(VLOOKUP('Funde-Observations-Osservazioni'!$G$7,Datenschutzbestimmungen_Liste!$E$10:$F$11,2,FALSE),"fill_in")</f>
        <v>fill_in</v>
      </c>
      <c r="AI743" t="str">
        <f>IFERROR(VLOOKUP('Funde-Observations-Osservazioni'!$G$6,Datenschutzbestimmungen_Liste!$E$4:$F$5,2,FALSE),"fill_in")</f>
        <v>fill_in</v>
      </c>
      <c r="AK743" t="str">
        <f>IFERROR(VLOOKUP('Funde-Observations-Osservazioni'!V756,Herbar_Liste!$E$5:$F$113,2,FALSE),"")</f>
        <v/>
      </c>
      <c r="AL743" t="str">
        <f>IF(ISBLANK('Funde-Observations-Osservazioni'!U756),"",'Funde-Observations-Osservazioni'!U756)</f>
        <v/>
      </c>
      <c r="AM743">
        <f>'Funde-Observations-Osservazioni'!AJ756</f>
        <v>0</v>
      </c>
      <c r="AO743">
        <f>'Funde-Observations-Osservazioni'!AK756</f>
        <v>0</v>
      </c>
      <c r="AQ743" t="str">
        <f>IF(ISBLANK('Funde-Observations-Osservazioni'!AL756),"",'Funde-Observations-Osservazioni'!AL756)</f>
        <v/>
      </c>
      <c r="AY743" t="str">
        <f>IF(AND(ISBLANK('Funde-Observations-Osservazioni'!K756),ISBLANK('Funde-Observations-Osservazioni'!X756)),"",(IF((AND(NOT(ISBLANK('Funde-Observations-Osservazioni'!K756)),(NOT(ISBLANK('Funde-Observations-Osservazioni'!X756))))),'Funde-Observations-Osservazioni'!K756&amp;"; "&amp;'Funde-Observations-Osservazioni'!X756,IF(ISBLANK('Funde-Observations-Osservazioni'!K756),'Funde-Observations-Osservazioni'!X756,'Funde-Observations-Osservazioni'!K756))))</f>
        <v/>
      </c>
      <c r="BA743" t="str">
        <f>IF(ISBLANK('Funde-Observations-Osservazioni'!AC756),"",'Funde-Observations-Osservazioni'!AC756)</f>
        <v/>
      </c>
      <c r="BH743" t="str">
        <f>IFERROR(VLOOKUP('Funde-Observations-Osservazioni'!Z756,Lebensraum_Liste!$E$5:$F$322,2,FALSE),"")</f>
        <v/>
      </c>
      <c r="BJ743" t="str">
        <f>IFERROR(VLOOKUP('Funde-Observations-Osservazioni'!AB756,Landschaftsstruktur_Liste!$E$5:$F$157,2,FALSE),"")</f>
        <v/>
      </c>
      <c r="BK743" t="str">
        <f>IFERROR(VLOOKUP('Funde-Observations-Osservazioni'!AD756,Mikrohabitat_Liste!$E$5:$F$63,2,FALSE),"")</f>
        <v/>
      </c>
      <c r="BL743" t="str">
        <f>IFERROR(VLOOKUP('Funde-Observations-Osservazioni'!AE756,Spezialstandort_Liste!$E$5:$F$14,2,FALSE),"")</f>
        <v/>
      </c>
      <c r="BN743" t="str">
        <f>IFERROR(VLOOKUP('Funde-Observations-Osservazioni'!AG756,Auf_Moos_HolzlebBaumes_Liste!E$5:F$5,2,FALSE),"")</f>
        <v/>
      </c>
      <c r="BO743" t="str">
        <f>IFERROR(VLOOKUP('Funde-Observations-Osservazioni'!AH756,Auf_Moos_HolzlebBaumes_Liste!E$11:F$11,2,FALSE),"")</f>
        <v/>
      </c>
      <c r="BQ743" t="str">
        <f>IFERROR(VLOOKUP('Funde-Observations-Osservazioni'!AF756,Populationsgrösse_Liste!$E$5:$F$11,2,FALSE),"")</f>
        <v/>
      </c>
      <c r="CA743" t="str">
        <f>IFERROR(VLOOKUP('Funde-Observations-Osservazioni'!S756,Präzision_Datum_Liste!$E$5:$F$9,2,FALSE),"")</f>
        <v/>
      </c>
      <c r="CC743" t="s">
        <v>4199</v>
      </c>
    </row>
    <row r="744" spans="1:81" x14ac:dyDescent="0.25">
      <c r="A744" s="47">
        <f>'Funde-Observations-Osservazioni'!A757</f>
        <v>743</v>
      </c>
      <c r="E744">
        <v>18</v>
      </c>
      <c r="G744" t="str">
        <f>IFERROR(VLOOKUP(TRIM('Funde-Observations-Osservazioni'!B757&amp;" "&amp;'Funde-Observations-Osservazioni'!C757&amp;" "&amp;'Funde-Observations-Osservazioni'!D757&amp;" "&amp;'Funde-Observations-Osservazioni'!E757&amp;" "&amp;'Funde-Observations-Osservazioni'!F757&amp;" "&amp;'Funde-Observations-Osservazioni'!G757&amp;" "&amp;'Funde-Observations-Osservazioni'!H757&amp;" "&amp;'Funde-Observations-Osservazioni'!I757&amp;" "&amp;'Funde-Observations-Osservazioni'!J757),Artenliste!$A$5:$B$2819,2,FALSE),"fill_in")</f>
        <v>fill_in</v>
      </c>
      <c r="I744" s="52" t="str">
        <f>IF(ISBLANK('Funde-Observations-Osservazioni'!R757),"fill_in",'Funde-Observations-Osservazioni'!R757)</f>
        <v>fill_in</v>
      </c>
      <c r="L744" t="str">
        <f>IF(ISBLANK('Funde-Observations-Osservazioni'!Q757),"",'Funde-Observations-Osservazioni'!Q757)</f>
        <v/>
      </c>
      <c r="M744" t="str">
        <f>IF(ISBLANK('Funde-Observations-Osservazioni'!L757),"fill_in",('Funde-Observations-Osservazioni'!L757-2000000))</f>
        <v>fill_in</v>
      </c>
      <c r="N744" t="str">
        <f>IF(ISBLANK('Funde-Observations-Osservazioni'!M757),"fill_in",('Funde-Observations-Osservazioni'!M757-1000000))</f>
        <v>fill_in</v>
      </c>
      <c r="O744" s="53" t="str">
        <f>IF(ISBLANK('Funde-Observations-Osservazioni'!N757),"",'Funde-Observations-Osservazioni'!N757)</f>
        <v/>
      </c>
      <c r="R744" t="s">
        <v>102</v>
      </c>
      <c r="T744" t="str">
        <f>IFERROR(VLOOKUP('Funde-Observations-Osservazioni'!AA757,Substrat_Liste!$E$5:$F$342,2,FALSE),"")</f>
        <v/>
      </c>
      <c r="U744" t="str">
        <f>IF(ISBLANK('Funde-Observations-Osservazioni'!Y757),"",'Funde-Observations-Osservazioni'!Y757)</f>
        <v/>
      </c>
      <c r="Z744" t="str">
        <f>IFERROR(VLOOKUP('Funde-Observations-Osservazioni'!T757,Status_Liste!$E$5:$F$16,2,FALSE),"fill_in")</f>
        <v>fill_in</v>
      </c>
      <c r="AH744" t="str">
        <f>IFERROR(VLOOKUP('Funde-Observations-Osservazioni'!$G$7,Datenschutzbestimmungen_Liste!$E$10:$F$11,2,FALSE),"fill_in")</f>
        <v>fill_in</v>
      </c>
      <c r="AI744" t="str">
        <f>IFERROR(VLOOKUP('Funde-Observations-Osservazioni'!$G$6,Datenschutzbestimmungen_Liste!$E$4:$F$5,2,FALSE),"fill_in")</f>
        <v>fill_in</v>
      </c>
      <c r="AK744" t="str">
        <f>IFERROR(VLOOKUP('Funde-Observations-Osservazioni'!V757,Herbar_Liste!$E$5:$F$113,2,FALSE),"")</f>
        <v/>
      </c>
      <c r="AL744" t="str">
        <f>IF(ISBLANK('Funde-Observations-Osservazioni'!U757),"",'Funde-Observations-Osservazioni'!U757)</f>
        <v/>
      </c>
      <c r="AM744">
        <f>'Funde-Observations-Osservazioni'!AJ757</f>
        <v>0</v>
      </c>
      <c r="AO744">
        <f>'Funde-Observations-Osservazioni'!AK757</f>
        <v>0</v>
      </c>
      <c r="AQ744" t="str">
        <f>IF(ISBLANK('Funde-Observations-Osservazioni'!AL757),"",'Funde-Observations-Osservazioni'!AL757)</f>
        <v/>
      </c>
      <c r="AY744" t="str">
        <f>IF(AND(ISBLANK('Funde-Observations-Osservazioni'!K757),ISBLANK('Funde-Observations-Osservazioni'!X757)),"",(IF((AND(NOT(ISBLANK('Funde-Observations-Osservazioni'!K757)),(NOT(ISBLANK('Funde-Observations-Osservazioni'!X757))))),'Funde-Observations-Osservazioni'!K757&amp;"; "&amp;'Funde-Observations-Osservazioni'!X757,IF(ISBLANK('Funde-Observations-Osservazioni'!K757),'Funde-Observations-Osservazioni'!X757,'Funde-Observations-Osservazioni'!K757))))</f>
        <v/>
      </c>
      <c r="BA744" t="str">
        <f>IF(ISBLANK('Funde-Observations-Osservazioni'!AC757),"",'Funde-Observations-Osservazioni'!AC757)</f>
        <v/>
      </c>
      <c r="BH744" t="str">
        <f>IFERROR(VLOOKUP('Funde-Observations-Osservazioni'!Z757,Lebensraum_Liste!$E$5:$F$322,2,FALSE),"")</f>
        <v/>
      </c>
      <c r="BJ744" t="str">
        <f>IFERROR(VLOOKUP('Funde-Observations-Osservazioni'!AB757,Landschaftsstruktur_Liste!$E$5:$F$157,2,FALSE),"")</f>
        <v/>
      </c>
      <c r="BK744" t="str">
        <f>IFERROR(VLOOKUP('Funde-Observations-Osservazioni'!AD757,Mikrohabitat_Liste!$E$5:$F$63,2,FALSE),"")</f>
        <v/>
      </c>
      <c r="BL744" t="str">
        <f>IFERROR(VLOOKUP('Funde-Observations-Osservazioni'!AE757,Spezialstandort_Liste!$E$5:$F$14,2,FALSE),"")</f>
        <v/>
      </c>
      <c r="BN744" t="str">
        <f>IFERROR(VLOOKUP('Funde-Observations-Osservazioni'!AG757,Auf_Moos_HolzlebBaumes_Liste!E$5:F$5,2,FALSE),"")</f>
        <v/>
      </c>
      <c r="BO744" t="str">
        <f>IFERROR(VLOOKUP('Funde-Observations-Osservazioni'!AH757,Auf_Moos_HolzlebBaumes_Liste!E$11:F$11,2,FALSE),"")</f>
        <v/>
      </c>
      <c r="BQ744" t="str">
        <f>IFERROR(VLOOKUP('Funde-Observations-Osservazioni'!AF757,Populationsgrösse_Liste!$E$5:$F$11,2,FALSE),"")</f>
        <v/>
      </c>
      <c r="CA744" t="str">
        <f>IFERROR(VLOOKUP('Funde-Observations-Osservazioni'!S757,Präzision_Datum_Liste!$E$5:$F$9,2,FALSE),"")</f>
        <v/>
      </c>
      <c r="CC744" t="s">
        <v>4199</v>
      </c>
    </row>
    <row r="745" spans="1:81" x14ac:dyDescent="0.25">
      <c r="A745" s="47">
        <f>'Funde-Observations-Osservazioni'!A758</f>
        <v>744</v>
      </c>
      <c r="E745">
        <v>18</v>
      </c>
      <c r="G745" t="str">
        <f>IFERROR(VLOOKUP(TRIM('Funde-Observations-Osservazioni'!B758&amp;" "&amp;'Funde-Observations-Osservazioni'!C758&amp;" "&amp;'Funde-Observations-Osservazioni'!D758&amp;" "&amp;'Funde-Observations-Osservazioni'!E758&amp;" "&amp;'Funde-Observations-Osservazioni'!F758&amp;" "&amp;'Funde-Observations-Osservazioni'!G758&amp;" "&amp;'Funde-Observations-Osservazioni'!H758&amp;" "&amp;'Funde-Observations-Osservazioni'!I758&amp;" "&amp;'Funde-Observations-Osservazioni'!J758),Artenliste!$A$5:$B$2819,2,FALSE),"fill_in")</f>
        <v>fill_in</v>
      </c>
      <c r="I745" s="52" t="str">
        <f>IF(ISBLANK('Funde-Observations-Osservazioni'!R758),"fill_in",'Funde-Observations-Osservazioni'!R758)</f>
        <v>fill_in</v>
      </c>
      <c r="L745" t="str">
        <f>IF(ISBLANK('Funde-Observations-Osservazioni'!Q758),"",'Funde-Observations-Osservazioni'!Q758)</f>
        <v/>
      </c>
      <c r="M745" t="str">
        <f>IF(ISBLANK('Funde-Observations-Osservazioni'!L758),"fill_in",('Funde-Observations-Osservazioni'!L758-2000000))</f>
        <v>fill_in</v>
      </c>
      <c r="N745" t="str">
        <f>IF(ISBLANK('Funde-Observations-Osservazioni'!M758),"fill_in",('Funde-Observations-Osservazioni'!M758-1000000))</f>
        <v>fill_in</v>
      </c>
      <c r="O745" s="53" t="str">
        <f>IF(ISBLANK('Funde-Observations-Osservazioni'!N758),"",'Funde-Observations-Osservazioni'!N758)</f>
        <v/>
      </c>
      <c r="R745" t="s">
        <v>102</v>
      </c>
      <c r="T745" t="str">
        <f>IFERROR(VLOOKUP('Funde-Observations-Osservazioni'!AA758,Substrat_Liste!$E$5:$F$342,2,FALSE),"")</f>
        <v/>
      </c>
      <c r="U745" t="str">
        <f>IF(ISBLANK('Funde-Observations-Osservazioni'!Y758),"",'Funde-Observations-Osservazioni'!Y758)</f>
        <v/>
      </c>
      <c r="Z745" t="str">
        <f>IFERROR(VLOOKUP('Funde-Observations-Osservazioni'!T758,Status_Liste!$E$5:$F$16,2,FALSE),"fill_in")</f>
        <v>fill_in</v>
      </c>
      <c r="AH745" t="str">
        <f>IFERROR(VLOOKUP('Funde-Observations-Osservazioni'!$G$7,Datenschutzbestimmungen_Liste!$E$10:$F$11,2,FALSE),"fill_in")</f>
        <v>fill_in</v>
      </c>
      <c r="AI745" t="str">
        <f>IFERROR(VLOOKUP('Funde-Observations-Osservazioni'!$G$6,Datenschutzbestimmungen_Liste!$E$4:$F$5,2,FALSE),"fill_in")</f>
        <v>fill_in</v>
      </c>
      <c r="AK745" t="str">
        <f>IFERROR(VLOOKUP('Funde-Observations-Osservazioni'!V758,Herbar_Liste!$E$5:$F$113,2,FALSE),"")</f>
        <v/>
      </c>
      <c r="AL745" t="str">
        <f>IF(ISBLANK('Funde-Observations-Osservazioni'!U758),"",'Funde-Observations-Osservazioni'!U758)</f>
        <v/>
      </c>
      <c r="AM745">
        <f>'Funde-Observations-Osservazioni'!AJ758</f>
        <v>0</v>
      </c>
      <c r="AO745">
        <f>'Funde-Observations-Osservazioni'!AK758</f>
        <v>0</v>
      </c>
      <c r="AQ745" t="str">
        <f>IF(ISBLANK('Funde-Observations-Osservazioni'!AL758),"",'Funde-Observations-Osservazioni'!AL758)</f>
        <v/>
      </c>
      <c r="AY745" t="str">
        <f>IF(AND(ISBLANK('Funde-Observations-Osservazioni'!K758),ISBLANK('Funde-Observations-Osservazioni'!X758)),"",(IF((AND(NOT(ISBLANK('Funde-Observations-Osservazioni'!K758)),(NOT(ISBLANK('Funde-Observations-Osservazioni'!X758))))),'Funde-Observations-Osservazioni'!K758&amp;"; "&amp;'Funde-Observations-Osservazioni'!X758,IF(ISBLANK('Funde-Observations-Osservazioni'!K758),'Funde-Observations-Osservazioni'!X758,'Funde-Observations-Osservazioni'!K758))))</f>
        <v/>
      </c>
      <c r="BA745" t="str">
        <f>IF(ISBLANK('Funde-Observations-Osservazioni'!AC758),"",'Funde-Observations-Osservazioni'!AC758)</f>
        <v/>
      </c>
      <c r="BH745" t="str">
        <f>IFERROR(VLOOKUP('Funde-Observations-Osservazioni'!Z758,Lebensraum_Liste!$E$5:$F$322,2,FALSE),"")</f>
        <v/>
      </c>
      <c r="BJ745" t="str">
        <f>IFERROR(VLOOKUP('Funde-Observations-Osservazioni'!AB758,Landschaftsstruktur_Liste!$E$5:$F$157,2,FALSE),"")</f>
        <v/>
      </c>
      <c r="BK745" t="str">
        <f>IFERROR(VLOOKUP('Funde-Observations-Osservazioni'!AD758,Mikrohabitat_Liste!$E$5:$F$63,2,FALSE),"")</f>
        <v/>
      </c>
      <c r="BL745" t="str">
        <f>IFERROR(VLOOKUP('Funde-Observations-Osservazioni'!AE758,Spezialstandort_Liste!$E$5:$F$14,2,FALSE),"")</f>
        <v/>
      </c>
      <c r="BN745" t="str">
        <f>IFERROR(VLOOKUP('Funde-Observations-Osservazioni'!AG758,Auf_Moos_HolzlebBaumes_Liste!E$5:F$5,2,FALSE),"")</f>
        <v/>
      </c>
      <c r="BO745" t="str">
        <f>IFERROR(VLOOKUP('Funde-Observations-Osservazioni'!AH758,Auf_Moos_HolzlebBaumes_Liste!E$11:F$11,2,FALSE),"")</f>
        <v/>
      </c>
      <c r="BQ745" t="str">
        <f>IFERROR(VLOOKUP('Funde-Observations-Osservazioni'!AF758,Populationsgrösse_Liste!$E$5:$F$11,2,FALSE),"")</f>
        <v/>
      </c>
      <c r="CA745" t="str">
        <f>IFERROR(VLOOKUP('Funde-Observations-Osservazioni'!S758,Präzision_Datum_Liste!$E$5:$F$9,2,FALSE),"")</f>
        <v/>
      </c>
      <c r="CC745" t="s">
        <v>4199</v>
      </c>
    </row>
    <row r="746" spans="1:81" x14ac:dyDescent="0.25">
      <c r="A746" s="47">
        <f>'Funde-Observations-Osservazioni'!A759</f>
        <v>745</v>
      </c>
      <c r="E746">
        <v>18</v>
      </c>
      <c r="G746" t="str">
        <f>IFERROR(VLOOKUP(TRIM('Funde-Observations-Osservazioni'!B759&amp;" "&amp;'Funde-Observations-Osservazioni'!C759&amp;" "&amp;'Funde-Observations-Osservazioni'!D759&amp;" "&amp;'Funde-Observations-Osservazioni'!E759&amp;" "&amp;'Funde-Observations-Osservazioni'!F759&amp;" "&amp;'Funde-Observations-Osservazioni'!G759&amp;" "&amp;'Funde-Observations-Osservazioni'!H759&amp;" "&amp;'Funde-Observations-Osservazioni'!I759&amp;" "&amp;'Funde-Observations-Osservazioni'!J759),Artenliste!$A$5:$B$2819,2,FALSE),"fill_in")</f>
        <v>fill_in</v>
      </c>
      <c r="I746" s="52" t="str">
        <f>IF(ISBLANK('Funde-Observations-Osservazioni'!R759),"fill_in",'Funde-Observations-Osservazioni'!R759)</f>
        <v>fill_in</v>
      </c>
      <c r="L746" t="str">
        <f>IF(ISBLANK('Funde-Observations-Osservazioni'!Q759),"",'Funde-Observations-Osservazioni'!Q759)</f>
        <v/>
      </c>
      <c r="M746" t="str">
        <f>IF(ISBLANK('Funde-Observations-Osservazioni'!L759),"fill_in",('Funde-Observations-Osservazioni'!L759-2000000))</f>
        <v>fill_in</v>
      </c>
      <c r="N746" t="str">
        <f>IF(ISBLANK('Funde-Observations-Osservazioni'!M759),"fill_in",('Funde-Observations-Osservazioni'!M759-1000000))</f>
        <v>fill_in</v>
      </c>
      <c r="O746" s="53" t="str">
        <f>IF(ISBLANK('Funde-Observations-Osservazioni'!N759),"",'Funde-Observations-Osservazioni'!N759)</f>
        <v/>
      </c>
      <c r="R746" t="s">
        <v>102</v>
      </c>
      <c r="T746" t="str">
        <f>IFERROR(VLOOKUP('Funde-Observations-Osservazioni'!AA759,Substrat_Liste!$E$5:$F$342,2,FALSE),"")</f>
        <v/>
      </c>
      <c r="U746" t="str">
        <f>IF(ISBLANK('Funde-Observations-Osservazioni'!Y759),"",'Funde-Observations-Osservazioni'!Y759)</f>
        <v/>
      </c>
      <c r="Z746" t="str">
        <f>IFERROR(VLOOKUP('Funde-Observations-Osservazioni'!T759,Status_Liste!$E$5:$F$16,2,FALSE),"fill_in")</f>
        <v>fill_in</v>
      </c>
      <c r="AH746" t="str">
        <f>IFERROR(VLOOKUP('Funde-Observations-Osservazioni'!$G$7,Datenschutzbestimmungen_Liste!$E$10:$F$11,2,FALSE),"fill_in")</f>
        <v>fill_in</v>
      </c>
      <c r="AI746" t="str">
        <f>IFERROR(VLOOKUP('Funde-Observations-Osservazioni'!$G$6,Datenschutzbestimmungen_Liste!$E$4:$F$5,2,FALSE),"fill_in")</f>
        <v>fill_in</v>
      </c>
      <c r="AK746" t="str">
        <f>IFERROR(VLOOKUP('Funde-Observations-Osservazioni'!V759,Herbar_Liste!$E$5:$F$113,2,FALSE),"")</f>
        <v/>
      </c>
      <c r="AL746" t="str">
        <f>IF(ISBLANK('Funde-Observations-Osservazioni'!U759),"",'Funde-Observations-Osservazioni'!U759)</f>
        <v/>
      </c>
      <c r="AM746">
        <f>'Funde-Observations-Osservazioni'!AJ759</f>
        <v>0</v>
      </c>
      <c r="AO746">
        <f>'Funde-Observations-Osservazioni'!AK759</f>
        <v>0</v>
      </c>
      <c r="AQ746" t="str">
        <f>IF(ISBLANK('Funde-Observations-Osservazioni'!AL759),"",'Funde-Observations-Osservazioni'!AL759)</f>
        <v/>
      </c>
      <c r="AY746" t="str">
        <f>IF(AND(ISBLANK('Funde-Observations-Osservazioni'!K759),ISBLANK('Funde-Observations-Osservazioni'!X759)),"",(IF((AND(NOT(ISBLANK('Funde-Observations-Osservazioni'!K759)),(NOT(ISBLANK('Funde-Observations-Osservazioni'!X759))))),'Funde-Observations-Osservazioni'!K759&amp;"; "&amp;'Funde-Observations-Osservazioni'!X759,IF(ISBLANK('Funde-Observations-Osservazioni'!K759),'Funde-Observations-Osservazioni'!X759,'Funde-Observations-Osservazioni'!K759))))</f>
        <v/>
      </c>
      <c r="BA746" t="str">
        <f>IF(ISBLANK('Funde-Observations-Osservazioni'!AC759),"",'Funde-Observations-Osservazioni'!AC759)</f>
        <v/>
      </c>
      <c r="BH746" t="str">
        <f>IFERROR(VLOOKUP('Funde-Observations-Osservazioni'!Z759,Lebensraum_Liste!$E$5:$F$322,2,FALSE),"")</f>
        <v/>
      </c>
      <c r="BJ746" t="str">
        <f>IFERROR(VLOOKUP('Funde-Observations-Osservazioni'!AB759,Landschaftsstruktur_Liste!$E$5:$F$157,2,FALSE),"")</f>
        <v/>
      </c>
      <c r="BK746" t="str">
        <f>IFERROR(VLOOKUP('Funde-Observations-Osservazioni'!AD759,Mikrohabitat_Liste!$E$5:$F$63,2,FALSE),"")</f>
        <v/>
      </c>
      <c r="BL746" t="str">
        <f>IFERROR(VLOOKUP('Funde-Observations-Osservazioni'!AE759,Spezialstandort_Liste!$E$5:$F$14,2,FALSE),"")</f>
        <v/>
      </c>
      <c r="BN746" t="str">
        <f>IFERROR(VLOOKUP('Funde-Observations-Osservazioni'!AG759,Auf_Moos_HolzlebBaumes_Liste!E$5:F$5,2,FALSE),"")</f>
        <v/>
      </c>
      <c r="BO746" t="str">
        <f>IFERROR(VLOOKUP('Funde-Observations-Osservazioni'!AH759,Auf_Moos_HolzlebBaumes_Liste!E$11:F$11,2,FALSE),"")</f>
        <v/>
      </c>
      <c r="BQ746" t="str">
        <f>IFERROR(VLOOKUP('Funde-Observations-Osservazioni'!AF759,Populationsgrösse_Liste!$E$5:$F$11,2,FALSE),"")</f>
        <v/>
      </c>
      <c r="CA746" t="str">
        <f>IFERROR(VLOOKUP('Funde-Observations-Osservazioni'!S759,Präzision_Datum_Liste!$E$5:$F$9,2,FALSE),"")</f>
        <v/>
      </c>
      <c r="CC746" t="s">
        <v>4199</v>
      </c>
    </row>
    <row r="747" spans="1:81" x14ac:dyDescent="0.25">
      <c r="A747" s="47">
        <f>'Funde-Observations-Osservazioni'!A760</f>
        <v>746</v>
      </c>
      <c r="E747">
        <v>18</v>
      </c>
      <c r="G747" t="str">
        <f>IFERROR(VLOOKUP(TRIM('Funde-Observations-Osservazioni'!B760&amp;" "&amp;'Funde-Observations-Osservazioni'!C760&amp;" "&amp;'Funde-Observations-Osservazioni'!D760&amp;" "&amp;'Funde-Observations-Osservazioni'!E760&amp;" "&amp;'Funde-Observations-Osservazioni'!F760&amp;" "&amp;'Funde-Observations-Osservazioni'!G760&amp;" "&amp;'Funde-Observations-Osservazioni'!H760&amp;" "&amp;'Funde-Observations-Osservazioni'!I760&amp;" "&amp;'Funde-Observations-Osservazioni'!J760),Artenliste!$A$5:$B$2819,2,FALSE),"fill_in")</f>
        <v>fill_in</v>
      </c>
      <c r="I747" s="52" t="str">
        <f>IF(ISBLANK('Funde-Observations-Osservazioni'!R760),"fill_in",'Funde-Observations-Osservazioni'!R760)</f>
        <v>fill_in</v>
      </c>
      <c r="L747" t="str">
        <f>IF(ISBLANK('Funde-Observations-Osservazioni'!Q760),"",'Funde-Observations-Osservazioni'!Q760)</f>
        <v/>
      </c>
      <c r="M747" t="str">
        <f>IF(ISBLANK('Funde-Observations-Osservazioni'!L760),"fill_in",('Funde-Observations-Osservazioni'!L760-2000000))</f>
        <v>fill_in</v>
      </c>
      <c r="N747" t="str">
        <f>IF(ISBLANK('Funde-Observations-Osservazioni'!M760),"fill_in",('Funde-Observations-Osservazioni'!M760-1000000))</f>
        <v>fill_in</v>
      </c>
      <c r="O747" s="53" t="str">
        <f>IF(ISBLANK('Funde-Observations-Osservazioni'!N760),"",'Funde-Observations-Osservazioni'!N760)</f>
        <v/>
      </c>
      <c r="R747" t="s">
        <v>102</v>
      </c>
      <c r="T747" t="str">
        <f>IFERROR(VLOOKUP('Funde-Observations-Osservazioni'!AA760,Substrat_Liste!$E$5:$F$342,2,FALSE),"")</f>
        <v/>
      </c>
      <c r="U747" t="str">
        <f>IF(ISBLANK('Funde-Observations-Osservazioni'!Y760),"",'Funde-Observations-Osservazioni'!Y760)</f>
        <v/>
      </c>
      <c r="Z747" t="str">
        <f>IFERROR(VLOOKUP('Funde-Observations-Osservazioni'!T760,Status_Liste!$E$5:$F$16,2,FALSE),"fill_in")</f>
        <v>fill_in</v>
      </c>
      <c r="AH747" t="str">
        <f>IFERROR(VLOOKUP('Funde-Observations-Osservazioni'!$G$7,Datenschutzbestimmungen_Liste!$E$10:$F$11,2,FALSE),"fill_in")</f>
        <v>fill_in</v>
      </c>
      <c r="AI747" t="str">
        <f>IFERROR(VLOOKUP('Funde-Observations-Osservazioni'!$G$6,Datenschutzbestimmungen_Liste!$E$4:$F$5,2,FALSE),"fill_in")</f>
        <v>fill_in</v>
      </c>
      <c r="AK747" t="str">
        <f>IFERROR(VLOOKUP('Funde-Observations-Osservazioni'!V760,Herbar_Liste!$E$5:$F$113,2,FALSE),"")</f>
        <v/>
      </c>
      <c r="AL747" t="str">
        <f>IF(ISBLANK('Funde-Observations-Osservazioni'!U760),"",'Funde-Observations-Osservazioni'!U760)</f>
        <v/>
      </c>
      <c r="AM747">
        <f>'Funde-Observations-Osservazioni'!AJ760</f>
        <v>0</v>
      </c>
      <c r="AO747">
        <f>'Funde-Observations-Osservazioni'!AK760</f>
        <v>0</v>
      </c>
      <c r="AQ747" t="str">
        <f>IF(ISBLANK('Funde-Observations-Osservazioni'!AL760),"",'Funde-Observations-Osservazioni'!AL760)</f>
        <v/>
      </c>
      <c r="AY747" t="str">
        <f>IF(AND(ISBLANK('Funde-Observations-Osservazioni'!K760),ISBLANK('Funde-Observations-Osservazioni'!X760)),"",(IF((AND(NOT(ISBLANK('Funde-Observations-Osservazioni'!K760)),(NOT(ISBLANK('Funde-Observations-Osservazioni'!X760))))),'Funde-Observations-Osservazioni'!K760&amp;"; "&amp;'Funde-Observations-Osservazioni'!X760,IF(ISBLANK('Funde-Observations-Osservazioni'!K760),'Funde-Observations-Osservazioni'!X760,'Funde-Observations-Osservazioni'!K760))))</f>
        <v/>
      </c>
      <c r="BA747" t="str">
        <f>IF(ISBLANK('Funde-Observations-Osservazioni'!AC760),"",'Funde-Observations-Osservazioni'!AC760)</f>
        <v/>
      </c>
      <c r="BH747" t="str">
        <f>IFERROR(VLOOKUP('Funde-Observations-Osservazioni'!Z760,Lebensraum_Liste!$E$5:$F$322,2,FALSE),"")</f>
        <v/>
      </c>
      <c r="BJ747" t="str">
        <f>IFERROR(VLOOKUP('Funde-Observations-Osservazioni'!AB760,Landschaftsstruktur_Liste!$E$5:$F$157,2,FALSE),"")</f>
        <v/>
      </c>
      <c r="BK747" t="str">
        <f>IFERROR(VLOOKUP('Funde-Observations-Osservazioni'!AD760,Mikrohabitat_Liste!$E$5:$F$63,2,FALSE),"")</f>
        <v/>
      </c>
      <c r="BL747" t="str">
        <f>IFERROR(VLOOKUP('Funde-Observations-Osservazioni'!AE760,Spezialstandort_Liste!$E$5:$F$14,2,FALSE),"")</f>
        <v/>
      </c>
      <c r="BN747" t="str">
        <f>IFERROR(VLOOKUP('Funde-Observations-Osservazioni'!AG760,Auf_Moos_HolzlebBaumes_Liste!E$5:F$5,2,FALSE),"")</f>
        <v/>
      </c>
      <c r="BO747" t="str">
        <f>IFERROR(VLOOKUP('Funde-Observations-Osservazioni'!AH760,Auf_Moos_HolzlebBaumes_Liste!E$11:F$11,2,FALSE),"")</f>
        <v/>
      </c>
      <c r="BQ747" t="str">
        <f>IFERROR(VLOOKUP('Funde-Observations-Osservazioni'!AF760,Populationsgrösse_Liste!$E$5:$F$11,2,FALSE),"")</f>
        <v/>
      </c>
      <c r="CA747" t="str">
        <f>IFERROR(VLOOKUP('Funde-Observations-Osservazioni'!S760,Präzision_Datum_Liste!$E$5:$F$9,2,FALSE),"")</f>
        <v/>
      </c>
      <c r="CC747" t="s">
        <v>4199</v>
      </c>
    </row>
    <row r="748" spans="1:81" x14ac:dyDescent="0.25">
      <c r="A748" s="47">
        <f>'Funde-Observations-Osservazioni'!A761</f>
        <v>747</v>
      </c>
      <c r="E748">
        <v>18</v>
      </c>
      <c r="G748" t="str">
        <f>IFERROR(VLOOKUP(TRIM('Funde-Observations-Osservazioni'!B761&amp;" "&amp;'Funde-Observations-Osservazioni'!C761&amp;" "&amp;'Funde-Observations-Osservazioni'!D761&amp;" "&amp;'Funde-Observations-Osservazioni'!E761&amp;" "&amp;'Funde-Observations-Osservazioni'!F761&amp;" "&amp;'Funde-Observations-Osservazioni'!G761&amp;" "&amp;'Funde-Observations-Osservazioni'!H761&amp;" "&amp;'Funde-Observations-Osservazioni'!I761&amp;" "&amp;'Funde-Observations-Osservazioni'!J761),Artenliste!$A$5:$B$2819,2,FALSE),"fill_in")</f>
        <v>fill_in</v>
      </c>
      <c r="I748" s="52" t="str">
        <f>IF(ISBLANK('Funde-Observations-Osservazioni'!R761),"fill_in",'Funde-Observations-Osservazioni'!R761)</f>
        <v>fill_in</v>
      </c>
      <c r="L748" t="str">
        <f>IF(ISBLANK('Funde-Observations-Osservazioni'!Q761),"",'Funde-Observations-Osservazioni'!Q761)</f>
        <v/>
      </c>
      <c r="M748" t="str">
        <f>IF(ISBLANK('Funde-Observations-Osservazioni'!L761),"fill_in",('Funde-Observations-Osservazioni'!L761-2000000))</f>
        <v>fill_in</v>
      </c>
      <c r="N748" t="str">
        <f>IF(ISBLANK('Funde-Observations-Osservazioni'!M761),"fill_in",('Funde-Observations-Osservazioni'!M761-1000000))</f>
        <v>fill_in</v>
      </c>
      <c r="O748" s="53" t="str">
        <f>IF(ISBLANK('Funde-Observations-Osservazioni'!N761),"",'Funde-Observations-Osservazioni'!N761)</f>
        <v/>
      </c>
      <c r="R748" t="s">
        <v>102</v>
      </c>
      <c r="T748" t="str">
        <f>IFERROR(VLOOKUP('Funde-Observations-Osservazioni'!AA761,Substrat_Liste!$E$5:$F$342,2,FALSE),"")</f>
        <v/>
      </c>
      <c r="U748" t="str">
        <f>IF(ISBLANK('Funde-Observations-Osservazioni'!Y761),"",'Funde-Observations-Osservazioni'!Y761)</f>
        <v/>
      </c>
      <c r="Z748" t="str">
        <f>IFERROR(VLOOKUP('Funde-Observations-Osservazioni'!T761,Status_Liste!$E$5:$F$16,2,FALSE),"fill_in")</f>
        <v>fill_in</v>
      </c>
      <c r="AH748" t="str">
        <f>IFERROR(VLOOKUP('Funde-Observations-Osservazioni'!$G$7,Datenschutzbestimmungen_Liste!$E$10:$F$11,2,FALSE),"fill_in")</f>
        <v>fill_in</v>
      </c>
      <c r="AI748" t="str">
        <f>IFERROR(VLOOKUP('Funde-Observations-Osservazioni'!$G$6,Datenschutzbestimmungen_Liste!$E$4:$F$5,2,FALSE),"fill_in")</f>
        <v>fill_in</v>
      </c>
      <c r="AK748" t="str">
        <f>IFERROR(VLOOKUP('Funde-Observations-Osservazioni'!V761,Herbar_Liste!$E$5:$F$113,2,FALSE),"")</f>
        <v/>
      </c>
      <c r="AL748" t="str">
        <f>IF(ISBLANK('Funde-Observations-Osservazioni'!U761),"",'Funde-Observations-Osservazioni'!U761)</f>
        <v/>
      </c>
      <c r="AM748">
        <f>'Funde-Observations-Osservazioni'!AJ761</f>
        <v>0</v>
      </c>
      <c r="AO748">
        <f>'Funde-Observations-Osservazioni'!AK761</f>
        <v>0</v>
      </c>
      <c r="AQ748" t="str">
        <f>IF(ISBLANK('Funde-Observations-Osservazioni'!AL761),"",'Funde-Observations-Osservazioni'!AL761)</f>
        <v/>
      </c>
      <c r="AY748" t="str">
        <f>IF(AND(ISBLANK('Funde-Observations-Osservazioni'!K761),ISBLANK('Funde-Observations-Osservazioni'!X761)),"",(IF((AND(NOT(ISBLANK('Funde-Observations-Osservazioni'!K761)),(NOT(ISBLANK('Funde-Observations-Osservazioni'!X761))))),'Funde-Observations-Osservazioni'!K761&amp;"; "&amp;'Funde-Observations-Osservazioni'!X761,IF(ISBLANK('Funde-Observations-Osservazioni'!K761),'Funde-Observations-Osservazioni'!X761,'Funde-Observations-Osservazioni'!K761))))</f>
        <v/>
      </c>
      <c r="BA748" t="str">
        <f>IF(ISBLANK('Funde-Observations-Osservazioni'!AC761),"",'Funde-Observations-Osservazioni'!AC761)</f>
        <v/>
      </c>
      <c r="BH748" t="str">
        <f>IFERROR(VLOOKUP('Funde-Observations-Osservazioni'!Z761,Lebensraum_Liste!$E$5:$F$322,2,FALSE),"")</f>
        <v/>
      </c>
      <c r="BJ748" t="str">
        <f>IFERROR(VLOOKUP('Funde-Observations-Osservazioni'!AB761,Landschaftsstruktur_Liste!$E$5:$F$157,2,FALSE),"")</f>
        <v/>
      </c>
      <c r="BK748" t="str">
        <f>IFERROR(VLOOKUP('Funde-Observations-Osservazioni'!AD761,Mikrohabitat_Liste!$E$5:$F$63,2,FALSE),"")</f>
        <v/>
      </c>
      <c r="BL748" t="str">
        <f>IFERROR(VLOOKUP('Funde-Observations-Osservazioni'!AE761,Spezialstandort_Liste!$E$5:$F$14,2,FALSE),"")</f>
        <v/>
      </c>
      <c r="BN748" t="str">
        <f>IFERROR(VLOOKUP('Funde-Observations-Osservazioni'!AG761,Auf_Moos_HolzlebBaumes_Liste!E$5:F$5,2,FALSE),"")</f>
        <v/>
      </c>
      <c r="BO748" t="str">
        <f>IFERROR(VLOOKUP('Funde-Observations-Osservazioni'!AH761,Auf_Moos_HolzlebBaumes_Liste!E$11:F$11,2,FALSE),"")</f>
        <v/>
      </c>
      <c r="BQ748" t="str">
        <f>IFERROR(VLOOKUP('Funde-Observations-Osservazioni'!AF761,Populationsgrösse_Liste!$E$5:$F$11,2,FALSE),"")</f>
        <v/>
      </c>
      <c r="CA748" t="str">
        <f>IFERROR(VLOOKUP('Funde-Observations-Osservazioni'!S761,Präzision_Datum_Liste!$E$5:$F$9,2,FALSE),"")</f>
        <v/>
      </c>
      <c r="CC748" t="s">
        <v>4199</v>
      </c>
    </row>
    <row r="749" spans="1:81" x14ac:dyDescent="0.25">
      <c r="A749" s="47">
        <f>'Funde-Observations-Osservazioni'!A762</f>
        <v>748</v>
      </c>
      <c r="E749">
        <v>18</v>
      </c>
      <c r="G749" t="str">
        <f>IFERROR(VLOOKUP(TRIM('Funde-Observations-Osservazioni'!B762&amp;" "&amp;'Funde-Observations-Osservazioni'!C762&amp;" "&amp;'Funde-Observations-Osservazioni'!D762&amp;" "&amp;'Funde-Observations-Osservazioni'!E762&amp;" "&amp;'Funde-Observations-Osservazioni'!F762&amp;" "&amp;'Funde-Observations-Osservazioni'!G762&amp;" "&amp;'Funde-Observations-Osservazioni'!H762&amp;" "&amp;'Funde-Observations-Osservazioni'!I762&amp;" "&amp;'Funde-Observations-Osservazioni'!J762),Artenliste!$A$5:$B$2819,2,FALSE),"fill_in")</f>
        <v>fill_in</v>
      </c>
      <c r="I749" s="52" t="str">
        <f>IF(ISBLANK('Funde-Observations-Osservazioni'!R762),"fill_in",'Funde-Observations-Osservazioni'!R762)</f>
        <v>fill_in</v>
      </c>
      <c r="L749" t="str">
        <f>IF(ISBLANK('Funde-Observations-Osservazioni'!Q762),"",'Funde-Observations-Osservazioni'!Q762)</f>
        <v/>
      </c>
      <c r="M749" t="str">
        <f>IF(ISBLANK('Funde-Observations-Osservazioni'!L762),"fill_in",('Funde-Observations-Osservazioni'!L762-2000000))</f>
        <v>fill_in</v>
      </c>
      <c r="N749" t="str">
        <f>IF(ISBLANK('Funde-Observations-Osservazioni'!M762),"fill_in",('Funde-Observations-Osservazioni'!M762-1000000))</f>
        <v>fill_in</v>
      </c>
      <c r="O749" s="53" t="str">
        <f>IF(ISBLANK('Funde-Observations-Osservazioni'!N762),"",'Funde-Observations-Osservazioni'!N762)</f>
        <v/>
      </c>
      <c r="R749" t="s">
        <v>102</v>
      </c>
      <c r="T749" t="str">
        <f>IFERROR(VLOOKUP('Funde-Observations-Osservazioni'!AA762,Substrat_Liste!$E$5:$F$342,2,FALSE),"")</f>
        <v/>
      </c>
      <c r="U749" t="str">
        <f>IF(ISBLANK('Funde-Observations-Osservazioni'!Y762),"",'Funde-Observations-Osservazioni'!Y762)</f>
        <v/>
      </c>
      <c r="Z749" t="str">
        <f>IFERROR(VLOOKUP('Funde-Observations-Osservazioni'!T762,Status_Liste!$E$5:$F$16,2,FALSE),"fill_in")</f>
        <v>fill_in</v>
      </c>
      <c r="AH749" t="str">
        <f>IFERROR(VLOOKUP('Funde-Observations-Osservazioni'!$G$7,Datenschutzbestimmungen_Liste!$E$10:$F$11,2,FALSE),"fill_in")</f>
        <v>fill_in</v>
      </c>
      <c r="AI749" t="str">
        <f>IFERROR(VLOOKUP('Funde-Observations-Osservazioni'!$G$6,Datenschutzbestimmungen_Liste!$E$4:$F$5,2,FALSE),"fill_in")</f>
        <v>fill_in</v>
      </c>
      <c r="AK749" t="str">
        <f>IFERROR(VLOOKUP('Funde-Observations-Osservazioni'!V762,Herbar_Liste!$E$5:$F$113,2,FALSE),"")</f>
        <v/>
      </c>
      <c r="AL749" t="str">
        <f>IF(ISBLANK('Funde-Observations-Osservazioni'!U762),"",'Funde-Observations-Osservazioni'!U762)</f>
        <v/>
      </c>
      <c r="AM749">
        <f>'Funde-Observations-Osservazioni'!AJ762</f>
        <v>0</v>
      </c>
      <c r="AO749">
        <f>'Funde-Observations-Osservazioni'!AK762</f>
        <v>0</v>
      </c>
      <c r="AQ749" t="str">
        <f>IF(ISBLANK('Funde-Observations-Osservazioni'!AL762),"",'Funde-Observations-Osservazioni'!AL762)</f>
        <v/>
      </c>
      <c r="AY749" t="str">
        <f>IF(AND(ISBLANK('Funde-Observations-Osservazioni'!K762),ISBLANK('Funde-Observations-Osservazioni'!X762)),"",(IF((AND(NOT(ISBLANK('Funde-Observations-Osservazioni'!K762)),(NOT(ISBLANK('Funde-Observations-Osservazioni'!X762))))),'Funde-Observations-Osservazioni'!K762&amp;"; "&amp;'Funde-Observations-Osservazioni'!X762,IF(ISBLANK('Funde-Observations-Osservazioni'!K762),'Funde-Observations-Osservazioni'!X762,'Funde-Observations-Osservazioni'!K762))))</f>
        <v/>
      </c>
      <c r="BA749" t="str">
        <f>IF(ISBLANK('Funde-Observations-Osservazioni'!AC762),"",'Funde-Observations-Osservazioni'!AC762)</f>
        <v/>
      </c>
      <c r="BH749" t="str">
        <f>IFERROR(VLOOKUP('Funde-Observations-Osservazioni'!Z762,Lebensraum_Liste!$E$5:$F$322,2,FALSE),"")</f>
        <v/>
      </c>
      <c r="BJ749" t="str">
        <f>IFERROR(VLOOKUP('Funde-Observations-Osservazioni'!AB762,Landschaftsstruktur_Liste!$E$5:$F$157,2,FALSE),"")</f>
        <v/>
      </c>
      <c r="BK749" t="str">
        <f>IFERROR(VLOOKUP('Funde-Observations-Osservazioni'!AD762,Mikrohabitat_Liste!$E$5:$F$63,2,FALSE),"")</f>
        <v/>
      </c>
      <c r="BL749" t="str">
        <f>IFERROR(VLOOKUP('Funde-Observations-Osservazioni'!AE762,Spezialstandort_Liste!$E$5:$F$14,2,FALSE),"")</f>
        <v/>
      </c>
      <c r="BN749" t="str">
        <f>IFERROR(VLOOKUP('Funde-Observations-Osservazioni'!AG762,Auf_Moos_HolzlebBaumes_Liste!E$5:F$5,2,FALSE),"")</f>
        <v/>
      </c>
      <c r="BO749" t="str">
        <f>IFERROR(VLOOKUP('Funde-Observations-Osservazioni'!AH762,Auf_Moos_HolzlebBaumes_Liste!E$11:F$11,2,FALSE),"")</f>
        <v/>
      </c>
      <c r="BQ749" t="str">
        <f>IFERROR(VLOOKUP('Funde-Observations-Osservazioni'!AF762,Populationsgrösse_Liste!$E$5:$F$11,2,FALSE),"")</f>
        <v/>
      </c>
      <c r="CA749" t="str">
        <f>IFERROR(VLOOKUP('Funde-Observations-Osservazioni'!S762,Präzision_Datum_Liste!$E$5:$F$9,2,FALSE),"")</f>
        <v/>
      </c>
      <c r="CC749" t="s">
        <v>4199</v>
      </c>
    </row>
    <row r="750" spans="1:81" x14ac:dyDescent="0.25">
      <c r="A750" s="47">
        <f>'Funde-Observations-Osservazioni'!A763</f>
        <v>749</v>
      </c>
      <c r="E750">
        <v>18</v>
      </c>
      <c r="G750" t="str">
        <f>IFERROR(VLOOKUP(TRIM('Funde-Observations-Osservazioni'!B763&amp;" "&amp;'Funde-Observations-Osservazioni'!C763&amp;" "&amp;'Funde-Observations-Osservazioni'!D763&amp;" "&amp;'Funde-Observations-Osservazioni'!E763&amp;" "&amp;'Funde-Observations-Osservazioni'!F763&amp;" "&amp;'Funde-Observations-Osservazioni'!G763&amp;" "&amp;'Funde-Observations-Osservazioni'!H763&amp;" "&amp;'Funde-Observations-Osservazioni'!I763&amp;" "&amp;'Funde-Observations-Osservazioni'!J763),Artenliste!$A$5:$B$2819,2,FALSE),"fill_in")</f>
        <v>fill_in</v>
      </c>
      <c r="I750" s="52" t="str">
        <f>IF(ISBLANK('Funde-Observations-Osservazioni'!R763),"fill_in",'Funde-Observations-Osservazioni'!R763)</f>
        <v>fill_in</v>
      </c>
      <c r="L750" t="str">
        <f>IF(ISBLANK('Funde-Observations-Osservazioni'!Q763),"",'Funde-Observations-Osservazioni'!Q763)</f>
        <v/>
      </c>
      <c r="M750" t="str">
        <f>IF(ISBLANK('Funde-Observations-Osservazioni'!L763),"fill_in",('Funde-Observations-Osservazioni'!L763-2000000))</f>
        <v>fill_in</v>
      </c>
      <c r="N750" t="str">
        <f>IF(ISBLANK('Funde-Observations-Osservazioni'!M763),"fill_in",('Funde-Observations-Osservazioni'!M763-1000000))</f>
        <v>fill_in</v>
      </c>
      <c r="O750" s="53" t="str">
        <f>IF(ISBLANK('Funde-Observations-Osservazioni'!N763),"",'Funde-Observations-Osservazioni'!N763)</f>
        <v/>
      </c>
      <c r="R750" t="s">
        <v>102</v>
      </c>
      <c r="T750" t="str">
        <f>IFERROR(VLOOKUP('Funde-Observations-Osservazioni'!AA763,Substrat_Liste!$E$5:$F$342,2,FALSE),"")</f>
        <v/>
      </c>
      <c r="U750" t="str">
        <f>IF(ISBLANK('Funde-Observations-Osservazioni'!Y763),"",'Funde-Observations-Osservazioni'!Y763)</f>
        <v/>
      </c>
      <c r="Z750" t="str">
        <f>IFERROR(VLOOKUP('Funde-Observations-Osservazioni'!T763,Status_Liste!$E$5:$F$16,2,FALSE),"fill_in")</f>
        <v>fill_in</v>
      </c>
      <c r="AH750" t="str">
        <f>IFERROR(VLOOKUP('Funde-Observations-Osservazioni'!$G$7,Datenschutzbestimmungen_Liste!$E$10:$F$11,2,FALSE),"fill_in")</f>
        <v>fill_in</v>
      </c>
      <c r="AI750" t="str">
        <f>IFERROR(VLOOKUP('Funde-Observations-Osservazioni'!$G$6,Datenschutzbestimmungen_Liste!$E$4:$F$5,2,FALSE),"fill_in")</f>
        <v>fill_in</v>
      </c>
      <c r="AK750" t="str">
        <f>IFERROR(VLOOKUP('Funde-Observations-Osservazioni'!V763,Herbar_Liste!$E$5:$F$113,2,FALSE),"")</f>
        <v/>
      </c>
      <c r="AL750" t="str">
        <f>IF(ISBLANK('Funde-Observations-Osservazioni'!U763),"",'Funde-Observations-Osservazioni'!U763)</f>
        <v/>
      </c>
      <c r="AM750">
        <f>'Funde-Observations-Osservazioni'!AJ763</f>
        <v>0</v>
      </c>
      <c r="AO750">
        <f>'Funde-Observations-Osservazioni'!AK763</f>
        <v>0</v>
      </c>
      <c r="AQ750" t="str">
        <f>IF(ISBLANK('Funde-Observations-Osservazioni'!AL763),"",'Funde-Observations-Osservazioni'!AL763)</f>
        <v/>
      </c>
      <c r="AY750" t="str">
        <f>IF(AND(ISBLANK('Funde-Observations-Osservazioni'!K763),ISBLANK('Funde-Observations-Osservazioni'!X763)),"",(IF((AND(NOT(ISBLANK('Funde-Observations-Osservazioni'!K763)),(NOT(ISBLANK('Funde-Observations-Osservazioni'!X763))))),'Funde-Observations-Osservazioni'!K763&amp;"; "&amp;'Funde-Observations-Osservazioni'!X763,IF(ISBLANK('Funde-Observations-Osservazioni'!K763),'Funde-Observations-Osservazioni'!X763,'Funde-Observations-Osservazioni'!K763))))</f>
        <v/>
      </c>
      <c r="BA750" t="str">
        <f>IF(ISBLANK('Funde-Observations-Osservazioni'!AC763),"",'Funde-Observations-Osservazioni'!AC763)</f>
        <v/>
      </c>
      <c r="BH750" t="str">
        <f>IFERROR(VLOOKUP('Funde-Observations-Osservazioni'!Z763,Lebensraum_Liste!$E$5:$F$322,2,FALSE),"")</f>
        <v/>
      </c>
      <c r="BJ750" t="str">
        <f>IFERROR(VLOOKUP('Funde-Observations-Osservazioni'!AB763,Landschaftsstruktur_Liste!$E$5:$F$157,2,FALSE),"")</f>
        <v/>
      </c>
      <c r="BK750" t="str">
        <f>IFERROR(VLOOKUP('Funde-Observations-Osservazioni'!AD763,Mikrohabitat_Liste!$E$5:$F$63,2,FALSE),"")</f>
        <v/>
      </c>
      <c r="BL750" t="str">
        <f>IFERROR(VLOOKUP('Funde-Observations-Osservazioni'!AE763,Spezialstandort_Liste!$E$5:$F$14,2,FALSE),"")</f>
        <v/>
      </c>
      <c r="BN750" t="str">
        <f>IFERROR(VLOOKUP('Funde-Observations-Osservazioni'!AG763,Auf_Moos_HolzlebBaumes_Liste!E$5:F$5,2,FALSE),"")</f>
        <v/>
      </c>
      <c r="BO750" t="str">
        <f>IFERROR(VLOOKUP('Funde-Observations-Osservazioni'!AH763,Auf_Moos_HolzlebBaumes_Liste!E$11:F$11,2,FALSE),"")</f>
        <v/>
      </c>
      <c r="BQ750" t="str">
        <f>IFERROR(VLOOKUP('Funde-Observations-Osservazioni'!AF763,Populationsgrösse_Liste!$E$5:$F$11,2,FALSE),"")</f>
        <v/>
      </c>
      <c r="CA750" t="str">
        <f>IFERROR(VLOOKUP('Funde-Observations-Osservazioni'!S763,Präzision_Datum_Liste!$E$5:$F$9,2,FALSE),"")</f>
        <v/>
      </c>
      <c r="CC750" t="s">
        <v>4199</v>
      </c>
    </row>
    <row r="751" spans="1:81" x14ac:dyDescent="0.25">
      <c r="A751" s="47">
        <f>'Funde-Observations-Osservazioni'!A764</f>
        <v>750</v>
      </c>
      <c r="E751">
        <v>18</v>
      </c>
      <c r="G751" t="str">
        <f>IFERROR(VLOOKUP(TRIM('Funde-Observations-Osservazioni'!B764&amp;" "&amp;'Funde-Observations-Osservazioni'!C764&amp;" "&amp;'Funde-Observations-Osservazioni'!D764&amp;" "&amp;'Funde-Observations-Osservazioni'!E764&amp;" "&amp;'Funde-Observations-Osservazioni'!F764&amp;" "&amp;'Funde-Observations-Osservazioni'!G764&amp;" "&amp;'Funde-Observations-Osservazioni'!H764&amp;" "&amp;'Funde-Observations-Osservazioni'!I764&amp;" "&amp;'Funde-Observations-Osservazioni'!J764),Artenliste!$A$5:$B$2819,2,FALSE),"fill_in")</f>
        <v>fill_in</v>
      </c>
      <c r="I751" s="52" t="str">
        <f>IF(ISBLANK('Funde-Observations-Osservazioni'!R764),"fill_in",'Funde-Observations-Osservazioni'!R764)</f>
        <v>fill_in</v>
      </c>
      <c r="L751" t="str">
        <f>IF(ISBLANK('Funde-Observations-Osservazioni'!Q764),"",'Funde-Observations-Osservazioni'!Q764)</f>
        <v/>
      </c>
      <c r="M751" t="str">
        <f>IF(ISBLANK('Funde-Observations-Osservazioni'!L764),"fill_in",('Funde-Observations-Osservazioni'!L764-2000000))</f>
        <v>fill_in</v>
      </c>
      <c r="N751" t="str">
        <f>IF(ISBLANK('Funde-Observations-Osservazioni'!M764),"fill_in",('Funde-Observations-Osservazioni'!M764-1000000))</f>
        <v>fill_in</v>
      </c>
      <c r="O751" s="53" t="str">
        <f>IF(ISBLANK('Funde-Observations-Osservazioni'!N764),"",'Funde-Observations-Osservazioni'!N764)</f>
        <v/>
      </c>
      <c r="R751" t="s">
        <v>102</v>
      </c>
      <c r="T751" t="str">
        <f>IFERROR(VLOOKUP('Funde-Observations-Osservazioni'!AA764,Substrat_Liste!$E$5:$F$342,2,FALSE),"")</f>
        <v/>
      </c>
      <c r="U751" t="str">
        <f>IF(ISBLANK('Funde-Observations-Osservazioni'!Y764),"",'Funde-Observations-Osservazioni'!Y764)</f>
        <v/>
      </c>
      <c r="Z751" t="str">
        <f>IFERROR(VLOOKUP('Funde-Observations-Osservazioni'!T764,Status_Liste!$E$5:$F$16,2,FALSE),"fill_in")</f>
        <v>fill_in</v>
      </c>
      <c r="AH751" t="str">
        <f>IFERROR(VLOOKUP('Funde-Observations-Osservazioni'!$G$7,Datenschutzbestimmungen_Liste!$E$10:$F$11,2,FALSE),"fill_in")</f>
        <v>fill_in</v>
      </c>
      <c r="AI751" t="str">
        <f>IFERROR(VLOOKUP('Funde-Observations-Osservazioni'!$G$6,Datenschutzbestimmungen_Liste!$E$4:$F$5,2,FALSE),"fill_in")</f>
        <v>fill_in</v>
      </c>
      <c r="AK751" t="str">
        <f>IFERROR(VLOOKUP('Funde-Observations-Osservazioni'!V764,Herbar_Liste!$E$5:$F$113,2,FALSE),"")</f>
        <v/>
      </c>
      <c r="AL751" t="str">
        <f>IF(ISBLANK('Funde-Observations-Osservazioni'!U764),"",'Funde-Observations-Osservazioni'!U764)</f>
        <v/>
      </c>
      <c r="AM751">
        <f>'Funde-Observations-Osservazioni'!AJ764</f>
        <v>0</v>
      </c>
      <c r="AO751">
        <f>'Funde-Observations-Osservazioni'!AK764</f>
        <v>0</v>
      </c>
      <c r="AQ751" t="str">
        <f>IF(ISBLANK('Funde-Observations-Osservazioni'!AL764),"",'Funde-Observations-Osservazioni'!AL764)</f>
        <v/>
      </c>
      <c r="AY751" t="str">
        <f>IF(AND(ISBLANK('Funde-Observations-Osservazioni'!K764),ISBLANK('Funde-Observations-Osservazioni'!X764)),"",(IF((AND(NOT(ISBLANK('Funde-Observations-Osservazioni'!K764)),(NOT(ISBLANK('Funde-Observations-Osservazioni'!X764))))),'Funde-Observations-Osservazioni'!K764&amp;"; "&amp;'Funde-Observations-Osservazioni'!X764,IF(ISBLANK('Funde-Observations-Osservazioni'!K764),'Funde-Observations-Osservazioni'!X764,'Funde-Observations-Osservazioni'!K764))))</f>
        <v/>
      </c>
      <c r="BA751" t="str">
        <f>IF(ISBLANK('Funde-Observations-Osservazioni'!AC764),"",'Funde-Observations-Osservazioni'!AC764)</f>
        <v/>
      </c>
      <c r="BH751" t="str">
        <f>IFERROR(VLOOKUP('Funde-Observations-Osservazioni'!Z764,Lebensraum_Liste!$E$5:$F$322,2,FALSE),"")</f>
        <v/>
      </c>
      <c r="BJ751" t="str">
        <f>IFERROR(VLOOKUP('Funde-Observations-Osservazioni'!AB764,Landschaftsstruktur_Liste!$E$5:$F$157,2,FALSE),"")</f>
        <v/>
      </c>
      <c r="BK751" t="str">
        <f>IFERROR(VLOOKUP('Funde-Observations-Osservazioni'!AD764,Mikrohabitat_Liste!$E$5:$F$63,2,FALSE),"")</f>
        <v/>
      </c>
      <c r="BL751" t="str">
        <f>IFERROR(VLOOKUP('Funde-Observations-Osservazioni'!AE764,Spezialstandort_Liste!$E$5:$F$14,2,FALSE),"")</f>
        <v/>
      </c>
      <c r="BN751" t="str">
        <f>IFERROR(VLOOKUP('Funde-Observations-Osservazioni'!AG764,Auf_Moos_HolzlebBaumes_Liste!E$5:F$5,2,FALSE),"")</f>
        <v/>
      </c>
      <c r="BO751" t="str">
        <f>IFERROR(VLOOKUP('Funde-Observations-Osservazioni'!AH764,Auf_Moos_HolzlebBaumes_Liste!E$11:F$11,2,FALSE),"")</f>
        <v/>
      </c>
      <c r="BQ751" t="str">
        <f>IFERROR(VLOOKUP('Funde-Observations-Osservazioni'!AF764,Populationsgrösse_Liste!$E$5:$F$11,2,FALSE),"")</f>
        <v/>
      </c>
      <c r="CA751" t="str">
        <f>IFERROR(VLOOKUP('Funde-Observations-Osservazioni'!S764,Präzision_Datum_Liste!$E$5:$F$9,2,FALSE),"")</f>
        <v/>
      </c>
      <c r="CC751" t="s">
        <v>4199</v>
      </c>
    </row>
    <row r="752" spans="1:81" x14ac:dyDescent="0.25">
      <c r="A752" s="47">
        <f>'Funde-Observations-Osservazioni'!A765</f>
        <v>751</v>
      </c>
      <c r="E752">
        <v>18</v>
      </c>
      <c r="G752" t="str">
        <f>IFERROR(VLOOKUP(TRIM('Funde-Observations-Osservazioni'!B765&amp;" "&amp;'Funde-Observations-Osservazioni'!C765&amp;" "&amp;'Funde-Observations-Osservazioni'!D765&amp;" "&amp;'Funde-Observations-Osservazioni'!E765&amp;" "&amp;'Funde-Observations-Osservazioni'!F765&amp;" "&amp;'Funde-Observations-Osservazioni'!G765&amp;" "&amp;'Funde-Observations-Osservazioni'!H765&amp;" "&amp;'Funde-Observations-Osservazioni'!I765&amp;" "&amp;'Funde-Observations-Osservazioni'!J765),Artenliste!$A$5:$B$2819,2,FALSE),"fill_in")</f>
        <v>fill_in</v>
      </c>
      <c r="I752" s="52" t="str">
        <f>IF(ISBLANK('Funde-Observations-Osservazioni'!R765),"fill_in",'Funde-Observations-Osservazioni'!R765)</f>
        <v>fill_in</v>
      </c>
      <c r="L752" t="str">
        <f>IF(ISBLANK('Funde-Observations-Osservazioni'!Q765),"",'Funde-Observations-Osservazioni'!Q765)</f>
        <v/>
      </c>
      <c r="M752" t="str">
        <f>IF(ISBLANK('Funde-Observations-Osservazioni'!L765),"fill_in",('Funde-Observations-Osservazioni'!L765-2000000))</f>
        <v>fill_in</v>
      </c>
      <c r="N752" t="str">
        <f>IF(ISBLANK('Funde-Observations-Osservazioni'!M765),"fill_in",('Funde-Observations-Osservazioni'!M765-1000000))</f>
        <v>fill_in</v>
      </c>
      <c r="O752" s="53" t="str">
        <f>IF(ISBLANK('Funde-Observations-Osservazioni'!N765),"",'Funde-Observations-Osservazioni'!N765)</f>
        <v/>
      </c>
      <c r="R752" t="s">
        <v>102</v>
      </c>
      <c r="T752" t="str">
        <f>IFERROR(VLOOKUP('Funde-Observations-Osservazioni'!AA765,Substrat_Liste!$E$5:$F$342,2,FALSE),"")</f>
        <v/>
      </c>
      <c r="U752" t="str">
        <f>IF(ISBLANK('Funde-Observations-Osservazioni'!Y765),"",'Funde-Observations-Osservazioni'!Y765)</f>
        <v/>
      </c>
      <c r="Z752" t="str">
        <f>IFERROR(VLOOKUP('Funde-Observations-Osservazioni'!T765,Status_Liste!$E$5:$F$16,2,FALSE),"fill_in")</f>
        <v>fill_in</v>
      </c>
      <c r="AH752" t="str">
        <f>IFERROR(VLOOKUP('Funde-Observations-Osservazioni'!$G$7,Datenschutzbestimmungen_Liste!$E$10:$F$11,2,FALSE),"fill_in")</f>
        <v>fill_in</v>
      </c>
      <c r="AI752" t="str">
        <f>IFERROR(VLOOKUP('Funde-Observations-Osservazioni'!$G$6,Datenschutzbestimmungen_Liste!$E$4:$F$5,2,FALSE),"fill_in")</f>
        <v>fill_in</v>
      </c>
      <c r="AK752" t="str">
        <f>IFERROR(VLOOKUP('Funde-Observations-Osservazioni'!V765,Herbar_Liste!$E$5:$F$113,2,FALSE),"")</f>
        <v/>
      </c>
      <c r="AL752" t="str">
        <f>IF(ISBLANK('Funde-Observations-Osservazioni'!U765),"",'Funde-Observations-Osservazioni'!U765)</f>
        <v/>
      </c>
      <c r="AM752">
        <f>'Funde-Observations-Osservazioni'!AJ765</f>
        <v>0</v>
      </c>
      <c r="AO752">
        <f>'Funde-Observations-Osservazioni'!AK765</f>
        <v>0</v>
      </c>
      <c r="AQ752" t="str">
        <f>IF(ISBLANK('Funde-Observations-Osservazioni'!AL765),"",'Funde-Observations-Osservazioni'!AL765)</f>
        <v/>
      </c>
      <c r="AY752" t="str">
        <f>IF(AND(ISBLANK('Funde-Observations-Osservazioni'!K765),ISBLANK('Funde-Observations-Osservazioni'!X765)),"",(IF((AND(NOT(ISBLANK('Funde-Observations-Osservazioni'!K765)),(NOT(ISBLANK('Funde-Observations-Osservazioni'!X765))))),'Funde-Observations-Osservazioni'!K765&amp;"; "&amp;'Funde-Observations-Osservazioni'!X765,IF(ISBLANK('Funde-Observations-Osservazioni'!K765),'Funde-Observations-Osservazioni'!X765,'Funde-Observations-Osservazioni'!K765))))</f>
        <v/>
      </c>
      <c r="BA752" t="str">
        <f>IF(ISBLANK('Funde-Observations-Osservazioni'!AC765),"",'Funde-Observations-Osservazioni'!AC765)</f>
        <v/>
      </c>
      <c r="BH752" t="str">
        <f>IFERROR(VLOOKUP('Funde-Observations-Osservazioni'!Z765,Lebensraum_Liste!$E$5:$F$322,2,FALSE),"")</f>
        <v/>
      </c>
      <c r="BJ752" t="str">
        <f>IFERROR(VLOOKUP('Funde-Observations-Osservazioni'!AB765,Landschaftsstruktur_Liste!$E$5:$F$157,2,FALSE),"")</f>
        <v/>
      </c>
      <c r="BK752" t="str">
        <f>IFERROR(VLOOKUP('Funde-Observations-Osservazioni'!AD765,Mikrohabitat_Liste!$E$5:$F$63,2,FALSE),"")</f>
        <v/>
      </c>
      <c r="BL752" t="str">
        <f>IFERROR(VLOOKUP('Funde-Observations-Osservazioni'!AE765,Spezialstandort_Liste!$E$5:$F$14,2,FALSE),"")</f>
        <v/>
      </c>
      <c r="BN752" t="str">
        <f>IFERROR(VLOOKUP('Funde-Observations-Osservazioni'!AG765,Auf_Moos_HolzlebBaumes_Liste!E$5:F$5,2,FALSE),"")</f>
        <v/>
      </c>
      <c r="BO752" t="str">
        <f>IFERROR(VLOOKUP('Funde-Observations-Osservazioni'!AH765,Auf_Moos_HolzlebBaumes_Liste!E$11:F$11,2,FALSE),"")</f>
        <v/>
      </c>
      <c r="BQ752" t="str">
        <f>IFERROR(VLOOKUP('Funde-Observations-Osservazioni'!AF765,Populationsgrösse_Liste!$E$5:$F$11,2,FALSE),"")</f>
        <v/>
      </c>
      <c r="CA752" t="str">
        <f>IFERROR(VLOOKUP('Funde-Observations-Osservazioni'!S765,Präzision_Datum_Liste!$E$5:$F$9,2,FALSE),"")</f>
        <v/>
      </c>
      <c r="CC752" t="s">
        <v>4199</v>
      </c>
    </row>
    <row r="753" spans="1:81" x14ac:dyDescent="0.25">
      <c r="A753" s="47">
        <f>'Funde-Observations-Osservazioni'!A766</f>
        <v>752</v>
      </c>
      <c r="E753">
        <v>18</v>
      </c>
      <c r="G753" t="str">
        <f>IFERROR(VLOOKUP(TRIM('Funde-Observations-Osservazioni'!B766&amp;" "&amp;'Funde-Observations-Osservazioni'!C766&amp;" "&amp;'Funde-Observations-Osservazioni'!D766&amp;" "&amp;'Funde-Observations-Osservazioni'!E766&amp;" "&amp;'Funde-Observations-Osservazioni'!F766&amp;" "&amp;'Funde-Observations-Osservazioni'!G766&amp;" "&amp;'Funde-Observations-Osservazioni'!H766&amp;" "&amp;'Funde-Observations-Osservazioni'!I766&amp;" "&amp;'Funde-Observations-Osservazioni'!J766),Artenliste!$A$5:$B$2819,2,FALSE),"fill_in")</f>
        <v>fill_in</v>
      </c>
      <c r="I753" s="52" t="str">
        <f>IF(ISBLANK('Funde-Observations-Osservazioni'!R766),"fill_in",'Funde-Observations-Osservazioni'!R766)</f>
        <v>fill_in</v>
      </c>
      <c r="L753" t="str">
        <f>IF(ISBLANK('Funde-Observations-Osservazioni'!Q766),"",'Funde-Observations-Osservazioni'!Q766)</f>
        <v/>
      </c>
      <c r="M753" t="str">
        <f>IF(ISBLANK('Funde-Observations-Osservazioni'!L766),"fill_in",('Funde-Observations-Osservazioni'!L766-2000000))</f>
        <v>fill_in</v>
      </c>
      <c r="N753" t="str">
        <f>IF(ISBLANK('Funde-Observations-Osservazioni'!M766),"fill_in",('Funde-Observations-Osservazioni'!M766-1000000))</f>
        <v>fill_in</v>
      </c>
      <c r="O753" s="53" t="str">
        <f>IF(ISBLANK('Funde-Observations-Osservazioni'!N766),"",'Funde-Observations-Osservazioni'!N766)</f>
        <v/>
      </c>
      <c r="R753" t="s">
        <v>102</v>
      </c>
      <c r="T753" t="str">
        <f>IFERROR(VLOOKUP('Funde-Observations-Osservazioni'!AA766,Substrat_Liste!$E$5:$F$342,2,FALSE),"")</f>
        <v/>
      </c>
      <c r="U753" t="str">
        <f>IF(ISBLANK('Funde-Observations-Osservazioni'!Y766),"",'Funde-Observations-Osservazioni'!Y766)</f>
        <v/>
      </c>
      <c r="Z753" t="str">
        <f>IFERROR(VLOOKUP('Funde-Observations-Osservazioni'!T766,Status_Liste!$E$5:$F$16,2,FALSE),"fill_in")</f>
        <v>fill_in</v>
      </c>
      <c r="AH753" t="str">
        <f>IFERROR(VLOOKUP('Funde-Observations-Osservazioni'!$G$7,Datenschutzbestimmungen_Liste!$E$10:$F$11,2,FALSE),"fill_in")</f>
        <v>fill_in</v>
      </c>
      <c r="AI753" t="str">
        <f>IFERROR(VLOOKUP('Funde-Observations-Osservazioni'!$G$6,Datenschutzbestimmungen_Liste!$E$4:$F$5,2,FALSE),"fill_in")</f>
        <v>fill_in</v>
      </c>
      <c r="AK753" t="str">
        <f>IFERROR(VLOOKUP('Funde-Observations-Osservazioni'!V766,Herbar_Liste!$E$5:$F$113,2,FALSE),"")</f>
        <v/>
      </c>
      <c r="AL753" t="str">
        <f>IF(ISBLANK('Funde-Observations-Osservazioni'!U766),"",'Funde-Observations-Osservazioni'!U766)</f>
        <v/>
      </c>
      <c r="AM753">
        <f>'Funde-Observations-Osservazioni'!AJ766</f>
        <v>0</v>
      </c>
      <c r="AO753">
        <f>'Funde-Observations-Osservazioni'!AK766</f>
        <v>0</v>
      </c>
      <c r="AQ753" t="str">
        <f>IF(ISBLANK('Funde-Observations-Osservazioni'!AL766),"",'Funde-Observations-Osservazioni'!AL766)</f>
        <v/>
      </c>
      <c r="AY753" t="str">
        <f>IF(AND(ISBLANK('Funde-Observations-Osservazioni'!K766),ISBLANK('Funde-Observations-Osservazioni'!X766)),"",(IF((AND(NOT(ISBLANK('Funde-Observations-Osservazioni'!K766)),(NOT(ISBLANK('Funde-Observations-Osservazioni'!X766))))),'Funde-Observations-Osservazioni'!K766&amp;"; "&amp;'Funde-Observations-Osservazioni'!X766,IF(ISBLANK('Funde-Observations-Osservazioni'!K766),'Funde-Observations-Osservazioni'!X766,'Funde-Observations-Osservazioni'!K766))))</f>
        <v/>
      </c>
      <c r="BA753" t="str">
        <f>IF(ISBLANK('Funde-Observations-Osservazioni'!AC766),"",'Funde-Observations-Osservazioni'!AC766)</f>
        <v/>
      </c>
      <c r="BH753" t="str">
        <f>IFERROR(VLOOKUP('Funde-Observations-Osservazioni'!Z766,Lebensraum_Liste!$E$5:$F$322,2,FALSE),"")</f>
        <v/>
      </c>
      <c r="BJ753" t="str">
        <f>IFERROR(VLOOKUP('Funde-Observations-Osservazioni'!AB766,Landschaftsstruktur_Liste!$E$5:$F$157,2,FALSE),"")</f>
        <v/>
      </c>
      <c r="BK753" t="str">
        <f>IFERROR(VLOOKUP('Funde-Observations-Osservazioni'!AD766,Mikrohabitat_Liste!$E$5:$F$63,2,FALSE),"")</f>
        <v/>
      </c>
      <c r="BL753" t="str">
        <f>IFERROR(VLOOKUP('Funde-Observations-Osservazioni'!AE766,Spezialstandort_Liste!$E$5:$F$14,2,FALSE),"")</f>
        <v/>
      </c>
      <c r="BN753" t="str">
        <f>IFERROR(VLOOKUP('Funde-Observations-Osservazioni'!AG766,Auf_Moos_HolzlebBaumes_Liste!E$5:F$5,2,FALSE),"")</f>
        <v/>
      </c>
      <c r="BO753" t="str">
        <f>IFERROR(VLOOKUP('Funde-Observations-Osservazioni'!AH766,Auf_Moos_HolzlebBaumes_Liste!E$11:F$11,2,FALSE),"")</f>
        <v/>
      </c>
      <c r="BQ753" t="str">
        <f>IFERROR(VLOOKUP('Funde-Observations-Osservazioni'!AF766,Populationsgrösse_Liste!$E$5:$F$11,2,FALSE),"")</f>
        <v/>
      </c>
      <c r="CA753" t="str">
        <f>IFERROR(VLOOKUP('Funde-Observations-Osservazioni'!S766,Präzision_Datum_Liste!$E$5:$F$9,2,FALSE),"")</f>
        <v/>
      </c>
      <c r="CC753" t="s">
        <v>4199</v>
      </c>
    </row>
    <row r="754" spans="1:81" x14ac:dyDescent="0.25">
      <c r="A754" s="47">
        <f>'Funde-Observations-Osservazioni'!A767</f>
        <v>753</v>
      </c>
      <c r="E754">
        <v>18</v>
      </c>
      <c r="G754" t="str">
        <f>IFERROR(VLOOKUP(TRIM('Funde-Observations-Osservazioni'!B767&amp;" "&amp;'Funde-Observations-Osservazioni'!C767&amp;" "&amp;'Funde-Observations-Osservazioni'!D767&amp;" "&amp;'Funde-Observations-Osservazioni'!E767&amp;" "&amp;'Funde-Observations-Osservazioni'!F767&amp;" "&amp;'Funde-Observations-Osservazioni'!G767&amp;" "&amp;'Funde-Observations-Osservazioni'!H767&amp;" "&amp;'Funde-Observations-Osservazioni'!I767&amp;" "&amp;'Funde-Observations-Osservazioni'!J767),Artenliste!$A$5:$B$2819,2,FALSE),"fill_in")</f>
        <v>fill_in</v>
      </c>
      <c r="I754" s="52" t="str">
        <f>IF(ISBLANK('Funde-Observations-Osservazioni'!R767),"fill_in",'Funde-Observations-Osservazioni'!R767)</f>
        <v>fill_in</v>
      </c>
      <c r="L754" t="str">
        <f>IF(ISBLANK('Funde-Observations-Osservazioni'!Q767),"",'Funde-Observations-Osservazioni'!Q767)</f>
        <v/>
      </c>
      <c r="M754" t="str">
        <f>IF(ISBLANK('Funde-Observations-Osservazioni'!L767),"fill_in",('Funde-Observations-Osservazioni'!L767-2000000))</f>
        <v>fill_in</v>
      </c>
      <c r="N754" t="str">
        <f>IF(ISBLANK('Funde-Observations-Osservazioni'!M767),"fill_in",('Funde-Observations-Osservazioni'!M767-1000000))</f>
        <v>fill_in</v>
      </c>
      <c r="O754" s="53" t="str">
        <f>IF(ISBLANK('Funde-Observations-Osservazioni'!N767),"",'Funde-Observations-Osservazioni'!N767)</f>
        <v/>
      </c>
      <c r="R754" t="s">
        <v>102</v>
      </c>
      <c r="T754" t="str">
        <f>IFERROR(VLOOKUP('Funde-Observations-Osservazioni'!AA767,Substrat_Liste!$E$5:$F$342,2,FALSE),"")</f>
        <v/>
      </c>
      <c r="U754" t="str">
        <f>IF(ISBLANK('Funde-Observations-Osservazioni'!Y767),"",'Funde-Observations-Osservazioni'!Y767)</f>
        <v/>
      </c>
      <c r="Z754" t="str">
        <f>IFERROR(VLOOKUP('Funde-Observations-Osservazioni'!T767,Status_Liste!$E$5:$F$16,2,FALSE),"fill_in")</f>
        <v>fill_in</v>
      </c>
      <c r="AH754" t="str">
        <f>IFERROR(VLOOKUP('Funde-Observations-Osservazioni'!$G$7,Datenschutzbestimmungen_Liste!$E$10:$F$11,2,FALSE),"fill_in")</f>
        <v>fill_in</v>
      </c>
      <c r="AI754" t="str">
        <f>IFERROR(VLOOKUP('Funde-Observations-Osservazioni'!$G$6,Datenschutzbestimmungen_Liste!$E$4:$F$5,2,FALSE),"fill_in")</f>
        <v>fill_in</v>
      </c>
      <c r="AK754" t="str">
        <f>IFERROR(VLOOKUP('Funde-Observations-Osservazioni'!V767,Herbar_Liste!$E$5:$F$113,2,FALSE),"")</f>
        <v/>
      </c>
      <c r="AL754" t="str">
        <f>IF(ISBLANK('Funde-Observations-Osservazioni'!U767),"",'Funde-Observations-Osservazioni'!U767)</f>
        <v/>
      </c>
      <c r="AM754">
        <f>'Funde-Observations-Osservazioni'!AJ767</f>
        <v>0</v>
      </c>
      <c r="AO754">
        <f>'Funde-Observations-Osservazioni'!AK767</f>
        <v>0</v>
      </c>
      <c r="AQ754" t="str">
        <f>IF(ISBLANK('Funde-Observations-Osservazioni'!AL767),"",'Funde-Observations-Osservazioni'!AL767)</f>
        <v/>
      </c>
      <c r="AY754" t="str">
        <f>IF(AND(ISBLANK('Funde-Observations-Osservazioni'!K767),ISBLANK('Funde-Observations-Osservazioni'!X767)),"",(IF((AND(NOT(ISBLANK('Funde-Observations-Osservazioni'!K767)),(NOT(ISBLANK('Funde-Observations-Osservazioni'!X767))))),'Funde-Observations-Osservazioni'!K767&amp;"; "&amp;'Funde-Observations-Osservazioni'!X767,IF(ISBLANK('Funde-Observations-Osservazioni'!K767),'Funde-Observations-Osservazioni'!X767,'Funde-Observations-Osservazioni'!K767))))</f>
        <v/>
      </c>
      <c r="BA754" t="str">
        <f>IF(ISBLANK('Funde-Observations-Osservazioni'!AC767),"",'Funde-Observations-Osservazioni'!AC767)</f>
        <v/>
      </c>
      <c r="BH754" t="str">
        <f>IFERROR(VLOOKUP('Funde-Observations-Osservazioni'!Z767,Lebensraum_Liste!$E$5:$F$322,2,FALSE),"")</f>
        <v/>
      </c>
      <c r="BJ754" t="str">
        <f>IFERROR(VLOOKUP('Funde-Observations-Osservazioni'!AB767,Landschaftsstruktur_Liste!$E$5:$F$157,2,FALSE),"")</f>
        <v/>
      </c>
      <c r="BK754" t="str">
        <f>IFERROR(VLOOKUP('Funde-Observations-Osservazioni'!AD767,Mikrohabitat_Liste!$E$5:$F$63,2,FALSE),"")</f>
        <v/>
      </c>
      <c r="BL754" t="str">
        <f>IFERROR(VLOOKUP('Funde-Observations-Osservazioni'!AE767,Spezialstandort_Liste!$E$5:$F$14,2,FALSE),"")</f>
        <v/>
      </c>
      <c r="BN754" t="str">
        <f>IFERROR(VLOOKUP('Funde-Observations-Osservazioni'!AG767,Auf_Moos_HolzlebBaumes_Liste!E$5:F$5,2,FALSE),"")</f>
        <v/>
      </c>
      <c r="BO754" t="str">
        <f>IFERROR(VLOOKUP('Funde-Observations-Osservazioni'!AH767,Auf_Moos_HolzlebBaumes_Liste!E$11:F$11,2,FALSE),"")</f>
        <v/>
      </c>
      <c r="BQ754" t="str">
        <f>IFERROR(VLOOKUP('Funde-Observations-Osservazioni'!AF767,Populationsgrösse_Liste!$E$5:$F$11,2,FALSE),"")</f>
        <v/>
      </c>
      <c r="CA754" t="str">
        <f>IFERROR(VLOOKUP('Funde-Observations-Osservazioni'!S767,Präzision_Datum_Liste!$E$5:$F$9,2,FALSE),"")</f>
        <v/>
      </c>
      <c r="CC754" t="s">
        <v>4199</v>
      </c>
    </row>
    <row r="755" spans="1:81" x14ac:dyDescent="0.25">
      <c r="A755" s="47">
        <f>'Funde-Observations-Osservazioni'!A768</f>
        <v>754</v>
      </c>
      <c r="E755">
        <v>18</v>
      </c>
      <c r="G755" t="str">
        <f>IFERROR(VLOOKUP(TRIM('Funde-Observations-Osservazioni'!B768&amp;" "&amp;'Funde-Observations-Osservazioni'!C768&amp;" "&amp;'Funde-Observations-Osservazioni'!D768&amp;" "&amp;'Funde-Observations-Osservazioni'!E768&amp;" "&amp;'Funde-Observations-Osservazioni'!F768&amp;" "&amp;'Funde-Observations-Osservazioni'!G768&amp;" "&amp;'Funde-Observations-Osservazioni'!H768&amp;" "&amp;'Funde-Observations-Osservazioni'!I768&amp;" "&amp;'Funde-Observations-Osservazioni'!J768),Artenliste!$A$5:$B$2819,2,FALSE),"fill_in")</f>
        <v>fill_in</v>
      </c>
      <c r="I755" s="52" t="str">
        <f>IF(ISBLANK('Funde-Observations-Osservazioni'!R768),"fill_in",'Funde-Observations-Osservazioni'!R768)</f>
        <v>fill_in</v>
      </c>
      <c r="L755" t="str">
        <f>IF(ISBLANK('Funde-Observations-Osservazioni'!Q768),"",'Funde-Observations-Osservazioni'!Q768)</f>
        <v/>
      </c>
      <c r="M755" t="str">
        <f>IF(ISBLANK('Funde-Observations-Osservazioni'!L768),"fill_in",('Funde-Observations-Osservazioni'!L768-2000000))</f>
        <v>fill_in</v>
      </c>
      <c r="N755" t="str">
        <f>IF(ISBLANK('Funde-Observations-Osservazioni'!M768),"fill_in",('Funde-Observations-Osservazioni'!M768-1000000))</f>
        <v>fill_in</v>
      </c>
      <c r="O755" s="53" t="str">
        <f>IF(ISBLANK('Funde-Observations-Osservazioni'!N768),"",'Funde-Observations-Osservazioni'!N768)</f>
        <v/>
      </c>
      <c r="R755" t="s">
        <v>102</v>
      </c>
      <c r="T755" t="str">
        <f>IFERROR(VLOOKUP('Funde-Observations-Osservazioni'!AA768,Substrat_Liste!$E$5:$F$342,2,FALSE),"")</f>
        <v/>
      </c>
      <c r="U755" t="str">
        <f>IF(ISBLANK('Funde-Observations-Osservazioni'!Y768),"",'Funde-Observations-Osservazioni'!Y768)</f>
        <v/>
      </c>
      <c r="Z755" t="str">
        <f>IFERROR(VLOOKUP('Funde-Observations-Osservazioni'!T768,Status_Liste!$E$5:$F$16,2,FALSE),"fill_in")</f>
        <v>fill_in</v>
      </c>
      <c r="AH755" t="str">
        <f>IFERROR(VLOOKUP('Funde-Observations-Osservazioni'!$G$7,Datenschutzbestimmungen_Liste!$E$10:$F$11,2,FALSE),"fill_in")</f>
        <v>fill_in</v>
      </c>
      <c r="AI755" t="str">
        <f>IFERROR(VLOOKUP('Funde-Observations-Osservazioni'!$G$6,Datenschutzbestimmungen_Liste!$E$4:$F$5,2,FALSE),"fill_in")</f>
        <v>fill_in</v>
      </c>
      <c r="AK755" t="str">
        <f>IFERROR(VLOOKUP('Funde-Observations-Osservazioni'!V768,Herbar_Liste!$E$5:$F$113,2,FALSE),"")</f>
        <v/>
      </c>
      <c r="AL755" t="str">
        <f>IF(ISBLANK('Funde-Observations-Osservazioni'!U768),"",'Funde-Observations-Osservazioni'!U768)</f>
        <v/>
      </c>
      <c r="AM755">
        <f>'Funde-Observations-Osservazioni'!AJ768</f>
        <v>0</v>
      </c>
      <c r="AO755">
        <f>'Funde-Observations-Osservazioni'!AK768</f>
        <v>0</v>
      </c>
      <c r="AQ755" t="str">
        <f>IF(ISBLANK('Funde-Observations-Osservazioni'!AL768),"",'Funde-Observations-Osservazioni'!AL768)</f>
        <v/>
      </c>
      <c r="AY755" t="str">
        <f>IF(AND(ISBLANK('Funde-Observations-Osservazioni'!K768),ISBLANK('Funde-Observations-Osservazioni'!X768)),"",(IF((AND(NOT(ISBLANK('Funde-Observations-Osservazioni'!K768)),(NOT(ISBLANK('Funde-Observations-Osservazioni'!X768))))),'Funde-Observations-Osservazioni'!K768&amp;"; "&amp;'Funde-Observations-Osservazioni'!X768,IF(ISBLANK('Funde-Observations-Osservazioni'!K768),'Funde-Observations-Osservazioni'!X768,'Funde-Observations-Osservazioni'!K768))))</f>
        <v/>
      </c>
      <c r="BA755" t="str">
        <f>IF(ISBLANK('Funde-Observations-Osservazioni'!AC768),"",'Funde-Observations-Osservazioni'!AC768)</f>
        <v/>
      </c>
      <c r="BH755" t="str">
        <f>IFERROR(VLOOKUP('Funde-Observations-Osservazioni'!Z768,Lebensraum_Liste!$E$5:$F$322,2,FALSE),"")</f>
        <v/>
      </c>
      <c r="BJ755" t="str">
        <f>IFERROR(VLOOKUP('Funde-Observations-Osservazioni'!AB768,Landschaftsstruktur_Liste!$E$5:$F$157,2,FALSE),"")</f>
        <v/>
      </c>
      <c r="BK755" t="str">
        <f>IFERROR(VLOOKUP('Funde-Observations-Osservazioni'!AD768,Mikrohabitat_Liste!$E$5:$F$63,2,FALSE),"")</f>
        <v/>
      </c>
      <c r="BL755" t="str">
        <f>IFERROR(VLOOKUP('Funde-Observations-Osservazioni'!AE768,Spezialstandort_Liste!$E$5:$F$14,2,FALSE),"")</f>
        <v/>
      </c>
      <c r="BN755" t="str">
        <f>IFERROR(VLOOKUP('Funde-Observations-Osservazioni'!AG768,Auf_Moos_HolzlebBaumes_Liste!E$5:F$5,2,FALSE),"")</f>
        <v/>
      </c>
      <c r="BO755" t="str">
        <f>IFERROR(VLOOKUP('Funde-Observations-Osservazioni'!AH768,Auf_Moos_HolzlebBaumes_Liste!E$11:F$11,2,FALSE),"")</f>
        <v/>
      </c>
      <c r="BQ755" t="str">
        <f>IFERROR(VLOOKUP('Funde-Observations-Osservazioni'!AF768,Populationsgrösse_Liste!$E$5:$F$11,2,FALSE),"")</f>
        <v/>
      </c>
      <c r="CA755" t="str">
        <f>IFERROR(VLOOKUP('Funde-Observations-Osservazioni'!S768,Präzision_Datum_Liste!$E$5:$F$9,2,FALSE),"")</f>
        <v/>
      </c>
      <c r="CC755" t="s">
        <v>4199</v>
      </c>
    </row>
    <row r="756" spans="1:81" x14ac:dyDescent="0.25">
      <c r="A756" s="47">
        <f>'Funde-Observations-Osservazioni'!A769</f>
        <v>755</v>
      </c>
      <c r="E756">
        <v>18</v>
      </c>
      <c r="G756" t="str">
        <f>IFERROR(VLOOKUP(TRIM('Funde-Observations-Osservazioni'!B769&amp;" "&amp;'Funde-Observations-Osservazioni'!C769&amp;" "&amp;'Funde-Observations-Osservazioni'!D769&amp;" "&amp;'Funde-Observations-Osservazioni'!E769&amp;" "&amp;'Funde-Observations-Osservazioni'!F769&amp;" "&amp;'Funde-Observations-Osservazioni'!G769&amp;" "&amp;'Funde-Observations-Osservazioni'!H769&amp;" "&amp;'Funde-Observations-Osservazioni'!I769&amp;" "&amp;'Funde-Observations-Osservazioni'!J769),Artenliste!$A$5:$B$2819,2,FALSE),"fill_in")</f>
        <v>fill_in</v>
      </c>
      <c r="I756" s="52" t="str">
        <f>IF(ISBLANK('Funde-Observations-Osservazioni'!R769),"fill_in",'Funde-Observations-Osservazioni'!R769)</f>
        <v>fill_in</v>
      </c>
      <c r="L756" t="str">
        <f>IF(ISBLANK('Funde-Observations-Osservazioni'!Q769),"",'Funde-Observations-Osservazioni'!Q769)</f>
        <v/>
      </c>
      <c r="M756" t="str">
        <f>IF(ISBLANK('Funde-Observations-Osservazioni'!L769),"fill_in",('Funde-Observations-Osservazioni'!L769-2000000))</f>
        <v>fill_in</v>
      </c>
      <c r="N756" t="str">
        <f>IF(ISBLANK('Funde-Observations-Osservazioni'!M769),"fill_in",('Funde-Observations-Osservazioni'!M769-1000000))</f>
        <v>fill_in</v>
      </c>
      <c r="O756" s="53" t="str">
        <f>IF(ISBLANK('Funde-Observations-Osservazioni'!N769),"",'Funde-Observations-Osservazioni'!N769)</f>
        <v/>
      </c>
      <c r="R756" t="s">
        <v>102</v>
      </c>
      <c r="T756" t="str">
        <f>IFERROR(VLOOKUP('Funde-Observations-Osservazioni'!AA769,Substrat_Liste!$E$5:$F$342,2,FALSE),"")</f>
        <v/>
      </c>
      <c r="U756" t="str">
        <f>IF(ISBLANK('Funde-Observations-Osservazioni'!Y769),"",'Funde-Observations-Osservazioni'!Y769)</f>
        <v/>
      </c>
      <c r="Z756" t="str">
        <f>IFERROR(VLOOKUP('Funde-Observations-Osservazioni'!T769,Status_Liste!$E$5:$F$16,2,FALSE),"fill_in")</f>
        <v>fill_in</v>
      </c>
      <c r="AH756" t="str">
        <f>IFERROR(VLOOKUP('Funde-Observations-Osservazioni'!$G$7,Datenschutzbestimmungen_Liste!$E$10:$F$11,2,FALSE),"fill_in")</f>
        <v>fill_in</v>
      </c>
      <c r="AI756" t="str">
        <f>IFERROR(VLOOKUP('Funde-Observations-Osservazioni'!$G$6,Datenschutzbestimmungen_Liste!$E$4:$F$5,2,FALSE),"fill_in")</f>
        <v>fill_in</v>
      </c>
      <c r="AK756" t="str">
        <f>IFERROR(VLOOKUP('Funde-Observations-Osservazioni'!V769,Herbar_Liste!$E$5:$F$113,2,FALSE),"")</f>
        <v/>
      </c>
      <c r="AL756" t="str">
        <f>IF(ISBLANK('Funde-Observations-Osservazioni'!U769),"",'Funde-Observations-Osservazioni'!U769)</f>
        <v/>
      </c>
      <c r="AM756">
        <f>'Funde-Observations-Osservazioni'!AJ769</f>
        <v>0</v>
      </c>
      <c r="AO756">
        <f>'Funde-Observations-Osservazioni'!AK769</f>
        <v>0</v>
      </c>
      <c r="AQ756" t="str">
        <f>IF(ISBLANK('Funde-Observations-Osservazioni'!AL769),"",'Funde-Observations-Osservazioni'!AL769)</f>
        <v/>
      </c>
      <c r="AY756" t="str">
        <f>IF(AND(ISBLANK('Funde-Observations-Osservazioni'!K769),ISBLANK('Funde-Observations-Osservazioni'!X769)),"",(IF((AND(NOT(ISBLANK('Funde-Observations-Osservazioni'!K769)),(NOT(ISBLANK('Funde-Observations-Osservazioni'!X769))))),'Funde-Observations-Osservazioni'!K769&amp;"; "&amp;'Funde-Observations-Osservazioni'!X769,IF(ISBLANK('Funde-Observations-Osservazioni'!K769),'Funde-Observations-Osservazioni'!X769,'Funde-Observations-Osservazioni'!K769))))</f>
        <v/>
      </c>
      <c r="BA756" t="str">
        <f>IF(ISBLANK('Funde-Observations-Osservazioni'!AC769),"",'Funde-Observations-Osservazioni'!AC769)</f>
        <v/>
      </c>
      <c r="BH756" t="str">
        <f>IFERROR(VLOOKUP('Funde-Observations-Osservazioni'!Z769,Lebensraum_Liste!$E$5:$F$322,2,FALSE),"")</f>
        <v/>
      </c>
      <c r="BJ756" t="str">
        <f>IFERROR(VLOOKUP('Funde-Observations-Osservazioni'!AB769,Landschaftsstruktur_Liste!$E$5:$F$157,2,FALSE),"")</f>
        <v/>
      </c>
      <c r="BK756" t="str">
        <f>IFERROR(VLOOKUP('Funde-Observations-Osservazioni'!AD769,Mikrohabitat_Liste!$E$5:$F$63,2,FALSE),"")</f>
        <v/>
      </c>
      <c r="BL756" t="str">
        <f>IFERROR(VLOOKUP('Funde-Observations-Osservazioni'!AE769,Spezialstandort_Liste!$E$5:$F$14,2,FALSE),"")</f>
        <v/>
      </c>
      <c r="BN756" t="str">
        <f>IFERROR(VLOOKUP('Funde-Observations-Osservazioni'!AG769,Auf_Moos_HolzlebBaumes_Liste!E$5:F$5,2,FALSE),"")</f>
        <v/>
      </c>
      <c r="BO756" t="str">
        <f>IFERROR(VLOOKUP('Funde-Observations-Osservazioni'!AH769,Auf_Moos_HolzlebBaumes_Liste!E$11:F$11,2,FALSE),"")</f>
        <v/>
      </c>
      <c r="BQ756" t="str">
        <f>IFERROR(VLOOKUP('Funde-Observations-Osservazioni'!AF769,Populationsgrösse_Liste!$E$5:$F$11,2,FALSE),"")</f>
        <v/>
      </c>
      <c r="CA756" t="str">
        <f>IFERROR(VLOOKUP('Funde-Observations-Osservazioni'!S769,Präzision_Datum_Liste!$E$5:$F$9,2,FALSE),"")</f>
        <v/>
      </c>
      <c r="CC756" t="s">
        <v>4199</v>
      </c>
    </row>
    <row r="757" spans="1:81" x14ac:dyDescent="0.25">
      <c r="A757" s="47">
        <f>'Funde-Observations-Osservazioni'!A770</f>
        <v>756</v>
      </c>
      <c r="E757">
        <v>18</v>
      </c>
      <c r="G757" t="str">
        <f>IFERROR(VLOOKUP(TRIM('Funde-Observations-Osservazioni'!B770&amp;" "&amp;'Funde-Observations-Osservazioni'!C770&amp;" "&amp;'Funde-Observations-Osservazioni'!D770&amp;" "&amp;'Funde-Observations-Osservazioni'!E770&amp;" "&amp;'Funde-Observations-Osservazioni'!F770&amp;" "&amp;'Funde-Observations-Osservazioni'!G770&amp;" "&amp;'Funde-Observations-Osservazioni'!H770&amp;" "&amp;'Funde-Observations-Osservazioni'!I770&amp;" "&amp;'Funde-Observations-Osservazioni'!J770),Artenliste!$A$5:$B$2819,2,FALSE),"fill_in")</f>
        <v>fill_in</v>
      </c>
      <c r="I757" s="52" t="str">
        <f>IF(ISBLANK('Funde-Observations-Osservazioni'!R770),"fill_in",'Funde-Observations-Osservazioni'!R770)</f>
        <v>fill_in</v>
      </c>
      <c r="L757" t="str">
        <f>IF(ISBLANK('Funde-Observations-Osservazioni'!Q770),"",'Funde-Observations-Osservazioni'!Q770)</f>
        <v/>
      </c>
      <c r="M757" t="str">
        <f>IF(ISBLANK('Funde-Observations-Osservazioni'!L770),"fill_in",('Funde-Observations-Osservazioni'!L770-2000000))</f>
        <v>fill_in</v>
      </c>
      <c r="N757" t="str">
        <f>IF(ISBLANK('Funde-Observations-Osservazioni'!M770),"fill_in",('Funde-Observations-Osservazioni'!M770-1000000))</f>
        <v>fill_in</v>
      </c>
      <c r="O757" s="53" t="str">
        <f>IF(ISBLANK('Funde-Observations-Osservazioni'!N770),"",'Funde-Observations-Osservazioni'!N770)</f>
        <v/>
      </c>
      <c r="R757" t="s">
        <v>102</v>
      </c>
      <c r="T757" t="str">
        <f>IFERROR(VLOOKUP('Funde-Observations-Osservazioni'!AA770,Substrat_Liste!$E$5:$F$342,2,FALSE),"")</f>
        <v/>
      </c>
      <c r="U757" t="str">
        <f>IF(ISBLANK('Funde-Observations-Osservazioni'!Y770),"",'Funde-Observations-Osservazioni'!Y770)</f>
        <v/>
      </c>
      <c r="Z757" t="str">
        <f>IFERROR(VLOOKUP('Funde-Observations-Osservazioni'!T770,Status_Liste!$E$5:$F$16,2,FALSE),"fill_in")</f>
        <v>fill_in</v>
      </c>
      <c r="AH757" t="str">
        <f>IFERROR(VLOOKUP('Funde-Observations-Osservazioni'!$G$7,Datenschutzbestimmungen_Liste!$E$10:$F$11,2,FALSE),"fill_in")</f>
        <v>fill_in</v>
      </c>
      <c r="AI757" t="str">
        <f>IFERROR(VLOOKUP('Funde-Observations-Osservazioni'!$G$6,Datenschutzbestimmungen_Liste!$E$4:$F$5,2,FALSE),"fill_in")</f>
        <v>fill_in</v>
      </c>
      <c r="AK757" t="str">
        <f>IFERROR(VLOOKUP('Funde-Observations-Osservazioni'!V770,Herbar_Liste!$E$5:$F$113,2,FALSE),"")</f>
        <v/>
      </c>
      <c r="AL757" t="str">
        <f>IF(ISBLANK('Funde-Observations-Osservazioni'!U770),"",'Funde-Observations-Osservazioni'!U770)</f>
        <v/>
      </c>
      <c r="AM757">
        <f>'Funde-Observations-Osservazioni'!AJ770</f>
        <v>0</v>
      </c>
      <c r="AO757">
        <f>'Funde-Observations-Osservazioni'!AK770</f>
        <v>0</v>
      </c>
      <c r="AQ757" t="str">
        <f>IF(ISBLANK('Funde-Observations-Osservazioni'!AL770),"",'Funde-Observations-Osservazioni'!AL770)</f>
        <v/>
      </c>
      <c r="AY757" t="str">
        <f>IF(AND(ISBLANK('Funde-Observations-Osservazioni'!K770),ISBLANK('Funde-Observations-Osservazioni'!X770)),"",(IF((AND(NOT(ISBLANK('Funde-Observations-Osservazioni'!K770)),(NOT(ISBLANK('Funde-Observations-Osservazioni'!X770))))),'Funde-Observations-Osservazioni'!K770&amp;"; "&amp;'Funde-Observations-Osservazioni'!X770,IF(ISBLANK('Funde-Observations-Osservazioni'!K770),'Funde-Observations-Osservazioni'!X770,'Funde-Observations-Osservazioni'!K770))))</f>
        <v/>
      </c>
      <c r="BA757" t="str">
        <f>IF(ISBLANK('Funde-Observations-Osservazioni'!AC770),"",'Funde-Observations-Osservazioni'!AC770)</f>
        <v/>
      </c>
      <c r="BH757" t="str">
        <f>IFERROR(VLOOKUP('Funde-Observations-Osservazioni'!Z770,Lebensraum_Liste!$E$5:$F$322,2,FALSE),"")</f>
        <v/>
      </c>
      <c r="BJ757" t="str">
        <f>IFERROR(VLOOKUP('Funde-Observations-Osservazioni'!AB770,Landschaftsstruktur_Liste!$E$5:$F$157,2,FALSE),"")</f>
        <v/>
      </c>
      <c r="BK757" t="str">
        <f>IFERROR(VLOOKUP('Funde-Observations-Osservazioni'!AD770,Mikrohabitat_Liste!$E$5:$F$63,2,FALSE),"")</f>
        <v/>
      </c>
      <c r="BL757" t="str">
        <f>IFERROR(VLOOKUP('Funde-Observations-Osservazioni'!AE770,Spezialstandort_Liste!$E$5:$F$14,2,FALSE),"")</f>
        <v/>
      </c>
      <c r="BN757" t="str">
        <f>IFERROR(VLOOKUP('Funde-Observations-Osservazioni'!AG770,Auf_Moos_HolzlebBaumes_Liste!E$5:F$5,2,FALSE),"")</f>
        <v/>
      </c>
      <c r="BO757" t="str">
        <f>IFERROR(VLOOKUP('Funde-Observations-Osservazioni'!AH770,Auf_Moos_HolzlebBaumes_Liste!E$11:F$11,2,FALSE),"")</f>
        <v/>
      </c>
      <c r="BQ757" t="str">
        <f>IFERROR(VLOOKUP('Funde-Observations-Osservazioni'!AF770,Populationsgrösse_Liste!$E$5:$F$11,2,FALSE),"")</f>
        <v/>
      </c>
      <c r="CA757" t="str">
        <f>IFERROR(VLOOKUP('Funde-Observations-Osservazioni'!S770,Präzision_Datum_Liste!$E$5:$F$9,2,FALSE),"")</f>
        <v/>
      </c>
      <c r="CC757" t="s">
        <v>4199</v>
      </c>
    </row>
    <row r="758" spans="1:81" x14ac:dyDescent="0.25">
      <c r="A758" s="47">
        <f>'Funde-Observations-Osservazioni'!A771</f>
        <v>757</v>
      </c>
      <c r="E758">
        <v>18</v>
      </c>
      <c r="G758" t="str">
        <f>IFERROR(VLOOKUP(TRIM('Funde-Observations-Osservazioni'!B771&amp;" "&amp;'Funde-Observations-Osservazioni'!C771&amp;" "&amp;'Funde-Observations-Osservazioni'!D771&amp;" "&amp;'Funde-Observations-Osservazioni'!E771&amp;" "&amp;'Funde-Observations-Osservazioni'!F771&amp;" "&amp;'Funde-Observations-Osservazioni'!G771&amp;" "&amp;'Funde-Observations-Osservazioni'!H771&amp;" "&amp;'Funde-Observations-Osservazioni'!I771&amp;" "&amp;'Funde-Observations-Osservazioni'!J771),Artenliste!$A$5:$B$2819,2,FALSE),"fill_in")</f>
        <v>fill_in</v>
      </c>
      <c r="I758" s="52" t="str">
        <f>IF(ISBLANK('Funde-Observations-Osservazioni'!R771),"fill_in",'Funde-Observations-Osservazioni'!R771)</f>
        <v>fill_in</v>
      </c>
      <c r="L758" t="str">
        <f>IF(ISBLANK('Funde-Observations-Osservazioni'!Q771),"",'Funde-Observations-Osservazioni'!Q771)</f>
        <v/>
      </c>
      <c r="M758" t="str">
        <f>IF(ISBLANK('Funde-Observations-Osservazioni'!L771),"fill_in",('Funde-Observations-Osservazioni'!L771-2000000))</f>
        <v>fill_in</v>
      </c>
      <c r="N758" t="str">
        <f>IF(ISBLANK('Funde-Observations-Osservazioni'!M771),"fill_in",('Funde-Observations-Osservazioni'!M771-1000000))</f>
        <v>fill_in</v>
      </c>
      <c r="O758" s="53" t="str">
        <f>IF(ISBLANK('Funde-Observations-Osservazioni'!N771),"",'Funde-Observations-Osservazioni'!N771)</f>
        <v/>
      </c>
      <c r="R758" t="s">
        <v>102</v>
      </c>
      <c r="T758" t="str">
        <f>IFERROR(VLOOKUP('Funde-Observations-Osservazioni'!AA771,Substrat_Liste!$E$5:$F$342,2,FALSE),"")</f>
        <v/>
      </c>
      <c r="U758" t="str">
        <f>IF(ISBLANK('Funde-Observations-Osservazioni'!Y771),"",'Funde-Observations-Osservazioni'!Y771)</f>
        <v/>
      </c>
      <c r="Z758" t="str">
        <f>IFERROR(VLOOKUP('Funde-Observations-Osservazioni'!T771,Status_Liste!$E$5:$F$16,2,FALSE),"fill_in")</f>
        <v>fill_in</v>
      </c>
      <c r="AH758" t="str">
        <f>IFERROR(VLOOKUP('Funde-Observations-Osservazioni'!$G$7,Datenschutzbestimmungen_Liste!$E$10:$F$11,2,FALSE),"fill_in")</f>
        <v>fill_in</v>
      </c>
      <c r="AI758" t="str">
        <f>IFERROR(VLOOKUP('Funde-Observations-Osservazioni'!$G$6,Datenschutzbestimmungen_Liste!$E$4:$F$5,2,FALSE),"fill_in")</f>
        <v>fill_in</v>
      </c>
      <c r="AK758" t="str">
        <f>IFERROR(VLOOKUP('Funde-Observations-Osservazioni'!V771,Herbar_Liste!$E$5:$F$113,2,FALSE),"")</f>
        <v/>
      </c>
      <c r="AL758" t="str">
        <f>IF(ISBLANK('Funde-Observations-Osservazioni'!U771),"",'Funde-Observations-Osservazioni'!U771)</f>
        <v/>
      </c>
      <c r="AM758">
        <f>'Funde-Observations-Osservazioni'!AJ771</f>
        <v>0</v>
      </c>
      <c r="AO758">
        <f>'Funde-Observations-Osservazioni'!AK771</f>
        <v>0</v>
      </c>
      <c r="AQ758" t="str">
        <f>IF(ISBLANK('Funde-Observations-Osservazioni'!AL771),"",'Funde-Observations-Osservazioni'!AL771)</f>
        <v/>
      </c>
      <c r="AY758" t="str">
        <f>IF(AND(ISBLANK('Funde-Observations-Osservazioni'!K771),ISBLANK('Funde-Observations-Osservazioni'!X771)),"",(IF((AND(NOT(ISBLANK('Funde-Observations-Osservazioni'!K771)),(NOT(ISBLANK('Funde-Observations-Osservazioni'!X771))))),'Funde-Observations-Osservazioni'!K771&amp;"; "&amp;'Funde-Observations-Osservazioni'!X771,IF(ISBLANK('Funde-Observations-Osservazioni'!K771),'Funde-Observations-Osservazioni'!X771,'Funde-Observations-Osservazioni'!K771))))</f>
        <v/>
      </c>
      <c r="BA758" t="str">
        <f>IF(ISBLANK('Funde-Observations-Osservazioni'!AC771),"",'Funde-Observations-Osservazioni'!AC771)</f>
        <v/>
      </c>
      <c r="BH758" t="str">
        <f>IFERROR(VLOOKUP('Funde-Observations-Osservazioni'!Z771,Lebensraum_Liste!$E$5:$F$322,2,FALSE),"")</f>
        <v/>
      </c>
      <c r="BJ758" t="str">
        <f>IFERROR(VLOOKUP('Funde-Observations-Osservazioni'!AB771,Landschaftsstruktur_Liste!$E$5:$F$157,2,FALSE),"")</f>
        <v/>
      </c>
      <c r="BK758" t="str">
        <f>IFERROR(VLOOKUP('Funde-Observations-Osservazioni'!AD771,Mikrohabitat_Liste!$E$5:$F$63,2,FALSE),"")</f>
        <v/>
      </c>
      <c r="BL758" t="str">
        <f>IFERROR(VLOOKUP('Funde-Observations-Osservazioni'!AE771,Spezialstandort_Liste!$E$5:$F$14,2,FALSE),"")</f>
        <v/>
      </c>
      <c r="BN758" t="str">
        <f>IFERROR(VLOOKUP('Funde-Observations-Osservazioni'!AG771,Auf_Moos_HolzlebBaumes_Liste!E$5:F$5,2,FALSE),"")</f>
        <v/>
      </c>
      <c r="BO758" t="str">
        <f>IFERROR(VLOOKUP('Funde-Observations-Osservazioni'!AH771,Auf_Moos_HolzlebBaumes_Liste!E$11:F$11,2,FALSE),"")</f>
        <v/>
      </c>
      <c r="BQ758" t="str">
        <f>IFERROR(VLOOKUP('Funde-Observations-Osservazioni'!AF771,Populationsgrösse_Liste!$E$5:$F$11,2,FALSE),"")</f>
        <v/>
      </c>
      <c r="CA758" t="str">
        <f>IFERROR(VLOOKUP('Funde-Observations-Osservazioni'!S771,Präzision_Datum_Liste!$E$5:$F$9,2,FALSE),"")</f>
        <v/>
      </c>
      <c r="CC758" t="s">
        <v>4199</v>
      </c>
    </row>
    <row r="759" spans="1:81" x14ac:dyDescent="0.25">
      <c r="A759" s="47">
        <f>'Funde-Observations-Osservazioni'!A772</f>
        <v>758</v>
      </c>
      <c r="E759">
        <v>18</v>
      </c>
      <c r="G759" t="str">
        <f>IFERROR(VLOOKUP(TRIM('Funde-Observations-Osservazioni'!B772&amp;" "&amp;'Funde-Observations-Osservazioni'!C772&amp;" "&amp;'Funde-Observations-Osservazioni'!D772&amp;" "&amp;'Funde-Observations-Osservazioni'!E772&amp;" "&amp;'Funde-Observations-Osservazioni'!F772&amp;" "&amp;'Funde-Observations-Osservazioni'!G772&amp;" "&amp;'Funde-Observations-Osservazioni'!H772&amp;" "&amp;'Funde-Observations-Osservazioni'!I772&amp;" "&amp;'Funde-Observations-Osservazioni'!J772),Artenliste!$A$5:$B$2819,2,FALSE),"fill_in")</f>
        <v>fill_in</v>
      </c>
      <c r="I759" s="52" t="str">
        <f>IF(ISBLANK('Funde-Observations-Osservazioni'!R772),"fill_in",'Funde-Observations-Osservazioni'!R772)</f>
        <v>fill_in</v>
      </c>
      <c r="L759" t="str">
        <f>IF(ISBLANK('Funde-Observations-Osservazioni'!Q772),"",'Funde-Observations-Osservazioni'!Q772)</f>
        <v/>
      </c>
      <c r="M759" t="str">
        <f>IF(ISBLANK('Funde-Observations-Osservazioni'!L772),"fill_in",('Funde-Observations-Osservazioni'!L772-2000000))</f>
        <v>fill_in</v>
      </c>
      <c r="N759" t="str">
        <f>IF(ISBLANK('Funde-Observations-Osservazioni'!M772),"fill_in",('Funde-Observations-Osservazioni'!M772-1000000))</f>
        <v>fill_in</v>
      </c>
      <c r="O759" s="53" t="str">
        <f>IF(ISBLANK('Funde-Observations-Osservazioni'!N772),"",'Funde-Observations-Osservazioni'!N772)</f>
        <v/>
      </c>
      <c r="R759" t="s">
        <v>102</v>
      </c>
      <c r="T759" t="str">
        <f>IFERROR(VLOOKUP('Funde-Observations-Osservazioni'!AA772,Substrat_Liste!$E$5:$F$342,2,FALSE),"")</f>
        <v/>
      </c>
      <c r="U759" t="str">
        <f>IF(ISBLANK('Funde-Observations-Osservazioni'!Y772),"",'Funde-Observations-Osservazioni'!Y772)</f>
        <v/>
      </c>
      <c r="Z759" t="str">
        <f>IFERROR(VLOOKUP('Funde-Observations-Osservazioni'!T772,Status_Liste!$E$5:$F$16,2,FALSE),"fill_in")</f>
        <v>fill_in</v>
      </c>
      <c r="AH759" t="str">
        <f>IFERROR(VLOOKUP('Funde-Observations-Osservazioni'!$G$7,Datenschutzbestimmungen_Liste!$E$10:$F$11,2,FALSE),"fill_in")</f>
        <v>fill_in</v>
      </c>
      <c r="AI759" t="str">
        <f>IFERROR(VLOOKUP('Funde-Observations-Osservazioni'!$G$6,Datenschutzbestimmungen_Liste!$E$4:$F$5,2,FALSE),"fill_in")</f>
        <v>fill_in</v>
      </c>
      <c r="AK759" t="str">
        <f>IFERROR(VLOOKUP('Funde-Observations-Osservazioni'!V772,Herbar_Liste!$E$5:$F$113,2,FALSE),"")</f>
        <v/>
      </c>
      <c r="AL759" t="str">
        <f>IF(ISBLANK('Funde-Observations-Osservazioni'!U772),"",'Funde-Observations-Osservazioni'!U772)</f>
        <v/>
      </c>
      <c r="AM759">
        <f>'Funde-Observations-Osservazioni'!AJ772</f>
        <v>0</v>
      </c>
      <c r="AO759">
        <f>'Funde-Observations-Osservazioni'!AK772</f>
        <v>0</v>
      </c>
      <c r="AQ759" t="str">
        <f>IF(ISBLANK('Funde-Observations-Osservazioni'!AL772),"",'Funde-Observations-Osservazioni'!AL772)</f>
        <v/>
      </c>
      <c r="AY759" t="str">
        <f>IF(AND(ISBLANK('Funde-Observations-Osservazioni'!K772),ISBLANK('Funde-Observations-Osservazioni'!X772)),"",(IF((AND(NOT(ISBLANK('Funde-Observations-Osservazioni'!K772)),(NOT(ISBLANK('Funde-Observations-Osservazioni'!X772))))),'Funde-Observations-Osservazioni'!K772&amp;"; "&amp;'Funde-Observations-Osservazioni'!X772,IF(ISBLANK('Funde-Observations-Osservazioni'!K772),'Funde-Observations-Osservazioni'!X772,'Funde-Observations-Osservazioni'!K772))))</f>
        <v/>
      </c>
      <c r="BA759" t="str">
        <f>IF(ISBLANK('Funde-Observations-Osservazioni'!AC772),"",'Funde-Observations-Osservazioni'!AC772)</f>
        <v/>
      </c>
      <c r="BH759" t="str">
        <f>IFERROR(VLOOKUP('Funde-Observations-Osservazioni'!Z772,Lebensraum_Liste!$E$5:$F$322,2,FALSE),"")</f>
        <v/>
      </c>
      <c r="BJ759" t="str">
        <f>IFERROR(VLOOKUP('Funde-Observations-Osservazioni'!AB772,Landschaftsstruktur_Liste!$E$5:$F$157,2,FALSE),"")</f>
        <v/>
      </c>
      <c r="BK759" t="str">
        <f>IFERROR(VLOOKUP('Funde-Observations-Osservazioni'!AD772,Mikrohabitat_Liste!$E$5:$F$63,2,FALSE),"")</f>
        <v/>
      </c>
      <c r="BL759" t="str">
        <f>IFERROR(VLOOKUP('Funde-Observations-Osservazioni'!AE772,Spezialstandort_Liste!$E$5:$F$14,2,FALSE),"")</f>
        <v/>
      </c>
      <c r="BN759" t="str">
        <f>IFERROR(VLOOKUP('Funde-Observations-Osservazioni'!AG772,Auf_Moos_HolzlebBaumes_Liste!E$5:F$5,2,FALSE),"")</f>
        <v/>
      </c>
      <c r="BO759" t="str">
        <f>IFERROR(VLOOKUP('Funde-Observations-Osservazioni'!AH772,Auf_Moos_HolzlebBaumes_Liste!E$11:F$11,2,FALSE),"")</f>
        <v/>
      </c>
      <c r="BQ759" t="str">
        <f>IFERROR(VLOOKUP('Funde-Observations-Osservazioni'!AF772,Populationsgrösse_Liste!$E$5:$F$11,2,FALSE),"")</f>
        <v/>
      </c>
      <c r="CA759" t="str">
        <f>IFERROR(VLOOKUP('Funde-Observations-Osservazioni'!S772,Präzision_Datum_Liste!$E$5:$F$9,2,FALSE),"")</f>
        <v/>
      </c>
      <c r="CC759" t="s">
        <v>4199</v>
      </c>
    </row>
    <row r="760" spans="1:81" x14ac:dyDescent="0.25">
      <c r="A760" s="47">
        <f>'Funde-Observations-Osservazioni'!A773</f>
        <v>759</v>
      </c>
      <c r="E760">
        <v>18</v>
      </c>
      <c r="G760" t="str">
        <f>IFERROR(VLOOKUP(TRIM('Funde-Observations-Osservazioni'!B773&amp;" "&amp;'Funde-Observations-Osservazioni'!C773&amp;" "&amp;'Funde-Observations-Osservazioni'!D773&amp;" "&amp;'Funde-Observations-Osservazioni'!E773&amp;" "&amp;'Funde-Observations-Osservazioni'!F773&amp;" "&amp;'Funde-Observations-Osservazioni'!G773&amp;" "&amp;'Funde-Observations-Osservazioni'!H773&amp;" "&amp;'Funde-Observations-Osservazioni'!I773&amp;" "&amp;'Funde-Observations-Osservazioni'!J773),Artenliste!$A$5:$B$2819,2,FALSE),"fill_in")</f>
        <v>fill_in</v>
      </c>
      <c r="I760" s="52" t="str">
        <f>IF(ISBLANK('Funde-Observations-Osservazioni'!R773),"fill_in",'Funde-Observations-Osservazioni'!R773)</f>
        <v>fill_in</v>
      </c>
      <c r="L760" t="str">
        <f>IF(ISBLANK('Funde-Observations-Osservazioni'!Q773),"",'Funde-Observations-Osservazioni'!Q773)</f>
        <v/>
      </c>
      <c r="M760" t="str">
        <f>IF(ISBLANK('Funde-Observations-Osservazioni'!L773),"fill_in",('Funde-Observations-Osservazioni'!L773-2000000))</f>
        <v>fill_in</v>
      </c>
      <c r="N760" t="str">
        <f>IF(ISBLANK('Funde-Observations-Osservazioni'!M773),"fill_in",('Funde-Observations-Osservazioni'!M773-1000000))</f>
        <v>fill_in</v>
      </c>
      <c r="O760" s="53" t="str">
        <f>IF(ISBLANK('Funde-Observations-Osservazioni'!N773),"",'Funde-Observations-Osservazioni'!N773)</f>
        <v/>
      </c>
      <c r="R760" t="s">
        <v>102</v>
      </c>
      <c r="T760" t="str">
        <f>IFERROR(VLOOKUP('Funde-Observations-Osservazioni'!AA773,Substrat_Liste!$E$5:$F$342,2,FALSE),"")</f>
        <v/>
      </c>
      <c r="U760" t="str">
        <f>IF(ISBLANK('Funde-Observations-Osservazioni'!Y773),"",'Funde-Observations-Osservazioni'!Y773)</f>
        <v/>
      </c>
      <c r="Z760" t="str">
        <f>IFERROR(VLOOKUP('Funde-Observations-Osservazioni'!T773,Status_Liste!$E$5:$F$16,2,FALSE),"fill_in")</f>
        <v>fill_in</v>
      </c>
      <c r="AH760" t="str">
        <f>IFERROR(VLOOKUP('Funde-Observations-Osservazioni'!$G$7,Datenschutzbestimmungen_Liste!$E$10:$F$11,2,FALSE),"fill_in")</f>
        <v>fill_in</v>
      </c>
      <c r="AI760" t="str">
        <f>IFERROR(VLOOKUP('Funde-Observations-Osservazioni'!$G$6,Datenschutzbestimmungen_Liste!$E$4:$F$5,2,FALSE),"fill_in")</f>
        <v>fill_in</v>
      </c>
      <c r="AK760" t="str">
        <f>IFERROR(VLOOKUP('Funde-Observations-Osservazioni'!V773,Herbar_Liste!$E$5:$F$113,2,FALSE),"")</f>
        <v/>
      </c>
      <c r="AL760" t="str">
        <f>IF(ISBLANK('Funde-Observations-Osservazioni'!U773),"",'Funde-Observations-Osservazioni'!U773)</f>
        <v/>
      </c>
      <c r="AM760">
        <f>'Funde-Observations-Osservazioni'!AJ773</f>
        <v>0</v>
      </c>
      <c r="AO760">
        <f>'Funde-Observations-Osservazioni'!AK773</f>
        <v>0</v>
      </c>
      <c r="AQ760" t="str">
        <f>IF(ISBLANK('Funde-Observations-Osservazioni'!AL773),"",'Funde-Observations-Osservazioni'!AL773)</f>
        <v/>
      </c>
      <c r="AY760" t="str">
        <f>IF(AND(ISBLANK('Funde-Observations-Osservazioni'!K773),ISBLANK('Funde-Observations-Osservazioni'!X773)),"",(IF((AND(NOT(ISBLANK('Funde-Observations-Osservazioni'!K773)),(NOT(ISBLANK('Funde-Observations-Osservazioni'!X773))))),'Funde-Observations-Osservazioni'!K773&amp;"; "&amp;'Funde-Observations-Osservazioni'!X773,IF(ISBLANK('Funde-Observations-Osservazioni'!K773),'Funde-Observations-Osservazioni'!X773,'Funde-Observations-Osservazioni'!K773))))</f>
        <v/>
      </c>
      <c r="BA760" t="str">
        <f>IF(ISBLANK('Funde-Observations-Osservazioni'!AC773),"",'Funde-Observations-Osservazioni'!AC773)</f>
        <v/>
      </c>
      <c r="BH760" t="str">
        <f>IFERROR(VLOOKUP('Funde-Observations-Osservazioni'!Z773,Lebensraum_Liste!$E$5:$F$322,2,FALSE),"")</f>
        <v/>
      </c>
      <c r="BJ760" t="str">
        <f>IFERROR(VLOOKUP('Funde-Observations-Osservazioni'!AB773,Landschaftsstruktur_Liste!$E$5:$F$157,2,FALSE),"")</f>
        <v/>
      </c>
      <c r="BK760" t="str">
        <f>IFERROR(VLOOKUP('Funde-Observations-Osservazioni'!AD773,Mikrohabitat_Liste!$E$5:$F$63,2,FALSE),"")</f>
        <v/>
      </c>
      <c r="BL760" t="str">
        <f>IFERROR(VLOOKUP('Funde-Observations-Osservazioni'!AE773,Spezialstandort_Liste!$E$5:$F$14,2,FALSE),"")</f>
        <v/>
      </c>
      <c r="BN760" t="str">
        <f>IFERROR(VLOOKUP('Funde-Observations-Osservazioni'!AG773,Auf_Moos_HolzlebBaumes_Liste!E$5:F$5,2,FALSE),"")</f>
        <v/>
      </c>
      <c r="BO760" t="str">
        <f>IFERROR(VLOOKUP('Funde-Observations-Osservazioni'!AH773,Auf_Moos_HolzlebBaumes_Liste!E$11:F$11,2,FALSE),"")</f>
        <v/>
      </c>
      <c r="BQ760" t="str">
        <f>IFERROR(VLOOKUP('Funde-Observations-Osservazioni'!AF773,Populationsgrösse_Liste!$E$5:$F$11,2,FALSE),"")</f>
        <v/>
      </c>
      <c r="CA760" t="str">
        <f>IFERROR(VLOOKUP('Funde-Observations-Osservazioni'!S773,Präzision_Datum_Liste!$E$5:$F$9,2,FALSE),"")</f>
        <v/>
      </c>
      <c r="CC760" t="s">
        <v>4199</v>
      </c>
    </row>
    <row r="761" spans="1:81" x14ac:dyDescent="0.25">
      <c r="A761" s="47">
        <f>'Funde-Observations-Osservazioni'!A774</f>
        <v>760</v>
      </c>
      <c r="E761">
        <v>18</v>
      </c>
      <c r="G761" t="str">
        <f>IFERROR(VLOOKUP(TRIM('Funde-Observations-Osservazioni'!B774&amp;" "&amp;'Funde-Observations-Osservazioni'!C774&amp;" "&amp;'Funde-Observations-Osservazioni'!D774&amp;" "&amp;'Funde-Observations-Osservazioni'!E774&amp;" "&amp;'Funde-Observations-Osservazioni'!F774&amp;" "&amp;'Funde-Observations-Osservazioni'!G774&amp;" "&amp;'Funde-Observations-Osservazioni'!H774&amp;" "&amp;'Funde-Observations-Osservazioni'!I774&amp;" "&amp;'Funde-Observations-Osservazioni'!J774),Artenliste!$A$5:$B$2819,2,FALSE),"fill_in")</f>
        <v>fill_in</v>
      </c>
      <c r="I761" s="52" t="str">
        <f>IF(ISBLANK('Funde-Observations-Osservazioni'!R774),"fill_in",'Funde-Observations-Osservazioni'!R774)</f>
        <v>fill_in</v>
      </c>
      <c r="L761" t="str">
        <f>IF(ISBLANK('Funde-Observations-Osservazioni'!Q774),"",'Funde-Observations-Osservazioni'!Q774)</f>
        <v/>
      </c>
      <c r="M761" t="str">
        <f>IF(ISBLANK('Funde-Observations-Osservazioni'!L774),"fill_in",('Funde-Observations-Osservazioni'!L774-2000000))</f>
        <v>fill_in</v>
      </c>
      <c r="N761" t="str">
        <f>IF(ISBLANK('Funde-Observations-Osservazioni'!M774),"fill_in",('Funde-Observations-Osservazioni'!M774-1000000))</f>
        <v>fill_in</v>
      </c>
      <c r="O761" s="53" t="str">
        <f>IF(ISBLANK('Funde-Observations-Osservazioni'!N774),"",'Funde-Observations-Osservazioni'!N774)</f>
        <v/>
      </c>
      <c r="R761" t="s">
        <v>102</v>
      </c>
      <c r="T761" t="str">
        <f>IFERROR(VLOOKUP('Funde-Observations-Osservazioni'!AA774,Substrat_Liste!$E$5:$F$342,2,FALSE),"")</f>
        <v/>
      </c>
      <c r="U761" t="str">
        <f>IF(ISBLANK('Funde-Observations-Osservazioni'!Y774),"",'Funde-Observations-Osservazioni'!Y774)</f>
        <v/>
      </c>
      <c r="Z761" t="str">
        <f>IFERROR(VLOOKUP('Funde-Observations-Osservazioni'!T774,Status_Liste!$E$5:$F$16,2,FALSE),"fill_in")</f>
        <v>fill_in</v>
      </c>
      <c r="AH761" t="str">
        <f>IFERROR(VLOOKUP('Funde-Observations-Osservazioni'!$G$7,Datenschutzbestimmungen_Liste!$E$10:$F$11,2,FALSE),"fill_in")</f>
        <v>fill_in</v>
      </c>
      <c r="AI761" t="str">
        <f>IFERROR(VLOOKUP('Funde-Observations-Osservazioni'!$G$6,Datenschutzbestimmungen_Liste!$E$4:$F$5,2,FALSE),"fill_in")</f>
        <v>fill_in</v>
      </c>
      <c r="AK761" t="str">
        <f>IFERROR(VLOOKUP('Funde-Observations-Osservazioni'!V774,Herbar_Liste!$E$5:$F$113,2,FALSE),"")</f>
        <v/>
      </c>
      <c r="AL761" t="str">
        <f>IF(ISBLANK('Funde-Observations-Osservazioni'!U774),"",'Funde-Observations-Osservazioni'!U774)</f>
        <v/>
      </c>
      <c r="AM761">
        <f>'Funde-Observations-Osservazioni'!AJ774</f>
        <v>0</v>
      </c>
      <c r="AO761">
        <f>'Funde-Observations-Osservazioni'!AK774</f>
        <v>0</v>
      </c>
      <c r="AQ761" t="str">
        <f>IF(ISBLANK('Funde-Observations-Osservazioni'!AL774),"",'Funde-Observations-Osservazioni'!AL774)</f>
        <v/>
      </c>
      <c r="AY761" t="str">
        <f>IF(AND(ISBLANK('Funde-Observations-Osservazioni'!K774),ISBLANK('Funde-Observations-Osservazioni'!X774)),"",(IF((AND(NOT(ISBLANK('Funde-Observations-Osservazioni'!K774)),(NOT(ISBLANK('Funde-Observations-Osservazioni'!X774))))),'Funde-Observations-Osservazioni'!K774&amp;"; "&amp;'Funde-Observations-Osservazioni'!X774,IF(ISBLANK('Funde-Observations-Osservazioni'!K774),'Funde-Observations-Osservazioni'!X774,'Funde-Observations-Osservazioni'!K774))))</f>
        <v/>
      </c>
      <c r="BA761" t="str">
        <f>IF(ISBLANK('Funde-Observations-Osservazioni'!AC774),"",'Funde-Observations-Osservazioni'!AC774)</f>
        <v/>
      </c>
      <c r="BH761" t="str">
        <f>IFERROR(VLOOKUP('Funde-Observations-Osservazioni'!Z774,Lebensraum_Liste!$E$5:$F$322,2,FALSE),"")</f>
        <v/>
      </c>
      <c r="BJ761" t="str">
        <f>IFERROR(VLOOKUP('Funde-Observations-Osservazioni'!AB774,Landschaftsstruktur_Liste!$E$5:$F$157,2,FALSE),"")</f>
        <v/>
      </c>
      <c r="BK761" t="str">
        <f>IFERROR(VLOOKUP('Funde-Observations-Osservazioni'!AD774,Mikrohabitat_Liste!$E$5:$F$63,2,FALSE),"")</f>
        <v/>
      </c>
      <c r="BL761" t="str">
        <f>IFERROR(VLOOKUP('Funde-Observations-Osservazioni'!AE774,Spezialstandort_Liste!$E$5:$F$14,2,FALSE),"")</f>
        <v/>
      </c>
      <c r="BN761" t="str">
        <f>IFERROR(VLOOKUP('Funde-Observations-Osservazioni'!AG774,Auf_Moos_HolzlebBaumes_Liste!E$5:F$5,2,FALSE),"")</f>
        <v/>
      </c>
      <c r="BO761" t="str">
        <f>IFERROR(VLOOKUP('Funde-Observations-Osservazioni'!AH774,Auf_Moos_HolzlebBaumes_Liste!E$11:F$11,2,FALSE),"")</f>
        <v/>
      </c>
      <c r="BQ761" t="str">
        <f>IFERROR(VLOOKUP('Funde-Observations-Osservazioni'!AF774,Populationsgrösse_Liste!$E$5:$F$11,2,FALSE),"")</f>
        <v/>
      </c>
      <c r="CA761" t="str">
        <f>IFERROR(VLOOKUP('Funde-Observations-Osservazioni'!S774,Präzision_Datum_Liste!$E$5:$F$9,2,FALSE),"")</f>
        <v/>
      </c>
      <c r="CC761" t="s">
        <v>4199</v>
      </c>
    </row>
    <row r="762" spans="1:81" x14ac:dyDescent="0.25">
      <c r="A762" s="47">
        <f>'Funde-Observations-Osservazioni'!A775</f>
        <v>761</v>
      </c>
      <c r="E762">
        <v>18</v>
      </c>
      <c r="G762" t="str">
        <f>IFERROR(VLOOKUP(TRIM('Funde-Observations-Osservazioni'!B775&amp;" "&amp;'Funde-Observations-Osservazioni'!C775&amp;" "&amp;'Funde-Observations-Osservazioni'!D775&amp;" "&amp;'Funde-Observations-Osservazioni'!E775&amp;" "&amp;'Funde-Observations-Osservazioni'!F775&amp;" "&amp;'Funde-Observations-Osservazioni'!G775&amp;" "&amp;'Funde-Observations-Osservazioni'!H775&amp;" "&amp;'Funde-Observations-Osservazioni'!I775&amp;" "&amp;'Funde-Observations-Osservazioni'!J775),Artenliste!$A$5:$B$2819,2,FALSE),"fill_in")</f>
        <v>fill_in</v>
      </c>
      <c r="I762" s="52" t="str">
        <f>IF(ISBLANK('Funde-Observations-Osservazioni'!R775),"fill_in",'Funde-Observations-Osservazioni'!R775)</f>
        <v>fill_in</v>
      </c>
      <c r="L762" t="str">
        <f>IF(ISBLANK('Funde-Observations-Osservazioni'!Q775),"",'Funde-Observations-Osservazioni'!Q775)</f>
        <v/>
      </c>
      <c r="M762" t="str">
        <f>IF(ISBLANK('Funde-Observations-Osservazioni'!L775),"fill_in",('Funde-Observations-Osservazioni'!L775-2000000))</f>
        <v>fill_in</v>
      </c>
      <c r="N762" t="str">
        <f>IF(ISBLANK('Funde-Observations-Osservazioni'!M775),"fill_in",('Funde-Observations-Osservazioni'!M775-1000000))</f>
        <v>fill_in</v>
      </c>
      <c r="O762" s="53" t="str">
        <f>IF(ISBLANK('Funde-Observations-Osservazioni'!N775),"",'Funde-Observations-Osservazioni'!N775)</f>
        <v/>
      </c>
      <c r="R762" t="s">
        <v>102</v>
      </c>
      <c r="T762" t="str">
        <f>IFERROR(VLOOKUP('Funde-Observations-Osservazioni'!AA775,Substrat_Liste!$E$5:$F$342,2,FALSE),"")</f>
        <v/>
      </c>
      <c r="U762" t="str">
        <f>IF(ISBLANK('Funde-Observations-Osservazioni'!Y775),"",'Funde-Observations-Osservazioni'!Y775)</f>
        <v/>
      </c>
      <c r="Z762" t="str">
        <f>IFERROR(VLOOKUP('Funde-Observations-Osservazioni'!T775,Status_Liste!$E$5:$F$16,2,FALSE),"fill_in")</f>
        <v>fill_in</v>
      </c>
      <c r="AH762" t="str">
        <f>IFERROR(VLOOKUP('Funde-Observations-Osservazioni'!$G$7,Datenschutzbestimmungen_Liste!$E$10:$F$11,2,FALSE),"fill_in")</f>
        <v>fill_in</v>
      </c>
      <c r="AI762" t="str">
        <f>IFERROR(VLOOKUP('Funde-Observations-Osservazioni'!$G$6,Datenschutzbestimmungen_Liste!$E$4:$F$5,2,FALSE),"fill_in")</f>
        <v>fill_in</v>
      </c>
      <c r="AK762" t="str">
        <f>IFERROR(VLOOKUP('Funde-Observations-Osservazioni'!V775,Herbar_Liste!$E$5:$F$113,2,FALSE),"")</f>
        <v/>
      </c>
      <c r="AL762" t="str">
        <f>IF(ISBLANK('Funde-Observations-Osservazioni'!U775),"",'Funde-Observations-Osservazioni'!U775)</f>
        <v/>
      </c>
      <c r="AM762">
        <f>'Funde-Observations-Osservazioni'!AJ775</f>
        <v>0</v>
      </c>
      <c r="AO762">
        <f>'Funde-Observations-Osservazioni'!AK775</f>
        <v>0</v>
      </c>
      <c r="AQ762" t="str">
        <f>IF(ISBLANK('Funde-Observations-Osservazioni'!AL775),"",'Funde-Observations-Osservazioni'!AL775)</f>
        <v/>
      </c>
      <c r="AY762" t="str">
        <f>IF(AND(ISBLANK('Funde-Observations-Osservazioni'!K775),ISBLANK('Funde-Observations-Osservazioni'!X775)),"",(IF((AND(NOT(ISBLANK('Funde-Observations-Osservazioni'!K775)),(NOT(ISBLANK('Funde-Observations-Osservazioni'!X775))))),'Funde-Observations-Osservazioni'!K775&amp;"; "&amp;'Funde-Observations-Osservazioni'!X775,IF(ISBLANK('Funde-Observations-Osservazioni'!K775),'Funde-Observations-Osservazioni'!X775,'Funde-Observations-Osservazioni'!K775))))</f>
        <v/>
      </c>
      <c r="BA762" t="str">
        <f>IF(ISBLANK('Funde-Observations-Osservazioni'!AC775),"",'Funde-Observations-Osservazioni'!AC775)</f>
        <v/>
      </c>
      <c r="BH762" t="str">
        <f>IFERROR(VLOOKUP('Funde-Observations-Osservazioni'!Z775,Lebensraum_Liste!$E$5:$F$322,2,FALSE),"")</f>
        <v/>
      </c>
      <c r="BJ762" t="str">
        <f>IFERROR(VLOOKUP('Funde-Observations-Osservazioni'!AB775,Landschaftsstruktur_Liste!$E$5:$F$157,2,FALSE),"")</f>
        <v/>
      </c>
      <c r="BK762" t="str">
        <f>IFERROR(VLOOKUP('Funde-Observations-Osservazioni'!AD775,Mikrohabitat_Liste!$E$5:$F$63,2,FALSE),"")</f>
        <v/>
      </c>
      <c r="BL762" t="str">
        <f>IFERROR(VLOOKUP('Funde-Observations-Osservazioni'!AE775,Spezialstandort_Liste!$E$5:$F$14,2,FALSE),"")</f>
        <v/>
      </c>
      <c r="BN762" t="str">
        <f>IFERROR(VLOOKUP('Funde-Observations-Osservazioni'!AG775,Auf_Moos_HolzlebBaumes_Liste!E$5:F$5,2,FALSE),"")</f>
        <v/>
      </c>
      <c r="BO762" t="str">
        <f>IFERROR(VLOOKUP('Funde-Observations-Osservazioni'!AH775,Auf_Moos_HolzlebBaumes_Liste!E$11:F$11,2,FALSE),"")</f>
        <v/>
      </c>
      <c r="BQ762" t="str">
        <f>IFERROR(VLOOKUP('Funde-Observations-Osservazioni'!AF775,Populationsgrösse_Liste!$E$5:$F$11,2,FALSE),"")</f>
        <v/>
      </c>
      <c r="CA762" t="str">
        <f>IFERROR(VLOOKUP('Funde-Observations-Osservazioni'!S775,Präzision_Datum_Liste!$E$5:$F$9,2,FALSE),"")</f>
        <v/>
      </c>
      <c r="CC762" t="s">
        <v>4199</v>
      </c>
    </row>
    <row r="763" spans="1:81" x14ac:dyDescent="0.25">
      <c r="A763" s="47">
        <f>'Funde-Observations-Osservazioni'!A776</f>
        <v>762</v>
      </c>
      <c r="E763">
        <v>18</v>
      </c>
      <c r="G763" t="str">
        <f>IFERROR(VLOOKUP(TRIM('Funde-Observations-Osservazioni'!B776&amp;" "&amp;'Funde-Observations-Osservazioni'!C776&amp;" "&amp;'Funde-Observations-Osservazioni'!D776&amp;" "&amp;'Funde-Observations-Osservazioni'!E776&amp;" "&amp;'Funde-Observations-Osservazioni'!F776&amp;" "&amp;'Funde-Observations-Osservazioni'!G776&amp;" "&amp;'Funde-Observations-Osservazioni'!H776&amp;" "&amp;'Funde-Observations-Osservazioni'!I776&amp;" "&amp;'Funde-Observations-Osservazioni'!J776),Artenliste!$A$5:$B$2819,2,FALSE),"fill_in")</f>
        <v>fill_in</v>
      </c>
      <c r="I763" s="52" t="str">
        <f>IF(ISBLANK('Funde-Observations-Osservazioni'!R776),"fill_in",'Funde-Observations-Osservazioni'!R776)</f>
        <v>fill_in</v>
      </c>
      <c r="L763" t="str">
        <f>IF(ISBLANK('Funde-Observations-Osservazioni'!Q776),"",'Funde-Observations-Osservazioni'!Q776)</f>
        <v/>
      </c>
      <c r="M763" t="str">
        <f>IF(ISBLANK('Funde-Observations-Osservazioni'!L776),"fill_in",('Funde-Observations-Osservazioni'!L776-2000000))</f>
        <v>fill_in</v>
      </c>
      <c r="N763" t="str">
        <f>IF(ISBLANK('Funde-Observations-Osservazioni'!M776),"fill_in",('Funde-Observations-Osservazioni'!M776-1000000))</f>
        <v>fill_in</v>
      </c>
      <c r="O763" s="53" t="str">
        <f>IF(ISBLANK('Funde-Observations-Osservazioni'!N776),"",'Funde-Observations-Osservazioni'!N776)</f>
        <v/>
      </c>
      <c r="R763" t="s">
        <v>102</v>
      </c>
      <c r="T763" t="str">
        <f>IFERROR(VLOOKUP('Funde-Observations-Osservazioni'!AA776,Substrat_Liste!$E$5:$F$342,2,FALSE),"")</f>
        <v/>
      </c>
      <c r="U763" t="str">
        <f>IF(ISBLANK('Funde-Observations-Osservazioni'!Y776),"",'Funde-Observations-Osservazioni'!Y776)</f>
        <v/>
      </c>
      <c r="Z763" t="str">
        <f>IFERROR(VLOOKUP('Funde-Observations-Osservazioni'!T776,Status_Liste!$E$5:$F$16,2,FALSE),"fill_in")</f>
        <v>fill_in</v>
      </c>
      <c r="AH763" t="str">
        <f>IFERROR(VLOOKUP('Funde-Observations-Osservazioni'!$G$7,Datenschutzbestimmungen_Liste!$E$10:$F$11,2,FALSE),"fill_in")</f>
        <v>fill_in</v>
      </c>
      <c r="AI763" t="str">
        <f>IFERROR(VLOOKUP('Funde-Observations-Osservazioni'!$G$6,Datenschutzbestimmungen_Liste!$E$4:$F$5,2,FALSE),"fill_in")</f>
        <v>fill_in</v>
      </c>
      <c r="AK763" t="str">
        <f>IFERROR(VLOOKUP('Funde-Observations-Osservazioni'!V776,Herbar_Liste!$E$5:$F$113,2,FALSE),"")</f>
        <v/>
      </c>
      <c r="AL763" t="str">
        <f>IF(ISBLANK('Funde-Observations-Osservazioni'!U776),"",'Funde-Observations-Osservazioni'!U776)</f>
        <v/>
      </c>
      <c r="AM763">
        <f>'Funde-Observations-Osservazioni'!AJ776</f>
        <v>0</v>
      </c>
      <c r="AO763">
        <f>'Funde-Observations-Osservazioni'!AK776</f>
        <v>0</v>
      </c>
      <c r="AQ763" t="str">
        <f>IF(ISBLANK('Funde-Observations-Osservazioni'!AL776),"",'Funde-Observations-Osservazioni'!AL776)</f>
        <v/>
      </c>
      <c r="AY763" t="str">
        <f>IF(AND(ISBLANK('Funde-Observations-Osservazioni'!K776),ISBLANK('Funde-Observations-Osservazioni'!X776)),"",(IF((AND(NOT(ISBLANK('Funde-Observations-Osservazioni'!K776)),(NOT(ISBLANK('Funde-Observations-Osservazioni'!X776))))),'Funde-Observations-Osservazioni'!K776&amp;"; "&amp;'Funde-Observations-Osservazioni'!X776,IF(ISBLANK('Funde-Observations-Osservazioni'!K776),'Funde-Observations-Osservazioni'!X776,'Funde-Observations-Osservazioni'!K776))))</f>
        <v/>
      </c>
      <c r="BA763" t="str">
        <f>IF(ISBLANK('Funde-Observations-Osservazioni'!AC776),"",'Funde-Observations-Osservazioni'!AC776)</f>
        <v/>
      </c>
      <c r="BH763" t="str">
        <f>IFERROR(VLOOKUP('Funde-Observations-Osservazioni'!Z776,Lebensraum_Liste!$E$5:$F$322,2,FALSE),"")</f>
        <v/>
      </c>
      <c r="BJ763" t="str">
        <f>IFERROR(VLOOKUP('Funde-Observations-Osservazioni'!AB776,Landschaftsstruktur_Liste!$E$5:$F$157,2,FALSE),"")</f>
        <v/>
      </c>
      <c r="BK763" t="str">
        <f>IFERROR(VLOOKUP('Funde-Observations-Osservazioni'!AD776,Mikrohabitat_Liste!$E$5:$F$63,2,FALSE),"")</f>
        <v/>
      </c>
      <c r="BL763" t="str">
        <f>IFERROR(VLOOKUP('Funde-Observations-Osservazioni'!AE776,Spezialstandort_Liste!$E$5:$F$14,2,FALSE),"")</f>
        <v/>
      </c>
      <c r="BN763" t="str">
        <f>IFERROR(VLOOKUP('Funde-Observations-Osservazioni'!AG776,Auf_Moos_HolzlebBaumes_Liste!E$5:F$5,2,FALSE),"")</f>
        <v/>
      </c>
      <c r="BO763" t="str">
        <f>IFERROR(VLOOKUP('Funde-Observations-Osservazioni'!AH776,Auf_Moos_HolzlebBaumes_Liste!E$11:F$11,2,FALSE),"")</f>
        <v/>
      </c>
      <c r="BQ763" t="str">
        <f>IFERROR(VLOOKUP('Funde-Observations-Osservazioni'!AF776,Populationsgrösse_Liste!$E$5:$F$11,2,FALSE),"")</f>
        <v/>
      </c>
      <c r="CA763" t="str">
        <f>IFERROR(VLOOKUP('Funde-Observations-Osservazioni'!S776,Präzision_Datum_Liste!$E$5:$F$9,2,FALSE),"")</f>
        <v/>
      </c>
      <c r="CC763" t="s">
        <v>4199</v>
      </c>
    </row>
    <row r="764" spans="1:81" x14ac:dyDescent="0.25">
      <c r="A764" s="47">
        <f>'Funde-Observations-Osservazioni'!A777</f>
        <v>763</v>
      </c>
      <c r="E764">
        <v>18</v>
      </c>
      <c r="G764" t="str">
        <f>IFERROR(VLOOKUP(TRIM('Funde-Observations-Osservazioni'!B777&amp;" "&amp;'Funde-Observations-Osservazioni'!C777&amp;" "&amp;'Funde-Observations-Osservazioni'!D777&amp;" "&amp;'Funde-Observations-Osservazioni'!E777&amp;" "&amp;'Funde-Observations-Osservazioni'!F777&amp;" "&amp;'Funde-Observations-Osservazioni'!G777&amp;" "&amp;'Funde-Observations-Osservazioni'!H777&amp;" "&amp;'Funde-Observations-Osservazioni'!I777&amp;" "&amp;'Funde-Observations-Osservazioni'!J777),Artenliste!$A$5:$B$2819,2,FALSE),"fill_in")</f>
        <v>fill_in</v>
      </c>
      <c r="I764" s="52" t="str">
        <f>IF(ISBLANK('Funde-Observations-Osservazioni'!R777),"fill_in",'Funde-Observations-Osservazioni'!R777)</f>
        <v>fill_in</v>
      </c>
      <c r="L764" t="str">
        <f>IF(ISBLANK('Funde-Observations-Osservazioni'!Q777),"",'Funde-Observations-Osservazioni'!Q777)</f>
        <v/>
      </c>
      <c r="M764" t="str">
        <f>IF(ISBLANK('Funde-Observations-Osservazioni'!L777),"fill_in",('Funde-Observations-Osservazioni'!L777-2000000))</f>
        <v>fill_in</v>
      </c>
      <c r="N764" t="str">
        <f>IF(ISBLANK('Funde-Observations-Osservazioni'!M777),"fill_in",('Funde-Observations-Osservazioni'!M777-1000000))</f>
        <v>fill_in</v>
      </c>
      <c r="O764" s="53" t="str">
        <f>IF(ISBLANK('Funde-Observations-Osservazioni'!N777),"",'Funde-Observations-Osservazioni'!N777)</f>
        <v/>
      </c>
      <c r="R764" t="s">
        <v>102</v>
      </c>
      <c r="T764" t="str">
        <f>IFERROR(VLOOKUP('Funde-Observations-Osservazioni'!AA777,Substrat_Liste!$E$5:$F$342,2,FALSE),"")</f>
        <v/>
      </c>
      <c r="U764" t="str">
        <f>IF(ISBLANK('Funde-Observations-Osservazioni'!Y777),"",'Funde-Observations-Osservazioni'!Y777)</f>
        <v/>
      </c>
      <c r="Z764" t="str">
        <f>IFERROR(VLOOKUP('Funde-Observations-Osservazioni'!T777,Status_Liste!$E$5:$F$16,2,FALSE),"fill_in")</f>
        <v>fill_in</v>
      </c>
      <c r="AH764" t="str">
        <f>IFERROR(VLOOKUP('Funde-Observations-Osservazioni'!$G$7,Datenschutzbestimmungen_Liste!$E$10:$F$11,2,FALSE),"fill_in")</f>
        <v>fill_in</v>
      </c>
      <c r="AI764" t="str">
        <f>IFERROR(VLOOKUP('Funde-Observations-Osservazioni'!$G$6,Datenschutzbestimmungen_Liste!$E$4:$F$5,2,FALSE),"fill_in")</f>
        <v>fill_in</v>
      </c>
      <c r="AK764" t="str">
        <f>IFERROR(VLOOKUP('Funde-Observations-Osservazioni'!V777,Herbar_Liste!$E$5:$F$113,2,FALSE),"")</f>
        <v/>
      </c>
      <c r="AL764" t="str">
        <f>IF(ISBLANK('Funde-Observations-Osservazioni'!U777),"",'Funde-Observations-Osservazioni'!U777)</f>
        <v/>
      </c>
      <c r="AM764">
        <f>'Funde-Observations-Osservazioni'!AJ777</f>
        <v>0</v>
      </c>
      <c r="AO764">
        <f>'Funde-Observations-Osservazioni'!AK777</f>
        <v>0</v>
      </c>
      <c r="AQ764" t="str">
        <f>IF(ISBLANK('Funde-Observations-Osservazioni'!AL777),"",'Funde-Observations-Osservazioni'!AL777)</f>
        <v/>
      </c>
      <c r="AY764" t="str">
        <f>IF(AND(ISBLANK('Funde-Observations-Osservazioni'!K777),ISBLANK('Funde-Observations-Osservazioni'!X777)),"",(IF((AND(NOT(ISBLANK('Funde-Observations-Osservazioni'!K777)),(NOT(ISBLANK('Funde-Observations-Osservazioni'!X777))))),'Funde-Observations-Osservazioni'!K777&amp;"; "&amp;'Funde-Observations-Osservazioni'!X777,IF(ISBLANK('Funde-Observations-Osservazioni'!K777),'Funde-Observations-Osservazioni'!X777,'Funde-Observations-Osservazioni'!K777))))</f>
        <v/>
      </c>
      <c r="BA764" t="str">
        <f>IF(ISBLANK('Funde-Observations-Osservazioni'!AC777),"",'Funde-Observations-Osservazioni'!AC777)</f>
        <v/>
      </c>
      <c r="BH764" t="str">
        <f>IFERROR(VLOOKUP('Funde-Observations-Osservazioni'!Z777,Lebensraum_Liste!$E$5:$F$322,2,FALSE),"")</f>
        <v/>
      </c>
      <c r="BJ764" t="str">
        <f>IFERROR(VLOOKUP('Funde-Observations-Osservazioni'!AB777,Landschaftsstruktur_Liste!$E$5:$F$157,2,FALSE),"")</f>
        <v/>
      </c>
      <c r="BK764" t="str">
        <f>IFERROR(VLOOKUP('Funde-Observations-Osservazioni'!AD777,Mikrohabitat_Liste!$E$5:$F$63,2,FALSE),"")</f>
        <v/>
      </c>
      <c r="BL764" t="str">
        <f>IFERROR(VLOOKUP('Funde-Observations-Osservazioni'!AE777,Spezialstandort_Liste!$E$5:$F$14,2,FALSE),"")</f>
        <v/>
      </c>
      <c r="BN764" t="str">
        <f>IFERROR(VLOOKUP('Funde-Observations-Osservazioni'!AG777,Auf_Moos_HolzlebBaumes_Liste!E$5:F$5,2,FALSE),"")</f>
        <v/>
      </c>
      <c r="BO764" t="str">
        <f>IFERROR(VLOOKUP('Funde-Observations-Osservazioni'!AH777,Auf_Moos_HolzlebBaumes_Liste!E$11:F$11,2,FALSE),"")</f>
        <v/>
      </c>
      <c r="BQ764" t="str">
        <f>IFERROR(VLOOKUP('Funde-Observations-Osservazioni'!AF777,Populationsgrösse_Liste!$E$5:$F$11,2,FALSE),"")</f>
        <v/>
      </c>
      <c r="CA764" t="str">
        <f>IFERROR(VLOOKUP('Funde-Observations-Osservazioni'!S777,Präzision_Datum_Liste!$E$5:$F$9,2,FALSE),"")</f>
        <v/>
      </c>
      <c r="CC764" t="s">
        <v>4199</v>
      </c>
    </row>
    <row r="765" spans="1:81" x14ac:dyDescent="0.25">
      <c r="A765" s="47">
        <f>'Funde-Observations-Osservazioni'!A778</f>
        <v>764</v>
      </c>
      <c r="E765">
        <v>18</v>
      </c>
      <c r="G765" t="str">
        <f>IFERROR(VLOOKUP(TRIM('Funde-Observations-Osservazioni'!B778&amp;" "&amp;'Funde-Observations-Osservazioni'!C778&amp;" "&amp;'Funde-Observations-Osservazioni'!D778&amp;" "&amp;'Funde-Observations-Osservazioni'!E778&amp;" "&amp;'Funde-Observations-Osservazioni'!F778&amp;" "&amp;'Funde-Observations-Osservazioni'!G778&amp;" "&amp;'Funde-Observations-Osservazioni'!H778&amp;" "&amp;'Funde-Observations-Osservazioni'!I778&amp;" "&amp;'Funde-Observations-Osservazioni'!J778),Artenliste!$A$5:$B$2819,2,FALSE),"fill_in")</f>
        <v>fill_in</v>
      </c>
      <c r="I765" s="52" t="str">
        <f>IF(ISBLANK('Funde-Observations-Osservazioni'!R778),"fill_in",'Funde-Observations-Osservazioni'!R778)</f>
        <v>fill_in</v>
      </c>
      <c r="L765" t="str">
        <f>IF(ISBLANK('Funde-Observations-Osservazioni'!Q778),"",'Funde-Observations-Osservazioni'!Q778)</f>
        <v/>
      </c>
      <c r="M765" t="str">
        <f>IF(ISBLANK('Funde-Observations-Osservazioni'!L778),"fill_in",('Funde-Observations-Osservazioni'!L778-2000000))</f>
        <v>fill_in</v>
      </c>
      <c r="N765" t="str">
        <f>IF(ISBLANK('Funde-Observations-Osservazioni'!M778),"fill_in",('Funde-Observations-Osservazioni'!M778-1000000))</f>
        <v>fill_in</v>
      </c>
      <c r="O765" s="53" t="str">
        <f>IF(ISBLANK('Funde-Observations-Osservazioni'!N778),"",'Funde-Observations-Osservazioni'!N778)</f>
        <v/>
      </c>
      <c r="R765" t="s">
        <v>102</v>
      </c>
      <c r="T765" t="str">
        <f>IFERROR(VLOOKUP('Funde-Observations-Osservazioni'!AA778,Substrat_Liste!$E$5:$F$342,2,FALSE),"")</f>
        <v/>
      </c>
      <c r="U765" t="str">
        <f>IF(ISBLANK('Funde-Observations-Osservazioni'!Y778),"",'Funde-Observations-Osservazioni'!Y778)</f>
        <v/>
      </c>
      <c r="Z765" t="str">
        <f>IFERROR(VLOOKUP('Funde-Observations-Osservazioni'!T778,Status_Liste!$E$5:$F$16,2,FALSE),"fill_in")</f>
        <v>fill_in</v>
      </c>
      <c r="AH765" t="str">
        <f>IFERROR(VLOOKUP('Funde-Observations-Osservazioni'!$G$7,Datenschutzbestimmungen_Liste!$E$10:$F$11,2,FALSE),"fill_in")</f>
        <v>fill_in</v>
      </c>
      <c r="AI765" t="str">
        <f>IFERROR(VLOOKUP('Funde-Observations-Osservazioni'!$G$6,Datenschutzbestimmungen_Liste!$E$4:$F$5,2,FALSE),"fill_in")</f>
        <v>fill_in</v>
      </c>
      <c r="AK765" t="str">
        <f>IFERROR(VLOOKUP('Funde-Observations-Osservazioni'!V778,Herbar_Liste!$E$5:$F$113,2,FALSE),"")</f>
        <v/>
      </c>
      <c r="AL765" t="str">
        <f>IF(ISBLANK('Funde-Observations-Osservazioni'!U778),"",'Funde-Observations-Osservazioni'!U778)</f>
        <v/>
      </c>
      <c r="AM765">
        <f>'Funde-Observations-Osservazioni'!AJ778</f>
        <v>0</v>
      </c>
      <c r="AO765">
        <f>'Funde-Observations-Osservazioni'!AK778</f>
        <v>0</v>
      </c>
      <c r="AQ765" t="str">
        <f>IF(ISBLANK('Funde-Observations-Osservazioni'!AL778),"",'Funde-Observations-Osservazioni'!AL778)</f>
        <v/>
      </c>
      <c r="AY765" t="str">
        <f>IF(AND(ISBLANK('Funde-Observations-Osservazioni'!K778),ISBLANK('Funde-Observations-Osservazioni'!X778)),"",(IF((AND(NOT(ISBLANK('Funde-Observations-Osservazioni'!K778)),(NOT(ISBLANK('Funde-Observations-Osservazioni'!X778))))),'Funde-Observations-Osservazioni'!K778&amp;"; "&amp;'Funde-Observations-Osservazioni'!X778,IF(ISBLANK('Funde-Observations-Osservazioni'!K778),'Funde-Observations-Osservazioni'!X778,'Funde-Observations-Osservazioni'!K778))))</f>
        <v/>
      </c>
      <c r="BA765" t="str">
        <f>IF(ISBLANK('Funde-Observations-Osservazioni'!AC778),"",'Funde-Observations-Osservazioni'!AC778)</f>
        <v/>
      </c>
      <c r="BH765" t="str">
        <f>IFERROR(VLOOKUP('Funde-Observations-Osservazioni'!Z778,Lebensraum_Liste!$E$5:$F$322,2,FALSE),"")</f>
        <v/>
      </c>
      <c r="BJ765" t="str">
        <f>IFERROR(VLOOKUP('Funde-Observations-Osservazioni'!AB778,Landschaftsstruktur_Liste!$E$5:$F$157,2,FALSE),"")</f>
        <v/>
      </c>
      <c r="BK765" t="str">
        <f>IFERROR(VLOOKUP('Funde-Observations-Osservazioni'!AD778,Mikrohabitat_Liste!$E$5:$F$63,2,FALSE),"")</f>
        <v/>
      </c>
      <c r="BL765" t="str">
        <f>IFERROR(VLOOKUP('Funde-Observations-Osservazioni'!AE778,Spezialstandort_Liste!$E$5:$F$14,2,FALSE),"")</f>
        <v/>
      </c>
      <c r="BN765" t="str">
        <f>IFERROR(VLOOKUP('Funde-Observations-Osservazioni'!AG778,Auf_Moos_HolzlebBaumes_Liste!E$5:F$5,2,FALSE),"")</f>
        <v/>
      </c>
      <c r="BO765" t="str">
        <f>IFERROR(VLOOKUP('Funde-Observations-Osservazioni'!AH778,Auf_Moos_HolzlebBaumes_Liste!E$11:F$11,2,FALSE),"")</f>
        <v/>
      </c>
      <c r="BQ765" t="str">
        <f>IFERROR(VLOOKUP('Funde-Observations-Osservazioni'!AF778,Populationsgrösse_Liste!$E$5:$F$11,2,FALSE),"")</f>
        <v/>
      </c>
      <c r="CA765" t="str">
        <f>IFERROR(VLOOKUP('Funde-Observations-Osservazioni'!S778,Präzision_Datum_Liste!$E$5:$F$9,2,FALSE),"")</f>
        <v/>
      </c>
      <c r="CC765" t="s">
        <v>4199</v>
      </c>
    </row>
    <row r="766" spans="1:81" x14ac:dyDescent="0.25">
      <c r="A766" s="47">
        <f>'Funde-Observations-Osservazioni'!A779</f>
        <v>765</v>
      </c>
      <c r="E766">
        <v>18</v>
      </c>
      <c r="G766" t="str">
        <f>IFERROR(VLOOKUP(TRIM('Funde-Observations-Osservazioni'!B779&amp;" "&amp;'Funde-Observations-Osservazioni'!C779&amp;" "&amp;'Funde-Observations-Osservazioni'!D779&amp;" "&amp;'Funde-Observations-Osservazioni'!E779&amp;" "&amp;'Funde-Observations-Osservazioni'!F779&amp;" "&amp;'Funde-Observations-Osservazioni'!G779&amp;" "&amp;'Funde-Observations-Osservazioni'!H779&amp;" "&amp;'Funde-Observations-Osservazioni'!I779&amp;" "&amp;'Funde-Observations-Osservazioni'!J779),Artenliste!$A$5:$B$2819,2,FALSE),"fill_in")</f>
        <v>fill_in</v>
      </c>
      <c r="I766" s="52" t="str">
        <f>IF(ISBLANK('Funde-Observations-Osservazioni'!R779),"fill_in",'Funde-Observations-Osservazioni'!R779)</f>
        <v>fill_in</v>
      </c>
      <c r="L766" t="str">
        <f>IF(ISBLANK('Funde-Observations-Osservazioni'!Q779),"",'Funde-Observations-Osservazioni'!Q779)</f>
        <v/>
      </c>
      <c r="M766" t="str">
        <f>IF(ISBLANK('Funde-Observations-Osservazioni'!L779),"fill_in",('Funde-Observations-Osservazioni'!L779-2000000))</f>
        <v>fill_in</v>
      </c>
      <c r="N766" t="str">
        <f>IF(ISBLANK('Funde-Observations-Osservazioni'!M779),"fill_in",('Funde-Observations-Osservazioni'!M779-1000000))</f>
        <v>fill_in</v>
      </c>
      <c r="O766" s="53" t="str">
        <f>IF(ISBLANK('Funde-Observations-Osservazioni'!N779),"",'Funde-Observations-Osservazioni'!N779)</f>
        <v/>
      </c>
      <c r="R766" t="s">
        <v>102</v>
      </c>
      <c r="T766" t="str">
        <f>IFERROR(VLOOKUP('Funde-Observations-Osservazioni'!AA779,Substrat_Liste!$E$5:$F$342,2,FALSE),"")</f>
        <v/>
      </c>
      <c r="U766" t="str">
        <f>IF(ISBLANK('Funde-Observations-Osservazioni'!Y779),"",'Funde-Observations-Osservazioni'!Y779)</f>
        <v/>
      </c>
      <c r="Z766" t="str">
        <f>IFERROR(VLOOKUP('Funde-Observations-Osservazioni'!T779,Status_Liste!$E$5:$F$16,2,FALSE),"fill_in")</f>
        <v>fill_in</v>
      </c>
      <c r="AH766" t="str">
        <f>IFERROR(VLOOKUP('Funde-Observations-Osservazioni'!$G$7,Datenschutzbestimmungen_Liste!$E$10:$F$11,2,FALSE),"fill_in")</f>
        <v>fill_in</v>
      </c>
      <c r="AI766" t="str">
        <f>IFERROR(VLOOKUP('Funde-Observations-Osservazioni'!$G$6,Datenschutzbestimmungen_Liste!$E$4:$F$5,2,FALSE),"fill_in")</f>
        <v>fill_in</v>
      </c>
      <c r="AK766" t="str">
        <f>IFERROR(VLOOKUP('Funde-Observations-Osservazioni'!V779,Herbar_Liste!$E$5:$F$113,2,FALSE),"")</f>
        <v/>
      </c>
      <c r="AL766" t="str">
        <f>IF(ISBLANK('Funde-Observations-Osservazioni'!U779),"",'Funde-Observations-Osservazioni'!U779)</f>
        <v/>
      </c>
      <c r="AM766">
        <f>'Funde-Observations-Osservazioni'!AJ779</f>
        <v>0</v>
      </c>
      <c r="AO766">
        <f>'Funde-Observations-Osservazioni'!AK779</f>
        <v>0</v>
      </c>
      <c r="AQ766" t="str">
        <f>IF(ISBLANK('Funde-Observations-Osservazioni'!AL779),"",'Funde-Observations-Osservazioni'!AL779)</f>
        <v/>
      </c>
      <c r="AY766" t="str">
        <f>IF(AND(ISBLANK('Funde-Observations-Osservazioni'!K779),ISBLANK('Funde-Observations-Osservazioni'!X779)),"",(IF((AND(NOT(ISBLANK('Funde-Observations-Osservazioni'!K779)),(NOT(ISBLANK('Funde-Observations-Osservazioni'!X779))))),'Funde-Observations-Osservazioni'!K779&amp;"; "&amp;'Funde-Observations-Osservazioni'!X779,IF(ISBLANK('Funde-Observations-Osservazioni'!K779),'Funde-Observations-Osservazioni'!X779,'Funde-Observations-Osservazioni'!K779))))</f>
        <v/>
      </c>
      <c r="BA766" t="str">
        <f>IF(ISBLANK('Funde-Observations-Osservazioni'!AC779),"",'Funde-Observations-Osservazioni'!AC779)</f>
        <v/>
      </c>
      <c r="BH766" t="str">
        <f>IFERROR(VLOOKUP('Funde-Observations-Osservazioni'!Z779,Lebensraum_Liste!$E$5:$F$322,2,FALSE),"")</f>
        <v/>
      </c>
      <c r="BJ766" t="str">
        <f>IFERROR(VLOOKUP('Funde-Observations-Osservazioni'!AB779,Landschaftsstruktur_Liste!$E$5:$F$157,2,FALSE),"")</f>
        <v/>
      </c>
      <c r="BK766" t="str">
        <f>IFERROR(VLOOKUP('Funde-Observations-Osservazioni'!AD779,Mikrohabitat_Liste!$E$5:$F$63,2,FALSE),"")</f>
        <v/>
      </c>
      <c r="BL766" t="str">
        <f>IFERROR(VLOOKUP('Funde-Observations-Osservazioni'!AE779,Spezialstandort_Liste!$E$5:$F$14,2,FALSE),"")</f>
        <v/>
      </c>
      <c r="BN766" t="str">
        <f>IFERROR(VLOOKUP('Funde-Observations-Osservazioni'!AG779,Auf_Moos_HolzlebBaumes_Liste!E$5:F$5,2,FALSE),"")</f>
        <v/>
      </c>
      <c r="BO766" t="str">
        <f>IFERROR(VLOOKUP('Funde-Observations-Osservazioni'!AH779,Auf_Moos_HolzlebBaumes_Liste!E$11:F$11,2,FALSE),"")</f>
        <v/>
      </c>
      <c r="BQ766" t="str">
        <f>IFERROR(VLOOKUP('Funde-Observations-Osservazioni'!AF779,Populationsgrösse_Liste!$E$5:$F$11,2,FALSE),"")</f>
        <v/>
      </c>
      <c r="CA766" t="str">
        <f>IFERROR(VLOOKUP('Funde-Observations-Osservazioni'!S779,Präzision_Datum_Liste!$E$5:$F$9,2,FALSE),"")</f>
        <v/>
      </c>
      <c r="CC766" t="s">
        <v>4199</v>
      </c>
    </row>
    <row r="767" spans="1:81" x14ac:dyDescent="0.25">
      <c r="A767" s="47">
        <f>'Funde-Observations-Osservazioni'!A780</f>
        <v>766</v>
      </c>
      <c r="E767">
        <v>18</v>
      </c>
      <c r="G767" t="str">
        <f>IFERROR(VLOOKUP(TRIM('Funde-Observations-Osservazioni'!B780&amp;" "&amp;'Funde-Observations-Osservazioni'!C780&amp;" "&amp;'Funde-Observations-Osservazioni'!D780&amp;" "&amp;'Funde-Observations-Osservazioni'!E780&amp;" "&amp;'Funde-Observations-Osservazioni'!F780&amp;" "&amp;'Funde-Observations-Osservazioni'!G780&amp;" "&amp;'Funde-Observations-Osservazioni'!H780&amp;" "&amp;'Funde-Observations-Osservazioni'!I780&amp;" "&amp;'Funde-Observations-Osservazioni'!J780),Artenliste!$A$5:$B$2819,2,FALSE),"fill_in")</f>
        <v>fill_in</v>
      </c>
      <c r="I767" s="52" t="str">
        <f>IF(ISBLANK('Funde-Observations-Osservazioni'!R780),"fill_in",'Funde-Observations-Osservazioni'!R780)</f>
        <v>fill_in</v>
      </c>
      <c r="L767" t="str">
        <f>IF(ISBLANK('Funde-Observations-Osservazioni'!Q780),"",'Funde-Observations-Osservazioni'!Q780)</f>
        <v/>
      </c>
      <c r="M767" t="str">
        <f>IF(ISBLANK('Funde-Observations-Osservazioni'!L780),"fill_in",('Funde-Observations-Osservazioni'!L780-2000000))</f>
        <v>fill_in</v>
      </c>
      <c r="N767" t="str">
        <f>IF(ISBLANK('Funde-Observations-Osservazioni'!M780),"fill_in",('Funde-Observations-Osservazioni'!M780-1000000))</f>
        <v>fill_in</v>
      </c>
      <c r="O767" s="53" t="str">
        <f>IF(ISBLANK('Funde-Observations-Osservazioni'!N780),"",'Funde-Observations-Osservazioni'!N780)</f>
        <v/>
      </c>
      <c r="R767" t="s">
        <v>102</v>
      </c>
      <c r="T767" t="str">
        <f>IFERROR(VLOOKUP('Funde-Observations-Osservazioni'!AA780,Substrat_Liste!$E$5:$F$342,2,FALSE),"")</f>
        <v/>
      </c>
      <c r="U767" t="str">
        <f>IF(ISBLANK('Funde-Observations-Osservazioni'!Y780),"",'Funde-Observations-Osservazioni'!Y780)</f>
        <v/>
      </c>
      <c r="Z767" t="str">
        <f>IFERROR(VLOOKUP('Funde-Observations-Osservazioni'!T780,Status_Liste!$E$5:$F$16,2,FALSE),"fill_in")</f>
        <v>fill_in</v>
      </c>
      <c r="AH767" t="str">
        <f>IFERROR(VLOOKUP('Funde-Observations-Osservazioni'!$G$7,Datenschutzbestimmungen_Liste!$E$10:$F$11,2,FALSE),"fill_in")</f>
        <v>fill_in</v>
      </c>
      <c r="AI767" t="str">
        <f>IFERROR(VLOOKUP('Funde-Observations-Osservazioni'!$G$6,Datenschutzbestimmungen_Liste!$E$4:$F$5,2,FALSE),"fill_in")</f>
        <v>fill_in</v>
      </c>
      <c r="AK767" t="str">
        <f>IFERROR(VLOOKUP('Funde-Observations-Osservazioni'!V780,Herbar_Liste!$E$5:$F$113,2,FALSE),"")</f>
        <v/>
      </c>
      <c r="AL767" t="str">
        <f>IF(ISBLANK('Funde-Observations-Osservazioni'!U780),"",'Funde-Observations-Osservazioni'!U780)</f>
        <v/>
      </c>
      <c r="AM767">
        <f>'Funde-Observations-Osservazioni'!AJ780</f>
        <v>0</v>
      </c>
      <c r="AO767">
        <f>'Funde-Observations-Osservazioni'!AK780</f>
        <v>0</v>
      </c>
      <c r="AQ767" t="str">
        <f>IF(ISBLANK('Funde-Observations-Osservazioni'!AL780),"",'Funde-Observations-Osservazioni'!AL780)</f>
        <v/>
      </c>
      <c r="AY767" t="str">
        <f>IF(AND(ISBLANK('Funde-Observations-Osservazioni'!K780),ISBLANK('Funde-Observations-Osservazioni'!X780)),"",(IF((AND(NOT(ISBLANK('Funde-Observations-Osservazioni'!K780)),(NOT(ISBLANK('Funde-Observations-Osservazioni'!X780))))),'Funde-Observations-Osservazioni'!K780&amp;"; "&amp;'Funde-Observations-Osservazioni'!X780,IF(ISBLANK('Funde-Observations-Osservazioni'!K780),'Funde-Observations-Osservazioni'!X780,'Funde-Observations-Osservazioni'!K780))))</f>
        <v/>
      </c>
      <c r="BA767" t="str">
        <f>IF(ISBLANK('Funde-Observations-Osservazioni'!AC780),"",'Funde-Observations-Osservazioni'!AC780)</f>
        <v/>
      </c>
      <c r="BH767" t="str">
        <f>IFERROR(VLOOKUP('Funde-Observations-Osservazioni'!Z780,Lebensraum_Liste!$E$5:$F$322,2,FALSE),"")</f>
        <v/>
      </c>
      <c r="BJ767" t="str">
        <f>IFERROR(VLOOKUP('Funde-Observations-Osservazioni'!AB780,Landschaftsstruktur_Liste!$E$5:$F$157,2,FALSE),"")</f>
        <v/>
      </c>
      <c r="BK767" t="str">
        <f>IFERROR(VLOOKUP('Funde-Observations-Osservazioni'!AD780,Mikrohabitat_Liste!$E$5:$F$63,2,FALSE),"")</f>
        <v/>
      </c>
      <c r="BL767" t="str">
        <f>IFERROR(VLOOKUP('Funde-Observations-Osservazioni'!AE780,Spezialstandort_Liste!$E$5:$F$14,2,FALSE),"")</f>
        <v/>
      </c>
      <c r="BN767" t="str">
        <f>IFERROR(VLOOKUP('Funde-Observations-Osservazioni'!AG780,Auf_Moos_HolzlebBaumes_Liste!E$5:F$5,2,FALSE),"")</f>
        <v/>
      </c>
      <c r="BO767" t="str">
        <f>IFERROR(VLOOKUP('Funde-Observations-Osservazioni'!AH780,Auf_Moos_HolzlebBaumes_Liste!E$11:F$11,2,FALSE),"")</f>
        <v/>
      </c>
      <c r="BQ767" t="str">
        <f>IFERROR(VLOOKUP('Funde-Observations-Osservazioni'!AF780,Populationsgrösse_Liste!$E$5:$F$11,2,FALSE),"")</f>
        <v/>
      </c>
      <c r="CA767" t="str">
        <f>IFERROR(VLOOKUP('Funde-Observations-Osservazioni'!S780,Präzision_Datum_Liste!$E$5:$F$9,2,FALSE),"")</f>
        <v/>
      </c>
      <c r="CC767" t="s">
        <v>4199</v>
      </c>
    </row>
    <row r="768" spans="1:81" x14ac:dyDescent="0.25">
      <c r="A768" s="47">
        <f>'Funde-Observations-Osservazioni'!A781</f>
        <v>767</v>
      </c>
      <c r="E768">
        <v>18</v>
      </c>
      <c r="G768" t="str">
        <f>IFERROR(VLOOKUP(TRIM('Funde-Observations-Osservazioni'!B781&amp;" "&amp;'Funde-Observations-Osservazioni'!C781&amp;" "&amp;'Funde-Observations-Osservazioni'!D781&amp;" "&amp;'Funde-Observations-Osservazioni'!E781&amp;" "&amp;'Funde-Observations-Osservazioni'!F781&amp;" "&amp;'Funde-Observations-Osservazioni'!G781&amp;" "&amp;'Funde-Observations-Osservazioni'!H781&amp;" "&amp;'Funde-Observations-Osservazioni'!I781&amp;" "&amp;'Funde-Observations-Osservazioni'!J781),Artenliste!$A$5:$B$2819,2,FALSE),"fill_in")</f>
        <v>fill_in</v>
      </c>
      <c r="I768" s="52" t="str">
        <f>IF(ISBLANK('Funde-Observations-Osservazioni'!R781),"fill_in",'Funde-Observations-Osservazioni'!R781)</f>
        <v>fill_in</v>
      </c>
      <c r="L768" t="str">
        <f>IF(ISBLANK('Funde-Observations-Osservazioni'!Q781),"",'Funde-Observations-Osservazioni'!Q781)</f>
        <v/>
      </c>
      <c r="M768" t="str">
        <f>IF(ISBLANK('Funde-Observations-Osservazioni'!L781),"fill_in",('Funde-Observations-Osservazioni'!L781-2000000))</f>
        <v>fill_in</v>
      </c>
      <c r="N768" t="str">
        <f>IF(ISBLANK('Funde-Observations-Osservazioni'!M781),"fill_in",('Funde-Observations-Osservazioni'!M781-1000000))</f>
        <v>fill_in</v>
      </c>
      <c r="O768" s="53" t="str">
        <f>IF(ISBLANK('Funde-Observations-Osservazioni'!N781),"",'Funde-Observations-Osservazioni'!N781)</f>
        <v/>
      </c>
      <c r="R768" t="s">
        <v>102</v>
      </c>
      <c r="T768" t="str">
        <f>IFERROR(VLOOKUP('Funde-Observations-Osservazioni'!AA781,Substrat_Liste!$E$5:$F$342,2,FALSE),"")</f>
        <v/>
      </c>
      <c r="U768" t="str">
        <f>IF(ISBLANK('Funde-Observations-Osservazioni'!Y781),"",'Funde-Observations-Osservazioni'!Y781)</f>
        <v/>
      </c>
      <c r="Z768" t="str">
        <f>IFERROR(VLOOKUP('Funde-Observations-Osservazioni'!T781,Status_Liste!$E$5:$F$16,2,FALSE),"fill_in")</f>
        <v>fill_in</v>
      </c>
      <c r="AH768" t="str">
        <f>IFERROR(VLOOKUP('Funde-Observations-Osservazioni'!$G$7,Datenschutzbestimmungen_Liste!$E$10:$F$11,2,FALSE),"fill_in")</f>
        <v>fill_in</v>
      </c>
      <c r="AI768" t="str">
        <f>IFERROR(VLOOKUP('Funde-Observations-Osservazioni'!$G$6,Datenschutzbestimmungen_Liste!$E$4:$F$5,2,FALSE),"fill_in")</f>
        <v>fill_in</v>
      </c>
      <c r="AK768" t="str">
        <f>IFERROR(VLOOKUP('Funde-Observations-Osservazioni'!V781,Herbar_Liste!$E$5:$F$113,2,FALSE),"")</f>
        <v/>
      </c>
      <c r="AL768" t="str">
        <f>IF(ISBLANK('Funde-Observations-Osservazioni'!U781),"",'Funde-Observations-Osservazioni'!U781)</f>
        <v/>
      </c>
      <c r="AM768">
        <f>'Funde-Observations-Osservazioni'!AJ781</f>
        <v>0</v>
      </c>
      <c r="AO768">
        <f>'Funde-Observations-Osservazioni'!AK781</f>
        <v>0</v>
      </c>
      <c r="AQ768" t="str">
        <f>IF(ISBLANK('Funde-Observations-Osservazioni'!AL781),"",'Funde-Observations-Osservazioni'!AL781)</f>
        <v/>
      </c>
      <c r="AY768" t="str">
        <f>IF(AND(ISBLANK('Funde-Observations-Osservazioni'!K781),ISBLANK('Funde-Observations-Osservazioni'!X781)),"",(IF((AND(NOT(ISBLANK('Funde-Observations-Osservazioni'!K781)),(NOT(ISBLANK('Funde-Observations-Osservazioni'!X781))))),'Funde-Observations-Osservazioni'!K781&amp;"; "&amp;'Funde-Observations-Osservazioni'!X781,IF(ISBLANK('Funde-Observations-Osservazioni'!K781),'Funde-Observations-Osservazioni'!X781,'Funde-Observations-Osservazioni'!K781))))</f>
        <v/>
      </c>
      <c r="BA768" t="str">
        <f>IF(ISBLANK('Funde-Observations-Osservazioni'!AC781),"",'Funde-Observations-Osservazioni'!AC781)</f>
        <v/>
      </c>
      <c r="BH768" t="str">
        <f>IFERROR(VLOOKUP('Funde-Observations-Osservazioni'!Z781,Lebensraum_Liste!$E$5:$F$322,2,FALSE),"")</f>
        <v/>
      </c>
      <c r="BJ768" t="str">
        <f>IFERROR(VLOOKUP('Funde-Observations-Osservazioni'!AB781,Landschaftsstruktur_Liste!$E$5:$F$157,2,FALSE),"")</f>
        <v/>
      </c>
      <c r="BK768" t="str">
        <f>IFERROR(VLOOKUP('Funde-Observations-Osservazioni'!AD781,Mikrohabitat_Liste!$E$5:$F$63,2,FALSE),"")</f>
        <v/>
      </c>
      <c r="BL768" t="str">
        <f>IFERROR(VLOOKUP('Funde-Observations-Osservazioni'!AE781,Spezialstandort_Liste!$E$5:$F$14,2,FALSE),"")</f>
        <v/>
      </c>
      <c r="BN768" t="str">
        <f>IFERROR(VLOOKUP('Funde-Observations-Osservazioni'!AG781,Auf_Moos_HolzlebBaumes_Liste!E$5:F$5,2,FALSE),"")</f>
        <v/>
      </c>
      <c r="BO768" t="str">
        <f>IFERROR(VLOOKUP('Funde-Observations-Osservazioni'!AH781,Auf_Moos_HolzlebBaumes_Liste!E$11:F$11,2,FALSE),"")</f>
        <v/>
      </c>
      <c r="BQ768" t="str">
        <f>IFERROR(VLOOKUP('Funde-Observations-Osservazioni'!AF781,Populationsgrösse_Liste!$E$5:$F$11,2,FALSE),"")</f>
        <v/>
      </c>
      <c r="CA768" t="str">
        <f>IFERROR(VLOOKUP('Funde-Observations-Osservazioni'!S781,Präzision_Datum_Liste!$E$5:$F$9,2,FALSE),"")</f>
        <v/>
      </c>
      <c r="CC768" t="s">
        <v>4199</v>
      </c>
    </row>
    <row r="769" spans="1:81" x14ac:dyDescent="0.25">
      <c r="A769" s="47">
        <f>'Funde-Observations-Osservazioni'!A782</f>
        <v>768</v>
      </c>
      <c r="E769">
        <v>18</v>
      </c>
      <c r="G769" t="str">
        <f>IFERROR(VLOOKUP(TRIM('Funde-Observations-Osservazioni'!B782&amp;" "&amp;'Funde-Observations-Osservazioni'!C782&amp;" "&amp;'Funde-Observations-Osservazioni'!D782&amp;" "&amp;'Funde-Observations-Osservazioni'!E782&amp;" "&amp;'Funde-Observations-Osservazioni'!F782&amp;" "&amp;'Funde-Observations-Osservazioni'!G782&amp;" "&amp;'Funde-Observations-Osservazioni'!H782&amp;" "&amp;'Funde-Observations-Osservazioni'!I782&amp;" "&amp;'Funde-Observations-Osservazioni'!J782),Artenliste!$A$5:$B$2819,2,FALSE),"fill_in")</f>
        <v>fill_in</v>
      </c>
      <c r="I769" s="52" t="str">
        <f>IF(ISBLANK('Funde-Observations-Osservazioni'!R782),"fill_in",'Funde-Observations-Osservazioni'!R782)</f>
        <v>fill_in</v>
      </c>
      <c r="L769" t="str">
        <f>IF(ISBLANK('Funde-Observations-Osservazioni'!Q782),"",'Funde-Observations-Osservazioni'!Q782)</f>
        <v/>
      </c>
      <c r="M769" t="str">
        <f>IF(ISBLANK('Funde-Observations-Osservazioni'!L782),"fill_in",('Funde-Observations-Osservazioni'!L782-2000000))</f>
        <v>fill_in</v>
      </c>
      <c r="N769" t="str">
        <f>IF(ISBLANK('Funde-Observations-Osservazioni'!M782),"fill_in",('Funde-Observations-Osservazioni'!M782-1000000))</f>
        <v>fill_in</v>
      </c>
      <c r="O769" s="53" t="str">
        <f>IF(ISBLANK('Funde-Observations-Osservazioni'!N782),"",'Funde-Observations-Osservazioni'!N782)</f>
        <v/>
      </c>
      <c r="R769" t="s">
        <v>102</v>
      </c>
      <c r="T769" t="str">
        <f>IFERROR(VLOOKUP('Funde-Observations-Osservazioni'!AA782,Substrat_Liste!$E$5:$F$342,2,FALSE),"")</f>
        <v/>
      </c>
      <c r="U769" t="str">
        <f>IF(ISBLANK('Funde-Observations-Osservazioni'!Y782),"",'Funde-Observations-Osservazioni'!Y782)</f>
        <v/>
      </c>
      <c r="Z769" t="str">
        <f>IFERROR(VLOOKUP('Funde-Observations-Osservazioni'!T782,Status_Liste!$E$5:$F$16,2,FALSE),"fill_in")</f>
        <v>fill_in</v>
      </c>
      <c r="AH769" t="str">
        <f>IFERROR(VLOOKUP('Funde-Observations-Osservazioni'!$G$7,Datenschutzbestimmungen_Liste!$E$10:$F$11,2,FALSE),"fill_in")</f>
        <v>fill_in</v>
      </c>
      <c r="AI769" t="str">
        <f>IFERROR(VLOOKUP('Funde-Observations-Osservazioni'!$G$6,Datenschutzbestimmungen_Liste!$E$4:$F$5,2,FALSE),"fill_in")</f>
        <v>fill_in</v>
      </c>
      <c r="AK769" t="str">
        <f>IFERROR(VLOOKUP('Funde-Observations-Osservazioni'!V782,Herbar_Liste!$E$5:$F$113,2,FALSE),"")</f>
        <v/>
      </c>
      <c r="AL769" t="str">
        <f>IF(ISBLANK('Funde-Observations-Osservazioni'!U782),"",'Funde-Observations-Osservazioni'!U782)</f>
        <v/>
      </c>
      <c r="AM769">
        <f>'Funde-Observations-Osservazioni'!AJ782</f>
        <v>0</v>
      </c>
      <c r="AO769">
        <f>'Funde-Observations-Osservazioni'!AK782</f>
        <v>0</v>
      </c>
      <c r="AQ769" t="str">
        <f>IF(ISBLANK('Funde-Observations-Osservazioni'!AL782),"",'Funde-Observations-Osservazioni'!AL782)</f>
        <v/>
      </c>
      <c r="AY769" t="str">
        <f>IF(AND(ISBLANK('Funde-Observations-Osservazioni'!K782),ISBLANK('Funde-Observations-Osservazioni'!X782)),"",(IF((AND(NOT(ISBLANK('Funde-Observations-Osservazioni'!K782)),(NOT(ISBLANK('Funde-Observations-Osservazioni'!X782))))),'Funde-Observations-Osservazioni'!K782&amp;"; "&amp;'Funde-Observations-Osservazioni'!X782,IF(ISBLANK('Funde-Observations-Osservazioni'!K782),'Funde-Observations-Osservazioni'!X782,'Funde-Observations-Osservazioni'!K782))))</f>
        <v/>
      </c>
      <c r="BA769" t="str">
        <f>IF(ISBLANK('Funde-Observations-Osservazioni'!AC782),"",'Funde-Observations-Osservazioni'!AC782)</f>
        <v/>
      </c>
      <c r="BH769" t="str">
        <f>IFERROR(VLOOKUP('Funde-Observations-Osservazioni'!Z782,Lebensraum_Liste!$E$5:$F$322,2,FALSE),"")</f>
        <v/>
      </c>
      <c r="BJ769" t="str">
        <f>IFERROR(VLOOKUP('Funde-Observations-Osservazioni'!AB782,Landschaftsstruktur_Liste!$E$5:$F$157,2,FALSE),"")</f>
        <v/>
      </c>
      <c r="BK769" t="str">
        <f>IFERROR(VLOOKUP('Funde-Observations-Osservazioni'!AD782,Mikrohabitat_Liste!$E$5:$F$63,2,FALSE),"")</f>
        <v/>
      </c>
      <c r="BL769" t="str">
        <f>IFERROR(VLOOKUP('Funde-Observations-Osservazioni'!AE782,Spezialstandort_Liste!$E$5:$F$14,2,FALSE),"")</f>
        <v/>
      </c>
      <c r="BN769" t="str">
        <f>IFERROR(VLOOKUP('Funde-Observations-Osservazioni'!AG782,Auf_Moos_HolzlebBaumes_Liste!E$5:F$5,2,FALSE),"")</f>
        <v/>
      </c>
      <c r="BO769" t="str">
        <f>IFERROR(VLOOKUP('Funde-Observations-Osservazioni'!AH782,Auf_Moos_HolzlebBaumes_Liste!E$11:F$11,2,FALSE),"")</f>
        <v/>
      </c>
      <c r="BQ769" t="str">
        <f>IFERROR(VLOOKUP('Funde-Observations-Osservazioni'!AF782,Populationsgrösse_Liste!$E$5:$F$11,2,FALSE),"")</f>
        <v/>
      </c>
      <c r="CA769" t="str">
        <f>IFERROR(VLOOKUP('Funde-Observations-Osservazioni'!S782,Präzision_Datum_Liste!$E$5:$F$9,2,FALSE),"")</f>
        <v/>
      </c>
      <c r="CC769" t="s">
        <v>4199</v>
      </c>
    </row>
    <row r="770" spans="1:81" x14ac:dyDescent="0.25">
      <c r="A770" s="47">
        <f>'Funde-Observations-Osservazioni'!A783</f>
        <v>769</v>
      </c>
      <c r="E770">
        <v>18</v>
      </c>
      <c r="G770" t="str">
        <f>IFERROR(VLOOKUP(TRIM('Funde-Observations-Osservazioni'!B783&amp;" "&amp;'Funde-Observations-Osservazioni'!C783&amp;" "&amp;'Funde-Observations-Osservazioni'!D783&amp;" "&amp;'Funde-Observations-Osservazioni'!E783&amp;" "&amp;'Funde-Observations-Osservazioni'!F783&amp;" "&amp;'Funde-Observations-Osservazioni'!G783&amp;" "&amp;'Funde-Observations-Osservazioni'!H783&amp;" "&amp;'Funde-Observations-Osservazioni'!I783&amp;" "&amp;'Funde-Observations-Osservazioni'!J783),Artenliste!$A$5:$B$2819,2,FALSE),"fill_in")</f>
        <v>fill_in</v>
      </c>
      <c r="I770" s="52" t="str">
        <f>IF(ISBLANK('Funde-Observations-Osservazioni'!R783),"fill_in",'Funde-Observations-Osservazioni'!R783)</f>
        <v>fill_in</v>
      </c>
      <c r="L770" t="str">
        <f>IF(ISBLANK('Funde-Observations-Osservazioni'!Q783),"",'Funde-Observations-Osservazioni'!Q783)</f>
        <v/>
      </c>
      <c r="M770" t="str">
        <f>IF(ISBLANK('Funde-Observations-Osservazioni'!L783),"fill_in",('Funde-Observations-Osservazioni'!L783-2000000))</f>
        <v>fill_in</v>
      </c>
      <c r="N770" t="str">
        <f>IF(ISBLANK('Funde-Observations-Osservazioni'!M783),"fill_in",('Funde-Observations-Osservazioni'!M783-1000000))</f>
        <v>fill_in</v>
      </c>
      <c r="O770" s="53" t="str">
        <f>IF(ISBLANK('Funde-Observations-Osservazioni'!N783),"",'Funde-Observations-Osservazioni'!N783)</f>
        <v/>
      </c>
      <c r="R770" t="s">
        <v>102</v>
      </c>
      <c r="T770" t="str">
        <f>IFERROR(VLOOKUP('Funde-Observations-Osservazioni'!AA783,Substrat_Liste!$E$5:$F$342,2,FALSE),"")</f>
        <v/>
      </c>
      <c r="U770" t="str">
        <f>IF(ISBLANK('Funde-Observations-Osservazioni'!Y783),"",'Funde-Observations-Osservazioni'!Y783)</f>
        <v/>
      </c>
      <c r="Z770" t="str">
        <f>IFERROR(VLOOKUP('Funde-Observations-Osservazioni'!T783,Status_Liste!$E$5:$F$16,2,FALSE),"fill_in")</f>
        <v>fill_in</v>
      </c>
      <c r="AH770" t="str">
        <f>IFERROR(VLOOKUP('Funde-Observations-Osservazioni'!$G$7,Datenschutzbestimmungen_Liste!$E$10:$F$11,2,FALSE),"fill_in")</f>
        <v>fill_in</v>
      </c>
      <c r="AI770" t="str">
        <f>IFERROR(VLOOKUP('Funde-Observations-Osservazioni'!$G$6,Datenschutzbestimmungen_Liste!$E$4:$F$5,2,FALSE),"fill_in")</f>
        <v>fill_in</v>
      </c>
      <c r="AK770" t="str">
        <f>IFERROR(VLOOKUP('Funde-Observations-Osservazioni'!V783,Herbar_Liste!$E$5:$F$113,2,FALSE),"")</f>
        <v/>
      </c>
      <c r="AL770" t="str">
        <f>IF(ISBLANK('Funde-Observations-Osservazioni'!U783),"",'Funde-Observations-Osservazioni'!U783)</f>
        <v/>
      </c>
      <c r="AM770">
        <f>'Funde-Observations-Osservazioni'!AJ783</f>
        <v>0</v>
      </c>
      <c r="AO770">
        <f>'Funde-Observations-Osservazioni'!AK783</f>
        <v>0</v>
      </c>
      <c r="AQ770" t="str">
        <f>IF(ISBLANK('Funde-Observations-Osservazioni'!AL783),"",'Funde-Observations-Osservazioni'!AL783)</f>
        <v/>
      </c>
      <c r="AY770" t="str">
        <f>IF(AND(ISBLANK('Funde-Observations-Osservazioni'!K783),ISBLANK('Funde-Observations-Osservazioni'!X783)),"",(IF((AND(NOT(ISBLANK('Funde-Observations-Osservazioni'!K783)),(NOT(ISBLANK('Funde-Observations-Osservazioni'!X783))))),'Funde-Observations-Osservazioni'!K783&amp;"; "&amp;'Funde-Observations-Osservazioni'!X783,IF(ISBLANK('Funde-Observations-Osservazioni'!K783),'Funde-Observations-Osservazioni'!X783,'Funde-Observations-Osservazioni'!K783))))</f>
        <v/>
      </c>
      <c r="BA770" t="str">
        <f>IF(ISBLANK('Funde-Observations-Osservazioni'!AC783),"",'Funde-Observations-Osservazioni'!AC783)</f>
        <v/>
      </c>
      <c r="BH770" t="str">
        <f>IFERROR(VLOOKUP('Funde-Observations-Osservazioni'!Z783,Lebensraum_Liste!$E$5:$F$322,2,FALSE),"")</f>
        <v/>
      </c>
      <c r="BJ770" t="str">
        <f>IFERROR(VLOOKUP('Funde-Observations-Osservazioni'!AB783,Landschaftsstruktur_Liste!$E$5:$F$157,2,FALSE),"")</f>
        <v/>
      </c>
      <c r="BK770" t="str">
        <f>IFERROR(VLOOKUP('Funde-Observations-Osservazioni'!AD783,Mikrohabitat_Liste!$E$5:$F$63,2,FALSE),"")</f>
        <v/>
      </c>
      <c r="BL770" t="str">
        <f>IFERROR(VLOOKUP('Funde-Observations-Osservazioni'!AE783,Spezialstandort_Liste!$E$5:$F$14,2,FALSE),"")</f>
        <v/>
      </c>
      <c r="BN770" t="str">
        <f>IFERROR(VLOOKUP('Funde-Observations-Osservazioni'!AG783,Auf_Moos_HolzlebBaumes_Liste!E$5:F$5,2,FALSE),"")</f>
        <v/>
      </c>
      <c r="BO770" t="str">
        <f>IFERROR(VLOOKUP('Funde-Observations-Osservazioni'!AH783,Auf_Moos_HolzlebBaumes_Liste!E$11:F$11,2,FALSE),"")</f>
        <v/>
      </c>
      <c r="BQ770" t="str">
        <f>IFERROR(VLOOKUP('Funde-Observations-Osservazioni'!AF783,Populationsgrösse_Liste!$E$5:$F$11,2,FALSE),"")</f>
        <v/>
      </c>
      <c r="CA770" t="str">
        <f>IFERROR(VLOOKUP('Funde-Observations-Osservazioni'!S783,Präzision_Datum_Liste!$E$5:$F$9,2,FALSE),"")</f>
        <v/>
      </c>
      <c r="CC770" t="s">
        <v>4199</v>
      </c>
    </row>
    <row r="771" spans="1:81" x14ac:dyDescent="0.25">
      <c r="A771" s="47">
        <f>'Funde-Observations-Osservazioni'!A784</f>
        <v>770</v>
      </c>
      <c r="E771">
        <v>18</v>
      </c>
      <c r="G771" t="str">
        <f>IFERROR(VLOOKUP(TRIM('Funde-Observations-Osservazioni'!B784&amp;" "&amp;'Funde-Observations-Osservazioni'!C784&amp;" "&amp;'Funde-Observations-Osservazioni'!D784&amp;" "&amp;'Funde-Observations-Osservazioni'!E784&amp;" "&amp;'Funde-Observations-Osservazioni'!F784&amp;" "&amp;'Funde-Observations-Osservazioni'!G784&amp;" "&amp;'Funde-Observations-Osservazioni'!H784&amp;" "&amp;'Funde-Observations-Osservazioni'!I784&amp;" "&amp;'Funde-Observations-Osservazioni'!J784),Artenliste!$A$5:$B$2819,2,FALSE),"fill_in")</f>
        <v>fill_in</v>
      </c>
      <c r="I771" s="52" t="str">
        <f>IF(ISBLANK('Funde-Observations-Osservazioni'!R784),"fill_in",'Funde-Observations-Osservazioni'!R784)</f>
        <v>fill_in</v>
      </c>
      <c r="L771" t="str">
        <f>IF(ISBLANK('Funde-Observations-Osservazioni'!Q784),"",'Funde-Observations-Osservazioni'!Q784)</f>
        <v/>
      </c>
      <c r="M771" t="str">
        <f>IF(ISBLANK('Funde-Observations-Osservazioni'!L784),"fill_in",('Funde-Observations-Osservazioni'!L784-2000000))</f>
        <v>fill_in</v>
      </c>
      <c r="N771" t="str">
        <f>IF(ISBLANK('Funde-Observations-Osservazioni'!M784),"fill_in",('Funde-Observations-Osservazioni'!M784-1000000))</f>
        <v>fill_in</v>
      </c>
      <c r="O771" s="53" t="str">
        <f>IF(ISBLANK('Funde-Observations-Osservazioni'!N784),"",'Funde-Observations-Osservazioni'!N784)</f>
        <v/>
      </c>
      <c r="R771" t="s">
        <v>102</v>
      </c>
      <c r="T771" t="str">
        <f>IFERROR(VLOOKUP('Funde-Observations-Osservazioni'!AA784,Substrat_Liste!$E$5:$F$342,2,FALSE),"")</f>
        <v/>
      </c>
      <c r="U771" t="str">
        <f>IF(ISBLANK('Funde-Observations-Osservazioni'!Y784),"",'Funde-Observations-Osservazioni'!Y784)</f>
        <v/>
      </c>
      <c r="Z771" t="str">
        <f>IFERROR(VLOOKUP('Funde-Observations-Osservazioni'!T784,Status_Liste!$E$5:$F$16,2,FALSE),"fill_in")</f>
        <v>fill_in</v>
      </c>
      <c r="AH771" t="str">
        <f>IFERROR(VLOOKUP('Funde-Observations-Osservazioni'!$G$7,Datenschutzbestimmungen_Liste!$E$10:$F$11,2,FALSE),"fill_in")</f>
        <v>fill_in</v>
      </c>
      <c r="AI771" t="str">
        <f>IFERROR(VLOOKUP('Funde-Observations-Osservazioni'!$G$6,Datenschutzbestimmungen_Liste!$E$4:$F$5,2,FALSE),"fill_in")</f>
        <v>fill_in</v>
      </c>
      <c r="AK771" t="str">
        <f>IFERROR(VLOOKUP('Funde-Observations-Osservazioni'!V784,Herbar_Liste!$E$5:$F$113,2,FALSE),"")</f>
        <v/>
      </c>
      <c r="AL771" t="str">
        <f>IF(ISBLANK('Funde-Observations-Osservazioni'!U784),"",'Funde-Observations-Osservazioni'!U784)</f>
        <v/>
      </c>
      <c r="AM771">
        <f>'Funde-Observations-Osservazioni'!AJ784</f>
        <v>0</v>
      </c>
      <c r="AO771">
        <f>'Funde-Observations-Osservazioni'!AK784</f>
        <v>0</v>
      </c>
      <c r="AQ771" t="str">
        <f>IF(ISBLANK('Funde-Observations-Osservazioni'!AL784),"",'Funde-Observations-Osservazioni'!AL784)</f>
        <v/>
      </c>
      <c r="AY771" t="str">
        <f>IF(AND(ISBLANK('Funde-Observations-Osservazioni'!K784),ISBLANK('Funde-Observations-Osservazioni'!X784)),"",(IF((AND(NOT(ISBLANK('Funde-Observations-Osservazioni'!K784)),(NOT(ISBLANK('Funde-Observations-Osservazioni'!X784))))),'Funde-Observations-Osservazioni'!K784&amp;"; "&amp;'Funde-Observations-Osservazioni'!X784,IF(ISBLANK('Funde-Observations-Osservazioni'!K784),'Funde-Observations-Osservazioni'!X784,'Funde-Observations-Osservazioni'!K784))))</f>
        <v/>
      </c>
      <c r="BA771" t="str">
        <f>IF(ISBLANK('Funde-Observations-Osservazioni'!AC784),"",'Funde-Observations-Osservazioni'!AC784)</f>
        <v/>
      </c>
      <c r="BH771" t="str">
        <f>IFERROR(VLOOKUP('Funde-Observations-Osservazioni'!Z784,Lebensraum_Liste!$E$5:$F$322,2,FALSE),"")</f>
        <v/>
      </c>
      <c r="BJ771" t="str">
        <f>IFERROR(VLOOKUP('Funde-Observations-Osservazioni'!AB784,Landschaftsstruktur_Liste!$E$5:$F$157,2,FALSE),"")</f>
        <v/>
      </c>
      <c r="BK771" t="str">
        <f>IFERROR(VLOOKUP('Funde-Observations-Osservazioni'!AD784,Mikrohabitat_Liste!$E$5:$F$63,2,FALSE),"")</f>
        <v/>
      </c>
      <c r="BL771" t="str">
        <f>IFERROR(VLOOKUP('Funde-Observations-Osservazioni'!AE784,Spezialstandort_Liste!$E$5:$F$14,2,FALSE),"")</f>
        <v/>
      </c>
      <c r="BN771" t="str">
        <f>IFERROR(VLOOKUP('Funde-Observations-Osservazioni'!AG784,Auf_Moos_HolzlebBaumes_Liste!E$5:F$5,2,FALSE),"")</f>
        <v/>
      </c>
      <c r="BO771" t="str">
        <f>IFERROR(VLOOKUP('Funde-Observations-Osservazioni'!AH784,Auf_Moos_HolzlebBaumes_Liste!E$11:F$11,2,FALSE),"")</f>
        <v/>
      </c>
      <c r="BQ771" t="str">
        <f>IFERROR(VLOOKUP('Funde-Observations-Osservazioni'!AF784,Populationsgrösse_Liste!$E$5:$F$11,2,FALSE),"")</f>
        <v/>
      </c>
      <c r="CA771" t="str">
        <f>IFERROR(VLOOKUP('Funde-Observations-Osservazioni'!S784,Präzision_Datum_Liste!$E$5:$F$9,2,FALSE),"")</f>
        <v/>
      </c>
      <c r="CC771" t="s">
        <v>4199</v>
      </c>
    </row>
    <row r="772" spans="1:81" x14ac:dyDescent="0.25">
      <c r="A772" s="47">
        <f>'Funde-Observations-Osservazioni'!A785</f>
        <v>771</v>
      </c>
      <c r="E772">
        <v>18</v>
      </c>
      <c r="G772" t="str">
        <f>IFERROR(VLOOKUP(TRIM('Funde-Observations-Osservazioni'!B785&amp;" "&amp;'Funde-Observations-Osservazioni'!C785&amp;" "&amp;'Funde-Observations-Osservazioni'!D785&amp;" "&amp;'Funde-Observations-Osservazioni'!E785&amp;" "&amp;'Funde-Observations-Osservazioni'!F785&amp;" "&amp;'Funde-Observations-Osservazioni'!G785&amp;" "&amp;'Funde-Observations-Osservazioni'!H785&amp;" "&amp;'Funde-Observations-Osservazioni'!I785&amp;" "&amp;'Funde-Observations-Osservazioni'!J785),Artenliste!$A$5:$B$2819,2,FALSE),"fill_in")</f>
        <v>fill_in</v>
      </c>
      <c r="I772" s="52" t="str">
        <f>IF(ISBLANK('Funde-Observations-Osservazioni'!R785),"fill_in",'Funde-Observations-Osservazioni'!R785)</f>
        <v>fill_in</v>
      </c>
      <c r="L772" t="str">
        <f>IF(ISBLANK('Funde-Observations-Osservazioni'!Q785),"",'Funde-Observations-Osservazioni'!Q785)</f>
        <v/>
      </c>
      <c r="M772" t="str">
        <f>IF(ISBLANK('Funde-Observations-Osservazioni'!L785),"fill_in",('Funde-Observations-Osservazioni'!L785-2000000))</f>
        <v>fill_in</v>
      </c>
      <c r="N772" t="str">
        <f>IF(ISBLANK('Funde-Observations-Osservazioni'!M785),"fill_in",('Funde-Observations-Osservazioni'!M785-1000000))</f>
        <v>fill_in</v>
      </c>
      <c r="O772" s="53" t="str">
        <f>IF(ISBLANK('Funde-Observations-Osservazioni'!N785),"",'Funde-Observations-Osservazioni'!N785)</f>
        <v/>
      </c>
      <c r="R772" t="s">
        <v>102</v>
      </c>
      <c r="T772" t="str">
        <f>IFERROR(VLOOKUP('Funde-Observations-Osservazioni'!AA785,Substrat_Liste!$E$5:$F$342,2,FALSE),"")</f>
        <v/>
      </c>
      <c r="U772" t="str">
        <f>IF(ISBLANK('Funde-Observations-Osservazioni'!Y785),"",'Funde-Observations-Osservazioni'!Y785)</f>
        <v/>
      </c>
      <c r="Z772" t="str">
        <f>IFERROR(VLOOKUP('Funde-Observations-Osservazioni'!T785,Status_Liste!$E$5:$F$16,2,FALSE),"fill_in")</f>
        <v>fill_in</v>
      </c>
      <c r="AH772" t="str">
        <f>IFERROR(VLOOKUP('Funde-Observations-Osservazioni'!$G$7,Datenschutzbestimmungen_Liste!$E$10:$F$11,2,FALSE),"fill_in")</f>
        <v>fill_in</v>
      </c>
      <c r="AI772" t="str">
        <f>IFERROR(VLOOKUP('Funde-Observations-Osservazioni'!$G$6,Datenschutzbestimmungen_Liste!$E$4:$F$5,2,FALSE),"fill_in")</f>
        <v>fill_in</v>
      </c>
      <c r="AK772" t="str">
        <f>IFERROR(VLOOKUP('Funde-Observations-Osservazioni'!V785,Herbar_Liste!$E$5:$F$113,2,FALSE),"")</f>
        <v/>
      </c>
      <c r="AL772" t="str">
        <f>IF(ISBLANK('Funde-Observations-Osservazioni'!U785),"",'Funde-Observations-Osservazioni'!U785)</f>
        <v/>
      </c>
      <c r="AM772">
        <f>'Funde-Observations-Osservazioni'!AJ785</f>
        <v>0</v>
      </c>
      <c r="AO772">
        <f>'Funde-Observations-Osservazioni'!AK785</f>
        <v>0</v>
      </c>
      <c r="AQ772" t="str">
        <f>IF(ISBLANK('Funde-Observations-Osservazioni'!AL785),"",'Funde-Observations-Osservazioni'!AL785)</f>
        <v/>
      </c>
      <c r="AY772" t="str">
        <f>IF(AND(ISBLANK('Funde-Observations-Osservazioni'!K785),ISBLANK('Funde-Observations-Osservazioni'!X785)),"",(IF((AND(NOT(ISBLANK('Funde-Observations-Osservazioni'!K785)),(NOT(ISBLANK('Funde-Observations-Osservazioni'!X785))))),'Funde-Observations-Osservazioni'!K785&amp;"; "&amp;'Funde-Observations-Osservazioni'!X785,IF(ISBLANK('Funde-Observations-Osservazioni'!K785),'Funde-Observations-Osservazioni'!X785,'Funde-Observations-Osservazioni'!K785))))</f>
        <v/>
      </c>
      <c r="BA772" t="str">
        <f>IF(ISBLANK('Funde-Observations-Osservazioni'!AC785),"",'Funde-Observations-Osservazioni'!AC785)</f>
        <v/>
      </c>
      <c r="BH772" t="str">
        <f>IFERROR(VLOOKUP('Funde-Observations-Osservazioni'!Z785,Lebensraum_Liste!$E$5:$F$322,2,FALSE),"")</f>
        <v/>
      </c>
      <c r="BJ772" t="str">
        <f>IFERROR(VLOOKUP('Funde-Observations-Osservazioni'!AB785,Landschaftsstruktur_Liste!$E$5:$F$157,2,FALSE),"")</f>
        <v/>
      </c>
      <c r="BK772" t="str">
        <f>IFERROR(VLOOKUP('Funde-Observations-Osservazioni'!AD785,Mikrohabitat_Liste!$E$5:$F$63,2,FALSE),"")</f>
        <v/>
      </c>
      <c r="BL772" t="str">
        <f>IFERROR(VLOOKUP('Funde-Observations-Osservazioni'!AE785,Spezialstandort_Liste!$E$5:$F$14,2,FALSE),"")</f>
        <v/>
      </c>
      <c r="BN772" t="str">
        <f>IFERROR(VLOOKUP('Funde-Observations-Osservazioni'!AG785,Auf_Moos_HolzlebBaumes_Liste!E$5:F$5,2,FALSE),"")</f>
        <v/>
      </c>
      <c r="BO772" t="str">
        <f>IFERROR(VLOOKUP('Funde-Observations-Osservazioni'!AH785,Auf_Moos_HolzlebBaumes_Liste!E$11:F$11,2,FALSE),"")</f>
        <v/>
      </c>
      <c r="BQ772" t="str">
        <f>IFERROR(VLOOKUP('Funde-Observations-Osservazioni'!AF785,Populationsgrösse_Liste!$E$5:$F$11,2,FALSE),"")</f>
        <v/>
      </c>
      <c r="CA772" t="str">
        <f>IFERROR(VLOOKUP('Funde-Observations-Osservazioni'!S785,Präzision_Datum_Liste!$E$5:$F$9,2,FALSE),"")</f>
        <v/>
      </c>
      <c r="CC772" t="s">
        <v>4199</v>
      </c>
    </row>
    <row r="773" spans="1:81" x14ac:dyDescent="0.25">
      <c r="A773" s="47">
        <f>'Funde-Observations-Osservazioni'!A786</f>
        <v>772</v>
      </c>
      <c r="E773">
        <v>18</v>
      </c>
      <c r="G773" t="str">
        <f>IFERROR(VLOOKUP(TRIM('Funde-Observations-Osservazioni'!B786&amp;" "&amp;'Funde-Observations-Osservazioni'!C786&amp;" "&amp;'Funde-Observations-Osservazioni'!D786&amp;" "&amp;'Funde-Observations-Osservazioni'!E786&amp;" "&amp;'Funde-Observations-Osservazioni'!F786&amp;" "&amp;'Funde-Observations-Osservazioni'!G786&amp;" "&amp;'Funde-Observations-Osservazioni'!H786&amp;" "&amp;'Funde-Observations-Osservazioni'!I786&amp;" "&amp;'Funde-Observations-Osservazioni'!J786),Artenliste!$A$5:$B$2819,2,FALSE),"fill_in")</f>
        <v>fill_in</v>
      </c>
      <c r="I773" s="52" t="str">
        <f>IF(ISBLANK('Funde-Observations-Osservazioni'!R786),"fill_in",'Funde-Observations-Osservazioni'!R786)</f>
        <v>fill_in</v>
      </c>
      <c r="L773" t="str">
        <f>IF(ISBLANK('Funde-Observations-Osservazioni'!Q786),"",'Funde-Observations-Osservazioni'!Q786)</f>
        <v/>
      </c>
      <c r="M773" t="str">
        <f>IF(ISBLANK('Funde-Observations-Osservazioni'!L786),"fill_in",('Funde-Observations-Osservazioni'!L786-2000000))</f>
        <v>fill_in</v>
      </c>
      <c r="N773" t="str">
        <f>IF(ISBLANK('Funde-Observations-Osservazioni'!M786),"fill_in",('Funde-Observations-Osservazioni'!M786-1000000))</f>
        <v>fill_in</v>
      </c>
      <c r="O773" s="53" t="str">
        <f>IF(ISBLANK('Funde-Observations-Osservazioni'!N786),"",'Funde-Observations-Osservazioni'!N786)</f>
        <v/>
      </c>
      <c r="R773" t="s">
        <v>102</v>
      </c>
      <c r="T773" t="str">
        <f>IFERROR(VLOOKUP('Funde-Observations-Osservazioni'!AA786,Substrat_Liste!$E$5:$F$342,2,FALSE),"")</f>
        <v/>
      </c>
      <c r="U773" t="str">
        <f>IF(ISBLANK('Funde-Observations-Osservazioni'!Y786),"",'Funde-Observations-Osservazioni'!Y786)</f>
        <v/>
      </c>
      <c r="Z773" t="str">
        <f>IFERROR(VLOOKUP('Funde-Observations-Osservazioni'!T786,Status_Liste!$E$5:$F$16,2,FALSE),"fill_in")</f>
        <v>fill_in</v>
      </c>
      <c r="AH773" t="str">
        <f>IFERROR(VLOOKUP('Funde-Observations-Osservazioni'!$G$7,Datenschutzbestimmungen_Liste!$E$10:$F$11,2,FALSE),"fill_in")</f>
        <v>fill_in</v>
      </c>
      <c r="AI773" t="str">
        <f>IFERROR(VLOOKUP('Funde-Observations-Osservazioni'!$G$6,Datenschutzbestimmungen_Liste!$E$4:$F$5,2,FALSE),"fill_in")</f>
        <v>fill_in</v>
      </c>
      <c r="AK773" t="str">
        <f>IFERROR(VLOOKUP('Funde-Observations-Osservazioni'!V786,Herbar_Liste!$E$5:$F$113,2,FALSE),"")</f>
        <v/>
      </c>
      <c r="AL773" t="str">
        <f>IF(ISBLANK('Funde-Observations-Osservazioni'!U786),"",'Funde-Observations-Osservazioni'!U786)</f>
        <v/>
      </c>
      <c r="AM773">
        <f>'Funde-Observations-Osservazioni'!AJ786</f>
        <v>0</v>
      </c>
      <c r="AO773">
        <f>'Funde-Observations-Osservazioni'!AK786</f>
        <v>0</v>
      </c>
      <c r="AQ773" t="str">
        <f>IF(ISBLANK('Funde-Observations-Osservazioni'!AL786),"",'Funde-Observations-Osservazioni'!AL786)</f>
        <v/>
      </c>
      <c r="AY773" t="str">
        <f>IF(AND(ISBLANK('Funde-Observations-Osservazioni'!K786),ISBLANK('Funde-Observations-Osservazioni'!X786)),"",(IF((AND(NOT(ISBLANK('Funde-Observations-Osservazioni'!K786)),(NOT(ISBLANK('Funde-Observations-Osservazioni'!X786))))),'Funde-Observations-Osservazioni'!K786&amp;"; "&amp;'Funde-Observations-Osservazioni'!X786,IF(ISBLANK('Funde-Observations-Osservazioni'!K786),'Funde-Observations-Osservazioni'!X786,'Funde-Observations-Osservazioni'!K786))))</f>
        <v/>
      </c>
      <c r="BA773" t="str">
        <f>IF(ISBLANK('Funde-Observations-Osservazioni'!AC786),"",'Funde-Observations-Osservazioni'!AC786)</f>
        <v/>
      </c>
      <c r="BH773" t="str">
        <f>IFERROR(VLOOKUP('Funde-Observations-Osservazioni'!Z786,Lebensraum_Liste!$E$5:$F$322,2,FALSE),"")</f>
        <v/>
      </c>
      <c r="BJ773" t="str">
        <f>IFERROR(VLOOKUP('Funde-Observations-Osservazioni'!AB786,Landschaftsstruktur_Liste!$E$5:$F$157,2,FALSE),"")</f>
        <v/>
      </c>
      <c r="BK773" t="str">
        <f>IFERROR(VLOOKUP('Funde-Observations-Osservazioni'!AD786,Mikrohabitat_Liste!$E$5:$F$63,2,FALSE),"")</f>
        <v/>
      </c>
      <c r="BL773" t="str">
        <f>IFERROR(VLOOKUP('Funde-Observations-Osservazioni'!AE786,Spezialstandort_Liste!$E$5:$F$14,2,FALSE),"")</f>
        <v/>
      </c>
      <c r="BN773" t="str">
        <f>IFERROR(VLOOKUP('Funde-Observations-Osservazioni'!AG786,Auf_Moos_HolzlebBaumes_Liste!E$5:F$5,2,FALSE),"")</f>
        <v/>
      </c>
      <c r="BO773" t="str">
        <f>IFERROR(VLOOKUP('Funde-Observations-Osservazioni'!AH786,Auf_Moos_HolzlebBaumes_Liste!E$11:F$11,2,FALSE),"")</f>
        <v/>
      </c>
      <c r="BQ773" t="str">
        <f>IFERROR(VLOOKUP('Funde-Observations-Osservazioni'!AF786,Populationsgrösse_Liste!$E$5:$F$11,2,FALSE),"")</f>
        <v/>
      </c>
      <c r="CA773" t="str">
        <f>IFERROR(VLOOKUP('Funde-Observations-Osservazioni'!S786,Präzision_Datum_Liste!$E$5:$F$9,2,FALSE),"")</f>
        <v/>
      </c>
      <c r="CC773" t="s">
        <v>4199</v>
      </c>
    </row>
    <row r="774" spans="1:81" x14ac:dyDescent="0.25">
      <c r="A774" s="47">
        <f>'Funde-Observations-Osservazioni'!A787</f>
        <v>773</v>
      </c>
      <c r="E774">
        <v>18</v>
      </c>
      <c r="G774" t="str">
        <f>IFERROR(VLOOKUP(TRIM('Funde-Observations-Osservazioni'!B787&amp;" "&amp;'Funde-Observations-Osservazioni'!C787&amp;" "&amp;'Funde-Observations-Osservazioni'!D787&amp;" "&amp;'Funde-Observations-Osservazioni'!E787&amp;" "&amp;'Funde-Observations-Osservazioni'!F787&amp;" "&amp;'Funde-Observations-Osservazioni'!G787&amp;" "&amp;'Funde-Observations-Osservazioni'!H787&amp;" "&amp;'Funde-Observations-Osservazioni'!I787&amp;" "&amp;'Funde-Observations-Osservazioni'!J787),Artenliste!$A$5:$B$2819,2,FALSE),"fill_in")</f>
        <v>fill_in</v>
      </c>
      <c r="I774" s="52" t="str">
        <f>IF(ISBLANK('Funde-Observations-Osservazioni'!R787),"fill_in",'Funde-Observations-Osservazioni'!R787)</f>
        <v>fill_in</v>
      </c>
      <c r="L774" t="str">
        <f>IF(ISBLANK('Funde-Observations-Osservazioni'!Q787),"",'Funde-Observations-Osservazioni'!Q787)</f>
        <v/>
      </c>
      <c r="M774" t="str">
        <f>IF(ISBLANK('Funde-Observations-Osservazioni'!L787),"fill_in",('Funde-Observations-Osservazioni'!L787-2000000))</f>
        <v>fill_in</v>
      </c>
      <c r="N774" t="str">
        <f>IF(ISBLANK('Funde-Observations-Osservazioni'!M787),"fill_in",('Funde-Observations-Osservazioni'!M787-1000000))</f>
        <v>fill_in</v>
      </c>
      <c r="O774" s="53" t="str">
        <f>IF(ISBLANK('Funde-Observations-Osservazioni'!N787),"",'Funde-Observations-Osservazioni'!N787)</f>
        <v/>
      </c>
      <c r="R774" t="s">
        <v>102</v>
      </c>
      <c r="T774" t="str">
        <f>IFERROR(VLOOKUP('Funde-Observations-Osservazioni'!AA787,Substrat_Liste!$E$5:$F$342,2,FALSE),"")</f>
        <v/>
      </c>
      <c r="U774" t="str">
        <f>IF(ISBLANK('Funde-Observations-Osservazioni'!Y787),"",'Funde-Observations-Osservazioni'!Y787)</f>
        <v/>
      </c>
      <c r="Z774" t="str">
        <f>IFERROR(VLOOKUP('Funde-Observations-Osservazioni'!T787,Status_Liste!$E$5:$F$16,2,FALSE),"fill_in")</f>
        <v>fill_in</v>
      </c>
      <c r="AH774" t="str">
        <f>IFERROR(VLOOKUP('Funde-Observations-Osservazioni'!$G$7,Datenschutzbestimmungen_Liste!$E$10:$F$11,2,FALSE),"fill_in")</f>
        <v>fill_in</v>
      </c>
      <c r="AI774" t="str">
        <f>IFERROR(VLOOKUP('Funde-Observations-Osservazioni'!$G$6,Datenschutzbestimmungen_Liste!$E$4:$F$5,2,FALSE),"fill_in")</f>
        <v>fill_in</v>
      </c>
      <c r="AK774" t="str">
        <f>IFERROR(VLOOKUP('Funde-Observations-Osservazioni'!V787,Herbar_Liste!$E$5:$F$113,2,FALSE),"")</f>
        <v/>
      </c>
      <c r="AL774" t="str">
        <f>IF(ISBLANK('Funde-Observations-Osservazioni'!U787),"",'Funde-Observations-Osservazioni'!U787)</f>
        <v/>
      </c>
      <c r="AM774">
        <f>'Funde-Observations-Osservazioni'!AJ787</f>
        <v>0</v>
      </c>
      <c r="AO774">
        <f>'Funde-Observations-Osservazioni'!AK787</f>
        <v>0</v>
      </c>
      <c r="AQ774" t="str">
        <f>IF(ISBLANK('Funde-Observations-Osservazioni'!AL787),"",'Funde-Observations-Osservazioni'!AL787)</f>
        <v/>
      </c>
      <c r="AY774" t="str">
        <f>IF(AND(ISBLANK('Funde-Observations-Osservazioni'!K787),ISBLANK('Funde-Observations-Osservazioni'!X787)),"",(IF((AND(NOT(ISBLANK('Funde-Observations-Osservazioni'!K787)),(NOT(ISBLANK('Funde-Observations-Osservazioni'!X787))))),'Funde-Observations-Osservazioni'!K787&amp;"; "&amp;'Funde-Observations-Osservazioni'!X787,IF(ISBLANK('Funde-Observations-Osservazioni'!K787),'Funde-Observations-Osservazioni'!X787,'Funde-Observations-Osservazioni'!K787))))</f>
        <v/>
      </c>
      <c r="BA774" t="str">
        <f>IF(ISBLANK('Funde-Observations-Osservazioni'!AC787),"",'Funde-Observations-Osservazioni'!AC787)</f>
        <v/>
      </c>
      <c r="BH774" t="str">
        <f>IFERROR(VLOOKUP('Funde-Observations-Osservazioni'!Z787,Lebensraum_Liste!$E$5:$F$322,2,FALSE),"")</f>
        <v/>
      </c>
      <c r="BJ774" t="str">
        <f>IFERROR(VLOOKUP('Funde-Observations-Osservazioni'!AB787,Landschaftsstruktur_Liste!$E$5:$F$157,2,FALSE),"")</f>
        <v/>
      </c>
      <c r="BK774" t="str">
        <f>IFERROR(VLOOKUP('Funde-Observations-Osservazioni'!AD787,Mikrohabitat_Liste!$E$5:$F$63,2,FALSE),"")</f>
        <v/>
      </c>
      <c r="BL774" t="str">
        <f>IFERROR(VLOOKUP('Funde-Observations-Osservazioni'!AE787,Spezialstandort_Liste!$E$5:$F$14,2,FALSE),"")</f>
        <v/>
      </c>
      <c r="BN774" t="str">
        <f>IFERROR(VLOOKUP('Funde-Observations-Osservazioni'!AG787,Auf_Moos_HolzlebBaumes_Liste!E$5:F$5,2,FALSE),"")</f>
        <v/>
      </c>
      <c r="BO774" t="str">
        <f>IFERROR(VLOOKUP('Funde-Observations-Osservazioni'!AH787,Auf_Moos_HolzlebBaumes_Liste!E$11:F$11,2,FALSE),"")</f>
        <v/>
      </c>
      <c r="BQ774" t="str">
        <f>IFERROR(VLOOKUP('Funde-Observations-Osservazioni'!AF787,Populationsgrösse_Liste!$E$5:$F$11,2,FALSE),"")</f>
        <v/>
      </c>
      <c r="CA774" t="str">
        <f>IFERROR(VLOOKUP('Funde-Observations-Osservazioni'!S787,Präzision_Datum_Liste!$E$5:$F$9,2,FALSE),"")</f>
        <v/>
      </c>
      <c r="CC774" t="s">
        <v>4199</v>
      </c>
    </row>
    <row r="775" spans="1:81" x14ac:dyDescent="0.25">
      <c r="A775" s="47">
        <f>'Funde-Observations-Osservazioni'!A788</f>
        <v>774</v>
      </c>
      <c r="E775">
        <v>18</v>
      </c>
      <c r="G775" t="str">
        <f>IFERROR(VLOOKUP(TRIM('Funde-Observations-Osservazioni'!B788&amp;" "&amp;'Funde-Observations-Osservazioni'!C788&amp;" "&amp;'Funde-Observations-Osservazioni'!D788&amp;" "&amp;'Funde-Observations-Osservazioni'!E788&amp;" "&amp;'Funde-Observations-Osservazioni'!F788&amp;" "&amp;'Funde-Observations-Osservazioni'!G788&amp;" "&amp;'Funde-Observations-Osservazioni'!H788&amp;" "&amp;'Funde-Observations-Osservazioni'!I788&amp;" "&amp;'Funde-Observations-Osservazioni'!J788),Artenliste!$A$5:$B$2819,2,FALSE),"fill_in")</f>
        <v>fill_in</v>
      </c>
      <c r="I775" s="52" t="str">
        <f>IF(ISBLANK('Funde-Observations-Osservazioni'!R788),"fill_in",'Funde-Observations-Osservazioni'!R788)</f>
        <v>fill_in</v>
      </c>
      <c r="L775" t="str">
        <f>IF(ISBLANK('Funde-Observations-Osservazioni'!Q788),"",'Funde-Observations-Osservazioni'!Q788)</f>
        <v/>
      </c>
      <c r="M775" t="str">
        <f>IF(ISBLANK('Funde-Observations-Osservazioni'!L788),"fill_in",('Funde-Observations-Osservazioni'!L788-2000000))</f>
        <v>fill_in</v>
      </c>
      <c r="N775" t="str">
        <f>IF(ISBLANK('Funde-Observations-Osservazioni'!M788),"fill_in",('Funde-Observations-Osservazioni'!M788-1000000))</f>
        <v>fill_in</v>
      </c>
      <c r="O775" s="53" t="str">
        <f>IF(ISBLANK('Funde-Observations-Osservazioni'!N788),"",'Funde-Observations-Osservazioni'!N788)</f>
        <v/>
      </c>
      <c r="R775" t="s">
        <v>102</v>
      </c>
      <c r="T775" t="str">
        <f>IFERROR(VLOOKUP('Funde-Observations-Osservazioni'!AA788,Substrat_Liste!$E$5:$F$342,2,FALSE),"")</f>
        <v/>
      </c>
      <c r="U775" t="str">
        <f>IF(ISBLANK('Funde-Observations-Osservazioni'!Y788),"",'Funde-Observations-Osservazioni'!Y788)</f>
        <v/>
      </c>
      <c r="Z775" t="str">
        <f>IFERROR(VLOOKUP('Funde-Observations-Osservazioni'!T788,Status_Liste!$E$5:$F$16,2,FALSE),"fill_in")</f>
        <v>fill_in</v>
      </c>
      <c r="AH775" t="str">
        <f>IFERROR(VLOOKUP('Funde-Observations-Osservazioni'!$G$7,Datenschutzbestimmungen_Liste!$E$10:$F$11,2,FALSE),"fill_in")</f>
        <v>fill_in</v>
      </c>
      <c r="AI775" t="str">
        <f>IFERROR(VLOOKUP('Funde-Observations-Osservazioni'!$G$6,Datenschutzbestimmungen_Liste!$E$4:$F$5,2,FALSE),"fill_in")</f>
        <v>fill_in</v>
      </c>
      <c r="AK775" t="str">
        <f>IFERROR(VLOOKUP('Funde-Observations-Osservazioni'!V788,Herbar_Liste!$E$5:$F$113,2,FALSE),"")</f>
        <v/>
      </c>
      <c r="AL775" t="str">
        <f>IF(ISBLANK('Funde-Observations-Osservazioni'!U788),"",'Funde-Observations-Osservazioni'!U788)</f>
        <v/>
      </c>
      <c r="AM775">
        <f>'Funde-Observations-Osservazioni'!AJ788</f>
        <v>0</v>
      </c>
      <c r="AO775">
        <f>'Funde-Observations-Osservazioni'!AK788</f>
        <v>0</v>
      </c>
      <c r="AQ775" t="str">
        <f>IF(ISBLANK('Funde-Observations-Osservazioni'!AL788),"",'Funde-Observations-Osservazioni'!AL788)</f>
        <v/>
      </c>
      <c r="AY775" t="str">
        <f>IF(AND(ISBLANK('Funde-Observations-Osservazioni'!K788),ISBLANK('Funde-Observations-Osservazioni'!X788)),"",(IF((AND(NOT(ISBLANK('Funde-Observations-Osservazioni'!K788)),(NOT(ISBLANK('Funde-Observations-Osservazioni'!X788))))),'Funde-Observations-Osservazioni'!K788&amp;"; "&amp;'Funde-Observations-Osservazioni'!X788,IF(ISBLANK('Funde-Observations-Osservazioni'!K788),'Funde-Observations-Osservazioni'!X788,'Funde-Observations-Osservazioni'!K788))))</f>
        <v/>
      </c>
      <c r="BA775" t="str">
        <f>IF(ISBLANK('Funde-Observations-Osservazioni'!AC788),"",'Funde-Observations-Osservazioni'!AC788)</f>
        <v/>
      </c>
      <c r="BH775" t="str">
        <f>IFERROR(VLOOKUP('Funde-Observations-Osservazioni'!Z788,Lebensraum_Liste!$E$5:$F$322,2,FALSE),"")</f>
        <v/>
      </c>
      <c r="BJ775" t="str">
        <f>IFERROR(VLOOKUP('Funde-Observations-Osservazioni'!AB788,Landschaftsstruktur_Liste!$E$5:$F$157,2,FALSE),"")</f>
        <v/>
      </c>
      <c r="BK775" t="str">
        <f>IFERROR(VLOOKUP('Funde-Observations-Osservazioni'!AD788,Mikrohabitat_Liste!$E$5:$F$63,2,FALSE),"")</f>
        <v/>
      </c>
      <c r="BL775" t="str">
        <f>IFERROR(VLOOKUP('Funde-Observations-Osservazioni'!AE788,Spezialstandort_Liste!$E$5:$F$14,2,FALSE),"")</f>
        <v/>
      </c>
      <c r="BN775" t="str">
        <f>IFERROR(VLOOKUP('Funde-Observations-Osservazioni'!AG788,Auf_Moos_HolzlebBaumes_Liste!E$5:F$5,2,FALSE),"")</f>
        <v/>
      </c>
      <c r="BO775" t="str">
        <f>IFERROR(VLOOKUP('Funde-Observations-Osservazioni'!AH788,Auf_Moos_HolzlebBaumes_Liste!E$11:F$11,2,FALSE),"")</f>
        <v/>
      </c>
      <c r="BQ775" t="str">
        <f>IFERROR(VLOOKUP('Funde-Observations-Osservazioni'!AF788,Populationsgrösse_Liste!$E$5:$F$11,2,FALSE),"")</f>
        <v/>
      </c>
      <c r="CA775" t="str">
        <f>IFERROR(VLOOKUP('Funde-Observations-Osservazioni'!S788,Präzision_Datum_Liste!$E$5:$F$9,2,FALSE),"")</f>
        <v/>
      </c>
      <c r="CC775" t="s">
        <v>4199</v>
      </c>
    </row>
    <row r="776" spans="1:81" x14ac:dyDescent="0.25">
      <c r="A776" s="47">
        <f>'Funde-Observations-Osservazioni'!A789</f>
        <v>775</v>
      </c>
      <c r="E776">
        <v>18</v>
      </c>
      <c r="G776" t="str">
        <f>IFERROR(VLOOKUP(TRIM('Funde-Observations-Osservazioni'!B789&amp;" "&amp;'Funde-Observations-Osservazioni'!C789&amp;" "&amp;'Funde-Observations-Osservazioni'!D789&amp;" "&amp;'Funde-Observations-Osservazioni'!E789&amp;" "&amp;'Funde-Observations-Osservazioni'!F789&amp;" "&amp;'Funde-Observations-Osservazioni'!G789&amp;" "&amp;'Funde-Observations-Osservazioni'!H789&amp;" "&amp;'Funde-Observations-Osservazioni'!I789&amp;" "&amp;'Funde-Observations-Osservazioni'!J789),Artenliste!$A$5:$B$2819,2,FALSE),"fill_in")</f>
        <v>fill_in</v>
      </c>
      <c r="I776" s="52" t="str">
        <f>IF(ISBLANK('Funde-Observations-Osservazioni'!R789),"fill_in",'Funde-Observations-Osservazioni'!R789)</f>
        <v>fill_in</v>
      </c>
      <c r="L776" t="str">
        <f>IF(ISBLANK('Funde-Observations-Osservazioni'!Q789),"",'Funde-Observations-Osservazioni'!Q789)</f>
        <v/>
      </c>
      <c r="M776" t="str">
        <f>IF(ISBLANK('Funde-Observations-Osservazioni'!L789),"fill_in",('Funde-Observations-Osservazioni'!L789-2000000))</f>
        <v>fill_in</v>
      </c>
      <c r="N776" t="str">
        <f>IF(ISBLANK('Funde-Observations-Osservazioni'!M789),"fill_in",('Funde-Observations-Osservazioni'!M789-1000000))</f>
        <v>fill_in</v>
      </c>
      <c r="O776" s="53" t="str">
        <f>IF(ISBLANK('Funde-Observations-Osservazioni'!N789),"",'Funde-Observations-Osservazioni'!N789)</f>
        <v/>
      </c>
      <c r="R776" t="s">
        <v>102</v>
      </c>
      <c r="T776" t="str">
        <f>IFERROR(VLOOKUP('Funde-Observations-Osservazioni'!AA789,Substrat_Liste!$E$5:$F$342,2,FALSE),"")</f>
        <v/>
      </c>
      <c r="U776" t="str">
        <f>IF(ISBLANK('Funde-Observations-Osservazioni'!Y789),"",'Funde-Observations-Osservazioni'!Y789)</f>
        <v/>
      </c>
      <c r="Z776" t="str">
        <f>IFERROR(VLOOKUP('Funde-Observations-Osservazioni'!T789,Status_Liste!$E$5:$F$16,2,FALSE),"fill_in")</f>
        <v>fill_in</v>
      </c>
      <c r="AH776" t="str">
        <f>IFERROR(VLOOKUP('Funde-Observations-Osservazioni'!$G$7,Datenschutzbestimmungen_Liste!$E$10:$F$11,2,FALSE),"fill_in")</f>
        <v>fill_in</v>
      </c>
      <c r="AI776" t="str">
        <f>IFERROR(VLOOKUP('Funde-Observations-Osservazioni'!$G$6,Datenschutzbestimmungen_Liste!$E$4:$F$5,2,FALSE),"fill_in")</f>
        <v>fill_in</v>
      </c>
      <c r="AK776" t="str">
        <f>IFERROR(VLOOKUP('Funde-Observations-Osservazioni'!V789,Herbar_Liste!$E$5:$F$113,2,FALSE),"")</f>
        <v/>
      </c>
      <c r="AL776" t="str">
        <f>IF(ISBLANK('Funde-Observations-Osservazioni'!U789),"",'Funde-Observations-Osservazioni'!U789)</f>
        <v/>
      </c>
      <c r="AM776">
        <f>'Funde-Observations-Osservazioni'!AJ789</f>
        <v>0</v>
      </c>
      <c r="AO776">
        <f>'Funde-Observations-Osservazioni'!AK789</f>
        <v>0</v>
      </c>
      <c r="AQ776" t="str">
        <f>IF(ISBLANK('Funde-Observations-Osservazioni'!AL789),"",'Funde-Observations-Osservazioni'!AL789)</f>
        <v/>
      </c>
      <c r="AY776" t="str">
        <f>IF(AND(ISBLANK('Funde-Observations-Osservazioni'!K789),ISBLANK('Funde-Observations-Osservazioni'!X789)),"",(IF((AND(NOT(ISBLANK('Funde-Observations-Osservazioni'!K789)),(NOT(ISBLANK('Funde-Observations-Osservazioni'!X789))))),'Funde-Observations-Osservazioni'!K789&amp;"; "&amp;'Funde-Observations-Osservazioni'!X789,IF(ISBLANK('Funde-Observations-Osservazioni'!K789),'Funde-Observations-Osservazioni'!X789,'Funde-Observations-Osservazioni'!K789))))</f>
        <v/>
      </c>
      <c r="BA776" t="str">
        <f>IF(ISBLANK('Funde-Observations-Osservazioni'!AC789),"",'Funde-Observations-Osservazioni'!AC789)</f>
        <v/>
      </c>
      <c r="BH776" t="str">
        <f>IFERROR(VLOOKUP('Funde-Observations-Osservazioni'!Z789,Lebensraum_Liste!$E$5:$F$322,2,FALSE),"")</f>
        <v/>
      </c>
      <c r="BJ776" t="str">
        <f>IFERROR(VLOOKUP('Funde-Observations-Osservazioni'!AB789,Landschaftsstruktur_Liste!$E$5:$F$157,2,FALSE),"")</f>
        <v/>
      </c>
      <c r="BK776" t="str">
        <f>IFERROR(VLOOKUP('Funde-Observations-Osservazioni'!AD789,Mikrohabitat_Liste!$E$5:$F$63,2,FALSE),"")</f>
        <v/>
      </c>
      <c r="BL776" t="str">
        <f>IFERROR(VLOOKUP('Funde-Observations-Osservazioni'!AE789,Spezialstandort_Liste!$E$5:$F$14,2,FALSE),"")</f>
        <v/>
      </c>
      <c r="BN776" t="str">
        <f>IFERROR(VLOOKUP('Funde-Observations-Osservazioni'!AG789,Auf_Moos_HolzlebBaumes_Liste!E$5:F$5,2,FALSE),"")</f>
        <v/>
      </c>
      <c r="BO776" t="str">
        <f>IFERROR(VLOOKUP('Funde-Observations-Osservazioni'!AH789,Auf_Moos_HolzlebBaumes_Liste!E$11:F$11,2,FALSE),"")</f>
        <v/>
      </c>
      <c r="BQ776" t="str">
        <f>IFERROR(VLOOKUP('Funde-Observations-Osservazioni'!AF789,Populationsgrösse_Liste!$E$5:$F$11,2,FALSE),"")</f>
        <v/>
      </c>
      <c r="CA776" t="str">
        <f>IFERROR(VLOOKUP('Funde-Observations-Osservazioni'!S789,Präzision_Datum_Liste!$E$5:$F$9,2,FALSE),"")</f>
        <v/>
      </c>
      <c r="CC776" t="s">
        <v>4199</v>
      </c>
    </row>
    <row r="777" spans="1:81" x14ac:dyDescent="0.25">
      <c r="A777" s="47">
        <f>'Funde-Observations-Osservazioni'!A790</f>
        <v>776</v>
      </c>
      <c r="E777">
        <v>18</v>
      </c>
      <c r="G777" t="str">
        <f>IFERROR(VLOOKUP(TRIM('Funde-Observations-Osservazioni'!B790&amp;" "&amp;'Funde-Observations-Osservazioni'!C790&amp;" "&amp;'Funde-Observations-Osservazioni'!D790&amp;" "&amp;'Funde-Observations-Osservazioni'!E790&amp;" "&amp;'Funde-Observations-Osservazioni'!F790&amp;" "&amp;'Funde-Observations-Osservazioni'!G790&amp;" "&amp;'Funde-Observations-Osservazioni'!H790&amp;" "&amp;'Funde-Observations-Osservazioni'!I790&amp;" "&amp;'Funde-Observations-Osservazioni'!J790),Artenliste!$A$5:$B$2819,2,FALSE),"fill_in")</f>
        <v>fill_in</v>
      </c>
      <c r="I777" s="52" t="str">
        <f>IF(ISBLANK('Funde-Observations-Osservazioni'!R790),"fill_in",'Funde-Observations-Osservazioni'!R790)</f>
        <v>fill_in</v>
      </c>
      <c r="L777" t="str">
        <f>IF(ISBLANK('Funde-Observations-Osservazioni'!Q790),"",'Funde-Observations-Osservazioni'!Q790)</f>
        <v/>
      </c>
      <c r="M777" t="str">
        <f>IF(ISBLANK('Funde-Observations-Osservazioni'!L790),"fill_in",('Funde-Observations-Osservazioni'!L790-2000000))</f>
        <v>fill_in</v>
      </c>
      <c r="N777" t="str">
        <f>IF(ISBLANK('Funde-Observations-Osservazioni'!M790),"fill_in",('Funde-Observations-Osservazioni'!M790-1000000))</f>
        <v>fill_in</v>
      </c>
      <c r="O777" s="53" t="str">
        <f>IF(ISBLANK('Funde-Observations-Osservazioni'!N790),"",'Funde-Observations-Osservazioni'!N790)</f>
        <v/>
      </c>
      <c r="R777" t="s">
        <v>102</v>
      </c>
      <c r="T777" t="str">
        <f>IFERROR(VLOOKUP('Funde-Observations-Osservazioni'!AA790,Substrat_Liste!$E$5:$F$342,2,FALSE),"")</f>
        <v/>
      </c>
      <c r="U777" t="str">
        <f>IF(ISBLANK('Funde-Observations-Osservazioni'!Y790),"",'Funde-Observations-Osservazioni'!Y790)</f>
        <v/>
      </c>
      <c r="Z777" t="str">
        <f>IFERROR(VLOOKUP('Funde-Observations-Osservazioni'!T790,Status_Liste!$E$5:$F$16,2,FALSE),"fill_in")</f>
        <v>fill_in</v>
      </c>
      <c r="AH777" t="str">
        <f>IFERROR(VLOOKUP('Funde-Observations-Osservazioni'!$G$7,Datenschutzbestimmungen_Liste!$E$10:$F$11,2,FALSE),"fill_in")</f>
        <v>fill_in</v>
      </c>
      <c r="AI777" t="str">
        <f>IFERROR(VLOOKUP('Funde-Observations-Osservazioni'!$G$6,Datenschutzbestimmungen_Liste!$E$4:$F$5,2,FALSE),"fill_in")</f>
        <v>fill_in</v>
      </c>
      <c r="AK777" t="str">
        <f>IFERROR(VLOOKUP('Funde-Observations-Osservazioni'!V790,Herbar_Liste!$E$5:$F$113,2,FALSE),"")</f>
        <v/>
      </c>
      <c r="AL777" t="str">
        <f>IF(ISBLANK('Funde-Observations-Osservazioni'!U790),"",'Funde-Observations-Osservazioni'!U790)</f>
        <v/>
      </c>
      <c r="AM777">
        <f>'Funde-Observations-Osservazioni'!AJ790</f>
        <v>0</v>
      </c>
      <c r="AO777">
        <f>'Funde-Observations-Osservazioni'!AK790</f>
        <v>0</v>
      </c>
      <c r="AQ777" t="str">
        <f>IF(ISBLANK('Funde-Observations-Osservazioni'!AL790),"",'Funde-Observations-Osservazioni'!AL790)</f>
        <v/>
      </c>
      <c r="AY777" t="str">
        <f>IF(AND(ISBLANK('Funde-Observations-Osservazioni'!K790),ISBLANK('Funde-Observations-Osservazioni'!X790)),"",(IF((AND(NOT(ISBLANK('Funde-Observations-Osservazioni'!K790)),(NOT(ISBLANK('Funde-Observations-Osservazioni'!X790))))),'Funde-Observations-Osservazioni'!K790&amp;"; "&amp;'Funde-Observations-Osservazioni'!X790,IF(ISBLANK('Funde-Observations-Osservazioni'!K790),'Funde-Observations-Osservazioni'!X790,'Funde-Observations-Osservazioni'!K790))))</f>
        <v/>
      </c>
      <c r="BA777" t="str">
        <f>IF(ISBLANK('Funde-Observations-Osservazioni'!AC790),"",'Funde-Observations-Osservazioni'!AC790)</f>
        <v/>
      </c>
      <c r="BH777" t="str">
        <f>IFERROR(VLOOKUP('Funde-Observations-Osservazioni'!Z790,Lebensraum_Liste!$E$5:$F$322,2,FALSE),"")</f>
        <v/>
      </c>
      <c r="BJ777" t="str">
        <f>IFERROR(VLOOKUP('Funde-Observations-Osservazioni'!AB790,Landschaftsstruktur_Liste!$E$5:$F$157,2,FALSE),"")</f>
        <v/>
      </c>
      <c r="BK777" t="str">
        <f>IFERROR(VLOOKUP('Funde-Observations-Osservazioni'!AD790,Mikrohabitat_Liste!$E$5:$F$63,2,FALSE),"")</f>
        <v/>
      </c>
      <c r="BL777" t="str">
        <f>IFERROR(VLOOKUP('Funde-Observations-Osservazioni'!AE790,Spezialstandort_Liste!$E$5:$F$14,2,FALSE),"")</f>
        <v/>
      </c>
      <c r="BN777" t="str">
        <f>IFERROR(VLOOKUP('Funde-Observations-Osservazioni'!AG790,Auf_Moos_HolzlebBaumes_Liste!E$5:F$5,2,FALSE),"")</f>
        <v/>
      </c>
      <c r="BO777" t="str">
        <f>IFERROR(VLOOKUP('Funde-Observations-Osservazioni'!AH790,Auf_Moos_HolzlebBaumes_Liste!E$11:F$11,2,FALSE),"")</f>
        <v/>
      </c>
      <c r="BQ777" t="str">
        <f>IFERROR(VLOOKUP('Funde-Observations-Osservazioni'!AF790,Populationsgrösse_Liste!$E$5:$F$11,2,FALSE),"")</f>
        <v/>
      </c>
      <c r="CA777" t="str">
        <f>IFERROR(VLOOKUP('Funde-Observations-Osservazioni'!S790,Präzision_Datum_Liste!$E$5:$F$9,2,FALSE),"")</f>
        <v/>
      </c>
      <c r="CC777" t="s">
        <v>4199</v>
      </c>
    </row>
    <row r="778" spans="1:81" x14ac:dyDescent="0.25">
      <c r="A778" s="47">
        <f>'Funde-Observations-Osservazioni'!A791</f>
        <v>777</v>
      </c>
      <c r="E778">
        <v>18</v>
      </c>
      <c r="G778" t="str">
        <f>IFERROR(VLOOKUP(TRIM('Funde-Observations-Osservazioni'!B791&amp;" "&amp;'Funde-Observations-Osservazioni'!C791&amp;" "&amp;'Funde-Observations-Osservazioni'!D791&amp;" "&amp;'Funde-Observations-Osservazioni'!E791&amp;" "&amp;'Funde-Observations-Osservazioni'!F791&amp;" "&amp;'Funde-Observations-Osservazioni'!G791&amp;" "&amp;'Funde-Observations-Osservazioni'!H791&amp;" "&amp;'Funde-Observations-Osservazioni'!I791&amp;" "&amp;'Funde-Observations-Osservazioni'!J791),Artenliste!$A$5:$B$2819,2,FALSE),"fill_in")</f>
        <v>fill_in</v>
      </c>
      <c r="I778" s="52" t="str">
        <f>IF(ISBLANK('Funde-Observations-Osservazioni'!R791),"fill_in",'Funde-Observations-Osservazioni'!R791)</f>
        <v>fill_in</v>
      </c>
      <c r="L778" t="str">
        <f>IF(ISBLANK('Funde-Observations-Osservazioni'!Q791),"",'Funde-Observations-Osservazioni'!Q791)</f>
        <v/>
      </c>
      <c r="M778" t="str">
        <f>IF(ISBLANK('Funde-Observations-Osservazioni'!L791),"fill_in",('Funde-Observations-Osservazioni'!L791-2000000))</f>
        <v>fill_in</v>
      </c>
      <c r="N778" t="str">
        <f>IF(ISBLANK('Funde-Observations-Osservazioni'!M791),"fill_in",('Funde-Observations-Osservazioni'!M791-1000000))</f>
        <v>fill_in</v>
      </c>
      <c r="O778" s="53" t="str">
        <f>IF(ISBLANK('Funde-Observations-Osservazioni'!N791),"",'Funde-Observations-Osservazioni'!N791)</f>
        <v/>
      </c>
      <c r="R778" t="s">
        <v>102</v>
      </c>
      <c r="T778" t="str">
        <f>IFERROR(VLOOKUP('Funde-Observations-Osservazioni'!AA791,Substrat_Liste!$E$5:$F$342,2,FALSE),"")</f>
        <v/>
      </c>
      <c r="U778" t="str">
        <f>IF(ISBLANK('Funde-Observations-Osservazioni'!Y791),"",'Funde-Observations-Osservazioni'!Y791)</f>
        <v/>
      </c>
      <c r="Z778" t="str">
        <f>IFERROR(VLOOKUP('Funde-Observations-Osservazioni'!T791,Status_Liste!$E$5:$F$16,2,FALSE),"fill_in")</f>
        <v>fill_in</v>
      </c>
      <c r="AH778" t="str">
        <f>IFERROR(VLOOKUP('Funde-Observations-Osservazioni'!$G$7,Datenschutzbestimmungen_Liste!$E$10:$F$11,2,FALSE),"fill_in")</f>
        <v>fill_in</v>
      </c>
      <c r="AI778" t="str">
        <f>IFERROR(VLOOKUP('Funde-Observations-Osservazioni'!$G$6,Datenschutzbestimmungen_Liste!$E$4:$F$5,2,FALSE),"fill_in")</f>
        <v>fill_in</v>
      </c>
      <c r="AK778" t="str">
        <f>IFERROR(VLOOKUP('Funde-Observations-Osservazioni'!V791,Herbar_Liste!$E$5:$F$113,2,FALSE),"")</f>
        <v/>
      </c>
      <c r="AL778" t="str">
        <f>IF(ISBLANK('Funde-Observations-Osservazioni'!U791),"",'Funde-Observations-Osservazioni'!U791)</f>
        <v/>
      </c>
      <c r="AM778">
        <f>'Funde-Observations-Osservazioni'!AJ791</f>
        <v>0</v>
      </c>
      <c r="AO778">
        <f>'Funde-Observations-Osservazioni'!AK791</f>
        <v>0</v>
      </c>
      <c r="AQ778" t="str">
        <f>IF(ISBLANK('Funde-Observations-Osservazioni'!AL791),"",'Funde-Observations-Osservazioni'!AL791)</f>
        <v/>
      </c>
      <c r="AY778" t="str">
        <f>IF(AND(ISBLANK('Funde-Observations-Osservazioni'!K791),ISBLANK('Funde-Observations-Osservazioni'!X791)),"",(IF((AND(NOT(ISBLANK('Funde-Observations-Osservazioni'!K791)),(NOT(ISBLANK('Funde-Observations-Osservazioni'!X791))))),'Funde-Observations-Osservazioni'!K791&amp;"; "&amp;'Funde-Observations-Osservazioni'!X791,IF(ISBLANK('Funde-Observations-Osservazioni'!K791),'Funde-Observations-Osservazioni'!X791,'Funde-Observations-Osservazioni'!K791))))</f>
        <v/>
      </c>
      <c r="BA778" t="str">
        <f>IF(ISBLANK('Funde-Observations-Osservazioni'!AC791),"",'Funde-Observations-Osservazioni'!AC791)</f>
        <v/>
      </c>
      <c r="BH778" t="str">
        <f>IFERROR(VLOOKUP('Funde-Observations-Osservazioni'!Z791,Lebensraum_Liste!$E$5:$F$322,2,FALSE),"")</f>
        <v/>
      </c>
      <c r="BJ778" t="str">
        <f>IFERROR(VLOOKUP('Funde-Observations-Osservazioni'!AB791,Landschaftsstruktur_Liste!$E$5:$F$157,2,FALSE),"")</f>
        <v/>
      </c>
      <c r="BK778" t="str">
        <f>IFERROR(VLOOKUP('Funde-Observations-Osservazioni'!AD791,Mikrohabitat_Liste!$E$5:$F$63,2,FALSE),"")</f>
        <v/>
      </c>
      <c r="BL778" t="str">
        <f>IFERROR(VLOOKUP('Funde-Observations-Osservazioni'!AE791,Spezialstandort_Liste!$E$5:$F$14,2,FALSE),"")</f>
        <v/>
      </c>
      <c r="BN778" t="str">
        <f>IFERROR(VLOOKUP('Funde-Observations-Osservazioni'!AG791,Auf_Moos_HolzlebBaumes_Liste!E$5:F$5,2,FALSE),"")</f>
        <v/>
      </c>
      <c r="BO778" t="str">
        <f>IFERROR(VLOOKUP('Funde-Observations-Osservazioni'!AH791,Auf_Moos_HolzlebBaumes_Liste!E$11:F$11,2,FALSE),"")</f>
        <v/>
      </c>
      <c r="BQ778" t="str">
        <f>IFERROR(VLOOKUP('Funde-Observations-Osservazioni'!AF791,Populationsgrösse_Liste!$E$5:$F$11,2,FALSE),"")</f>
        <v/>
      </c>
      <c r="CA778" t="str">
        <f>IFERROR(VLOOKUP('Funde-Observations-Osservazioni'!S791,Präzision_Datum_Liste!$E$5:$F$9,2,FALSE),"")</f>
        <v/>
      </c>
      <c r="CC778" t="s">
        <v>4199</v>
      </c>
    </row>
    <row r="779" spans="1:81" x14ac:dyDescent="0.25">
      <c r="A779" s="47">
        <f>'Funde-Observations-Osservazioni'!A792</f>
        <v>778</v>
      </c>
      <c r="E779">
        <v>18</v>
      </c>
      <c r="G779" t="str">
        <f>IFERROR(VLOOKUP(TRIM('Funde-Observations-Osservazioni'!B792&amp;" "&amp;'Funde-Observations-Osservazioni'!C792&amp;" "&amp;'Funde-Observations-Osservazioni'!D792&amp;" "&amp;'Funde-Observations-Osservazioni'!E792&amp;" "&amp;'Funde-Observations-Osservazioni'!F792&amp;" "&amp;'Funde-Observations-Osservazioni'!G792&amp;" "&amp;'Funde-Observations-Osservazioni'!H792&amp;" "&amp;'Funde-Observations-Osservazioni'!I792&amp;" "&amp;'Funde-Observations-Osservazioni'!J792),Artenliste!$A$5:$B$2819,2,FALSE),"fill_in")</f>
        <v>fill_in</v>
      </c>
      <c r="I779" s="52" t="str">
        <f>IF(ISBLANK('Funde-Observations-Osservazioni'!R792),"fill_in",'Funde-Observations-Osservazioni'!R792)</f>
        <v>fill_in</v>
      </c>
      <c r="L779" t="str">
        <f>IF(ISBLANK('Funde-Observations-Osservazioni'!Q792),"",'Funde-Observations-Osservazioni'!Q792)</f>
        <v/>
      </c>
      <c r="M779" t="str">
        <f>IF(ISBLANK('Funde-Observations-Osservazioni'!L792),"fill_in",('Funde-Observations-Osservazioni'!L792-2000000))</f>
        <v>fill_in</v>
      </c>
      <c r="N779" t="str">
        <f>IF(ISBLANK('Funde-Observations-Osservazioni'!M792),"fill_in",('Funde-Observations-Osservazioni'!M792-1000000))</f>
        <v>fill_in</v>
      </c>
      <c r="O779" s="53" t="str">
        <f>IF(ISBLANK('Funde-Observations-Osservazioni'!N792),"",'Funde-Observations-Osservazioni'!N792)</f>
        <v/>
      </c>
      <c r="R779" t="s">
        <v>102</v>
      </c>
      <c r="T779" t="str">
        <f>IFERROR(VLOOKUP('Funde-Observations-Osservazioni'!AA792,Substrat_Liste!$E$5:$F$342,2,FALSE),"")</f>
        <v/>
      </c>
      <c r="U779" t="str">
        <f>IF(ISBLANK('Funde-Observations-Osservazioni'!Y792),"",'Funde-Observations-Osservazioni'!Y792)</f>
        <v/>
      </c>
      <c r="Z779" t="str">
        <f>IFERROR(VLOOKUP('Funde-Observations-Osservazioni'!T792,Status_Liste!$E$5:$F$16,2,FALSE),"fill_in")</f>
        <v>fill_in</v>
      </c>
      <c r="AH779" t="str">
        <f>IFERROR(VLOOKUP('Funde-Observations-Osservazioni'!$G$7,Datenschutzbestimmungen_Liste!$E$10:$F$11,2,FALSE),"fill_in")</f>
        <v>fill_in</v>
      </c>
      <c r="AI779" t="str">
        <f>IFERROR(VLOOKUP('Funde-Observations-Osservazioni'!$G$6,Datenschutzbestimmungen_Liste!$E$4:$F$5,2,FALSE),"fill_in")</f>
        <v>fill_in</v>
      </c>
      <c r="AK779" t="str">
        <f>IFERROR(VLOOKUP('Funde-Observations-Osservazioni'!V792,Herbar_Liste!$E$5:$F$113,2,FALSE),"")</f>
        <v/>
      </c>
      <c r="AL779" t="str">
        <f>IF(ISBLANK('Funde-Observations-Osservazioni'!U792),"",'Funde-Observations-Osservazioni'!U792)</f>
        <v/>
      </c>
      <c r="AM779">
        <f>'Funde-Observations-Osservazioni'!AJ792</f>
        <v>0</v>
      </c>
      <c r="AO779">
        <f>'Funde-Observations-Osservazioni'!AK792</f>
        <v>0</v>
      </c>
      <c r="AQ779" t="str">
        <f>IF(ISBLANK('Funde-Observations-Osservazioni'!AL792),"",'Funde-Observations-Osservazioni'!AL792)</f>
        <v/>
      </c>
      <c r="AY779" t="str">
        <f>IF(AND(ISBLANK('Funde-Observations-Osservazioni'!K792),ISBLANK('Funde-Observations-Osservazioni'!X792)),"",(IF((AND(NOT(ISBLANK('Funde-Observations-Osservazioni'!K792)),(NOT(ISBLANK('Funde-Observations-Osservazioni'!X792))))),'Funde-Observations-Osservazioni'!K792&amp;"; "&amp;'Funde-Observations-Osservazioni'!X792,IF(ISBLANK('Funde-Observations-Osservazioni'!K792),'Funde-Observations-Osservazioni'!X792,'Funde-Observations-Osservazioni'!K792))))</f>
        <v/>
      </c>
      <c r="BA779" t="str">
        <f>IF(ISBLANK('Funde-Observations-Osservazioni'!AC792),"",'Funde-Observations-Osservazioni'!AC792)</f>
        <v/>
      </c>
      <c r="BH779" t="str">
        <f>IFERROR(VLOOKUP('Funde-Observations-Osservazioni'!Z792,Lebensraum_Liste!$E$5:$F$322,2,FALSE),"")</f>
        <v/>
      </c>
      <c r="BJ779" t="str">
        <f>IFERROR(VLOOKUP('Funde-Observations-Osservazioni'!AB792,Landschaftsstruktur_Liste!$E$5:$F$157,2,FALSE),"")</f>
        <v/>
      </c>
      <c r="BK779" t="str">
        <f>IFERROR(VLOOKUP('Funde-Observations-Osservazioni'!AD792,Mikrohabitat_Liste!$E$5:$F$63,2,FALSE),"")</f>
        <v/>
      </c>
      <c r="BL779" t="str">
        <f>IFERROR(VLOOKUP('Funde-Observations-Osservazioni'!AE792,Spezialstandort_Liste!$E$5:$F$14,2,FALSE),"")</f>
        <v/>
      </c>
      <c r="BN779" t="str">
        <f>IFERROR(VLOOKUP('Funde-Observations-Osservazioni'!AG792,Auf_Moos_HolzlebBaumes_Liste!E$5:F$5,2,FALSE),"")</f>
        <v/>
      </c>
      <c r="BO779" t="str">
        <f>IFERROR(VLOOKUP('Funde-Observations-Osservazioni'!AH792,Auf_Moos_HolzlebBaumes_Liste!E$11:F$11,2,FALSE),"")</f>
        <v/>
      </c>
      <c r="BQ779" t="str">
        <f>IFERROR(VLOOKUP('Funde-Observations-Osservazioni'!AF792,Populationsgrösse_Liste!$E$5:$F$11,2,FALSE),"")</f>
        <v/>
      </c>
      <c r="CA779" t="str">
        <f>IFERROR(VLOOKUP('Funde-Observations-Osservazioni'!S792,Präzision_Datum_Liste!$E$5:$F$9,2,FALSE),"")</f>
        <v/>
      </c>
      <c r="CC779" t="s">
        <v>4199</v>
      </c>
    </row>
    <row r="780" spans="1:81" x14ac:dyDescent="0.25">
      <c r="A780" s="47">
        <f>'Funde-Observations-Osservazioni'!A793</f>
        <v>779</v>
      </c>
      <c r="E780">
        <v>18</v>
      </c>
      <c r="G780" t="str">
        <f>IFERROR(VLOOKUP(TRIM('Funde-Observations-Osservazioni'!B793&amp;" "&amp;'Funde-Observations-Osservazioni'!C793&amp;" "&amp;'Funde-Observations-Osservazioni'!D793&amp;" "&amp;'Funde-Observations-Osservazioni'!E793&amp;" "&amp;'Funde-Observations-Osservazioni'!F793&amp;" "&amp;'Funde-Observations-Osservazioni'!G793&amp;" "&amp;'Funde-Observations-Osservazioni'!H793&amp;" "&amp;'Funde-Observations-Osservazioni'!I793&amp;" "&amp;'Funde-Observations-Osservazioni'!J793),Artenliste!$A$5:$B$2819,2,FALSE),"fill_in")</f>
        <v>fill_in</v>
      </c>
      <c r="I780" s="52" t="str">
        <f>IF(ISBLANK('Funde-Observations-Osservazioni'!R793),"fill_in",'Funde-Observations-Osservazioni'!R793)</f>
        <v>fill_in</v>
      </c>
      <c r="L780" t="str">
        <f>IF(ISBLANK('Funde-Observations-Osservazioni'!Q793),"",'Funde-Observations-Osservazioni'!Q793)</f>
        <v/>
      </c>
      <c r="M780" t="str">
        <f>IF(ISBLANK('Funde-Observations-Osservazioni'!L793),"fill_in",('Funde-Observations-Osservazioni'!L793-2000000))</f>
        <v>fill_in</v>
      </c>
      <c r="N780" t="str">
        <f>IF(ISBLANK('Funde-Observations-Osservazioni'!M793),"fill_in",('Funde-Observations-Osservazioni'!M793-1000000))</f>
        <v>fill_in</v>
      </c>
      <c r="O780" s="53" t="str">
        <f>IF(ISBLANK('Funde-Observations-Osservazioni'!N793),"",'Funde-Observations-Osservazioni'!N793)</f>
        <v/>
      </c>
      <c r="R780" t="s">
        <v>102</v>
      </c>
      <c r="T780" t="str">
        <f>IFERROR(VLOOKUP('Funde-Observations-Osservazioni'!AA793,Substrat_Liste!$E$5:$F$342,2,FALSE),"")</f>
        <v/>
      </c>
      <c r="U780" t="str">
        <f>IF(ISBLANK('Funde-Observations-Osservazioni'!Y793),"",'Funde-Observations-Osservazioni'!Y793)</f>
        <v/>
      </c>
      <c r="Z780" t="str">
        <f>IFERROR(VLOOKUP('Funde-Observations-Osservazioni'!T793,Status_Liste!$E$5:$F$16,2,FALSE),"fill_in")</f>
        <v>fill_in</v>
      </c>
      <c r="AH780" t="str">
        <f>IFERROR(VLOOKUP('Funde-Observations-Osservazioni'!$G$7,Datenschutzbestimmungen_Liste!$E$10:$F$11,2,FALSE),"fill_in")</f>
        <v>fill_in</v>
      </c>
      <c r="AI780" t="str">
        <f>IFERROR(VLOOKUP('Funde-Observations-Osservazioni'!$G$6,Datenschutzbestimmungen_Liste!$E$4:$F$5,2,FALSE),"fill_in")</f>
        <v>fill_in</v>
      </c>
      <c r="AK780" t="str">
        <f>IFERROR(VLOOKUP('Funde-Observations-Osservazioni'!V793,Herbar_Liste!$E$5:$F$113,2,FALSE),"")</f>
        <v/>
      </c>
      <c r="AL780" t="str">
        <f>IF(ISBLANK('Funde-Observations-Osservazioni'!U793),"",'Funde-Observations-Osservazioni'!U793)</f>
        <v/>
      </c>
      <c r="AM780">
        <f>'Funde-Observations-Osservazioni'!AJ793</f>
        <v>0</v>
      </c>
      <c r="AO780">
        <f>'Funde-Observations-Osservazioni'!AK793</f>
        <v>0</v>
      </c>
      <c r="AQ780" t="str">
        <f>IF(ISBLANK('Funde-Observations-Osservazioni'!AL793),"",'Funde-Observations-Osservazioni'!AL793)</f>
        <v/>
      </c>
      <c r="AY780" t="str">
        <f>IF(AND(ISBLANK('Funde-Observations-Osservazioni'!K793),ISBLANK('Funde-Observations-Osservazioni'!X793)),"",(IF((AND(NOT(ISBLANK('Funde-Observations-Osservazioni'!K793)),(NOT(ISBLANK('Funde-Observations-Osservazioni'!X793))))),'Funde-Observations-Osservazioni'!K793&amp;"; "&amp;'Funde-Observations-Osservazioni'!X793,IF(ISBLANK('Funde-Observations-Osservazioni'!K793),'Funde-Observations-Osservazioni'!X793,'Funde-Observations-Osservazioni'!K793))))</f>
        <v/>
      </c>
      <c r="BA780" t="str">
        <f>IF(ISBLANK('Funde-Observations-Osservazioni'!AC793),"",'Funde-Observations-Osservazioni'!AC793)</f>
        <v/>
      </c>
      <c r="BH780" t="str">
        <f>IFERROR(VLOOKUP('Funde-Observations-Osservazioni'!Z793,Lebensraum_Liste!$E$5:$F$322,2,FALSE),"")</f>
        <v/>
      </c>
      <c r="BJ780" t="str">
        <f>IFERROR(VLOOKUP('Funde-Observations-Osservazioni'!AB793,Landschaftsstruktur_Liste!$E$5:$F$157,2,FALSE),"")</f>
        <v/>
      </c>
      <c r="BK780" t="str">
        <f>IFERROR(VLOOKUP('Funde-Observations-Osservazioni'!AD793,Mikrohabitat_Liste!$E$5:$F$63,2,FALSE),"")</f>
        <v/>
      </c>
      <c r="BL780" t="str">
        <f>IFERROR(VLOOKUP('Funde-Observations-Osservazioni'!AE793,Spezialstandort_Liste!$E$5:$F$14,2,FALSE),"")</f>
        <v/>
      </c>
      <c r="BN780" t="str">
        <f>IFERROR(VLOOKUP('Funde-Observations-Osservazioni'!AG793,Auf_Moos_HolzlebBaumes_Liste!E$5:F$5,2,FALSE),"")</f>
        <v/>
      </c>
      <c r="BO780" t="str">
        <f>IFERROR(VLOOKUP('Funde-Observations-Osservazioni'!AH793,Auf_Moos_HolzlebBaumes_Liste!E$11:F$11,2,FALSE),"")</f>
        <v/>
      </c>
      <c r="BQ780" t="str">
        <f>IFERROR(VLOOKUP('Funde-Observations-Osservazioni'!AF793,Populationsgrösse_Liste!$E$5:$F$11,2,FALSE),"")</f>
        <v/>
      </c>
      <c r="CA780" t="str">
        <f>IFERROR(VLOOKUP('Funde-Observations-Osservazioni'!S793,Präzision_Datum_Liste!$E$5:$F$9,2,FALSE),"")</f>
        <v/>
      </c>
      <c r="CC780" t="s">
        <v>4199</v>
      </c>
    </row>
    <row r="781" spans="1:81" x14ac:dyDescent="0.25">
      <c r="A781" s="47">
        <f>'Funde-Observations-Osservazioni'!A794</f>
        <v>780</v>
      </c>
      <c r="E781">
        <v>18</v>
      </c>
      <c r="G781" t="str">
        <f>IFERROR(VLOOKUP(TRIM('Funde-Observations-Osservazioni'!B794&amp;" "&amp;'Funde-Observations-Osservazioni'!C794&amp;" "&amp;'Funde-Observations-Osservazioni'!D794&amp;" "&amp;'Funde-Observations-Osservazioni'!E794&amp;" "&amp;'Funde-Observations-Osservazioni'!F794&amp;" "&amp;'Funde-Observations-Osservazioni'!G794&amp;" "&amp;'Funde-Observations-Osservazioni'!H794&amp;" "&amp;'Funde-Observations-Osservazioni'!I794&amp;" "&amp;'Funde-Observations-Osservazioni'!J794),Artenliste!$A$5:$B$2819,2,FALSE),"fill_in")</f>
        <v>fill_in</v>
      </c>
      <c r="I781" s="52" t="str">
        <f>IF(ISBLANK('Funde-Observations-Osservazioni'!R794),"fill_in",'Funde-Observations-Osservazioni'!R794)</f>
        <v>fill_in</v>
      </c>
      <c r="L781" t="str">
        <f>IF(ISBLANK('Funde-Observations-Osservazioni'!Q794),"",'Funde-Observations-Osservazioni'!Q794)</f>
        <v/>
      </c>
      <c r="M781" t="str">
        <f>IF(ISBLANK('Funde-Observations-Osservazioni'!L794),"fill_in",('Funde-Observations-Osservazioni'!L794-2000000))</f>
        <v>fill_in</v>
      </c>
      <c r="N781" t="str">
        <f>IF(ISBLANK('Funde-Observations-Osservazioni'!M794),"fill_in",('Funde-Observations-Osservazioni'!M794-1000000))</f>
        <v>fill_in</v>
      </c>
      <c r="O781" s="53" t="str">
        <f>IF(ISBLANK('Funde-Observations-Osservazioni'!N794),"",'Funde-Observations-Osservazioni'!N794)</f>
        <v/>
      </c>
      <c r="R781" t="s">
        <v>102</v>
      </c>
      <c r="T781" t="str">
        <f>IFERROR(VLOOKUP('Funde-Observations-Osservazioni'!AA794,Substrat_Liste!$E$5:$F$342,2,FALSE),"")</f>
        <v/>
      </c>
      <c r="U781" t="str">
        <f>IF(ISBLANK('Funde-Observations-Osservazioni'!Y794),"",'Funde-Observations-Osservazioni'!Y794)</f>
        <v/>
      </c>
      <c r="Z781" t="str">
        <f>IFERROR(VLOOKUP('Funde-Observations-Osservazioni'!T794,Status_Liste!$E$5:$F$16,2,FALSE),"fill_in")</f>
        <v>fill_in</v>
      </c>
      <c r="AH781" t="str">
        <f>IFERROR(VLOOKUP('Funde-Observations-Osservazioni'!$G$7,Datenschutzbestimmungen_Liste!$E$10:$F$11,2,FALSE),"fill_in")</f>
        <v>fill_in</v>
      </c>
      <c r="AI781" t="str">
        <f>IFERROR(VLOOKUP('Funde-Observations-Osservazioni'!$G$6,Datenschutzbestimmungen_Liste!$E$4:$F$5,2,FALSE),"fill_in")</f>
        <v>fill_in</v>
      </c>
      <c r="AK781" t="str">
        <f>IFERROR(VLOOKUP('Funde-Observations-Osservazioni'!V794,Herbar_Liste!$E$5:$F$113,2,FALSE),"")</f>
        <v/>
      </c>
      <c r="AL781" t="str">
        <f>IF(ISBLANK('Funde-Observations-Osservazioni'!U794),"",'Funde-Observations-Osservazioni'!U794)</f>
        <v/>
      </c>
      <c r="AM781">
        <f>'Funde-Observations-Osservazioni'!AJ794</f>
        <v>0</v>
      </c>
      <c r="AO781">
        <f>'Funde-Observations-Osservazioni'!AK794</f>
        <v>0</v>
      </c>
      <c r="AQ781" t="str">
        <f>IF(ISBLANK('Funde-Observations-Osservazioni'!AL794),"",'Funde-Observations-Osservazioni'!AL794)</f>
        <v/>
      </c>
      <c r="AY781" t="str">
        <f>IF(AND(ISBLANK('Funde-Observations-Osservazioni'!K794),ISBLANK('Funde-Observations-Osservazioni'!X794)),"",(IF((AND(NOT(ISBLANK('Funde-Observations-Osservazioni'!K794)),(NOT(ISBLANK('Funde-Observations-Osservazioni'!X794))))),'Funde-Observations-Osservazioni'!K794&amp;"; "&amp;'Funde-Observations-Osservazioni'!X794,IF(ISBLANK('Funde-Observations-Osservazioni'!K794),'Funde-Observations-Osservazioni'!X794,'Funde-Observations-Osservazioni'!K794))))</f>
        <v/>
      </c>
      <c r="BA781" t="str">
        <f>IF(ISBLANK('Funde-Observations-Osservazioni'!AC794),"",'Funde-Observations-Osservazioni'!AC794)</f>
        <v/>
      </c>
      <c r="BH781" t="str">
        <f>IFERROR(VLOOKUP('Funde-Observations-Osservazioni'!Z794,Lebensraum_Liste!$E$5:$F$322,2,FALSE),"")</f>
        <v/>
      </c>
      <c r="BJ781" t="str">
        <f>IFERROR(VLOOKUP('Funde-Observations-Osservazioni'!AB794,Landschaftsstruktur_Liste!$E$5:$F$157,2,FALSE),"")</f>
        <v/>
      </c>
      <c r="BK781" t="str">
        <f>IFERROR(VLOOKUP('Funde-Observations-Osservazioni'!AD794,Mikrohabitat_Liste!$E$5:$F$63,2,FALSE),"")</f>
        <v/>
      </c>
      <c r="BL781" t="str">
        <f>IFERROR(VLOOKUP('Funde-Observations-Osservazioni'!AE794,Spezialstandort_Liste!$E$5:$F$14,2,FALSE),"")</f>
        <v/>
      </c>
      <c r="BN781" t="str">
        <f>IFERROR(VLOOKUP('Funde-Observations-Osservazioni'!AG794,Auf_Moos_HolzlebBaumes_Liste!E$5:F$5,2,FALSE),"")</f>
        <v/>
      </c>
      <c r="BO781" t="str">
        <f>IFERROR(VLOOKUP('Funde-Observations-Osservazioni'!AH794,Auf_Moos_HolzlebBaumes_Liste!E$11:F$11,2,FALSE),"")</f>
        <v/>
      </c>
      <c r="BQ781" t="str">
        <f>IFERROR(VLOOKUP('Funde-Observations-Osservazioni'!AF794,Populationsgrösse_Liste!$E$5:$F$11,2,FALSE),"")</f>
        <v/>
      </c>
      <c r="CA781" t="str">
        <f>IFERROR(VLOOKUP('Funde-Observations-Osservazioni'!S794,Präzision_Datum_Liste!$E$5:$F$9,2,FALSE),"")</f>
        <v/>
      </c>
      <c r="CC781" t="s">
        <v>4199</v>
      </c>
    </row>
    <row r="782" spans="1:81" x14ac:dyDescent="0.25">
      <c r="A782" s="47">
        <f>'Funde-Observations-Osservazioni'!A795</f>
        <v>781</v>
      </c>
      <c r="E782">
        <v>18</v>
      </c>
      <c r="G782" t="str">
        <f>IFERROR(VLOOKUP(TRIM('Funde-Observations-Osservazioni'!B795&amp;" "&amp;'Funde-Observations-Osservazioni'!C795&amp;" "&amp;'Funde-Observations-Osservazioni'!D795&amp;" "&amp;'Funde-Observations-Osservazioni'!E795&amp;" "&amp;'Funde-Observations-Osservazioni'!F795&amp;" "&amp;'Funde-Observations-Osservazioni'!G795&amp;" "&amp;'Funde-Observations-Osservazioni'!H795&amp;" "&amp;'Funde-Observations-Osservazioni'!I795&amp;" "&amp;'Funde-Observations-Osservazioni'!J795),Artenliste!$A$5:$B$2819,2,FALSE),"fill_in")</f>
        <v>fill_in</v>
      </c>
      <c r="I782" s="52" t="str">
        <f>IF(ISBLANK('Funde-Observations-Osservazioni'!R795),"fill_in",'Funde-Observations-Osservazioni'!R795)</f>
        <v>fill_in</v>
      </c>
      <c r="L782" t="str">
        <f>IF(ISBLANK('Funde-Observations-Osservazioni'!Q795),"",'Funde-Observations-Osservazioni'!Q795)</f>
        <v/>
      </c>
      <c r="M782" t="str">
        <f>IF(ISBLANK('Funde-Observations-Osservazioni'!L795),"fill_in",('Funde-Observations-Osservazioni'!L795-2000000))</f>
        <v>fill_in</v>
      </c>
      <c r="N782" t="str">
        <f>IF(ISBLANK('Funde-Observations-Osservazioni'!M795),"fill_in",('Funde-Observations-Osservazioni'!M795-1000000))</f>
        <v>fill_in</v>
      </c>
      <c r="O782" s="53" t="str">
        <f>IF(ISBLANK('Funde-Observations-Osservazioni'!N795),"",'Funde-Observations-Osservazioni'!N795)</f>
        <v/>
      </c>
      <c r="R782" t="s">
        <v>102</v>
      </c>
      <c r="T782" t="str">
        <f>IFERROR(VLOOKUP('Funde-Observations-Osservazioni'!AA795,Substrat_Liste!$E$5:$F$342,2,FALSE),"")</f>
        <v/>
      </c>
      <c r="U782" t="str">
        <f>IF(ISBLANK('Funde-Observations-Osservazioni'!Y795),"",'Funde-Observations-Osservazioni'!Y795)</f>
        <v/>
      </c>
      <c r="Z782" t="str">
        <f>IFERROR(VLOOKUP('Funde-Observations-Osservazioni'!T795,Status_Liste!$E$5:$F$16,2,FALSE),"fill_in")</f>
        <v>fill_in</v>
      </c>
      <c r="AH782" t="str">
        <f>IFERROR(VLOOKUP('Funde-Observations-Osservazioni'!$G$7,Datenschutzbestimmungen_Liste!$E$10:$F$11,2,FALSE),"fill_in")</f>
        <v>fill_in</v>
      </c>
      <c r="AI782" t="str">
        <f>IFERROR(VLOOKUP('Funde-Observations-Osservazioni'!$G$6,Datenschutzbestimmungen_Liste!$E$4:$F$5,2,FALSE),"fill_in")</f>
        <v>fill_in</v>
      </c>
      <c r="AK782" t="str">
        <f>IFERROR(VLOOKUP('Funde-Observations-Osservazioni'!V795,Herbar_Liste!$E$5:$F$113,2,FALSE),"")</f>
        <v/>
      </c>
      <c r="AL782" t="str">
        <f>IF(ISBLANK('Funde-Observations-Osservazioni'!U795),"",'Funde-Observations-Osservazioni'!U795)</f>
        <v/>
      </c>
      <c r="AM782">
        <f>'Funde-Observations-Osservazioni'!AJ795</f>
        <v>0</v>
      </c>
      <c r="AO782">
        <f>'Funde-Observations-Osservazioni'!AK795</f>
        <v>0</v>
      </c>
      <c r="AQ782" t="str">
        <f>IF(ISBLANK('Funde-Observations-Osservazioni'!AL795),"",'Funde-Observations-Osservazioni'!AL795)</f>
        <v/>
      </c>
      <c r="AY782" t="str">
        <f>IF(AND(ISBLANK('Funde-Observations-Osservazioni'!K795),ISBLANK('Funde-Observations-Osservazioni'!X795)),"",(IF((AND(NOT(ISBLANK('Funde-Observations-Osservazioni'!K795)),(NOT(ISBLANK('Funde-Observations-Osservazioni'!X795))))),'Funde-Observations-Osservazioni'!K795&amp;"; "&amp;'Funde-Observations-Osservazioni'!X795,IF(ISBLANK('Funde-Observations-Osservazioni'!K795),'Funde-Observations-Osservazioni'!X795,'Funde-Observations-Osservazioni'!K795))))</f>
        <v/>
      </c>
      <c r="BA782" t="str">
        <f>IF(ISBLANK('Funde-Observations-Osservazioni'!AC795),"",'Funde-Observations-Osservazioni'!AC795)</f>
        <v/>
      </c>
      <c r="BH782" t="str">
        <f>IFERROR(VLOOKUP('Funde-Observations-Osservazioni'!Z795,Lebensraum_Liste!$E$5:$F$322,2,FALSE),"")</f>
        <v/>
      </c>
      <c r="BJ782" t="str">
        <f>IFERROR(VLOOKUP('Funde-Observations-Osservazioni'!AB795,Landschaftsstruktur_Liste!$E$5:$F$157,2,FALSE),"")</f>
        <v/>
      </c>
      <c r="BK782" t="str">
        <f>IFERROR(VLOOKUP('Funde-Observations-Osservazioni'!AD795,Mikrohabitat_Liste!$E$5:$F$63,2,FALSE),"")</f>
        <v/>
      </c>
      <c r="BL782" t="str">
        <f>IFERROR(VLOOKUP('Funde-Observations-Osservazioni'!AE795,Spezialstandort_Liste!$E$5:$F$14,2,FALSE),"")</f>
        <v/>
      </c>
      <c r="BN782" t="str">
        <f>IFERROR(VLOOKUP('Funde-Observations-Osservazioni'!AG795,Auf_Moos_HolzlebBaumes_Liste!E$5:F$5,2,FALSE),"")</f>
        <v/>
      </c>
      <c r="BO782" t="str">
        <f>IFERROR(VLOOKUP('Funde-Observations-Osservazioni'!AH795,Auf_Moos_HolzlebBaumes_Liste!E$11:F$11,2,FALSE),"")</f>
        <v/>
      </c>
      <c r="BQ782" t="str">
        <f>IFERROR(VLOOKUP('Funde-Observations-Osservazioni'!AF795,Populationsgrösse_Liste!$E$5:$F$11,2,FALSE),"")</f>
        <v/>
      </c>
      <c r="CA782" t="str">
        <f>IFERROR(VLOOKUP('Funde-Observations-Osservazioni'!S795,Präzision_Datum_Liste!$E$5:$F$9,2,FALSE),"")</f>
        <v/>
      </c>
      <c r="CC782" t="s">
        <v>4199</v>
      </c>
    </row>
    <row r="783" spans="1:81" x14ac:dyDescent="0.25">
      <c r="A783" s="47">
        <f>'Funde-Observations-Osservazioni'!A796</f>
        <v>782</v>
      </c>
      <c r="E783">
        <v>18</v>
      </c>
      <c r="G783" t="str">
        <f>IFERROR(VLOOKUP(TRIM('Funde-Observations-Osservazioni'!B796&amp;" "&amp;'Funde-Observations-Osservazioni'!C796&amp;" "&amp;'Funde-Observations-Osservazioni'!D796&amp;" "&amp;'Funde-Observations-Osservazioni'!E796&amp;" "&amp;'Funde-Observations-Osservazioni'!F796&amp;" "&amp;'Funde-Observations-Osservazioni'!G796&amp;" "&amp;'Funde-Observations-Osservazioni'!H796&amp;" "&amp;'Funde-Observations-Osservazioni'!I796&amp;" "&amp;'Funde-Observations-Osservazioni'!J796),Artenliste!$A$5:$B$2819,2,FALSE),"fill_in")</f>
        <v>fill_in</v>
      </c>
      <c r="I783" s="52" t="str">
        <f>IF(ISBLANK('Funde-Observations-Osservazioni'!R796),"fill_in",'Funde-Observations-Osservazioni'!R796)</f>
        <v>fill_in</v>
      </c>
      <c r="L783" t="str">
        <f>IF(ISBLANK('Funde-Observations-Osservazioni'!Q796),"",'Funde-Observations-Osservazioni'!Q796)</f>
        <v/>
      </c>
      <c r="M783" t="str">
        <f>IF(ISBLANK('Funde-Observations-Osservazioni'!L796),"fill_in",('Funde-Observations-Osservazioni'!L796-2000000))</f>
        <v>fill_in</v>
      </c>
      <c r="N783" t="str">
        <f>IF(ISBLANK('Funde-Observations-Osservazioni'!M796),"fill_in",('Funde-Observations-Osservazioni'!M796-1000000))</f>
        <v>fill_in</v>
      </c>
      <c r="O783" s="53" t="str">
        <f>IF(ISBLANK('Funde-Observations-Osservazioni'!N796),"",'Funde-Observations-Osservazioni'!N796)</f>
        <v/>
      </c>
      <c r="R783" t="s">
        <v>102</v>
      </c>
      <c r="T783" t="str">
        <f>IFERROR(VLOOKUP('Funde-Observations-Osservazioni'!AA796,Substrat_Liste!$E$5:$F$342,2,FALSE),"")</f>
        <v/>
      </c>
      <c r="U783" t="str">
        <f>IF(ISBLANK('Funde-Observations-Osservazioni'!Y796),"",'Funde-Observations-Osservazioni'!Y796)</f>
        <v/>
      </c>
      <c r="Z783" t="str">
        <f>IFERROR(VLOOKUP('Funde-Observations-Osservazioni'!T796,Status_Liste!$E$5:$F$16,2,FALSE),"fill_in")</f>
        <v>fill_in</v>
      </c>
      <c r="AH783" t="str">
        <f>IFERROR(VLOOKUP('Funde-Observations-Osservazioni'!$G$7,Datenschutzbestimmungen_Liste!$E$10:$F$11,2,FALSE),"fill_in")</f>
        <v>fill_in</v>
      </c>
      <c r="AI783" t="str">
        <f>IFERROR(VLOOKUP('Funde-Observations-Osservazioni'!$G$6,Datenschutzbestimmungen_Liste!$E$4:$F$5,2,FALSE),"fill_in")</f>
        <v>fill_in</v>
      </c>
      <c r="AK783" t="str">
        <f>IFERROR(VLOOKUP('Funde-Observations-Osservazioni'!V796,Herbar_Liste!$E$5:$F$113,2,FALSE),"")</f>
        <v/>
      </c>
      <c r="AL783" t="str">
        <f>IF(ISBLANK('Funde-Observations-Osservazioni'!U796),"",'Funde-Observations-Osservazioni'!U796)</f>
        <v/>
      </c>
      <c r="AM783">
        <f>'Funde-Observations-Osservazioni'!AJ796</f>
        <v>0</v>
      </c>
      <c r="AO783">
        <f>'Funde-Observations-Osservazioni'!AK796</f>
        <v>0</v>
      </c>
      <c r="AQ783" t="str">
        <f>IF(ISBLANK('Funde-Observations-Osservazioni'!AL796),"",'Funde-Observations-Osservazioni'!AL796)</f>
        <v/>
      </c>
      <c r="AY783" t="str">
        <f>IF(AND(ISBLANK('Funde-Observations-Osservazioni'!K796),ISBLANK('Funde-Observations-Osservazioni'!X796)),"",(IF((AND(NOT(ISBLANK('Funde-Observations-Osservazioni'!K796)),(NOT(ISBLANK('Funde-Observations-Osservazioni'!X796))))),'Funde-Observations-Osservazioni'!K796&amp;"; "&amp;'Funde-Observations-Osservazioni'!X796,IF(ISBLANK('Funde-Observations-Osservazioni'!K796),'Funde-Observations-Osservazioni'!X796,'Funde-Observations-Osservazioni'!K796))))</f>
        <v/>
      </c>
      <c r="BA783" t="str">
        <f>IF(ISBLANK('Funde-Observations-Osservazioni'!AC796),"",'Funde-Observations-Osservazioni'!AC796)</f>
        <v/>
      </c>
      <c r="BH783" t="str">
        <f>IFERROR(VLOOKUP('Funde-Observations-Osservazioni'!Z796,Lebensraum_Liste!$E$5:$F$322,2,FALSE),"")</f>
        <v/>
      </c>
      <c r="BJ783" t="str">
        <f>IFERROR(VLOOKUP('Funde-Observations-Osservazioni'!AB796,Landschaftsstruktur_Liste!$E$5:$F$157,2,FALSE),"")</f>
        <v/>
      </c>
      <c r="BK783" t="str">
        <f>IFERROR(VLOOKUP('Funde-Observations-Osservazioni'!AD796,Mikrohabitat_Liste!$E$5:$F$63,2,FALSE),"")</f>
        <v/>
      </c>
      <c r="BL783" t="str">
        <f>IFERROR(VLOOKUP('Funde-Observations-Osservazioni'!AE796,Spezialstandort_Liste!$E$5:$F$14,2,FALSE),"")</f>
        <v/>
      </c>
      <c r="BN783" t="str">
        <f>IFERROR(VLOOKUP('Funde-Observations-Osservazioni'!AG796,Auf_Moos_HolzlebBaumes_Liste!E$5:F$5,2,FALSE),"")</f>
        <v/>
      </c>
      <c r="BO783" t="str">
        <f>IFERROR(VLOOKUP('Funde-Observations-Osservazioni'!AH796,Auf_Moos_HolzlebBaumes_Liste!E$11:F$11,2,FALSE),"")</f>
        <v/>
      </c>
      <c r="BQ783" t="str">
        <f>IFERROR(VLOOKUP('Funde-Observations-Osservazioni'!AF796,Populationsgrösse_Liste!$E$5:$F$11,2,FALSE),"")</f>
        <v/>
      </c>
      <c r="CA783" t="str">
        <f>IFERROR(VLOOKUP('Funde-Observations-Osservazioni'!S796,Präzision_Datum_Liste!$E$5:$F$9,2,FALSE),"")</f>
        <v/>
      </c>
      <c r="CC783" t="s">
        <v>4199</v>
      </c>
    </row>
    <row r="784" spans="1:81" x14ac:dyDescent="0.25">
      <c r="A784" s="47">
        <f>'Funde-Observations-Osservazioni'!A797</f>
        <v>783</v>
      </c>
      <c r="E784">
        <v>18</v>
      </c>
      <c r="G784" t="str">
        <f>IFERROR(VLOOKUP(TRIM('Funde-Observations-Osservazioni'!B797&amp;" "&amp;'Funde-Observations-Osservazioni'!C797&amp;" "&amp;'Funde-Observations-Osservazioni'!D797&amp;" "&amp;'Funde-Observations-Osservazioni'!E797&amp;" "&amp;'Funde-Observations-Osservazioni'!F797&amp;" "&amp;'Funde-Observations-Osservazioni'!G797&amp;" "&amp;'Funde-Observations-Osservazioni'!H797&amp;" "&amp;'Funde-Observations-Osservazioni'!I797&amp;" "&amp;'Funde-Observations-Osservazioni'!J797),Artenliste!$A$5:$B$2819,2,FALSE),"fill_in")</f>
        <v>fill_in</v>
      </c>
      <c r="I784" s="52" t="str">
        <f>IF(ISBLANK('Funde-Observations-Osservazioni'!R797),"fill_in",'Funde-Observations-Osservazioni'!R797)</f>
        <v>fill_in</v>
      </c>
      <c r="L784" t="str">
        <f>IF(ISBLANK('Funde-Observations-Osservazioni'!Q797),"",'Funde-Observations-Osservazioni'!Q797)</f>
        <v/>
      </c>
      <c r="M784" t="str">
        <f>IF(ISBLANK('Funde-Observations-Osservazioni'!L797),"fill_in",('Funde-Observations-Osservazioni'!L797-2000000))</f>
        <v>fill_in</v>
      </c>
      <c r="N784" t="str">
        <f>IF(ISBLANK('Funde-Observations-Osservazioni'!M797),"fill_in",('Funde-Observations-Osservazioni'!M797-1000000))</f>
        <v>fill_in</v>
      </c>
      <c r="O784" s="53" t="str">
        <f>IF(ISBLANK('Funde-Observations-Osservazioni'!N797),"",'Funde-Observations-Osservazioni'!N797)</f>
        <v/>
      </c>
      <c r="R784" t="s">
        <v>102</v>
      </c>
      <c r="T784" t="str">
        <f>IFERROR(VLOOKUP('Funde-Observations-Osservazioni'!AA797,Substrat_Liste!$E$5:$F$342,2,FALSE),"")</f>
        <v/>
      </c>
      <c r="U784" t="str">
        <f>IF(ISBLANK('Funde-Observations-Osservazioni'!Y797),"",'Funde-Observations-Osservazioni'!Y797)</f>
        <v/>
      </c>
      <c r="Z784" t="str">
        <f>IFERROR(VLOOKUP('Funde-Observations-Osservazioni'!T797,Status_Liste!$E$5:$F$16,2,FALSE),"fill_in")</f>
        <v>fill_in</v>
      </c>
      <c r="AH784" t="str">
        <f>IFERROR(VLOOKUP('Funde-Observations-Osservazioni'!$G$7,Datenschutzbestimmungen_Liste!$E$10:$F$11,2,FALSE),"fill_in")</f>
        <v>fill_in</v>
      </c>
      <c r="AI784" t="str">
        <f>IFERROR(VLOOKUP('Funde-Observations-Osservazioni'!$G$6,Datenschutzbestimmungen_Liste!$E$4:$F$5,2,FALSE),"fill_in")</f>
        <v>fill_in</v>
      </c>
      <c r="AK784" t="str">
        <f>IFERROR(VLOOKUP('Funde-Observations-Osservazioni'!V797,Herbar_Liste!$E$5:$F$113,2,FALSE),"")</f>
        <v/>
      </c>
      <c r="AL784" t="str">
        <f>IF(ISBLANK('Funde-Observations-Osservazioni'!U797),"",'Funde-Observations-Osservazioni'!U797)</f>
        <v/>
      </c>
      <c r="AM784">
        <f>'Funde-Observations-Osservazioni'!AJ797</f>
        <v>0</v>
      </c>
      <c r="AO784">
        <f>'Funde-Observations-Osservazioni'!AK797</f>
        <v>0</v>
      </c>
      <c r="AQ784" t="str">
        <f>IF(ISBLANK('Funde-Observations-Osservazioni'!AL797),"",'Funde-Observations-Osservazioni'!AL797)</f>
        <v/>
      </c>
      <c r="AY784" t="str">
        <f>IF(AND(ISBLANK('Funde-Observations-Osservazioni'!K797),ISBLANK('Funde-Observations-Osservazioni'!X797)),"",(IF((AND(NOT(ISBLANK('Funde-Observations-Osservazioni'!K797)),(NOT(ISBLANK('Funde-Observations-Osservazioni'!X797))))),'Funde-Observations-Osservazioni'!K797&amp;"; "&amp;'Funde-Observations-Osservazioni'!X797,IF(ISBLANK('Funde-Observations-Osservazioni'!K797),'Funde-Observations-Osservazioni'!X797,'Funde-Observations-Osservazioni'!K797))))</f>
        <v/>
      </c>
      <c r="BA784" t="str">
        <f>IF(ISBLANK('Funde-Observations-Osservazioni'!AC797),"",'Funde-Observations-Osservazioni'!AC797)</f>
        <v/>
      </c>
      <c r="BH784" t="str">
        <f>IFERROR(VLOOKUP('Funde-Observations-Osservazioni'!Z797,Lebensraum_Liste!$E$5:$F$322,2,FALSE),"")</f>
        <v/>
      </c>
      <c r="BJ784" t="str">
        <f>IFERROR(VLOOKUP('Funde-Observations-Osservazioni'!AB797,Landschaftsstruktur_Liste!$E$5:$F$157,2,FALSE),"")</f>
        <v/>
      </c>
      <c r="BK784" t="str">
        <f>IFERROR(VLOOKUP('Funde-Observations-Osservazioni'!AD797,Mikrohabitat_Liste!$E$5:$F$63,2,FALSE),"")</f>
        <v/>
      </c>
      <c r="BL784" t="str">
        <f>IFERROR(VLOOKUP('Funde-Observations-Osservazioni'!AE797,Spezialstandort_Liste!$E$5:$F$14,2,FALSE),"")</f>
        <v/>
      </c>
      <c r="BN784" t="str">
        <f>IFERROR(VLOOKUP('Funde-Observations-Osservazioni'!AG797,Auf_Moos_HolzlebBaumes_Liste!E$5:F$5,2,FALSE),"")</f>
        <v/>
      </c>
      <c r="BO784" t="str">
        <f>IFERROR(VLOOKUP('Funde-Observations-Osservazioni'!AH797,Auf_Moos_HolzlebBaumes_Liste!E$11:F$11,2,FALSE),"")</f>
        <v/>
      </c>
      <c r="BQ784" t="str">
        <f>IFERROR(VLOOKUP('Funde-Observations-Osservazioni'!AF797,Populationsgrösse_Liste!$E$5:$F$11,2,FALSE),"")</f>
        <v/>
      </c>
      <c r="CA784" t="str">
        <f>IFERROR(VLOOKUP('Funde-Observations-Osservazioni'!S797,Präzision_Datum_Liste!$E$5:$F$9,2,FALSE),"")</f>
        <v/>
      </c>
      <c r="CC784" t="s">
        <v>4199</v>
      </c>
    </row>
    <row r="785" spans="1:81" x14ac:dyDescent="0.25">
      <c r="A785" s="47">
        <f>'Funde-Observations-Osservazioni'!A798</f>
        <v>784</v>
      </c>
      <c r="E785">
        <v>18</v>
      </c>
      <c r="G785" t="str">
        <f>IFERROR(VLOOKUP(TRIM('Funde-Observations-Osservazioni'!B798&amp;" "&amp;'Funde-Observations-Osservazioni'!C798&amp;" "&amp;'Funde-Observations-Osservazioni'!D798&amp;" "&amp;'Funde-Observations-Osservazioni'!E798&amp;" "&amp;'Funde-Observations-Osservazioni'!F798&amp;" "&amp;'Funde-Observations-Osservazioni'!G798&amp;" "&amp;'Funde-Observations-Osservazioni'!H798&amp;" "&amp;'Funde-Observations-Osservazioni'!I798&amp;" "&amp;'Funde-Observations-Osservazioni'!J798),Artenliste!$A$5:$B$2819,2,FALSE),"fill_in")</f>
        <v>fill_in</v>
      </c>
      <c r="I785" s="52" t="str">
        <f>IF(ISBLANK('Funde-Observations-Osservazioni'!R798),"fill_in",'Funde-Observations-Osservazioni'!R798)</f>
        <v>fill_in</v>
      </c>
      <c r="L785" t="str">
        <f>IF(ISBLANK('Funde-Observations-Osservazioni'!Q798),"",'Funde-Observations-Osservazioni'!Q798)</f>
        <v/>
      </c>
      <c r="M785" t="str">
        <f>IF(ISBLANK('Funde-Observations-Osservazioni'!L798),"fill_in",('Funde-Observations-Osservazioni'!L798-2000000))</f>
        <v>fill_in</v>
      </c>
      <c r="N785" t="str">
        <f>IF(ISBLANK('Funde-Observations-Osservazioni'!M798),"fill_in",('Funde-Observations-Osservazioni'!M798-1000000))</f>
        <v>fill_in</v>
      </c>
      <c r="O785" s="53" t="str">
        <f>IF(ISBLANK('Funde-Observations-Osservazioni'!N798),"",'Funde-Observations-Osservazioni'!N798)</f>
        <v/>
      </c>
      <c r="R785" t="s">
        <v>102</v>
      </c>
      <c r="T785" t="str">
        <f>IFERROR(VLOOKUP('Funde-Observations-Osservazioni'!AA798,Substrat_Liste!$E$5:$F$342,2,FALSE),"")</f>
        <v/>
      </c>
      <c r="U785" t="str">
        <f>IF(ISBLANK('Funde-Observations-Osservazioni'!Y798),"",'Funde-Observations-Osservazioni'!Y798)</f>
        <v/>
      </c>
      <c r="Z785" t="str">
        <f>IFERROR(VLOOKUP('Funde-Observations-Osservazioni'!T798,Status_Liste!$E$5:$F$16,2,FALSE),"fill_in")</f>
        <v>fill_in</v>
      </c>
      <c r="AH785" t="str">
        <f>IFERROR(VLOOKUP('Funde-Observations-Osservazioni'!$G$7,Datenschutzbestimmungen_Liste!$E$10:$F$11,2,FALSE),"fill_in")</f>
        <v>fill_in</v>
      </c>
      <c r="AI785" t="str">
        <f>IFERROR(VLOOKUP('Funde-Observations-Osservazioni'!$G$6,Datenschutzbestimmungen_Liste!$E$4:$F$5,2,FALSE),"fill_in")</f>
        <v>fill_in</v>
      </c>
      <c r="AK785" t="str">
        <f>IFERROR(VLOOKUP('Funde-Observations-Osservazioni'!V798,Herbar_Liste!$E$5:$F$113,2,FALSE),"")</f>
        <v/>
      </c>
      <c r="AL785" t="str">
        <f>IF(ISBLANK('Funde-Observations-Osservazioni'!U798),"",'Funde-Observations-Osservazioni'!U798)</f>
        <v/>
      </c>
      <c r="AM785">
        <f>'Funde-Observations-Osservazioni'!AJ798</f>
        <v>0</v>
      </c>
      <c r="AO785">
        <f>'Funde-Observations-Osservazioni'!AK798</f>
        <v>0</v>
      </c>
      <c r="AQ785" t="str">
        <f>IF(ISBLANK('Funde-Observations-Osservazioni'!AL798),"",'Funde-Observations-Osservazioni'!AL798)</f>
        <v/>
      </c>
      <c r="AY785" t="str">
        <f>IF(AND(ISBLANK('Funde-Observations-Osservazioni'!K798),ISBLANK('Funde-Observations-Osservazioni'!X798)),"",(IF((AND(NOT(ISBLANK('Funde-Observations-Osservazioni'!K798)),(NOT(ISBLANK('Funde-Observations-Osservazioni'!X798))))),'Funde-Observations-Osservazioni'!K798&amp;"; "&amp;'Funde-Observations-Osservazioni'!X798,IF(ISBLANK('Funde-Observations-Osservazioni'!K798),'Funde-Observations-Osservazioni'!X798,'Funde-Observations-Osservazioni'!K798))))</f>
        <v/>
      </c>
      <c r="BA785" t="str">
        <f>IF(ISBLANK('Funde-Observations-Osservazioni'!AC798),"",'Funde-Observations-Osservazioni'!AC798)</f>
        <v/>
      </c>
      <c r="BH785" t="str">
        <f>IFERROR(VLOOKUP('Funde-Observations-Osservazioni'!Z798,Lebensraum_Liste!$E$5:$F$322,2,FALSE),"")</f>
        <v/>
      </c>
      <c r="BJ785" t="str">
        <f>IFERROR(VLOOKUP('Funde-Observations-Osservazioni'!AB798,Landschaftsstruktur_Liste!$E$5:$F$157,2,FALSE),"")</f>
        <v/>
      </c>
      <c r="BK785" t="str">
        <f>IFERROR(VLOOKUP('Funde-Observations-Osservazioni'!AD798,Mikrohabitat_Liste!$E$5:$F$63,2,FALSE),"")</f>
        <v/>
      </c>
      <c r="BL785" t="str">
        <f>IFERROR(VLOOKUP('Funde-Observations-Osservazioni'!AE798,Spezialstandort_Liste!$E$5:$F$14,2,FALSE),"")</f>
        <v/>
      </c>
      <c r="BN785" t="str">
        <f>IFERROR(VLOOKUP('Funde-Observations-Osservazioni'!AG798,Auf_Moos_HolzlebBaumes_Liste!E$5:F$5,2,FALSE),"")</f>
        <v/>
      </c>
      <c r="BO785" t="str">
        <f>IFERROR(VLOOKUP('Funde-Observations-Osservazioni'!AH798,Auf_Moos_HolzlebBaumes_Liste!E$11:F$11,2,FALSE),"")</f>
        <v/>
      </c>
      <c r="BQ785" t="str">
        <f>IFERROR(VLOOKUP('Funde-Observations-Osservazioni'!AF798,Populationsgrösse_Liste!$E$5:$F$11,2,FALSE),"")</f>
        <v/>
      </c>
      <c r="CA785" t="str">
        <f>IFERROR(VLOOKUP('Funde-Observations-Osservazioni'!S798,Präzision_Datum_Liste!$E$5:$F$9,2,FALSE),"")</f>
        <v/>
      </c>
      <c r="CC785" t="s">
        <v>4199</v>
      </c>
    </row>
    <row r="786" spans="1:81" x14ac:dyDescent="0.25">
      <c r="A786" s="47">
        <f>'Funde-Observations-Osservazioni'!A799</f>
        <v>785</v>
      </c>
      <c r="E786">
        <v>18</v>
      </c>
      <c r="G786" t="str">
        <f>IFERROR(VLOOKUP(TRIM('Funde-Observations-Osservazioni'!B799&amp;" "&amp;'Funde-Observations-Osservazioni'!C799&amp;" "&amp;'Funde-Observations-Osservazioni'!D799&amp;" "&amp;'Funde-Observations-Osservazioni'!E799&amp;" "&amp;'Funde-Observations-Osservazioni'!F799&amp;" "&amp;'Funde-Observations-Osservazioni'!G799&amp;" "&amp;'Funde-Observations-Osservazioni'!H799&amp;" "&amp;'Funde-Observations-Osservazioni'!I799&amp;" "&amp;'Funde-Observations-Osservazioni'!J799),Artenliste!$A$5:$B$2819,2,FALSE),"fill_in")</f>
        <v>fill_in</v>
      </c>
      <c r="I786" s="52" t="str">
        <f>IF(ISBLANK('Funde-Observations-Osservazioni'!R799),"fill_in",'Funde-Observations-Osservazioni'!R799)</f>
        <v>fill_in</v>
      </c>
      <c r="L786" t="str">
        <f>IF(ISBLANK('Funde-Observations-Osservazioni'!Q799),"",'Funde-Observations-Osservazioni'!Q799)</f>
        <v/>
      </c>
      <c r="M786" t="str">
        <f>IF(ISBLANK('Funde-Observations-Osservazioni'!L799),"fill_in",('Funde-Observations-Osservazioni'!L799-2000000))</f>
        <v>fill_in</v>
      </c>
      <c r="N786" t="str">
        <f>IF(ISBLANK('Funde-Observations-Osservazioni'!M799),"fill_in",('Funde-Observations-Osservazioni'!M799-1000000))</f>
        <v>fill_in</v>
      </c>
      <c r="O786" s="53" t="str">
        <f>IF(ISBLANK('Funde-Observations-Osservazioni'!N799),"",'Funde-Observations-Osservazioni'!N799)</f>
        <v/>
      </c>
      <c r="R786" t="s">
        <v>102</v>
      </c>
      <c r="T786" t="str">
        <f>IFERROR(VLOOKUP('Funde-Observations-Osservazioni'!AA799,Substrat_Liste!$E$5:$F$342,2,FALSE),"")</f>
        <v/>
      </c>
      <c r="U786" t="str">
        <f>IF(ISBLANK('Funde-Observations-Osservazioni'!Y799),"",'Funde-Observations-Osservazioni'!Y799)</f>
        <v/>
      </c>
      <c r="Z786" t="str">
        <f>IFERROR(VLOOKUP('Funde-Observations-Osservazioni'!T799,Status_Liste!$E$5:$F$16,2,FALSE),"fill_in")</f>
        <v>fill_in</v>
      </c>
      <c r="AH786" t="str">
        <f>IFERROR(VLOOKUP('Funde-Observations-Osservazioni'!$G$7,Datenschutzbestimmungen_Liste!$E$10:$F$11,2,FALSE),"fill_in")</f>
        <v>fill_in</v>
      </c>
      <c r="AI786" t="str">
        <f>IFERROR(VLOOKUP('Funde-Observations-Osservazioni'!$G$6,Datenschutzbestimmungen_Liste!$E$4:$F$5,2,FALSE),"fill_in")</f>
        <v>fill_in</v>
      </c>
      <c r="AK786" t="str">
        <f>IFERROR(VLOOKUP('Funde-Observations-Osservazioni'!V799,Herbar_Liste!$E$5:$F$113,2,FALSE),"")</f>
        <v/>
      </c>
      <c r="AL786" t="str">
        <f>IF(ISBLANK('Funde-Observations-Osservazioni'!U799),"",'Funde-Observations-Osservazioni'!U799)</f>
        <v/>
      </c>
      <c r="AM786">
        <f>'Funde-Observations-Osservazioni'!AJ799</f>
        <v>0</v>
      </c>
      <c r="AO786">
        <f>'Funde-Observations-Osservazioni'!AK799</f>
        <v>0</v>
      </c>
      <c r="AQ786" t="str">
        <f>IF(ISBLANK('Funde-Observations-Osservazioni'!AL799),"",'Funde-Observations-Osservazioni'!AL799)</f>
        <v/>
      </c>
      <c r="AY786" t="str">
        <f>IF(AND(ISBLANK('Funde-Observations-Osservazioni'!K799),ISBLANK('Funde-Observations-Osservazioni'!X799)),"",(IF((AND(NOT(ISBLANK('Funde-Observations-Osservazioni'!K799)),(NOT(ISBLANK('Funde-Observations-Osservazioni'!X799))))),'Funde-Observations-Osservazioni'!K799&amp;"; "&amp;'Funde-Observations-Osservazioni'!X799,IF(ISBLANK('Funde-Observations-Osservazioni'!K799),'Funde-Observations-Osservazioni'!X799,'Funde-Observations-Osservazioni'!K799))))</f>
        <v/>
      </c>
      <c r="BA786" t="str">
        <f>IF(ISBLANK('Funde-Observations-Osservazioni'!AC799),"",'Funde-Observations-Osservazioni'!AC799)</f>
        <v/>
      </c>
      <c r="BH786" t="str">
        <f>IFERROR(VLOOKUP('Funde-Observations-Osservazioni'!Z799,Lebensraum_Liste!$E$5:$F$322,2,FALSE),"")</f>
        <v/>
      </c>
      <c r="BJ786" t="str">
        <f>IFERROR(VLOOKUP('Funde-Observations-Osservazioni'!AB799,Landschaftsstruktur_Liste!$E$5:$F$157,2,FALSE),"")</f>
        <v/>
      </c>
      <c r="BK786" t="str">
        <f>IFERROR(VLOOKUP('Funde-Observations-Osservazioni'!AD799,Mikrohabitat_Liste!$E$5:$F$63,2,FALSE),"")</f>
        <v/>
      </c>
      <c r="BL786" t="str">
        <f>IFERROR(VLOOKUP('Funde-Observations-Osservazioni'!AE799,Spezialstandort_Liste!$E$5:$F$14,2,FALSE),"")</f>
        <v/>
      </c>
      <c r="BN786" t="str">
        <f>IFERROR(VLOOKUP('Funde-Observations-Osservazioni'!AG799,Auf_Moos_HolzlebBaumes_Liste!E$5:F$5,2,FALSE),"")</f>
        <v/>
      </c>
      <c r="BO786" t="str">
        <f>IFERROR(VLOOKUP('Funde-Observations-Osservazioni'!AH799,Auf_Moos_HolzlebBaumes_Liste!E$11:F$11,2,FALSE),"")</f>
        <v/>
      </c>
      <c r="BQ786" t="str">
        <f>IFERROR(VLOOKUP('Funde-Observations-Osservazioni'!AF799,Populationsgrösse_Liste!$E$5:$F$11,2,FALSE),"")</f>
        <v/>
      </c>
      <c r="CA786" t="str">
        <f>IFERROR(VLOOKUP('Funde-Observations-Osservazioni'!S799,Präzision_Datum_Liste!$E$5:$F$9,2,FALSE),"")</f>
        <v/>
      </c>
      <c r="CC786" t="s">
        <v>4199</v>
      </c>
    </row>
    <row r="787" spans="1:81" x14ac:dyDescent="0.25">
      <c r="A787" s="47">
        <f>'Funde-Observations-Osservazioni'!A800</f>
        <v>786</v>
      </c>
      <c r="E787">
        <v>18</v>
      </c>
      <c r="G787" t="str">
        <f>IFERROR(VLOOKUP(TRIM('Funde-Observations-Osservazioni'!B800&amp;" "&amp;'Funde-Observations-Osservazioni'!C800&amp;" "&amp;'Funde-Observations-Osservazioni'!D800&amp;" "&amp;'Funde-Observations-Osservazioni'!E800&amp;" "&amp;'Funde-Observations-Osservazioni'!F800&amp;" "&amp;'Funde-Observations-Osservazioni'!G800&amp;" "&amp;'Funde-Observations-Osservazioni'!H800&amp;" "&amp;'Funde-Observations-Osservazioni'!I800&amp;" "&amp;'Funde-Observations-Osservazioni'!J800),Artenliste!$A$5:$B$2819,2,FALSE),"fill_in")</f>
        <v>fill_in</v>
      </c>
      <c r="I787" s="52" t="str">
        <f>IF(ISBLANK('Funde-Observations-Osservazioni'!R800),"fill_in",'Funde-Observations-Osservazioni'!R800)</f>
        <v>fill_in</v>
      </c>
      <c r="L787" t="str">
        <f>IF(ISBLANK('Funde-Observations-Osservazioni'!Q800),"",'Funde-Observations-Osservazioni'!Q800)</f>
        <v/>
      </c>
      <c r="M787" t="str">
        <f>IF(ISBLANK('Funde-Observations-Osservazioni'!L800),"fill_in",('Funde-Observations-Osservazioni'!L800-2000000))</f>
        <v>fill_in</v>
      </c>
      <c r="N787" t="str">
        <f>IF(ISBLANK('Funde-Observations-Osservazioni'!M800),"fill_in",('Funde-Observations-Osservazioni'!M800-1000000))</f>
        <v>fill_in</v>
      </c>
      <c r="O787" s="53" t="str">
        <f>IF(ISBLANK('Funde-Observations-Osservazioni'!N800),"",'Funde-Observations-Osservazioni'!N800)</f>
        <v/>
      </c>
      <c r="R787" t="s">
        <v>102</v>
      </c>
      <c r="T787" t="str">
        <f>IFERROR(VLOOKUP('Funde-Observations-Osservazioni'!AA800,Substrat_Liste!$E$5:$F$342,2,FALSE),"")</f>
        <v/>
      </c>
      <c r="U787" t="str">
        <f>IF(ISBLANK('Funde-Observations-Osservazioni'!Y800),"",'Funde-Observations-Osservazioni'!Y800)</f>
        <v/>
      </c>
      <c r="Z787" t="str">
        <f>IFERROR(VLOOKUP('Funde-Observations-Osservazioni'!T800,Status_Liste!$E$5:$F$16,2,FALSE),"fill_in")</f>
        <v>fill_in</v>
      </c>
      <c r="AH787" t="str">
        <f>IFERROR(VLOOKUP('Funde-Observations-Osservazioni'!$G$7,Datenschutzbestimmungen_Liste!$E$10:$F$11,2,FALSE),"fill_in")</f>
        <v>fill_in</v>
      </c>
      <c r="AI787" t="str">
        <f>IFERROR(VLOOKUP('Funde-Observations-Osservazioni'!$G$6,Datenschutzbestimmungen_Liste!$E$4:$F$5,2,FALSE),"fill_in")</f>
        <v>fill_in</v>
      </c>
      <c r="AK787" t="str">
        <f>IFERROR(VLOOKUP('Funde-Observations-Osservazioni'!V800,Herbar_Liste!$E$5:$F$113,2,FALSE),"")</f>
        <v/>
      </c>
      <c r="AL787" t="str">
        <f>IF(ISBLANK('Funde-Observations-Osservazioni'!U800),"",'Funde-Observations-Osservazioni'!U800)</f>
        <v/>
      </c>
      <c r="AM787">
        <f>'Funde-Observations-Osservazioni'!AJ800</f>
        <v>0</v>
      </c>
      <c r="AO787">
        <f>'Funde-Observations-Osservazioni'!AK800</f>
        <v>0</v>
      </c>
      <c r="AQ787" t="str">
        <f>IF(ISBLANK('Funde-Observations-Osservazioni'!AL800),"",'Funde-Observations-Osservazioni'!AL800)</f>
        <v/>
      </c>
      <c r="AY787" t="str">
        <f>IF(AND(ISBLANK('Funde-Observations-Osservazioni'!K800),ISBLANK('Funde-Observations-Osservazioni'!X800)),"",(IF((AND(NOT(ISBLANK('Funde-Observations-Osservazioni'!K800)),(NOT(ISBLANK('Funde-Observations-Osservazioni'!X800))))),'Funde-Observations-Osservazioni'!K800&amp;"; "&amp;'Funde-Observations-Osservazioni'!X800,IF(ISBLANK('Funde-Observations-Osservazioni'!K800),'Funde-Observations-Osservazioni'!X800,'Funde-Observations-Osservazioni'!K800))))</f>
        <v/>
      </c>
      <c r="BA787" t="str">
        <f>IF(ISBLANK('Funde-Observations-Osservazioni'!AC800),"",'Funde-Observations-Osservazioni'!AC800)</f>
        <v/>
      </c>
      <c r="BH787" t="str">
        <f>IFERROR(VLOOKUP('Funde-Observations-Osservazioni'!Z800,Lebensraum_Liste!$E$5:$F$322,2,FALSE),"")</f>
        <v/>
      </c>
      <c r="BJ787" t="str">
        <f>IFERROR(VLOOKUP('Funde-Observations-Osservazioni'!AB800,Landschaftsstruktur_Liste!$E$5:$F$157,2,FALSE),"")</f>
        <v/>
      </c>
      <c r="BK787" t="str">
        <f>IFERROR(VLOOKUP('Funde-Observations-Osservazioni'!AD800,Mikrohabitat_Liste!$E$5:$F$63,2,FALSE),"")</f>
        <v/>
      </c>
      <c r="BL787" t="str">
        <f>IFERROR(VLOOKUP('Funde-Observations-Osservazioni'!AE800,Spezialstandort_Liste!$E$5:$F$14,2,FALSE),"")</f>
        <v/>
      </c>
      <c r="BN787" t="str">
        <f>IFERROR(VLOOKUP('Funde-Observations-Osservazioni'!AG800,Auf_Moos_HolzlebBaumes_Liste!E$5:F$5,2,FALSE),"")</f>
        <v/>
      </c>
      <c r="BO787" t="str">
        <f>IFERROR(VLOOKUP('Funde-Observations-Osservazioni'!AH800,Auf_Moos_HolzlebBaumes_Liste!E$11:F$11,2,FALSE),"")</f>
        <v/>
      </c>
      <c r="BQ787" t="str">
        <f>IFERROR(VLOOKUP('Funde-Observations-Osservazioni'!AF800,Populationsgrösse_Liste!$E$5:$F$11,2,FALSE),"")</f>
        <v/>
      </c>
      <c r="CA787" t="str">
        <f>IFERROR(VLOOKUP('Funde-Observations-Osservazioni'!S800,Präzision_Datum_Liste!$E$5:$F$9,2,FALSE),"")</f>
        <v/>
      </c>
      <c r="CC787" t="s">
        <v>4199</v>
      </c>
    </row>
    <row r="788" spans="1:81" x14ac:dyDescent="0.25">
      <c r="A788" s="47">
        <f>'Funde-Observations-Osservazioni'!A801</f>
        <v>787</v>
      </c>
      <c r="E788">
        <v>18</v>
      </c>
      <c r="G788" t="str">
        <f>IFERROR(VLOOKUP(TRIM('Funde-Observations-Osservazioni'!B801&amp;" "&amp;'Funde-Observations-Osservazioni'!C801&amp;" "&amp;'Funde-Observations-Osservazioni'!D801&amp;" "&amp;'Funde-Observations-Osservazioni'!E801&amp;" "&amp;'Funde-Observations-Osservazioni'!F801&amp;" "&amp;'Funde-Observations-Osservazioni'!G801&amp;" "&amp;'Funde-Observations-Osservazioni'!H801&amp;" "&amp;'Funde-Observations-Osservazioni'!I801&amp;" "&amp;'Funde-Observations-Osservazioni'!J801),Artenliste!$A$5:$B$2819,2,FALSE),"fill_in")</f>
        <v>fill_in</v>
      </c>
      <c r="I788" s="52" t="str">
        <f>IF(ISBLANK('Funde-Observations-Osservazioni'!R801),"fill_in",'Funde-Observations-Osservazioni'!R801)</f>
        <v>fill_in</v>
      </c>
      <c r="L788" t="str">
        <f>IF(ISBLANK('Funde-Observations-Osservazioni'!Q801),"",'Funde-Observations-Osservazioni'!Q801)</f>
        <v/>
      </c>
      <c r="M788" t="str">
        <f>IF(ISBLANK('Funde-Observations-Osservazioni'!L801),"fill_in",('Funde-Observations-Osservazioni'!L801-2000000))</f>
        <v>fill_in</v>
      </c>
      <c r="N788" t="str">
        <f>IF(ISBLANK('Funde-Observations-Osservazioni'!M801),"fill_in",('Funde-Observations-Osservazioni'!M801-1000000))</f>
        <v>fill_in</v>
      </c>
      <c r="O788" s="53" t="str">
        <f>IF(ISBLANK('Funde-Observations-Osservazioni'!N801),"",'Funde-Observations-Osservazioni'!N801)</f>
        <v/>
      </c>
      <c r="R788" t="s">
        <v>102</v>
      </c>
      <c r="T788" t="str">
        <f>IFERROR(VLOOKUP('Funde-Observations-Osservazioni'!AA801,Substrat_Liste!$E$5:$F$342,2,FALSE),"")</f>
        <v/>
      </c>
      <c r="U788" t="str">
        <f>IF(ISBLANK('Funde-Observations-Osservazioni'!Y801),"",'Funde-Observations-Osservazioni'!Y801)</f>
        <v/>
      </c>
      <c r="Z788" t="str">
        <f>IFERROR(VLOOKUP('Funde-Observations-Osservazioni'!T801,Status_Liste!$E$5:$F$16,2,FALSE),"fill_in")</f>
        <v>fill_in</v>
      </c>
      <c r="AH788" t="str">
        <f>IFERROR(VLOOKUP('Funde-Observations-Osservazioni'!$G$7,Datenschutzbestimmungen_Liste!$E$10:$F$11,2,FALSE),"fill_in")</f>
        <v>fill_in</v>
      </c>
      <c r="AI788" t="str">
        <f>IFERROR(VLOOKUP('Funde-Observations-Osservazioni'!$G$6,Datenschutzbestimmungen_Liste!$E$4:$F$5,2,FALSE),"fill_in")</f>
        <v>fill_in</v>
      </c>
      <c r="AK788" t="str">
        <f>IFERROR(VLOOKUP('Funde-Observations-Osservazioni'!V801,Herbar_Liste!$E$5:$F$113,2,FALSE),"")</f>
        <v/>
      </c>
      <c r="AL788" t="str">
        <f>IF(ISBLANK('Funde-Observations-Osservazioni'!U801),"",'Funde-Observations-Osservazioni'!U801)</f>
        <v/>
      </c>
      <c r="AM788">
        <f>'Funde-Observations-Osservazioni'!AJ801</f>
        <v>0</v>
      </c>
      <c r="AO788">
        <f>'Funde-Observations-Osservazioni'!AK801</f>
        <v>0</v>
      </c>
      <c r="AQ788" t="str">
        <f>IF(ISBLANK('Funde-Observations-Osservazioni'!AL801),"",'Funde-Observations-Osservazioni'!AL801)</f>
        <v/>
      </c>
      <c r="AY788" t="str">
        <f>IF(AND(ISBLANK('Funde-Observations-Osservazioni'!K801),ISBLANK('Funde-Observations-Osservazioni'!X801)),"",(IF((AND(NOT(ISBLANK('Funde-Observations-Osservazioni'!K801)),(NOT(ISBLANK('Funde-Observations-Osservazioni'!X801))))),'Funde-Observations-Osservazioni'!K801&amp;"; "&amp;'Funde-Observations-Osservazioni'!X801,IF(ISBLANK('Funde-Observations-Osservazioni'!K801),'Funde-Observations-Osservazioni'!X801,'Funde-Observations-Osservazioni'!K801))))</f>
        <v/>
      </c>
      <c r="BA788" t="str">
        <f>IF(ISBLANK('Funde-Observations-Osservazioni'!AC801),"",'Funde-Observations-Osservazioni'!AC801)</f>
        <v/>
      </c>
      <c r="BH788" t="str">
        <f>IFERROR(VLOOKUP('Funde-Observations-Osservazioni'!Z801,Lebensraum_Liste!$E$5:$F$322,2,FALSE),"")</f>
        <v/>
      </c>
      <c r="BJ788" t="str">
        <f>IFERROR(VLOOKUP('Funde-Observations-Osservazioni'!AB801,Landschaftsstruktur_Liste!$E$5:$F$157,2,FALSE),"")</f>
        <v/>
      </c>
      <c r="BK788" t="str">
        <f>IFERROR(VLOOKUP('Funde-Observations-Osservazioni'!AD801,Mikrohabitat_Liste!$E$5:$F$63,2,FALSE),"")</f>
        <v/>
      </c>
      <c r="BL788" t="str">
        <f>IFERROR(VLOOKUP('Funde-Observations-Osservazioni'!AE801,Spezialstandort_Liste!$E$5:$F$14,2,FALSE),"")</f>
        <v/>
      </c>
      <c r="BN788" t="str">
        <f>IFERROR(VLOOKUP('Funde-Observations-Osservazioni'!AG801,Auf_Moos_HolzlebBaumes_Liste!E$5:F$5,2,FALSE),"")</f>
        <v/>
      </c>
      <c r="BO788" t="str">
        <f>IFERROR(VLOOKUP('Funde-Observations-Osservazioni'!AH801,Auf_Moos_HolzlebBaumes_Liste!E$11:F$11,2,FALSE),"")</f>
        <v/>
      </c>
      <c r="BQ788" t="str">
        <f>IFERROR(VLOOKUP('Funde-Observations-Osservazioni'!AF801,Populationsgrösse_Liste!$E$5:$F$11,2,FALSE),"")</f>
        <v/>
      </c>
      <c r="CA788" t="str">
        <f>IFERROR(VLOOKUP('Funde-Observations-Osservazioni'!S801,Präzision_Datum_Liste!$E$5:$F$9,2,FALSE),"")</f>
        <v/>
      </c>
      <c r="CC788" t="s">
        <v>4199</v>
      </c>
    </row>
    <row r="789" spans="1:81" x14ac:dyDescent="0.25">
      <c r="A789" s="47">
        <f>'Funde-Observations-Osservazioni'!A802</f>
        <v>788</v>
      </c>
      <c r="E789">
        <v>18</v>
      </c>
      <c r="G789" t="str">
        <f>IFERROR(VLOOKUP(TRIM('Funde-Observations-Osservazioni'!B802&amp;" "&amp;'Funde-Observations-Osservazioni'!C802&amp;" "&amp;'Funde-Observations-Osservazioni'!D802&amp;" "&amp;'Funde-Observations-Osservazioni'!E802&amp;" "&amp;'Funde-Observations-Osservazioni'!F802&amp;" "&amp;'Funde-Observations-Osservazioni'!G802&amp;" "&amp;'Funde-Observations-Osservazioni'!H802&amp;" "&amp;'Funde-Observations-Osservazioni'!I802&amp;" "&amp;'Funde-Observations-Osservazioni'!J802),Artenliste!$A$5:$B$2819,2,FALSE),"fill_in")</f>
        <v>fill_in</v>
      </c>
      <c r="I789" s="52" t="str">
        <f>IF(ISBLANK('Funde-Observations-Osservazioni'!R802),"fill_in",'Funde-Observations-Osservazioni'!R802)</f>
        <v>fill_in</v>
      </c>
      <c r="L789" t="str">
        <f>IF(ISBLANK('Funde-Observations-Osservazioni'!Q802),"",'Funde-Observations-Osservazioni'!Q802)</f>
        <v/>
      </c>
      <c r="M789" t="str">
        <f>IF(ISBLANK('Funde-Observations-Osservazioni'!L802),"fill_in",('Funde-Observations-Osservazioni'!L802-2000000))</f>
        <v>fill_in</v>
      </c>
      <c r="N789" t="str">
        <f>IF(ISBLANK('Funde-Observations-Osservazioni'!M802),"fill_in",('Funde-Observations-Osservazioni'!M802-1000000))</f>
        <v>fill_in</v>
      </c>
      <c r="O789" s="53" t="str">
        <f>IF(ISBLANK('Funde-Observations-Osservazioni'!N802),"",'Funde-Observations-Osservazioni'!N802)</f>
        <v/>
      </c>
      <c r="R789" t="s">
        <v>102</v>
      </c>
      <c r="T789" t="str">
        <f>IFERROR(VLOOKUP('Funde-Observations-Osservazioni'!AA802,Substrat_Liste!$E$5:$F$342,2,FALSE),"")</f>
        <v/>
      </c>
      <c r="U789" t="str">
        <f>IF(ISBLANK('Funde-Observations-Osservazioni'!Y802),"",'Funde-Observations-Osservazioni'!Y802)</f>
        <v/>
      </c>
      <c r="Z789" t="str">
        <f>IFERROR(VLOOKUP('Funde-Observations-Osservazioni'!T802,Status_Liste!$E$5:$F$16,2,FALSE),"fill_in")</f>
        <v>fill_in</v>
      </c>
      <c r="AH789" t="str">
        <f>IFERROR(VLOOKUP('Funde-Observations-Osservazioni'!$G$7,Datenschutzbestimmungen_Liste!$E$10:$F$11,2,FALSE),"fill_in")</f>
        <v>fill_in</v>
      </c>
      <c r="AI789" t="str">
        <f>IFERROR(VLOOKUP('Funde-Observations-Osservazioni'!$G$6,Datenschutzbestimmungen_Liste!$E$4:$F$5,2,FALSE),"fill_in")</f>
        <v>fill_in</v>
      </c>
      <c r="AK789" t="str">
        <f>IFERROR(VLOOKUP('Funde-Observations-Osservazioni'!V802,Herbar_Liste!$E$5:$F$113,2,FALSE),"")</f>
        <v/>
      </c>
      <c r="AL789" t="str">
        <f>IF(ISBLANK('Funde-Observations-Osservazioni'!U802),"",'Funde-Observations-Osservazioni'!U802)</f>
        <v/>
      </c>
      <c r="AM789">
        <f>'Funde-Observations-Osservazioni'!AJ802</f>
        <v>0</v>
      </c>
      <c r="AO789">
        <f>'Funde-Observations-Osservazioni'!AK802</f>
        <v>0</v>
      </c>
      <c r="AQ789" t="str">
        <f>IF(ISBLANK('Funde-Observations-Osservazioni'!AL802),"",'Funde-Observations-Osservazioni'!AL802)</f>
        <v/>
      </c>
      <c r="AY789" t="str">
        <f>IF(AND(ISBLANK('Funde-Observations-Osservazioni'!K802),ISBLANK('Funde-Observations-Osservazioni'!X802)),"",(IF((AND(NOT(ISBLANK('Funde-Observations-Osservazioni'!K802)),(NOT(ISBLANK('Funde-Observations-Osservazioni'!X802))))),'Funde-Observations-Osservazioni'!K802&amp;"; "&amp;'Funde-Observations-Osservazioni'!X802,IF(ISBLANK('Funde-Observations-Osservazioni'!K802),'Funde-Observations-Osservazioni'!X802,'Funde-Observations-Osservazioni'!K802))))</f>
        <v/>
      </c>
      <c r="BA789" t="str">
        <f>IF(ISBLANK('Funde-Observations-Osservazioni'!AC802),"",'Funde-Observations-Osservazioni'!AC802)</f>
        <v/>
      </c>
      <c r="BH789" t="str">
        <f>IFERROR(VLOOKUP('Funde-Observations-Osservazioni'!Z802,Lebensraum_Liste!$E$5:$F$322,2,FALSE),"")</f>
        <v/>
      </c>
      <c r="BJ789" t="str">
        <f>IFERROR(VLOOKUP('Funde-Observations-Osservazioni'!AB802,Landschaftsstruktur_Liste!$E$5:$F$157,2,FALSE),"")</f>
        <v/>
      </c>
      <c r="BK789" t="str">
        <f>IFERROR(VLOOKUP('Funde-Observations-Osservazioni'!AD802,Mikrohabitat_Liste!$E$5:$F$63,2,FALSE),"")</f>
        <v/>
      </c>
      <c r="BL789" t="str">
        <f>IFERROR(VLOOKUP('Funde-Observations-Osservazioni'!AE802,Spezialstandort_Liste!$E$5:$F$14,2,FALSE),"")</f>
        <v/>
      </c>
      <c r="BN789" t="str">
        <f>IFERROR(VLOOKUP('Funde-Observations-Osservazioni'!AG802,Auf_Moos_HolzlebBaumes_Liste!E$5:F$5,2,FALSE),"")</f>
        <v/>
      </c>
      <c r="BO789" t="str">
        <f>IFERROR(VLOOKUP('Funde-Observations-Osservazioni'!AH802,Auf_Moos_HolzlebBaumes_Liste!E$11:F$11,2,FALSE),"")</f>
        <v/>
      </c>
      <c r="BQ789" t="str">
        <f>IFERROR(VLOOKUP('Funde-Observations-Osservazioni'!AF802,Populationsgrösse_Liste!$E$5:$F$11,2,FALSE),"")</f>
        <v/>
      </c>
      <c r="CA789" t="str">
        <f>IFERROR(VLOOKUP('Funde-Observations-Osservazioni'!S802,Präzision_Datum_Liste!$E$5:$F$9,2,FALSE),"")</f>
        <v/>
      </c>
      <c r="CC789" t="s">
        <v>4199</v>
      </c>
    </row>
    <row r="790" spans="1:81" x14ac:dyDescent="0.25">
      <c r="A790" s="47">
        <f>'Funde-Observations-Osservazioni'!A803</f>
        <v>789</v>
      </c>
      <c r="E790">
        <v>18</v>
      </c>
      <c r="G790" t="str">
        <f>IFERROR(VLOOKUP(TRIM('Funde-Observations-Osservazioni'!B803&amp;" "&amp;'Funde-Observations-Osservazioni'!C803&amp;" "&amp;'Funde-Observations-Osservazioni'!D803&amp;" "&amp;'Funde-Observations-Osservazioni'!E803&amp;" "&amp;'Funde-Observations-Osservazioni'!F803&amp;" "&amp;'Funde-Observations-Osservazioni'!G803&amp;" "&amp;'Funde-Observations-Osservazioni'!H803&amp;" "&amp;'Funde-Observations-Osservazioni'!I803&amp;" "&amp;'Funde-Observations-Osservazioni'!J803),Artenliste!$A$5:$B$2819,2,FALSE),"fill_in")</f>
        <v>fill_in</v>
      </c>
      <c r="I790" s="52" t="str">
        <f>IF(ISBLANK('Funde-Observations-Osservazioni'!R803),"fill_in",'Funde-Observations-Osservazioni'!R803)</f>
        <v>fill_in</v>
      </c>
      <c r="L790" t="str">
        <f>IF(ISBLANK('Funde-Observations-Osservazioni'!Q803),"",'Funde-Observations-Osservazioni'!Q803)</f>
        <v/>
      </c>
      <c r="M790" t="str">
        <f>IF(ISBLANK('Funde-Observations-Osservazioni'!L803),"fill_in",('Funde-Observations-Osservazioni'!L803-2000000))</f>
        <v>fill_in</v>
      </c>
      <c r="N790" t="str">
        <f>IF(ISBLANK('Funde-Observations-Osservazioni'!M803),"fill_in",('Funde-Observations-Osservazioni'!M803-1000000))</f>
        <v>fill_in</v>
      </c>
      <c r="O790" s="53" t="str">
        <f>IF(ISBLANK('Funde-Observations-Osservazioni'!N803),"",'Funde-Observations-Osservazioni'!N803)</f>
        <v/>
      </c>
      <c r="R790" t="s">
        <v>102</v>
      </c>
      <c r="T790" t="str">
        <f>IFERROR(VLOOKUP('Funde-Observations-Osservazioni'!AA803,Substrat_Liste!$E$5:$F$342,2,FALSE),"")</f>
        <v/>
      </c>
      <c r="U790" t="str">
        <f>IF(ISBLANK('Funde-Observations-Osservazioni'!Y803),"",'Funde-Observations-Osservazioni'!Y803)</f>
        <v/>
      </c>
      <c r="Z790" t="str">
        <f>IFERROR(VLOOKUP('Funde-Observations-Osservazioni'!T803,Status_Liste!$E$5:$F$16,2,FALSE),"fill_in")</f>
        <v>fill_in</v>
      </c>
      <c r="AH790" t="str">
        <f>IFERROR(VLOOKUP('Funde-Observations-Osservazioni'!$G$7,Datenschutzbestimmungen_Liste!$E$10:$F$11,2,FALSE),"fill_in")</f>
        <v>fill_in</v>
      </c>
      <c r="AI790" t="str">
        <f>IFERROR(VLOOKUP('Funde-Observations-Osservazioni'!$G$6,Datenschutzbestimmungen_Liste!$E$4:$F$5,2,FALSE),"fill_in")</f>
        <v>fill_in</v>
      </c>
      <c r="AK790" t="str">
        <f>IFERROR(VLOOKUP('Funde-Observations-Osservazioni'!V803,Herbar_Liste!$E$5:$F$113,2,FALSE),"")</f>
        <v/>
      </c>
      <c r="AL790" t="str">
        <f>IF(ISBLANK('Funde-Observations-Osservazioni'!U803),"",'Funde-Observations-Osservazioni'!U803)</f>
        <v/>
      </c>
      <c r="AM790">
        <f>'Funde-Observations-Osservazioni'!AJ803</f>
        <v>0</v>
      </c>
      <c r="AO790">
        <f>'Funde-Observations-Osservazioni'!AK803</f>
        <v>0</v>
      </c>
      <c r="AQ790" t="str">
        <f>IF(ISBLANK('Funde-Observations-Osservazioni'!AL803),"",'Funde-Observations-Osservazioni'!AL803)</f>
        <v/>
      </c>
      <c r="AY790" t="str">
        <f>IF(AND(ISBLANK('Funde-Observations-Osservazioni'!K803),ISBLANK('Funde-Observations-Osservazioni'!X803)),"",(IF((AND(NOT(ISBLANK('Funde-Observations-Osservazioni'!K803)),(NOT(ISBLANK('Funde-Observations-Osservazioni'!X803))))),'Funde-Observations-Osservazioni'!K803&amp;"; "&amp;'Funde-Observations-Osservazioni'!X803,IF(ISBLANK('Funde-Observations-Osservazioni'!K803),'Funde-Observations-Osservazioni'!X803,'Funde-Observations-Osservazioni'!K803))))</f>
        <v/>
      </c>
      <c r="BA790" t="str">
        <f>IF(ISBLANK('Funde-Observations-Osservazioni'!AC803),"",'Funde-Observations-Osservazioni'!AC803)</f>
        <v/>
      </c>
      <c r="BH790" t="str">
        <f>IFERROR(VLOOKUP('Funde-Observations-Osservazioni'!Z803,Lebensraum_Liste!$E$5:$F$322,2,FALSE),"")</f>
        <v/>
      </c>
      <c r="BJ790" t="str">
        <f>IFERROR(VLOOKUP('Funde-Observations-Osservazioni'!AB803,Landschaftsstruktur_Liste!$E$5:$F$157,2,FALSE),"")</f>
        <v/>
      </c>
      <c r="BK790" t="str">
        <f>IFERROR(VLOOKUP('Funde-Observations-Osservazioni'!AD803,Mikrohabitat_Liste!$E$5:$F$63,2,FALSE),"")</f>
        <v/>
      </c>
      <c r="BL790" t="str">
        <f>IFERROR(VLOOKUP('Funde-Observations-Osservazioni'!AE803,Spezialstandort_Liste!$E$5:$F$14,2,FALSE),"")</f>
        <v/>
      </c>
      <c r="BN790" t="str">
        <f>IFERROR(VLOOKUP('Funde-Observations-Osservazioni'!AG803,Auf_Moos_HolzlebBaumes_Liste!E$5:F$5,2,FALSE),"")</f>
        <v/>
      </c>
      <c r="BO790" t="str">
        <f>IFERROR(VLOOKUP('Funde-Observations-Osservazioni'!AH803,Auf_Moos_HolzlebBaumes_Liste!E$11:F$11,2,FALSE),"")</f>
        <v/>
      </c>
      <c r="BQ790" t="str">
        <f>IFERROR(VLOOKUP('Funde-Observations-Osservazioni'!AF803,Populationsgrösse_Liste!$E$5:$F$11,2,FALSE),"")</f>
        <v/>
      </c>
      <c r="CA790" t="str">
        <f>IFERROR(VLOOKUP('Funde-Observations-Osservazioni'!S803,Präzision_Datum_Liste!$E$5:$F$9,2,FALSE),"")</f>
        <v/>
      </c>
      <c r="CC790" t="s">
        <v>4199</v>
      </c>
    </row>
    <row r="791" spans="1:81" x14ac:dyDescent="0.25">
      <c r="A791" s="47">
        <f>'Funde-Observations-Osservazioni'!A804</f>
        <v>790</v>
      </c>
      <c r="E791">
        <v>18</v>
      </c>
      <c r="G791" t="str">
        <f>IFERROR(VLOOKUP(TRIM('Funde-Observations-Osservazioni'!B804&amp;" "&amp;'Funde-Observations-Osservazioni'!C804&amp;" "&amp;'Funde-Observations-Osservazioni'!D804&amp;" "&amp;'Funde-Observations-Osservazioni'!E804&amp;" "&amp;'Funde-Observations-Osservazioni'!F804&amp;" "&amp;'Funde-Observations-Osservazioni'!G804&amp;" "&amp;'Funde-Observations-Osservazioni'!H804&amp;" "&amp;'Funde-Observations-Osservazioni'!I804&amp;" "&amp;'Funde-Observations-Osservazioni'!J804),Artenliste!$A$5:$B$2819,2,FALSE),"fill_in")</f>
        <v>fill_in</v>
      </c>
      <c r="I791" s="52" t="str">
        <f>IF(ISBLANK('Funde-Observations-Osservazioni'!R804),"fill_in",'Funde-Observations-Osservazioni'!R804)</f>
        <v>fill_in</v>
      </c>
      <c r="L791" t="str">
        <f>IF(ISBLANK('Funde-Observations-Osservazioni'!Q804),"",'Funde-Observations-Osservazioni'!Q804)</f>
        <v/>
      </c>
      <c r="M791" t="str">
        <f>IF(ISBLANK('Funde-Observations-Osservazioni'!L804),"fill_in",('Funde-Observations-Osservazioni'!L804-2000000))</f>
        <v>fill_in</v>
      </c>
      <c r="N791" t="str">
        <f>IF(ISBLANK('Funde-Observations-Osservazioni'!M804),"fill_in",('Funde-Observations-Osservazioni'!M804-1000000))</f>
        <v>fill_in</v>
      </c>
      <c r="O791" s="53" t="str">
        <f>IF(ISBLANK('Funde-Observations-Osservazioni'!N804),"",'Funde-Observations-Osservazioni'!N804)</f>
        <v/>
      </c>
      <c r="R791" t="s">
        <v>102</v>
      </c>
      <c r="T791" t="str">
        <f>IFERROR(VLOOKUP('Funde-Observations-Osservazioni'!AA804,Substrat_Liste!$E$5:$F$342,2,FALSE),"")</f>
        <v/>
      </c>
      <c r="U791" t="str">
        <f>IF(ISBLANK('Funde-Observations-Osservazioni'!Y804),"",'Funde-Observations-Osservazioni'!Y804)</f>
        <v/>
      </c>
      <c r="Z791" t="str">
        <f>IFERROR(VLOOKUP('Funde-Observations-Osservazioni'!T804,Status_Liste!$E$5:$F$16,2,FALSE),"fill_in")</f>
        <v>fill_in</v>
      </c>
      <c r="AH791" t="str">
        <f>IFERROR(VLOOKUP('Funde-Observations-Osservazioni'!$G$7,Datenschutzbestimmungen_Liste!$E$10:$F$11,2,FALSE),"fill_in")</f>
        <v>fill_in</v>
      </c>
      <c r="AI791" t="str">
        <f>IFERROR(VLOOKUP('Funde-Observations-Osservazioni'!$G$6,Datenschutzbestimmungen_Liste!$E$4:$F$5,2,FALSE),"fill_in")</f>
        <v>fill_in</v>
      </c>
      <c r="AK791" t="str">
        <f>IFERROR(VLOOKUP('Funde-Observations-Osservazioni'!V804,Herbar_Liste!$E$5:$F$113,2,FALSE),"")</f>
        <v/>
      </c>
      <c r="AL791" t="str">
        <f>IF(ISBLANK('Funde-Observations-Osservazioni'!U804),"",'Funde-Observations-Osservazioni'!U804)</f>
        <v/>
      </c>
      <c r="AM791">
        <f>'Funde-Observations-Osservazioni'!AJ804</f>
        <v>0</v>
      </c>
      <c r="AO791">
        <f>'Funde-Observations-Osservazioni'!AK804</f>
        <v>0</v>
      </c>
      <c r="AQ791" t="str">
        <f>IF(ISBLANK('Funde-Observations-Osservazioni'!AL804),"",'Funde-Observations-Osservazioni'!AL804)</f>
        <v/>
      </c>
      <c r="AY791" t="str">
        <f>IF(AND(ISBLANK('Funde-Observations-Osservazioni'!K804),ISBLANK('Funde-Observations-Osservazioni'!X804)),"",(IF((AND(NOT(ISBLANK('Funde-Observations-Osservazioni'!K804)),(NOT(ISBLANK('Funde-Observations-Osservazioni'!X804))))),'Funde-Observations-Osservazioni'!K804&amp;"; "&amp;'Funde-Observations-Osservazioni'!X804,IF(ISBLANK('Funde-Observations-Osservazioni'!K804),'Funde-Observations-Osservazioni'!X804,'Funde-Observations-Osservazioni'!K804))))</f>
        <v/>
      </c>
      <c r="BA791" t="str">
        <f>IF(ISBLANK('Funde-Observations-Osservazioni'!AC804),"",'Funde-Observations-Osservazioni'!AC804)</f>
        <v/>
      </c>
      <c r="BH791" t="str">
        <f>IFERROR(VLOOKUP('Funde-Observations-Osservazioni'!Z804,Lebensraum_Liste!$E$5:$F$322,2,FALSE),"")</f>
        <v/>
      </c>
      <c r="BJ791" t="str">
        <f>IFERROR(VLOOKUP('Funde-Observations-Osservazioni'!AB804,Landschaftsstruktur_Liste!$E$5:$F$157,2,FALSE),"")</f>
        <v/>
      </c>
      <c r="BK791" t="str">
        <f>IFERROR(VLOOKUP('Funde-Observations-Osservazioni'!AD804,Mikrohabitat_Liste!$E$5:$F$63,2,FALSE),"")</f>
        <v/>
      </c>
      <c r="BL791" t="str">
        <f>IFERROR(VLOOKUP('Funde-Observations-Osservazioni'!AE804,Spezialstandort_Liste!$E$5:$F$14,2,FALSE),"")</f>
        <v/>
      </c>
      <c r="BN791" t="str">
        <f>IFERROR(VLOOKUP('Funde-Observations-Osservazioni'!AG804,Auf_Moos_HolzlebBaumes_Liste!E$5:F$5,2,FALSE),"")</f>
        <v/>
      </c>
      <c r="BO791" t="str">
        <f>IFERROR(VLOOKUP('Funde-Observations-Osservazioni'!AH804,Auf_Moos_HolzlebBaumes_Liste!E$11:F$11,2,FALSE),"")</f>
        <v/>
      </c>
      <c r="BQ791" t="str">
        <f>IFERROR(VLOOKUP('Funde-Observations-Osservazioni'!AF804,Populationsgrösse_Liste!$E$5:$F$11,2,FALSE),"")</f>
        <v/>
      </c>
      <c r="CA791" t="str">
        <f>IFERROR(VLOOKUP('Funde-Observations-Osservazioni'!S804,Präzision_Datum_Liste!$E$5:$F$9,2,FALSE),"")</f>
        <v/>
      </c>
      <c r="CC791" t="s">
        <v>4199</v>
      </c>
    </row>
    <row r="792" spans="1:81" x14ac:dyDescent="0.25">
      <c r="A792" s="47">
        <f>'Funde-Observations-Osservazioni'!A805</f>
        <v>791</v>
      </c>
      <c r="E792">
        <v>18</v>
      </c>
      <c r="G792" t="str">
        <f>IFERROR(VLOOKUP(TRIM('Funde-Observations-Osservazioni'!B805&amp;" "&amp;'Funde-Observations-Osservazioni'!C805&amp;" "&amp;'Funde-Observations-Osservazioni'!D805&amp;" "&amp;'Funde-Observations-Osservazioni'!E805&amp;" "&amp;'Funde-Observations-Osservazioni'!F805&amp;" "&amp;'Funde-Observations-Osservazioni'!G805&amp;" "&amp;'Funde-Observations-Osservazioni'!H805&amp;" "&amp;'Funde-Observations-Osservazioni'!I805&amp;" "&amp;'Funde-Observations-Osservazioni'!J805),Artenliste!$A$5:$B$2819,2,FALSE),"fill_in")</f>
        <v>fill_in</v>
      </c>
      <c r="I792" s="52" t="str">
        <f>IF(ISBLANK('Funde-Observations-Osservazioni'!R805),"fill_in",'Funde-Observations-Osservazioni'!R805)</f>
        <v>fill_in</v>
      </c>
      <c r="L792" t="str">
        <f>IF(ISBLANK('Funde-Observations-Osservazioni'!Q805),"",'Funde-Observations-Osservazioni'!Q805)</f>
        <v/>
      </c>
      <c r="M792" t="str">
        <f>IF(ISBLANK('Funde-Observations-Osservazioni'!L805),"fill_in",('Funde-Observations-Osservazioni'!L805-2000000))</f>
        <v>fill_in</v>
      </c>
      <c r="N792" t="str">
        <f>IF(ISBLANK('Funde-Observations-Osservazioni'!M805),"fill_in",('Funde-Observations-Osservazioni'!M805-1000000))</f>
        <v>fill_in</v>
      </c>
      <c r="O792" s="53" t="str">
        <f>IF(ISBLANK('Funde-Observations-Osservazioni'!N805),"",'Funde-Observations-Osservazioni'!N805)</f>
        <v/>
      </c>
      <c r="R792" t="s">
        <v>102</v>
      </c>
      <c r="T792" t="str">
        <f>IFERROR(VLOOKUP('Funde-Observations-Osservazioni'!AA805,Substrat_Liste!$E$5:$F$342,2,FALSE),"")</f>
        <v/>
      </c>
      <c r="U792" t="str">
        <f>IF(ISBLANK('Funde-Observations-Osservazioni'!Y805),"",'Funde-Observations-Osservazioni'!Y805)</f>
        <v/>
      </c>
      <c r="Z792" t="str">
        <f>IFERROR(VLOOKUP('Funde-Observations-Osservazioni'!T805,Status_Liste!$E$5:$F$16,2,FALSE),"fill_in")</f>
        <v>fill_in</v>
      </c>
      <c r="AH792" t="str">
        <f>IFERROR(VLOOKUP('Funde-Observations-Osservazioni'!$G$7,Datenschutzbestimmungen_Liste!$E$10:$F$11,2,FALSE),"fill_in")</f>
        <v>fill_in</v>
      </c>
      <c r="AI792" t="str">
        <f>IFERROR(VLOOKUP('Funde-Observations-Osservazioni'!$G$6,Datenschutzbestimmungen_Liste!$E$4:$F$5,2,FALSE),"fill_in")</f>
        <v>fill_in</v>
      </c>
      <c r="AK792" t="str">
        <f>IFERROR(VLOOKUP('Funde-Observations-Osservazioni'!V805,Herbar_Liste!$E$5:$F$113,2,FALSE),"")</f>
        <v/>
      </c>
      <c r="AL792" t="str">
        <f>IF(ISBLANK('Funde-Observations-Osservazioni'!U805),"",'Funde-Observations-Osservazioni'!U805)</f>
        <v/>
      </c>
      <c r="AM792">
        <f>'Funde-Observations-Osservazioni'!AJ805</f>
        <v>0</v>
      </c>
      <c r="AO792">
        <f>'Funde-Observations-Osservazioni'!AK805</f>
        <v>0</v>
      </c>
      <c r="AQ792" t="str">
        <f>IF(ISBLANK('Funde-Observations-Osservazioni'!AL805),"",'Funde-Observations-Osservazioni'!AL805)</f>
        <v/>
      </c>
      <c r="AY792" t="str">
        <f>IF(AND(ISBLANK('Funde-Observations-Osservazioni'!K805),ISBLANK('Funde-Observations-Osservazioni'!X805)),"",(IF((AND(NOT(ISBLANK('Funde-Observations-Osservazioni'!K805)),(NOT(ISBLANK('Funde-Observations-Osservazioni'!X805))))),'Funde-Observations-Osservazioni'!K805&amp;"; "&amp;'Funde-Observations-Osservazioni'!X805,IF(ISBLANK('Funde-Observations-Osservazioni'!K805),'Funde-Observations-Osservazioni'!X805,'Funde-Observations-Osservazioni'!K805))))</f>
        <v/>
      </c>
      <c r="BA792" t="str">
        <f>IF(ISBLANK('Funde-Observations-Osservazioni'!AC805),"",'Funde-Observations-Osservazioni'!AC805)</f>
        <v/>
      </c>
      <c r="BH792" t="str">
        <f>IFERROR(VLOOKUP('Funde-Observations-Osservazioni'!Z805,Lebensraum_Liste!$E$5:$F$322,2,FALSE),"")</f>
        <v/>
      </c>
      <c r="BJ792" t="str">
        <f>IFERROR(VLOOKUP('Funde-Observations-Osservazioni'!AB805,Landschaftsstruktur_Liste!$E$5:$F$157,2,FALSE),"")</f>
        <v/>
      </c>
      <c r="BK792" t="str">
        <f>IFERROR(VLOOKUP('Funde-Observations-Osservazioni'!AD805,Mikrohabitat_Liste!$E$5:$F$63,2,FALSE),"")</f>
        <v/>
      </c>
      <c r="BL792" t="str">
        <f>IFERROR(VLOOKUP('Funde-Observations-Osservazioni'!AE805,Spezialstandort_Liste!$E$5:$F$14,2,FALSE),"")</f>
        <v/>
      </c>
      <c r="BN792" t="str">
        <f>IFERROR(VLOOKUP('Funde-Observations-Osservazioni'!AG805,Auf_Moos_HolzlebBaumes_Liste!E$5:F$5,2,FALSE),"")</f>
        <v/>
      </c>
      <c r="BO792" t="str">
        <f>IFERROR(VLOOKUP('Funde-Observations-Osservazioni'!AH805,Auf_Moos_HolzlebBaumes_Liste!E$11:F$11,2,FALSE),"")</f>
        <v/>
      </c>
      <c r="BQ792" t="str">
        <f>IFERROR(VLOOKUP('Funde-Observations-Osservazioni'!AF805,Populationsgrösse_Liste!$E$5:$F$11,2,FALSE),"")</f>
        <v/>
      </c>
      <c r="CA792" t="str">
        <f>IFERROR(VLOOKUP('Funde-Observations-Osservazioni'!S805,Präzision_Datum_Liste!$E$5:$F$9,2,FALSE),"")</f>
        <v/>
      </c>
      <c r="CC792" t="s">
        <v>4199</v>
      </c>
    </row>
    <row r="793" spans="1:81" x14ac:dyDescent="0.25">
      <c r="A793" s="47">
        <f>'Funde-Observations-Osservazioni'!A806</f>
        <v>792</v>
      </c>
      <c r="E793">
        <v>18</v>
      </c>
      <c r="G793" t="str">
        <f>IFERROR(VLOOKUP(TRIM('Funde-Observations-Osservazioni'!B806&amp;" "&amp;'Funde-Observations-Osservazioni'!C806&amp;" "&amp;'Funde-Observations-Osservazioni'!D806&amp;" "&amp;'Funde-Observations-Osservazioni'!E806&amp;" "&amp;'Funde-Observations-Osservazioni'!F806&amp;" "&amp;'Funde-Observations-Osservazioni'!G806&amp;" "&amp;'Funde-Observations-Osservazioni'!H806&amp;" "&amp;'Funde-Observations-Osservazioni'!I806&amp;" "&amp;'Funde-Observations-Osservazioni'!J806),Artenliste!$A$5:$B$2819,2,FALSE),"fill_in")</f>
        <v>fill_in</v>
      </c>
      <c r="I793" s="52" t="str">
        <f>IF(ISBLANK('Funde-Observations-Osservazioni'!R806),"fill_in",'Funde-Observations-Osservazioni'!R806)</f>
        <v>fill_in</v>
      </c>
      <c r="L793" t="str">
        <f>IF(ISBLANK('Funde-Observations-Osservazioni'!Q806),"",'Funde-Observations-Osservazioni'!Q806)</f>
        <v/>
      </c>
      <c r="M793" t="str">
        <f>IF(ISBLANK('Funde-Observations-Osservazioni'!L806),"fill_in",('Funde-Observations-Osservazioni'!L806-2000000))</f>
        <v>fill_in</v>
      </c>
      <c r="N793" t="str">
        <f>IF(ISBLANK('Funde-Observations-Osservazioni'!M806),"fill_in",('Funde-Observations-Osservazioni'!M806-1000000))</f>
        <v>fill_in</v>
      </c>
      <c r="O793" s="53" t="str">
        <f>IF(ISBLANK('Funde-Observations-Osservazioni'!N806),"",'Funde-Observations-Osservazioni'!N806)</f>
        <v/>
      </c>
      <c r="R793" t="s">
        <v>102</v>
      </c>
      <c r="T793" t="str">
        <f>IFERROR(VLOOKUP('Funde-Observations-Osservazioni'!AA806,Substrat_Liste!$E$5:$F$342,2,FALSE),"")</f>
        <v/>
      </c>
      <c r="U793" t="str">
        <f>IF(ISBLANK('Funde-Observations-Osservazioni'!Y806),"",'Funde-Observations-Osservazioni'!Y806)</f>
        <v/>
      </c>
      <c r="Z793" t="str">
        <f>IFERROR(VLOOKUP('Funde-Observations-Osservazioni'!T806,Status_Liste!$E$5:$F$16,2,FALSE),"fill_in")</f>
        <v>fill_in</v>
      </c>
      <c r="AH793" t="str">
        <f>IFERROR(VLOOKUP('Funde-Observations-Osservazioni'!$G$7,Datenschutzbestimmungen_Liste!$E$10:$F$11,2,FALSE),"fill_in")</f>
        <v>fill_in</v>
      </c>
      <c r="AI793" t="str">
        <f>IFERROR(VLOOKUP('Funde-Observations-Osservazioni'!$G$6,Datenschutzbestimmungen_Liste!$E$4:$F$5,2,FALSE),"fill_in")</f>
        <v>fill_in</v>
      </c>
      <c r="AK793" t="str">
        <f>IFERROR(VLOOKUP('Funde-Observations-Osservazioni'!V806,Herbar_Liste!$E$5:$F$113,2,FALSE),"")</f>
        <v/>
      </c>
      <c r="AL793" t="str">
        <f>IF(ISBLANK('Funde-Observations-Osservazioni'!U806),"",'Funde-Observations-Osservazioni'!U806)</f>
        <v/>
      </c>
      <c r="AM793">
        <f>'Funde-Observations-Osservazioni'!AJ806</f>
        <v>0</v>
      </c>
      <c r="AO793">
        <f>'Funde-Observations-Osservazioni'!AK806</f>
        <v>0</v>
      </c>
      <c r="AQ793" t="str">
        <f>IF(ISBLANK('Funde-Observations-Osservazioni'!AL806),"",'Funde-Observations-Osservazioni'!AL806)</f>
        <v/>
      </c>
      <c r="AY793" t="str">
        <f>IF(AND(ISBLANK('Funde-Observations-Osservazioni'!K806),ISBLANK('Funde-Observations-Osservazioni'!X806)),"",(IF((AND(NOT(ISBLANK('Funde-Observations-Osservazioni'!K806)),(NOT(ISBLANK('Funde-Observations-Osservazioni'!X806))))),'Funde-Observations-Osservazioni'!K806&amp;"; "&amp;'Funde-Observations-Osservazioni'!X806,IF(ISBLANK('Funde-Observations-Osservazioni'!K806),'Funde-Observations-Osservazioni'!X806,'Funde-Observations-Osservazioni'!K806))))</f>
        <v/>
      </c>
      <c r="BA793" t="str">
        <f>IF(ISBLANK('Funde-Observations-Osservazioni'!AC806),"",'Funde-Observations-Osservazioni'!AC806)</f>
        <v/>
      </c>
      <c r="BH793" t="str">
        <f>IFERROR(VLOOKUP('Funde-Observations-Osservazioni'!Z806,Lebensraum_Liste!$E$5:$F$322,2,FALSE),"")</f>
        <v/>
      </c>
      <c r="BJ793" t="str">
        <f>IFERROR(VLOOKUP('Funde-Observations-Osservazioni'!AB806,Landschaftsstruktur_Liste!$E$5:$F$157,2,FALSE),"")</f>
        <v/>
      </c>
      <c r="BK793" t="str">
        <f>IFERROR(VLOOKUP('Funde-Observations-Osservazioni'!AD806,Mikrohabitat_Liste!$E$5:$F$63,2,FALSE),"")</f>
        <v/>
      </c>
      <c r="BL793" t="str">
        <f>IFERROR(VLOOKUP('Funde-Observations-Osservazioni'!AE806,Spezialstandort_Liste!$E$5:$F$14,2,FALSE),"")</f>
        <v/>
      </c>
      <c r="BN793" t="str">
        <f>IFERROR(VLOOKUP('Funde-Observations-Osservazioni'!AG806,Auf_Moos_HolzlebBaumes_Liste!E$5:F$5,2,FALSE),"")</f>
        <v/>
      </c>
      <c r="BO793" t="str">
        <f>IFERROR(VLOOKUP('Funde-Observations-Osservazioni'!AH806,Auf_Moos_HolzlebBaumes_Liste!E$11:F$11,2,FALSE),"")</f>
        <v/>
      </c>
      <c r="BQ793" t="str">
        <f>IFERROR(VLOOKUP('Funde-Observations-Osservazioni'!AF806,Populationsgrösse_Liste!$E$5:$F$11,2,FALSE),"")</f>
        <v/>
      </c>
      <c r="CA793" t="str">
        <f>IFERROR(VLOOKUP('Funde-Observations-Osservazioni'!S806,Präzision_Datum_Liste!$E$5:$F$9,2,FALSE),"")</f>
        <v/>
      </c>
      <c r="CC793" t="s">
        <v>4199</v>
      </c>
    </row>
    <row r="794" spans="1:81" x14ac:dyDescent="0.25">
      <c r="A794" s="47">
        <f>'Funde-Observations-Osservazioni'!A807</f>
        <v>793</v>
      </c>
      <c r="E794">
        <v>18</v>
      </c>
      <c r="G794" t="str">
        <f>IFERROR(VLOOKUP(TRIM('Funde-Observations-Osservazioni'!B807&amp;" "&amp;'Funde-Observations-Osservazioni'!C807&amp;" "&amp;'Funde-Observations-Osservazioni'!D807&amp;" "&amp;'Funde-Observations-Osservazioni'!E807&amp;" "&amp;'Funde-Observations-Osservazioni'!F807&amp;" "&amp;'Funde-Observations-Osservazioni'!G807&amp;" "&amp;'Funde-Observations-Osservazioni'!H807&amp;" "&amp;'Funde-Observations-Osservazioni'!I807&amp;" "&amp;'Funde-Observations-Osservazioni'!J807),Artenliste!$A$5:$B$2819,2,FALSE),"fill_in")</f>
        <v>fill_in</v>
      </c>
      <c r="I794" s="52" t="str">
        <f>IF(ISBLANK('Funde-Observations-Osservazioni'!R807),"fill_in",'Funde-Observations-Osservazioni'!R807)</f>
        <v>fill_in</v>
      </c>
      <c r="L794" t="str">
        <f>IF(ISBLANK('Funde-Observations-Osservazioni'!Q807),"",'Funde-Observations-Osservazioni'!Q807)</f>
        <v/>
      </c>
      <c r="M794" t="str">
        <f>IF(ISBLANK('Funde-Observations-Osservazioni'!L807),"fill_in",('Funde-Observations-Osservazioni'!L807-2000000))</f>
        <v>fill_in</v>
      </c>
      <c r="N794" t="str">
        <f>IF(ISBLANK('Funde-Observations-Osservazioni'!M807),"fill_in",('Funde-Observations-Osservazioni'!M807-1000000))</f>
        <v>fill_in</v>
      </c>
      <c r="O794" s="53" t="str">
        <f>IF(ISBLANK('Funde-Observations-Osservazioni'!N807),"",'Funde-Observations-Osservazioni'!N807)</f>
        <v/>
      </c>
      <c r="R794" t="s">
        <v>102</v>
      </c>
      <c r="T794" t="str">
        <f>IFERROR(VLOOKUP('Funde-Observations-Osservazioni'!AA807,Substrat_Liste!$E$5:$F$342,2,FALSE),"")</f>
        <v/>
      </c>
      <c r="U794" t="str">
        <f>IF(ISBLANK('Funde-Observations-Osservazioni'!Y807),"",'Funde-Observations-Osservazioni'!Y807)</f>
        <v/>
      </c>
      <c r="Z794" t="str">
        <f>IFERROR(VLOOKUP('Funde-Observations-Osservazioni'!T807,Status_Liste!$E$5:$F$16,2,FALSE),"fill_in")</f>
        <v>fill_in</v>
      </c>
      <c r="AH794" t="str">
        <f>IFERROR(VLOOKUP('Funde-Observations-Osservazioni'!$G$7,Datenschutzbestimmungen_Liste!$E$10:$F$11,2,FALSE),"fill_in")</f>
        <v>fill_in</v>
      </c>
      <c r="AI794" t="str">
        <f>IFERROR(VLOOKUP('Funde-Observations-Osservazioni'!$G$6,Datenschutzbestimmungen_Liste!$E$4:$F$5,2,FALSE),"fill_in")</f>
        <v>fill_in</v>
      </c>
      <c r="AK794" t="str">
        <f>IFERROR(VLOOKUP('Funde-Observations-Osservazioni'!V807,Herbar_Liste!$E$5:$F$113,2,FALSE),"")</f>
        <v/>
      </c>
      <c r="AL794" t="str">
        <f>IF(ISBLANK('Funde-Observations-Osservazioni'!U807),"",'Funde-Observations-Osservazioni'!U807)</f>
        <v/>
      </c>
      <c r="AM794">
        <f>'Funde-Observations-Osservazioni'!AJ807</f>
        <v>0</v>
      </c>
      <c r="AO794">
        <f>'Funde-Observations-Osservazioni'!AK807</f>
        <v>0</v>
      </c>
      <c r="AQ794" t="str">
        <f>IF(ISBLANK('Funde-Observations-Osservazioni'!AL807),"",'Funde-Observations-Osservazioni'!AL807)</f>
        <v/>
      </c>
      <c r="AY794" t="str">
        <f>IF(AND(ISBLANK('Funde-Observations-Osservazioni'!K807),ISBLANK('Funde-Observations-Osservazioni'!X807)),"",(IF((AND(NOT(ISBLANK('Funde-Observations-Osservazioni'!K807)),(NOT(ISBLANK('Funde-Observations-Osservazioni'!X807))))),'Funde-Observations-Osservazioni'!K807&amp;"; "&amp;'Funde-Observations-Osservazioni'!X807,IF(ISBLANK('Funde-Observations-Osservazioni'!K807),'Funde-Observations-Osservazioni'!X807,'Funde-Observations-Osservazioni'!K807))))</f>
        <v/>
      </c>
      <c r="BA794" t="str">
        <f>IF(ISBLANK('Funde-Observations-Osservazioni'!AC807),"",'Funde-Observations-Osservazioni'!AC807)</f>
        <v/>
      </c>
      <c r="BH794" t="str">
        <f>IFERROR(VLOOKUP('Funde-Observations-Osservazioni'!Z807,Lebensraum_Liste!$E$5:$F$322,2,FALSE),"")</f>
        <v/>
      </c>
      <c r="BJ794" t="str">
        <f>IFERROR(VLOOKUP('Funde-Observations-Osservazioni'!AB807,Landschaftsstruktur_Liste!$E$5:$F$157,2,FALSE),"")</f>
        <v/>
      </c>
      <c r="BK794" t="str">
        <f>IFERROR(VLOOKUP('Funde-Observations-Osservazioni'!AD807,Mikrohabitat_Liste!$E$5:$F$63,2,FALSE),"")</f>
        <v/>
      </c>
      <c r="BL794" t="str">
        <f>IFERROR(VLOOKUP('Funde-Observations-Osservazioni'!AE807,Spezialstandort_Liste!$E$5:$F$14,2,FALSE),"")</f>
        <v/>
      </c>
      <c r="BN794" t="str">
        <f>IFERROR(VLOOKUP('Funde-Observations-Osservazioni'!AG807,Auf_Moos_HolzlebBaumes_Liste!E$5:F$5,2,FALSE),"")</f>
        <v/>
      </c>
      <c r="BO794" t="str">
        <f>IFERROR(VLOOKUP('Funde-Observations-Osservazioni'!AH807,Auf_Moos_HolzlebBaumes_Liste!E$11:F$11,2,FALSE),"")</f>
        <v/>
      </c>
      <c r="BQ794" t="str">
        <f>IFERROR(VLOOKUP('Funde-Observations-Osservazioni'!AF807,Populationsgrösse_Liste!$E$5:$F$11,2,FALSE),"")</f>
        <v/>
      </c>
      <c r="CA794" t="str">
        <f>IFERROR(VLOOKUP('Funde-Observations-Osservazioni'!S807,Präzision_Datum_Liste!$E$5:$F$9,2,FALSE),"")</f>
        <v/>
      </c>
      <c r="CC794" t="s">
        <v>4199</v>
      </c>
    </row>
    <row r="795" spans="1:81" x14ac:dyDescent="0.25">
      <c r="A795" s="47">
        <f>'Funde-Observations-Osservazioni'!A808</f>
        <v>794</v>
      </c>
      <c r="E795">
        <v>18</v>
      </c>
      <c r="G795" t="str">
        <f>IFERROR(VLOOKUP(TRIM('Funde-Observations-Osservazioni'!B808&amp;" "&amp;'Funde-Observations-Osservazioni'!C808&amp;" "&amp;'Funde-Observations-Osservazioni'!D808&amp;" "&amp;'Funde-Observations-Osservazioni'!E808&amp;" "&amp;'Funde-Observations-Osservazioni'!F808&amp;" "&amp;'Funde-Observations-Osservazioni'!G808&amp;" "&amp;'Funde-Observations-Osservazioni'!H808&amp;" "&amp;'Funde-Observations-Osservazioni'!I808&amp;" "&amp;'Funde-Observations-Osservazioni'!J808),Artenliste!$A$5:$B$2819,2,FALSE),"fill_in")</f>
        <v>fill_in</v>
      </c>
      <c r="I795" s="52" t="str">
        <f>IF(ISBLANK('Funde-Observations-Osservazioni'!R808),"fill_in",'Funde-Observations-Osservazioni'!R808)</f>
        <v>fill_in</v>
      </c>
      <c r="L795" t="str">
        <f>IF(ISBLANK('Funde-Observations-Osservazioni'!Q808),"",'Funde-Observations-Osservazioni'!Q808)</f>
        <v/>
      </c>
      <c r="M795" t="str">
        <f>IF(ISBLANK('Funde-Observations-Osservazioni'!L808),"fill_in",('Funde-Observations-Osservazioni'!L808-2000000))</f>
        <v>fill_in</v>
      </c>
      <c r="N795" t="str">
        <f>IF(ISBLANK('Funde-Observations-Osservazioni'!M808),"fill_in",('Funde-Observations-Osservazioni'!M808-1000000))</f>
        <v>fill_in</v>
      </c>
      <c r="O795" s="53" t="str">
        <f>IF(ISBLANK('Funde-Observations-Osservazioni'!N808),"",'Funde-Observations-Osservazioni'!N808)</f>
        <v/>
      </c>
      <c r="R795" t="s">
        <v>102</v>
      </c>
      <c r="T795" t="str">
        <f>IFERROR(VLOOKUP('Funde-Observations-Osservazioni'!AA808,Substrat_Liste!$E$5:$F$342,2,FALSE),"")</f>
        <v/>
      </c>
      <c r="U795" t="str">
        <f>IF(ISBLANK('Funde-Observations-Osservazioni'!Y808),"",'Funde-Observations-Osservazioni'!Y808)</f>
        <v/>
      </c>
      <c r="Z795" t="str">
        <f>IFERROR(VLOOKUP('Funde-Observations-Osservazioni'!T808,Status_Liste!$E$5:$F$16,2,FALSE),"fill_in")</f>
        <v>fill_in</v>
      </c>
      <c r="AH795" t="str">
        <f>IFERROR(VLOOKUP('Funde-Observations-Osservazioni'!$G$7,Datenschutzbestimmungen_Liste!$E$10:$F$11,2,FALSE),"fill_in")</f>
        <v>fill_in</v>
      </c>
      <c r="AI795" t="str">
        <f>IFERROR(VLOOKUP('Funde-Observations-Osservazioni'!$G$6,Datenschutzbestimmungen_Liste!$E$4:$F$5,2,FALSE),"fill_in")</f>
        <v>fill_in</v>
      </c>
      <c r="AK795" t="str">
        <f>IFERROR(VLOOKUP('Funde-Observations-Osservazioni'!V808,Herbar_Liste!$E$5:$F$113,2,FALSE),"")</f>
        <v/>
      </c>
      <c r="AL795" t="str">
        <f>IF(ISBLANK('Funde-Observations-Osservazioni'!U808),"",'Funde-Observations-Osservazioni'!U808)</f>
        <v/>
      </c>
      <c r="AM795">
        <f>'Funde-Observations-Osservazioni'!AJ808</f>
        <v>0</v>
      </c>
      <c r="AO795">
        <f>'Funde-Observations-Osservazioni'!AK808</f>
        <v>0</v>
      </c>
      <c r="AQ795" t="str">
        <f>IF(ISBLANK('Funde-Observations-Osservazioni'!AL808),"",'Funde-Observations-Osservazioni'!AL808)</f>
        <v/>
      </c>
      <c r="AY795" t="str">
        <f>IF(AND(ISBLANK('Funde-Observations-Osservazioni'!K808),ISBLANK('Funde-Observations-Osservazioni'!X808)),"",(IF((AND(NOT(ISBLANK('Funde-Observations-Osservazioni'!K808)),(NOT(ISBLANK('Funde-Observations-Osservazioni'!X808))))),'Funde-Observations-Osservazioni'!K808&amp;"; "&amp;'Funde-Observations-Osservazioni'!X808,IF(ISBLANK('Funde-Observations-Osservazioni'!K808),'Funde-Observations-Osservazioni'!X808,'Funde-Observations-Osservazioni'!K808))))</f>
        <v/>
      </c>
      <c r="BA795" t="str">
        <f>IF(ISBLANK('Funde-Observations-Osservazioni'!AC808),"",'Funde-Observations-Osservazioni'!AC808)</f>
        <v/>
      </c>
      <c r="BH795" t="str">
        <f>IFERROR(VLOOKUP('Funde-Observations-Osservazioni'!Z808,Lebensraum_Liste!$E$5:$F$322,2,FALSE),"")</f>
        <v/>
      </c>
      <c r="BJ795" t="str">
        <f>IFERROR(VLOOKUP('Funde-Observations-Osservazioni'!AB808,Landschaftsstruktur_Liste!$E$5:$F$157,2,FALSE),"")</f>
        <v/>
      </c>
      <c r="BK795" t="str">
        <f>IFERROR(VLOOKUP('Funde-Observations-Osservazioni'!AD808,Mikrohabitat_Liste!$E$5:$F$63,2,FALSE),"")</f>
        <v/>
      </c>
      <c r="BL795" t="str">
        <f>IFERROR(VLOOKUP('Funde-Observations-Osservazioni'!AE808,Spezialstandort_Liste!$E$5:$F$14,2,FALSE),"")</f>
        <v/>
      </c>
      <c r="BN795" t="str">
        <f>IFERROR(VLOOKUP('Funde-Observations-Osservazioni'!AG808,Auf_Moos_HolzlebBaumes_Liste!E$5:F$5,2,FALSE),"")</f>
        <v/>
      </c>
      <c r="BO795" t="str">
        <f>IFERROR(VLOOKUP('Funde-Observations-Osservazioni'!AH808,Auf_Moos_HolzlebBaumes_Liste!E$11:F$11,2,FALSE),"")</f>
        <v/>
      </c>
      <c r="BQ795" t="str">
        <f>IFERROR(VLOOKUP('Funde-Observations-Osservazioni'!AF808,Populationsgrösse_Liste!$E$5:$F$11,2,FALSE),"")</f>
        <v/>
      </c>
      <c r="CA795" t="str">
        <f>IFERROR(VLOOKUP('Funde-Observations-Osservazioni'!S808,Präzision_Datum_Liste!$E$5:$F$9,2,FALSE),"")</f>
        <v/>
      </c>
      <c r="CC795" t="s">
        <v>4199</v>
      </c>
    </row>
    <row r="796" spans="1:81" x14ac:dyDescent="0.25">
      <c r="A796" s="47">
        <f>'Funde-Observations-Osservazioni'!A809</f>
        <v>795</v>
      </c>
      <c r="E796">
        <v>18</v>
      </c>
      <c r="G796" t="str">
        <f>IFERROR(VLOOKUP(TRIM('Funde-Observations-Osservazioni'!B809&amp;" "&amp;'Funde-Observations-Osservazioni'!C809&amp;" "&amp;'Funde-Observations-Osservazioni'!D809&amp;" "&amp;'Funde-Observations-Osservazioni'!E809&amp;" "&amp;'Funde-Observations-Osservazioni'!F809&amp;" "&amp;'Funde-Observations-Osservazioni'!G809&amp;" "&amp;'Funde-Observations-Osservazioni'!H809&amp;" "&amp;'Funde-Observations-Osservazioni'!I809&amp;" "&amp;'Funde-Observations-Osservazioni'!J809),Artenliste!$A$5:$B$2819,2,FALSE),"fill_in")</f>
        <v>fill_in</v>
      </c>
      <c r="I796" s="52" t="str">
        <f>IF(ISBLANK('Funde-Observations-Osservazioni'!R809),"fill_in",'Funde-Observations-Osservazioni'!R809)</f>
        <v>fill_in</v>
      </c>
      <c r="L796" t="str">
        <f>IF(ISBLANK('Funde-Observations-Osservazioni'!Q809),"",'Funde-Observations-Osservazioni'!Q809)</f>
        <v/>
      </c>
      <c r="M796" t="str">
        <f>IF(ISBLANK('Funde-Observations-Osservazioni'!L809),"fill_in",('Funde-Observations-Osservazioni'!L809-2000000))</f>
        <v>fill_in</v>
      </c>
      <c r="N796" t="str">
        <f>IF(ISBLANK('Funde-Observations-Osservazioni'!M809),"fill_in",('Funde-Observations-Osservazioni'!M809-1000000))</f>
        <v>fill_in</v>
      </c>
      <c r="O796" s="53" t="str">
        <f>IF(ISBLANK('Funde-Observations-Osservazioni'!N809),"",'Funde-Observations-Osservazioni'!N809)</f>
        <v/>
      </c>
      <c r="R796" t="s">
        <v>102</v>
      </c>
      <c r="T796" t="str">
        <f>IFERROR(VLOOKUP('Funde-Observations-Osservazioni'!AA809,Substrat_Liste!$E$5:$F$342,2,FALSE),"")</f>
        <v/>
      </c>
      <c r="U796" t="str">
        <f>IF(ISBLANK('Funde-Observations-Osservazioni'!Y809),"",'Funde-Observations-Osservazioni'!Y809)</f>
        <v/>
      </c>
      <c r="Z796" t="str">
        <f>IFERROR(VLOOKUP('Funde-Observations-Osservazioni'!T809,Status_Liste!$E$5:$F$16,2,FALSE),"fill_in")</f>
        <v>fill_in</v>
      </c>
      <c r="AH796" t="str">
        <f>IFERROR(VLOOKUP('Funde-Observations-Osservazioni'!$G$7,Datenschutzbestimmungen_Liste!$E$10:$F$11,2,FALSE),"fill_in")</f>
        <v>fill_in</v>
      </c>
      <c r="AI796" t="str">
        <f>IFERROR(VLOOKUP('Funde-Observations-Osservazioni'!$G$6,Datenschutzbestimmungen_Liste!$E$4:$F$5,2,FALSE),"fill_in")</f>
        <v>fill_in</v>
      </c>
      <c r="AK796" t="str">
        <f>IFERROR(VLOOKUP('Funde-Observations-Osservazioni'!V809,Herbar_Liste!$E$5:$F$113,2,FALSE),"")</f>
        <v/>
      </c>
      <c r="AL796" t="str">
        <f>IF(ISBLANK('Funde-Observations-Osservazioni'!U809),"",'Funde-Observations-Osservazioni'!U809)</f>
        <v/>
      </c>
      <c r="AM796">
        <f>'Funde-Observations-Osservazioni'!AJ809</f>
        <v>0</v>
      </c>
      <c r="AO796">
        <f>'Funde-Observations-Osservazioni'!AK809</f>
        <v>0</v>
      </c>
      <c r="AQ796" t="str">
        <f>IF(ISBLANK('Funde-Observations-Osservazioni'!AL809),"",'Funde-Observations-Osservazioni'!AL809)</f>
        <v/>
      </c>
      <c r="AY796" t="str">
        <f>IF(AND(ISBLANK('Funde-Observations-Osservazioni'!K809),ISBLANK('Funde-Observations-Osservazioni'!X809)),"",(IF((AND(NOT(ISBLANK('Funde-Observations-Osservazioni'!K809)),(NOT(ISBLANK('Funde-Observations-Osservazioni'!X809))))),'Funde-Observations-Osservazioni'!K809&amp;"; "&amp;'Funde-Observations-Osservazioni'!X809,IF(ISBLANK('Funde-Observations-Osservazioni'!K809),'Funde-Observations-Osservazioni'!X809,'Funde-Observations-Osservazioni'!K809))))</f>
        <v/>
      </c>
      <c r="BA796" t="str">
        <f>IF(ISBLANK('Funde-Observations-Osservazioni'!AC809),"",'Funde-Observations-Osservazioni'!AC809)</f>
        <v/>
      </c>
      <c r="BH796" t="str">
        <f>IFERROR(VLOOKUP('Funde-Observations-Osservazioni'!Z809,Lebensraum_Liste!$E$5:$F$322,2,FALSE),"")</f>
        <v/>
      </c>
      <c r="BJ796" t="str">
        <f>IFERROR(VLOOKUP('Funde-Observations-Osservazioni'!AB809,Landschaftsstruktur_Liste!$E$5:$F$157,2,FALSE),"")</f>
        <v/>
      </c>
      <c r="BK796" t="str">
        <f>IFERROR(VLOOKUP('Funde-Observations-Osservazioni'!AD809,Mikrohabitat_Liste!$E$5:$F$63,2,FALSE),"")</f>
        <v/>
      </c>
      <c r="BL796" t="str">
        <f>IFERROR(VLOOKUP('Funde-Observations-Osservazioni'!AE809,Spezialstandort_Liste!$E$5:$F$14,2,FALSE),"")</f>
        <v/>
      </c>
      <c r="BN796" t="str">
        <f>IFERROR(VLOOKUP('Funde-Observations-Osservazioni'!AG809,Auf_Moos_HolzlebBaumes_Liste!E$5:F$5,2,FALSE),"")</f>
        <v/>
      </c>
      <c r="BO796" t="str">
        <f>IFERROR(VLOOKUP('Funde-Observations-Osservazioni'!AH809,Auf_Moos_HolzlebBaumes_Liste!E$11:F$11,2,FALSE),"")</f>
        <v/>
      </c>
      <c r="BQ796" t="str">
        <f>IFERROR(VLOOKUP('Funde-Observations-Osservazioni'!AF809,Populationsgrösse_Liste!$E$5:$F$11,2,FALSE),"")</f>
        <v/>
      </c>
      <c r="CA796" t="str">
        <f>IFERROR(VLOOKUP('Funde-Observations-Osservazioni'!S809,Präzision_Datum_Liste!$E$5:$F$9,2,FALSE),"")</f>
        <v/>
      </c>
      <c r="CC796" t="s">
        <v>4199</v>
      </c>
    </row>
    <row r="797" spans="1:81" x14ac:dyDescent="0.25">
      <c r="A797" s="47">
        <f>'Funde-Observations-Osservazioni'!A810</f>
        <v>796</v>
      </c>
      <c r="E797">
        <v>18</v>
      </c>
      <c r="G797" t="str">
        <f>IFERROR(VLOOKUP(TRIM('Funde-Observations-Osservazioni'!B810&amp;" "&amp;'Funde-Observations-Osservazioni'!C810&amp;" "&amp;'Funde-Observations-Osservazioni'!D810&amp;" "&amp;'Funde-Observations-Osservazioni'!E810&amp;" "&amp;'Funde-Observations-Osservazioni'!F810&amp;" "&amp;'Funde-Observations-Osservazioni'!G810&amp;" "&amp;'Funde-Observations-Osservazioni'!H810&amp;" "&amp;'Funde-Observations-Osservazioni'!I810&amp;" "&amp;'Funde-Observations-Osservazioni'!J810),Artenliste!$A$5:$B$2819,2,FALSE),"fill_in")</f>
        <v>fill_in</v>
      </c>
      <c r="I797" s="52" t="str">
        <f>IF(ISBLANK('Funde-Observations-Osservazioni'!R810),"fill_in",'Funde-Observations-Osservazioni'!R810)</f>
        <v>fill_in</v>
      </c>
      <c r="L797" t="str">
        <f>IF(ISBLANK('Funde-Observations-Osservazioni'!Q810),"",'Funde-Observations-Osservazioni'!Q810)</f>
        <v/>
      </c>
      <c r="M797" t="str">
        <f>IF(ISBLANK('Funde-Observations-Osservazioni'!L810),"fill_in",('Funde-Observations-Osservazioni'!L810-2000000))</f>
        <v>fill_in</v>
      </c>
      <c r="N797" t="str">
        <f>IF(ISBLANK('Funde-Observations-Osservazioni'!M810),"fill_in",('Funde-Observations-Osservazioni'!M810-1000000))</f>
        <v>fill_in</v>
      </c>
      <c r="O797" s="53" t="str">
        <f>IF(ISBLANK('Funde-Observations-Osservazioni'!N810),"",'Funde-Observations-Osservazioni'!N810)</f>
        <v/>
      </c>
      <c r="R797" t="s">
        <v>102</v>
      </c>
      <c r="T797" t="str">
        <f>IFERROR(VLOOKUP('Funde-Observations-Osservazioni'!AA810,Substrat_Liste!$E$5:$F$342,2,FALSE),"")</f>
        <v/>
      </c>
      <c r="U797" t="str">
        <f>IF(ISBLANK('Funde-Observations-Osservazioni'!Y810),"",'Funde-Observations-Osservazioni'!Y810)</f>
        <v/>
      </c>
      <c r="Z797" t="str">
        <f>IFERROR(VLOOKUP('Funde-Observations-Osservazioni'!T810,Status_Liste!$E$5:$F$16,2,FALSE),"fill_in")</f>
        <v>fill_in</v>
      </c>
      <c r="AH797" t="str">
        <f>IFERROR(VLOOKUP('Funde-Observations-Osservazioni'!$G$7,Datenschutzbestimmungen_Liste!$E$10:$F$11,2,FALSE),"fill_in")</f>
        <v>fill_in</v>
      </c>
      <c r="AI797" t="str">
        <f>IFERROR(VLOOKUP('Funde-Observations-Osservazioni'!$G$6,Datenschutzbestimmungen_Liste!$E$4:$F$5,2,FALSE),"fill_in")</f>
        <v>fill_in</v>
      </c>
      <c r="AK797" t="str">
        <f>IFERROR(VLOOKUP('Funde-Observations-Osservazioni'!V810,Herbar_Liste!$E$5:$F$113,2,FALSE),"")</f>
        <v/>
      </c>
      <c r="AL797" t="str">
        <f>IF(ISBLANK('Funde-Observations-Osservazioni'!U810),"",'Funde-Observations-Osservazioni'!U810)</f>
        <v/>
      </c>
      <c r="AM797">
        <f>'Funde-Observations-Osservazioni'!AJ810</f>
        <v>0</v>
      </c>
      <c r="AO797">
        <f>'Funde-Observations-Osservazioni'!AK810</f>
        <v>0</v>
      </c>
      <c r="AQ797" t="str">
        <f>IF(ISBLANK('Funde-Observations-Osservazioni'!AL810),"",'Funde-Observations-Osservazioni'!AL810)</f>
        <v/>
      </c>
      <c r="AY797" t="str">
        <f>IF(AND(ISBLANK('Funde-Observations-Osservazioni'!K810),ISBLANK('Funde-Observations-Osservazioni'!X810)),"",(IF((AND(NOT(ISBLANK('Funde-Observations-Osservazioni'!K810)),(NOT(ISBLANK('Funde-Observations-Osservazioni'!X810))))),'Funde-Observations-Osservazioni'!K810&amp;"; "&amp;'Funde-Observations-Osservazioni'!X810,IF(ISBLANK('Funde-Observations-Osservazioni'!K810),'Funde-Observations-Osservazioni'!X810,'Funde-Observations-Osservazioni'!K810))))</f>
        <v/>
      </c>
      <c r="BA797" t="str">
        <f>IF(ISBLANK('Funde-Observations-Osservazioni'!AC810),"",'Funde-Observations-Osservazioni'!AC810)</f>
        <v/>
      </c>
      <c r="BH797" t="str">
        <f>IFERROR(VLOOKUP('Funde-Observations-Osservazioni'!Z810,Lebensraum_Liste!$E$5:$F$322,2,FALSE),"")</f>
        <v/>
      </c>
      <c r="BJ797" t="str">
        <f>IFERROR(VLOOKUP('Funde-Observations-Osservazioni'!AB810,Landschaftsstruktur_Liste!$E$5:$F$157,2,FALSE),"")</f>
        <v/>
      </c>
      <c r="BK797" t="str">
        <f>IFERROR(VLOOKUP('Funde-Observations-Osservazioni'!AD810,Mikrohabitat_Liste!$E$5:$F$63,2,FALSE),"")</f>
        <v/>
      </c>
      <c r="BL797" t="str">
        <f>IFERROR(VLOOKUP('Funde-Observations-Osservazioni'!AE810,Spezialstandort_Liste!$E$5:$F$14,2,FALSE),"")</f>
        <v/>
      </c>
      <c r="BN797" t="str">
        <f>IFERROR(VLOOKUP('Funde-Observations-Osservazioni'!AG810,Auf_Moos_HolzlebBaumes_Liste!E$5:F$5,2,FALSE),"")</f>
        <v/>
      </c>
      <c r="BO797" t="str">
        <f>IFERROR(VLOOKUP('Funde-Observations-Osservazioni'!AH810,Auf_Moos_HolzlebBaumes_Liste!E$11:F$11,2,FALSE),"")</f>
        <v/>
      </c>
      <c r="BQ797" t="str">
        <f>IFERROR(VLOOKUP('Funde-Observations-Osservazioni'!AF810,Populationsgrösse_Liste!$E$5:$F$11,2,FALSE),"")</f>
        <v/>
      </c>
      <c r="CA797" t="str">
        <f>IFERROR(VLOOKUP('Funde-Observations-Osservazioni'!S810,Präzision_Datum_Liste!$E$5:$F$9,2,FALSE),"")</f>
        <v/>
      </c>
      <c r="CC797" t="s">
        <v>4199</v>
      </c>
    </row>
    <row r="798" spans="1:81" x14ac:dyDescent="0.25">
      <c r="A798" s="47">
        <f>'Funde-Observations-Osservazioni'!A811</f>
        <v>797</v>
      </c>
      <c r="E798">
        <v>18</v>
      </c>
      <c r="G798" t="str">
        <f>IFERROR(VLOOKUP(TRIM('Funde-Observations-Osservazioni'!B811&amp;" "&amp;'Funde-Observations-Osservazioni'!C811&amp;" "&amp;'Funde-Observations-Osservazioni'!D811&amp;" "&amp;'Funde-Observations-Osservazioni'!E811&amp;" "&amp;'Funde-Observations-Osservazioni'!F811&amp;" "&amp;'Funde-Observations-Osservazioni'!G811&amp;" "&amp;'Funde-Observations-Osservazioni'!H811&amp;" "&amp;'Funde-Observations-Osservazioni'!I811&amp;" "&amp;'Funde-Observations-Osservazioni'!J811),Artenliste!$A$5:$B$2819,2,FALSE),"fill_in")</f>
        <v>fill_in</v>
      </c>
      <c r="I798" s="52" t="str">
        <f>IF(ISBLANK('Funde-Observations-Osservazioni'!R811),"fill_in",'Funde-Observations-Osservazioni'!R811)</f>
        <v>fill_in</v>
      </c>
      <c r="L798" t="str">
        <f>IF(ISBLANK('Funde-Observations-Osservazioni'!Q811),"",'Funde-Observations-Osservazioni'!Q811)</f>
        <v/>
      </c>
      <c r="M798" t="str">
        <f>IF(ISBLANK('Funde-Observations-Osservazioni'!L811),"fill_in",('Funde-Observations-Osservazioni'!L811-2000000))</f>
        <v>fill_in</v>
      </c>
      <c r="N798" t="str">
        <f>IF(ISBLANK('Funde-Observations-Osservazioni'!M811),"fill_in",('Funde-Observations-Osservazioni'!M811-1000000))</f>
        <v>fill_in</v>
      </c>
      <c r="O798" s="53" t="str">
        <f>IF(ISBLANK('Funde-Observations-Osservazioni'!N811),"",'Funde-Observations-Osservazioni'!N811)</f>
        <v/>
      </c>
      <c r="R798" t="s">
        <v>102</v>
      </c>
      <c r="T798" t="str">
        <f>IFERROR(VLOOKUP('Funde-Observations-Osservazioni'!AA811,Substrat_Liste!$E$5:$F$342,2,FALSE),"")</f>
        <v/>
      </c>
      <c r="U798" t="str">
        <f>IF(ISBLANK('Funde-Observations-Osservazioni'!Y811),"",'Funde-Observations-Osservazioni'!Y811)</f>
        <v/>
      </c>
      <c r="Z798" t="str">
        <f>IFERROR(VLOOKUP('Funde-Observations-Osservazioni'!T811,Status_Liste!$E$5:$F$16,2,FALSE),"fill_in")</f>
        <v>fill_in</v>
      </c>
      <c r="AH798" t="str">
        <f>IFERROR(VLOOKUP('Funde-Observations-Osservazioni'!$G$7,Datenschutzbestimmungen_Liste!$E$10:$F$11,2,FALSE),"fill_in")</f>
        <v>fill_in</v>
      </c>
      <c r="AI798" t="str">
        <f>IFERROR(VLOOKUP('Funde-Observations-Osservazioni'!$G$6,Datenschutzbestimmungen_Liste!$E$4:$F$5,2,FALSE),"fill_in")</f>
        <v>fill_in</v>
      </c>
      <c r="AK798" t="str">
        <f>IFERROR(VLOOKUP('Funde-Observations-Osservazioni'!V811,Herbar_Liste!$E$5:$F$113,2,FALSE),"")</f>
        <v/>
      </c>
      <c r="AL798" t="str">
        <f>IF(ISBLANK('Funde-Observations-Osservazioni'!U811),"",'Funde-Observations-Osservazioni'!U811)</f>
        <v/>
      </c>
      <c r="AM798">
        <f>'Funde-Observations-Osservazioni'!AJ811</f>
        <v>0</v>
      </c>
      <c r="AO798">
        <f>'Funde-Observations-Osservazioni'!AK811</f>
        <v>0</v>
      </c>
      <c r="AQ798" t="str">
        <f>IF(ISBLANK('Funde-Observations-Osservazioni'!AL811),"",'Funde-Observations-Osservazioni'!AL811)</f>
        <v/>
      </c>
      <c r="AY798" t="str">
        <f>IF(AND(ISBLANK('Funde-Observations-Osservazioni'!K811),ISBLANK('Funde-Observations-Osservazioni'!X811)),"",(IF((AND(NOT(ISBLANK('Funde-Observations-Osservazioni'!K811)),(NOT(ISBLANK('Funde-Observations-Osservazioni'!X811))))),'Funde-Observations-Osservazioni'!K811&amp;"; "&amp;'Funde-Observations-Osservazioni'!X811,IF(ISBLANK('Funde-Observations-Osservazioni'!K811),'Funde-Observations-Osservazioni'!X811,'Funde-Observations-Osservazioni'!K811))))</f>
        <v/>
      </c>
      <c r="BA798" t="str">
        <f>IF(ISBLANK('Funde-Observations-Osservazioni'!AC811),"",'Funde-Observations-Osservazioni'!AC811)</f>
        <v/>
      </c>
      <c r="BH798" t="str">
        <f>IFERROR(VLOOKUP('Funde-Observations-Osservazioni'!Z811,Lebensraum_Liste!$E$5:$F$322,2,FALSE),"")</f>
        <v/>
      </c>
      <c r="BJ798" t="str">
        <f>IFERROR(VLOOKUP('Funde-Observations-Osservazioni'!AB811,Landschaftsstruktur_Liste!$E$5:$F$157,2,FALSE),"")</f>
        <v/>
      </c>
      <c r="BK798" t="str">
        <f>IFERROR(VLOOKUP('Funde-Observations-Osservazioni'!AD811,Mikrohabitat_Liste!$E$5:$F$63,2,FALSE),"")</f>
        <v/>
      </c>
      <c r="BL798" t="str">
        <f>IFERROR(VLOOKUP('Funde-Observations-Osservazioni'!AE811,Spezialstandort_Liste!$E$5:$F$14,2,FALSE),"")</f>
        <v/>
      </c>
      <c r="BN798" t="str">
        <f>IFERROR(VLOOKUP('Funde-Observations-Osservazioni'!AG811,Auf_Moos_HolzlebBaumes_Liste!E$5:F$5,2,FALSE),"")</f>
        <v/>
      </c>
      <c r="BO798" t="str">
        <f>IFERROR(VLOOKUP('Funde-Observations-Osservazioni'!AH811,Auf_Moos_HolzlebBaumes_Liste!E$11:F$11,2,FALSE),"")</f>
        <v/>
      </c>
      <c r="BQ798" t="str">
        <f>IFERROR(VLOOKUP('Funde-Observations-Osservazioni'!AF811,Populationsgrösse_Liste!$E$5:$F$11,2,FALSE),"")</f>
        <v/>
      </c>
      <c r="CA798" t="str">
        <f>IFERROR(VLOOKUP('Funde-Observations-Osservazioni'!S811,Präzision_Datum_Liste!$E$5:$F$9,2,FALSE),"")</f>
        <v/>
      </c>
      <c r="CC798" t="s">
        <v>4199</v>
      </c>
    </row>
    <row r="799" spans="1:81" x14ac:dyDescent="0.25">
      <c r="A799" s="47">
        <f>'Funde-Observations-Osservazioni'!A812</f>
        <v>798</v>
      </c>
      <c r="E799">
        <v>18</v>
      </c>
      <c r="G799" t="str">
        <f>IFERROR(VLOOKUP(TRIM('Funde-Observations-Osservazioni'!B812&amp;" "&amp;'Funde-Observations-Osservazioni'!C812&amp;" "&amp;'Funde-Observations-Osservazioni'!D812&amp;" "&amp;'Funde-Observations-Osservazioni'!E812&amp;" "&amp;'Funde-Observations-Osservazioni'!F812&amp;" "&amp;'Funde-Observations-Osservazioni'!G812&amp;" "&amp;'Funde-Observations-Osservazioni'!H812&amp;" "&amp;'Funde-Observations-Osservazioni'!I812&amp;" "&amp;'Funde-Observations-Osservazioni'!J812),Artenliste!$A$5:$B$2819,2,FALSE),"fill_in")</f>
        <v>fill_in</v>
      </c>
      <c r="I799" s="52" t="str">
        <f>IF(ISBLANK('Funde-Observations-Osservazioni'!R812),"fill_in",'Funde-Observations-Osservazioni'!R812)</f>
        <v>fill_in</v>
      </c>
      <c r="L799" t="str">
        <f>IF(ISBLANK('Funde-Observations-Osservazioni'!Q812),"",'Funde-Observations-Osservazioni'!Q812)</f>
        <v/>
      </c>
      <c r="M799" t="str">
        <f>IF(ISBLANK('Funde-Observations-Osservazioni'!L812),"fill_in",('Funde-Observations-Osservazioni'!L812-2000000))</f>
        <v>fill_in</v>
      </c>
      <c r="N799" t="str">
        <f>IF(ISBLANK('Funde-Observations-Osservazioni'!M812),"fill_in",('Funde-Observations-Osservazioni'!M812-1000000))</f>
        <v>fill_in</v>
      </c>
      <c r="O799" s="53" t="str">
        <f>IF(ISBLANK('Funde-Observations-Osservazioni'!N812),"",'Funde-Observations-Osservazioni'!N812)</f>
        <v/>
      </c>
      <c r="R799" t="s">
        <v>102</v>
      </c>
      <c r="T799" t="str">
        <f>IFERROR(VLOOKUP('Funde-Observations-Osservazioni'!AA812,Substrat_Liste!$E$5:$F$342,2,FALSE),"")</f>
        <v/>
      </c>
      <c r="U799" t="str">
        <f>IF(ISBLANK('Funde-Observations-Osservazioni'!Y812),"",'Funde-Observations-Osservazioni'!Y812)</f>
        <v/>
      </c>
      <c r="Z799" t="str">
        <f>IFERROR(VLOOKUP('Funde-Observations-Osservazioni'!T812,Status_Liste!$E$5:$F$16,2,FALSE),"fill_in")</f>
        <v>fill_in</v>
      </c>
      <c r="AH799" t="str">
        <f>IFERROR(VLOOKUP('Funde-Observations-Osservazioni'!$G$7,Datenschutzbestimmungen_Liste!$E$10:$F$11,2,FALSE),"fill_in")</f>
        <v>fill_in</v>
      </c>
      <c r="AI799" t="str">
        <f>IFERROR(VLOOKUP('Funde-Observations-Osservazioni'!$G$6,Datenschutzbestimmungen_Liste!$E$4:$F$5,2,FALSE),"fill_in")</f>
        <v>fill_in</v>
      </c>
      <c r="AK799" t="str">
        <f>IFERROR(VLOOKUP('Funde-Observations-Osservazioni'!V812,Herbar_Liste!$E$5:$F$113,2,FALSE),"")</f>
        <v/>
      </c>
      <c r="AL799" t="str">
        <f>IF(ISBLANK('Funde-Observations-Osservazioni'!U812),"",'Funde-Observations-Osservazioni'!U812)</f>
        <v/>
      </c>
      <c r="AM799">
        <f>'Funde-Observations-Osservazioni'!AJ812</f>
        <v>0</v>
      </c>
      <c r="AO799">
        <f>'Funde-Observations-Osservazioni'!AK812</f>
        <v>0</v>
      </c>
      <c r="AQ799" t="str">
        <f>IF(ISBLANK('Funde-Observations-Osservazioni'!AL812),"",'Funde-Observations-Osservazioni'!AL812)</f>
        <v/>
      </c>
      <c r="AY799" t="str">
        <f>IF(AND(ISBLANK('Funde-Observations-Osservazioni'!K812),ISBLANK('Funde-Observations-Osservazioni'!X812)),"",(IF((AND(NOT(ISBLANK('Funde-Observations-Osservazioni'!K812)),(NOT(ISBLANK('Funde-Observations-Osservazioni'!X812))))),'Funde-Observations-Osservazioni'!K812&amp;"; "&amp;'Funde-Observations-Osservazioni'!X812,IF(ISBLANK('Funde-Observations-Osservazioni'!K812),'Funde-Observations-Osservazioni'!X812,'Funde-Observations-Osservazioni'!K812))))</f>
        <v/>
      </c>
      <c r="BA799" t="str">
        <f>IF(ISBLANK('Funde-Observations-Osservazioni'!AC812),"",'Funde-Observations-Osservazioni'!AC812)</f>
        <v/>
      </c>
      <c r="BH799" t="str">
        <f>IFERROR(VLOOKUP('Funde-Observations-Osservazioni'!Z812,Lebensraum_Liste!$E$5:$F$322,2,FALSE),"")</f>
        <v/>
      </c>
      <c r="BJ799" t="str">
        <f>IFERROR(VLOOKUP('Funde-Observations-Osservazioni'!AB812,Landschaftsstruktur_Liste!$E$5:$F$157,2,FALSE),"")</f>
        <v/>
      </c>
      <c r="BK799" t="str">
        <f>IFERROR(VLOOKUP('Funde-Observations-Osservazioni'!AD812,Mikrohabitat_Liste!$E$5:$F$63,2,FALSE),"")</f>
        <v/>
      </c>
      <c r="BL799" t="str">
        <f>IFERROR(VLOOKUP('Funde-Observations-Osservazioni'!AE812,Spezialstandort_Liste!$E$5:$F$14,2,FALSE),"")</f>
        <v/>
      </c>
      <c r="BN799" t="str">
        <f>IFERROR(VLOOKUP('Funde-Observations-Osservazioni'!AG812,Auf_Moos_HolzlebBaumes_Liste!E$5:F$5,2,FALSE),"")</f>
        <v/>
      </c>
      <c r="BO799" t="str">
        <f>IFERROR(VLOOKUP('Funde-Observations-Osservazioni'!AH812,Auf_Moos_HolzlebBaumes_Liste!E$11:F$11,2,FALSE),"")</f>
        <v/>
      </c>
      <c r="BQ799" t="str">
        <f>IFERROR(VLOOKUP('Funde-Observations-Osservazioni'!AF812,Populationsgrösse_Liste!$E$5:$F$11,2,FALSE),"")</f>
        <v/>
      </c>
      <c r="CA799" t="str">
        <f>IFERROR(VLOOKUP('Funde-Observations-Osservazioni'!S812,Präzision_Datum_Liste!$E$5:$F$9,2,FALSE),"")</f>
        <v/>
      </c>
      <c r="CC799" t="s">
        <v>4199</v>
      </c>
    </row>
    <row r="800" spans="1:81" x14ac:dyDescent="0.25">
      <c r="A800" s="47">
        <f>'Funde-Observations-Osservazioni'!A813</f>
        <v>799</v>
      </c>
      <c r="E800">
        <v>18</v>
      </c>
      <c r="G800" t="str">
        <f>IFERROR(VLOOKUP(TRIM('Funde-Observations-Osservazioni'!B813&amp;" "&amp;'Funde-Observations-Osservazioni'!C813&amp;" "&amp;'Funde-Observations-Osservazioni'!D813&amp;" "&amp;'Funde-Observations-Osservazioni'!E813&amp;" "&amp;'Funde-Observations-Osservazioni'!F813&amp;" "&amp;'Funde-Observations-Osservazioni'!G813&amp;" "&amp;'Funde-Observations-Osservazioni'!H813&amp;" "&amp;'Funde-Observations-Osservazioni'!I813&amp;" "&amp;'Funde-Observations-Osservazioni'!J813),Artenliste!$A$5:$B$2819,2,FALSE),"fill_in")</f>
        <v>fill_in</v>
      </c>
      <c r="I800" s="52" t="str">
        <f>IF(ISBLANK('Funde-Observations-Osservazioni'!R813),"fill_in",'Funde-Observations-Osservazioni'!R813)</f>
        <v>fill_in</v>
      </c>
      <c r="L800" t="str">
        <f>IF(ISBLANK('Funde-Observations-Osservazioni'!Q813),"",'Funde-Observations-Osservazioni'!Q813)</f>
        <v/>
      </c>
      <c r="M800" t="str">
        <f>IF(ISBLANK('Funde-Observations-Osservazioni'!L813),"fill_in",('Funde-Observations-Osservazioni'!L813-2000000))</f>
        <v>fill_in</v>
      </c>
      <c r="N800" t="str">
        <f>IF(ISBLANK('Funde-Observations-Osservazioni'!M813),"fill_in",('Funde-Observations-Osservazioni'!M813-1000000))</f>
        <v>fill_in</v>
      </c>
      <c r="O800" s="53" t="str">
        <f>IF(ISBLANK('Funde-Observations-Osservazioni'!N813),"",'Funde-Observations-Osservazioni'!N813)</f>
        <v/>
      </c>
      <c r="R800" t="s">
        <v>102</v>
      </c>
      <c r="T800" t="str">
        <f>IFERROR(VLOOKUP('Funde-Observations-Osservazioni'!AA813,Substrat_Liste!$E$5:$F$342,2,FALSE),"")</f>
        <v/>
      </c>
      <c r="U800" t="str">
        <f>IF(ISBLANK('Funde-Observations-Osservazioni'!Y813),"",'Funde-Observations-Osservazioni'!Y813)</f>
        <v/>
      </c>
      <c r="Z800" t="str">
        <f>IFERROR(VLOOKUP('Funde-Observations-Osservazioni'!T813,Status_Liste!$E$5:$F$16,2,FALSE),"fill_in")</f>
        <v>fill_in</v>
      </c>
      <c r="AH800" t="str">
        <f>IFERROR(VLOOKUP('Funde-Observations-Osservazioni'!$G$7,Datenschutzbestimmungen_Liste!$E$10:$F$11,2,FALSE),"fill_in")</f>
        <v>fill_in</v>
      </c>
      <c r="AI800" t="str">
        <f>IFERROR(VLOOKUP('Funde-Observations-Osservazioni'!$G$6,Datenschutzbestimmungen_Liste!$E$4:$F$5,2,FALSE),"fill_in")</f>
        <v>fill_in</v>
      </c>
      <c r="AK800" t="str">
        <f>IFERROR(VLOOKUP('Funde-Observations-Osservazioni'!V813,Herbar_Liste!$E$5:$F$113,2,FALSE),"")</f>
        <v/>
      </c>
      <c r="AL800" t="str">
        <f>IF(ISBLANK('Funde-Observations-Osservazioni'!U813),"",'Funde-Observations-Osservazioni'!U813)</f>
        <v/>
      </c>
      <c r="AM800">
        <f>'Funde-Observations-Osservazioni'!AJ813</f>
        <v>0</v>
      </c>
      <c r="AO800">
        <f>'Funde-Observations-Osservazioni'!AK813</f>
        <v>0</v>
      </c>
      <c r="AQ800" t="str">
        <f>IF(ISBLANK('Funde-Observations-Osservazioni'!AL813),"",'Funde-Observations-Osservazioni'!AL813)</f>
        <v/>
      </c>
      <c r="AY800" t="str">
        <f>IF(AND(ISBLANK('Funde-Observations-Osservazioni'!K813),ISBLANK('Funde-Observations-Osservazioni'!X813)),"",(IF((AND(NOT(ISBLANK('Funde-Observations-Osservazioni'!K813)),(NOT(ISBLANK('Funde-Observations-Osservazioni'!X813))))),'Funde-Observations-Osservazioni'!K813&amp;"; "&amp;'Funde-Observations-Osservazioni'!X813,IF(ISBLANK('Funde-Observations-Osservazioni'!K813),'Funde-Observations-Osservazioni'!X813,'Funde-Observations-Osservazioni'!K813))))</f>
        <v/>
      </c>
      <c r="BA800" t="str">
        <f>IF(ISBLANK('Funde-Observations-Osservazioni'!AC813),"",'Funde-Observations-Osservazioni'!AC813)</f>
        <v/>
      </c>
      <c r="BH800" t="str">
        <f>IFERROR(VLOOKUP('Funde-Observations-Osservazioni'!Z813,Lebensraum_Liste!$E$5:$F$322,2,FALSE),"")</f>
        <v/>
      </c>
      <c r="BJ800" t="str">
        <f>IFERROR(VLOOKUP('Funde-Observations-Osservazioni'!AB813,Landschaftsstruktur_Liste!$E$5:$F$157,2,FALSE),"")</f>
        <v/>
      </c>
      <c r="BK800" t="str">
        <f>IFERROR(VLOOKUP('Funde-Observations-Osservazioni'!AD813,Mikrohabitat_Liste!$E$5:$F$63,2,FALSE),"")</f>
        <v/>
      </c>
      <c r="BL800" t="str">
        <f>IFERROR(VLOOKUP('Funde-Observations-Osservazioni'!AE813,Spezialstandort_Liste!$E$5:$F$14,2,FALSE),"")</f>
        <v/>
      </c>
      <c r="BN800" t="str">
        <f>IFERROR(VLOOKUP('Funde-Observations-Osservazioni'!AG813,Auf_Moos_HolzlebBaumes_Liste!E$5:F$5,2,FALSE),"")</f>
        <v/>
      </c>
      <c r="BO800" t="str">
        <f>IFERROR(VLOOKUP('Funde-Observations-Osservazioni'!AH813,Auf_Moos_HolzlebBaumes_Liste!E$11:F$11,2,FALSE),"")</f>
        <v/>
      </c>
      <c r="BQ800" t="str">
        <f>IFERROR(VLOOKUP('Funde-Observations-Osservazioni'!AF813,Populationsgrösse_Liste!$E$5:$F$11,2,FALSE),"")</f>
        <v/>
      </c>
      <c r="CA800" t="str">
        <f>IFERROR(VLOOKUP('Funde-Observations-Osservazioni'!S813,Präzision_Datum_Liste!$E$5:$F$9,2,FALSE),"")</f>
        <v/>
      </c>
      <c r="CC800" t="s">
        <v>4199</v>
      </c>
    </row>
    <row r="801" spans="1:81" x14ac:dyDescent="0.25">
      <c r="A801" s="47">
        <f>'Funde-Observations-Osservazioni'!A814</f>
        <v>800</v>
      </c>
      <c r="E801">
        <v>18</v>
      </c>
      <c r="G801" t="str">
        <f>IFERROR(VLOOKUP(TRIM('Funde-Observations-Osservazioni'!B814&amp;" "&amp;'Funde-Observations-Osservazioni'!C814&amp;" "&amp;'Funde-Observations-Osservazioni'!D814&amp;" "&amp;'Funde-Observations-Osservazioni'!E814&amp;" "&amp;'Funde-Observations-Osservazioni'!F814&amp;" "&amp;'Funde-Observations-Osservazioni'!G814&amp;" "&amp;'Funde-Observations-Osservazioni'!H814&amp;" "&amp;'Funde-Observations-Osservazioni'!I814&amp;" "&amp;'Funde-Observations-Osservazioni'!J814),Artenliste!$A$5:$B$2819,2,FALSE),"fill_in")</f>
        <v>fill_in</v>
      </c>
      <c r="I801" s="52" t="str">
        <f>IF(ISBLANK('Funde-Observations-Osservazioni'!R814),"fill_in",'Funde-Observations-Osservazioni'!R814)</f>
        <v>fill_in</v>
      </c>
      <c r="L801" t="str">
        <f>IF(ISBLANK('Funde-Observations-Osservazioni'!Q814),"",'Funde-Observations-Osservazioni'!Q814)</f>
        <v/>
      </c>
      <c r="M801" t="str">
        <f>IF(ISBLANK('Funde-Observations-Osservazioni'!L814),"fill_in",('Funde-Observations-Osservazioni'!L814-2000000))</f>
        <v>fill_in</v>
      </c>
      <c r="N801" t="str">
        <f>IF(ISBLANK('Funde-Observations-Osservazioni'!M814),"fill_in",('Funde-Observations-Osservazioni'!M814-1000000))</f>
        <v>fill_in</v>
      </c>
      <c r="O801" s="53" t="str">
        <f>IF(ISBLANK('Funde-Observations-Osservazioni'!N814),"",'Funde-Observations-Osservazioni'!N814)</f>
        <v/>
      </c>
      <c r="R801" t="s">
        <v>102</v>
      </c>
      <c r="T801" t="str">
        <f>IFERROR(VLOOKUP('Funde-Observations-Osservazioni'!AA814,Substrat_Liste!$E$5:$F$342,2,FALSE),"")</f>
        <v/>
      </c>
      <c r="U801" t="str">
        <f>IF(ISBLANK('Funde-Observations-Osservazioni'!Y814),"",'Funde-Observations-Osservazioni'!Y814)</f>
        <v/>
      </c>
      <c r="Z801" t="str">
        <f>IFERROR(VLOOKUP('Funde-Observations-Osservazioni'!T814,Status_Liste!$E$5:$F$16,2,FALSE),"fill_in")</f>
        <v>fill_in</v>
      </c>
      <c r="AH801" t="str">
        <f>IFERROR(VLOOKUP('Funde-Observations-Osservazioni'!$G$7,Datenschutzbestimmungen_Liste!$E$10:$F$11,2,FALSE),"fill_in")</f>
        <v>fill_in</v>
      </c>
      <c r="AI801" t="str">
        <f>IFERROR(VLOOKUP('Funde-Observations-Osservazioni'!$G$6,Datenschutzbestimmungen_Liste!$E$4:$F$5,2,FALSE),"fill_in")</f>
        <v>fill_in</v>
      </c>
      <c r="AK801" t="str">
        <f>IFERROR(VLOOKUP('Funde-Observations-Osservazioni'!V814,Herbar_Liste!$E$5:$F$113,2,FALSE),"")</f>
        <v/>
      </c>
      <c r="AL801" t="str">
        <f>IF(ISBLANK('Funde-Observations-Osservazioni'!U814),"",'Funde-Observations-Osservazioni'!U814)</f>
        <v/>
      </c>
      <c r="AM801">
        <f>'Funde-Observations-Osservazioni'!AJ814</f>
        <v>0</v>
      </c>
      <c r="AO801">
        <f>'Funde-Observations-Osservazioni'!AK814</f>
        <v>0</v>
      </c>
      <c r="AQ801" t="str">
        <f>IF(ISBLANK('Funde-Observations-Osservazioni'!AL814),"",'Funde-Observations-Osservazioni'!AL814)</f>
        <v/>
      </c>
      <c r="AY801" t="str">
        <f>IF(AND(ISBLANK('Funde-Observations-Osservazioni'!K814),ISBLANK('Funde-Observations-Osservazioni'!X814)),"",(IF((AND(NOT(ISBLANK('Funde-Observations-Osservazioni'!K814)),(NOT(ISBLANK('Funde-Observations-Osservazioni'!X814))))),'Funde-Observations-Osservazioni'!K814&amp;"; "&amp;'Funde-Observations-Osservazioni'!X814,IF(ISBLANK('Funde-Observations-Osservazioni'!K814),'Funde-Observations-Osservazioni'!X814,'Funde-Observations-Osservazioni'!K814))))</f>
        <v/>
      </c>
      <c r="BA801" t="str">
        <f>IF(ISBLANK('Funde-Observations-Osservazioni'!AC814),"",'Funde-Observations-Osservazioni'!AC814)</f>
        <v/>
      </c>
      <c r="BH801" t="str">
        <f>IFERROR(VLOOKUP('Funde-Observations-Osservazioni'!Z814,Lebensraum_Liste!$E$5:$F$322,2,FALSE),"")</f>
        <v/>
      </c>
      <c r="BJ801" t="str">
        <f>IFERROR(VLOOKUP('Funde-Observations-Osservazioni'!AB814,Landschaftsstruktur_Liste!$E$5:$F$157,2,FALSE),"")</f>
        <v/>
      </c>
      <c r="BK801" t="str">
        <f>IFERROR(VLOOKUP('Funde-Observations-Osservazioni'!AD814,Mikrohabitat_Liste!$E$5:$F$63,2,FALSE),"")</f>
        <v/>
      </c>
      <c r="BL801" t="str">
        <f>IFERROR(VLOOKUP('Funde-Observations-Osservazioni'!AE814,Spezialstandort_Liste!$E$5:$F$14,2,FALSE),"")</f>
        <v/>
      </c>
      <c r="BN801" t="str">
        <f>IFERROR(VLOOKUP('Funde-Observations-Osservazioni'!AG814,Auf_Moos_HolzlebBaumes_Liste!E$5:F$5,2,FALSE),"")</f>
        <v/>
      </c>
      <c r="BO801" t="str">
        <f>IFERROR(VLOOKUP('Funde-Observations-Osservazioni'!AH814,Auf_Moos_HolzlebBaumes_Liste!E$11:F$11,2,FALSE),"")</f>
        <v/>
      </c>
      <c r="BQ801" t="str">
        <f>IFERROR(VLOOKUP('Funde-Observations-Osservazioni'!AF814,Populationsgrösse_Liste!$E$5:$F$11,2,FALSE),"")</f>
        <v/>
      </c>
      <c r="CA801" t="str">
        <f>IFERROR(VLOOKUP('Funde-Observations-Osservazioni'!S814,Präzision_Datum_Liste!$E$5:$F$9,2,FALSE),"")</f>
        <v/>
      </c>
      <c r="CC801" t="s">
        <v>4199</v>
      </c>
    </row>
    <row r="802" spans="1:81" x14ac:dyDescent="0.25">
      <c r="A802" s="47">
        <f>'Funde-Observations-Osservazioni'!A815</f>
        <v>801</v>
      </c>
      <c r="E802">
        <v>18</v>
      </c>
      <c r="G802" t="str">
        <f>IFERROR(VLOOKUP(TRIM('Funde-Observations-Osservazioni'!B815&amp;" "&amp;'Funde-Observations-Osservazioni'!C815&amp;" "&amp;'Funde-Observations-Osservazioni'!D815&amp;" "&amp;'Funde-Observations-Osservazioni'!E815&amp;" "&amp;'Funde-Observations-Osservazioni'!F815&amp;" "&amp;'Funde-Observations-Osservazioni'!G815&amp;" "&amp;'Funde-Observations-Osservazioni'!H815&amp;" "&amp;'Funde-Observations-Osservazioni'!I815&amp;" "&amp;'Funde-Observations-Osservazioni'!J815),Artenliste!$A$5:$B$2819,2,FALSE),"fill_in")</f>
        <v>fill_in</v>
      </c>
      <c r="I802" s="52" t="str">
        <f>IF(ISBLANK('Funde-Observations-Osservazioni'!R815),"fill_in",'Funde-Observations-Osservazioni'!R815)</f>
        <v>fill_in</v>
      </c>
      <c r="L802" t="str">
        <f>IF(ISBLANK('Funde-Observations-Osservazioni'!Q815),"",'Funde-Observations-Osservazioni'!Q815)</f>
        <v/>
      </c>
      <c r="M802" t="str">
        <f>IF(ISBLANK('Funde-Observations-Osservazioni'!L815),"fill_in",('Funde-Observations-Osservazioni'!L815-2000000))</f>
        <v>fill_in</v>
      </c>
      <c r="N802" t="str">
        <f>IF(ISBLANK('Funde-Observations-Osservazioni'!M815),"fill_in",('Funde-Observations-Osservazioni'!M815-1000000))</f>
        <v>fill_in</v>
      </c>
      <c r="O802" s="53" t="str">
        <f>IF(ISBLANK('Funde-Observations-Osservazioni'!N815),"",'Funde-Observations-Osservazioni'!N815)</f>
        <v/>
      </c>
      <c r="R802" t="s">
        <v>102</v>
      </c>
      <c r="T802" t="str">
        <f>IFERROR(VLOOKUP('Funde-Observations-Osservazioni'!AA815,Substrat_Liste!$E$5:$F$342,2,FALSE),"")</f>
        <v/>
      </c>
      <c r="U802" t="str">
        <f>IF(ISBLANK('Funde-Observations-Osservazioni'!Y815),"",'Funde-Observations-Osservazioni'!Y815)</f>
        <v/>
      </c>
      <c r="Z802" t="str">
        <f>IFERROR(VLOOKUP('Funde-Observations-Osservazioni'!T815,Status_Liste!$E$5:$F$16,2,FALSE),"fill_in")</f>
        <v>fill_in</v>
      </c>
      <c r="AH802" t="str">
        <f>IFERROR(VLOOKUP('Funde-Observations-Osservazioni'!$G$7,Datenschutzbestimmungen_Liste!$E$10:$F$11,2,FALSE),"fill_in")</f>
        <v>fill_in</v>
      </c>
      <c r="AI802" t="str">
        <f>IFERROR(VLOOKUP('Funde-Observations-Osservazioni'!$G$6,Datenschutzbestimmungen_Liste!$E$4:$F$5,2,FALSE),"fill_in")</f>
        <v>fill_in</v>
      </c>
      <c r="AK802" t="str">
        <f>IFERROR(VLOOKUP('Funde-Observations-Osservazioni'!V815,Herbar_Liste!$E$5:$F$113,2,FALSE),"")</f>
        <v/>
      </c>
      <c r="AL802" t="str">
        <f>IF(ISBLANK('Funde-Observations-Osservazioni'!U815),"",'Funde-Observations-Osservazioni'!U815)</f>
        <v/>
      </c>
      <c r="AM802">
        <f>'Funde-Observations-Osservazioni'!AJ815</f>
        <v>0</v>
      </c>
      <c r="AO802">
        <f>'Funde-Observations-Osservazioni'!AK815</f>
        <v>0</v>
      </c>
      <c r="AQ802" t="str">
        <f>IF(ISBLANK('Funde-Observations-Osservazioni'!AL815),"",'Funde-Observations-Osservazioni'!AL815)</f>
        <v/>
      </c>
      <c r="AY802" t="str">
        <f>IF(AND(ISBLANK('Funde-Observations-Osservazioni'!K815),ISBLANK('Funde-Observations-Osservazioni'!X815)),"",(IF((AND(NOT(ISBLANK('Funde-Observations-Osservazioni'!K815)),(NOT(ISBLANK('Funde-Observations-Osservazioni'!X815))))),'Funde-Observations-Osservazioni'!K815&amp;"; "&amp;'Funde-Observations-Osservazioni'!X815,IF(ISBLANK('Funde-Observations-Osservazioni'!K815),'Funde-Observations-Osservazioni'!X815,'Funde-Observations-Osservazioni'!K815))))</f>
        <v/>
      </c>
      <c r="BA802" t="str">
        <f>IF(ISBLANK('Funde-Observations-Osservazioni'!AC815),"",'Funde-Observations-Osservazioni'!AC815)</f>
        <v/>
      </c>
      <c r="BH802" t="str">
        <f>IFERROR(VLOOKUP('Funde-Observations-Osservazioni'!Z815,Lebensraum_Liste!$E$5:$F$322,2,FALSE),"")</f>
        <v/>
      </c>
      <c r="BJ802" t="str">
        <f>IFERROR(VLOOKUP('Funde-Observations-Osservazioni'!AB815,Landschaftsstruktur_Liste!$E$5:$F$157,2,FALSE),"")</f>
        <v/>
      </c>
      <c r="BK802" t="str">
        <f>IFERROR(VLOOKUP('Funde-Observations-Osservazioni'!AD815,Mikrohabitat_Liste!$E$5:$F$63,2,FALSE),"")</f>
        <v/>
      </c>
      <c r="BL802" t="str">
        <f>IFERROR(VLOOKUP('Funde-Observations-Osservazioni'!AE815,Spezialstandort_Liste!$E$5:$F$14,2,FALSE),"")</f>
        <v/>
      </c>
      <c r="BN802" t="str">
        <f>IFERROR(VLOOKUP('Funde-Observations-Osservazioni'!AG815,Auf_Moos_HolzlebBaumes_Liste!E$5:F$5,2,FALSE),"")</f>
        <v/>
      </c>
      <c r="BO802" t="str">
        <f>IFERROR(VLOOKUP('Funde-Observations-Osservazioni'!AH815,Auf_Moos_HolzlebBaumes_Liste!E$11:F$11,2,FALSE),"")</f>
        <v/>
      </c>
      <c r="BQ802" t="str">
        <f>IFERROR(VLOOKUP('Funde-Observations-Osservazioni'!AF815,Populationsgrösse_Liste!$E$5:$F$11,2,FALSE),"")</f>
        <v/>
      </c>
      <c r="CA802" t="str">
        <f>IFERROR(VLOOKUP('Funde-Observations-Osservazioni'!S815,Präzision_Datum_Liste!$E$5:$F$9,2,FALSE),"")</f>
        <v/>
      </c>
      <c r="CC802" t="s">
        <v>4199</v>
      </c>
    </row>
    <row r="803" spans="1:81" x14ac:dyDescent="0.25">
      <c r="A803" s="47">
        <f>'Funde-Observations-Osservazioni'!A816</f>
        <v>802</v>
      </c>
      <c r="E803">
        <v>18</v>
      </c>
      <c r="G803" t="str">
        <f>IFERROR(VLOOKUP(TRIM('Funde-Observations-Osservazioni'!B816&amp;" "&amp;'Funde-Observations-Osservazioni'!C816&amp;" "&amp;'Funde-Observations-Osservazioni'!D816&amp;" "&amp;'Funde-Observations-Osservazioni'!E816&amp;" "&amp;'Funde-Observations-Osservazioni'!F816&amp;" "&amp;'Funde-Observations-Osservazioni'!G816&amp;" "&amp;'Funde-Observations-Osservazioni'!H816&amp;" "&amp;'Funde-Observations-Osservazioni'!I816&amp;" "&amp;'Funde-Observations-Osservazioni'!J816),Artenliste!$A$5:$B$2819,2,FALSE),"fill_in")</f>
        <v>fill_in</v>
      </c>
      <c r="I803" s="52" t="str">
        <f>IF(ISBLANK('Funde-Observations-Osservazioni'!R816),"fill_in",'Funde-Observations-Osservazioni'!R816)</f>
        <v>fill_in</v>
      </c>
      <c r="L803" t="str">
        <f>IF(ISBLANK('Funde-Observations-Osservazioni'!Q816),"",'Funde-Observations-Osservazioni'!Q816)</f>
        <v/>
      </c>
      <c r="M803" t="str">
        <f>IF(ISBLANK('Funde-Observations-Osservazioni'!L816),"fill_in",('Funde-Observations-Osservazioni'!L816-2000000))</f>
        <v>fill_in</v>
      </c>
      <c r="N803" t="str">
        <f>IF(ISBLANK('Funde-Observations-Osservazioni'!M816),"fill_in",('Funde-Observations-Osservazioni'!M816-1000000))</f>
        <v>fill_in</v>
      </c>
      <c r="O803" s="53" t="str">
        <f>IF(ISBLANK('Funde-Observations-Osservazioni'!N816),"",'Funde-Observations-Osservazioni'!N816)</f>
        <v/>
      </c>
      <c r="R803" t="s">
        <v>102</v>
      </c>
      <c r="T803" t="str">
        <f>IFERROR(VLOOKUP('Funde-Observations-Osservazioni'!AA816,Substrat_Liste!$E$5:$F$342,2,FALSE),"")</f>
        <v/>
      </c>
      <c r="U803" t="str">
        <f>IF(ISBLANK('Funde-Observations-Osservazioni'!Y816),"",'Funde-Observations-Osservazioni'!Y816)</f>
        <v/>
      </c>
      <c r="Z803" t="str">
        <f>IFERROR(VLOOKUP('Funde-Observations-Osservazioni'!T816,Status_Liste!$E$5:$F$16,2,FALSE),"fill_in")</f>
        <v>fill_in</v>
      </c>
      <c r="AH803" t="str">
        <f>IFERROR(VLOOKUP('Funde-Observations-Osservazioni'!$G$7,Datenschutzbestimmungen_Liste!$E$10:$F$11,2,FALSE),"fill_in")</f>
        <v>fill_in</v>
      </c>
      <c r="AI803" t="str">
        <f>IFERROR(VLOOKUP('Funde-Observations-Osservazioni'!$G$6,Datenschutzbestimmungen_Liste!$E$4:$F$5,2,FALSE),"fill_in")</f>
        <v>fill_in</v>
      </c>
      <c r="AK803" t="str">
        <f>IFERROR(VLOOKUP('Funde-Observations-Osservazioni'!V816,Herbar_Liste!$E$5:$F$113,2,FALSE),"")</f>
        <v/>
      </c>
      <c r="AL803" t="str">
        <f>IF(ISBLANK('Funde-Observations-Osservazioni'!U816),"",'Funde-Observations-Osservazioni'!U816)</f>
        <v/>
      </c>
      <c r="AM803">
        <f>'Funde-Observations-Osservazioni'!AJ816</f>
        <v>0</v>
      </c>
      <c r="AO803">
        <f>'Funde-Observations-Osservazioni'!AK816</f>
        <v>0</v>
      </c>
      <c r="AQ803" t="str">
        <f>IF(ISBLANK('Funde-Observations-Osservazioni'!AL816),"",'Funde-Observations-Osservazioni'!AL816)</f>
        <v/>
      </c>
      <c r="AY803" t="str">
        <f>IF(AND(ISBLANK('Funde-Observations-Osservazioni'!K816),ISBLANK('Funde-Observations-Osservazioni'!X816)),"",(IF((AND(NOT(ISBLANK('Funde-Observations-Osservazioni'!K816)),(NOT(ISBLANK('Funde-Observations-Osservazioni'!X816))))),'Funde-Observations-Osservazioni'!K816&amp;"; "&amp;'Funde-Observations-Osservazioni'!X816,IF(ISBLANK('Funde-Observations-Osservazioni'!K816),'Funde-Observations-Osservazioni'!X816,'Funde-Observations-Osservazioni'!K816))))</f>
        <v/>
      </c>
      <c r="BA803" t="str">
        <f>IF(ISBLANK('Funde-Observations-Osservazioni'!AC816),"",'Funde-Observations-Osservazioni'!AC816)</f>
        <v/>
      </c>
      <c r="BH803" t="str">
        <f>IFERROR(VLOOKUP('Funde-Observations-Osservazioni'!Z816,Lebensraum_Liste!$E$5:$F$322,2,FALSE),"")</f>
        <v/>
      </c>
      <c r="BJ803" t="str">
        <f>IFERROR(VLOOKUP('Funde-Observations-Osservazioni'!AB816,Landschaftsstruktur_Liste!$E$5:$F$157,2,FALSE),"")</f>
        <v/>
      </c>
      <c r="BK803" t="str">
        <f>IFERROR(VLOOKUP('Funde-Observations-Osservazioni'!AD816,Mikrohabitat_Liste!$E$5:$F$63,2,FALSE),"")</f>
        <v/>
      </c>
      <c r="BL803" t="str">
        <f>IFERROR(VLOOKUP('Funde-Observations-Osservazioni'!AE816,Spezialstandort_Liste!$E$5:$F$14,2,FALSE),"")</f>
        <v/>
      </c>
      <c r="BN803" t="str">
        <f>IFERROR(VLOOKUP('Funde-Observations-Osservazioni'!AG816,Auf_Moos_HolzlebBaumes_Liste!E$5:F$5,2,FALSE),"")</f>
        <v/>
      </c>
      <c r="BO803" t="str">
        <f>IFERROR(VLOOKUP('Funde-Observations-Osservazioni'!AH816,Auf_Moos_HolzlebBaumes_Liste!E$11:F$11,2,FALSE),"")</f>
        <v/>
      </c>
      <c r="BQ803" t="str">
        <f>IFERROR(VLOOKUP('Funde-Observations-Osservazioni'!AF816,Populationsgrösse_Liste!$E$5:$F$11,2,FALSE),"")</f>
        <v/>
      </c>
      <c r="CA803" t="str">
        <f>IFERROR(VLOOKUP('Funde-Observations-Osservazioni'!S816,Präzision_Datum_Liste!$E$5:$F$9,2,FALSE),"")</f>
        <v/>
      </c>
      <c r="CC803" t="s">
        <v>4199</v>
      </c>
    </row>
    <row r="804" spans="1:81" x14ac:dyDescent="0.25">
      <c r="A804" s="47">
        <f>'Funde-Observations-Osservazioni'!A817</f>
        <v>803</v>
      </c>
      <c r="E804">
        <v>18</v>
      </c>
      <c r="G804" t="str">
        <f>IFERROR(VLOOKUP(TRIM('Funde-Observations-Osservazioni'!B817&amp;" "&amp;'Funde-Observations-Osservazioni'!C817&amp;" "&amp;'Funde-Observations-Osservazioni'!D817&amp;" "&amp;'Funde-Observations-Osservazioni'!E817&amp;" "&amp;'Funde-Observations-Osservazioni'!F817&amp;" "&amp;'Funde-Observations-Osservazioni'!G817&amp;" "&amp;'Funde-Observations-Osservazioni'!H817&amp;" "&amp;'Funde-Observations-Osservazioni'!I817&amp;" "&amp;'Funde-Observations-Osservazioni'!J817),Artenliste!$A$5:$B$2819,2,FALSE),"fill_in")</f>
        <v>fill_in</v>
      </c>
      <c r="I804" s="52" t="str">
        <f>IF(ISBLANK('Funde-Observations-Osservazioni'!R817),"fill_in",'Funde-Observations-Osservazioni'!R817)</f>
        <v>fill_in</v>
      </c>
      <c r="L804" t="str">
        <f>IF(ISBLANK('Funde-Observations-Osservazioni'!Q817),"",'Funde-Observations-Osservazioni'!Q817)</f>
        <v/>
      </c>
      <c r="M804" t="str">
        <f>IF(ISBLANK('Funde-Observations-Osservazioni'!L817),"fill_in",('Funde-Observations-Osservazioni'!L817-2000000))</f>
        <v>fill_in</v>
      </c>
      <c r="N804" t="str">
        <f>IF(ISBLANK('Funde-Observations-Osservazioni'!M817),"fill_in",('Funde-Observations-Osservazioni'!M817-1000000))</f>
        <v>fill_in</v>
      </c>
      <c r="O804" s="53" t="str">
        <f>IF(ISBLANK('Funde-Observations-Osservazioni'!N817),"",'Funde-Observations-Osservazioni'!N817)</f>
        <v/>
      </c>
      <c r="R804" t="s">
        <v>102</v>
      </c>
      <c r="T804" t="str">
        <f>IFERROR(VLOOKUP('Funde-Observations-Osservazioni'!AA817,Substrat_Liste!$E$5:$F$342,2,FALSE),"")</f>
        <v/>
      </c>
      <c r="U804" t="str">
        <f>IF(ISBLANK('Funde-Observations-Osservazioni'!Y817),"",'Funde-Observations-Osservazioni'!Y817)</f>
        <v/>
      </c>
      <c r="Z804" t="str">
        <f>IFERROR(VLOOKUP('Funde-Observations-Osservazioni'!T817,Status_Liste!$E$5:$F$16,2,FALSE),"fill_in")</f>
        <v>fill_in</v>
      </c>
      <c r="AH804" t="str">
        <f>IFERROR(VLOOKUP('Funde-Observations-Osservazioni'!$G$7,Datenschutzbestimmungen_Liste!$E$10:$F$11,2,FALSE),"fill_in")</f>
        <v>fill_in</v>
      </c>
      <c r="AI804" t="str">
        <f>IFERROR(VLOOKUP('Funde-Observations-Osservazioni'!$G$6,Datenschutzbestimmungen_Liste!$E$4:$F$5,2,FALSE),"fill_in")</f>
        <v>fill_in</v>
      </c>
      <c r="AK804" t="str">
        <f>IFERROR(VLOOKUP('Funde-Observations-Osservazioni'!V817,Herbar_Liste!$E$5:$F$113,2,FALSE),"")</f>
        <v/>
      </c>
      <c r="AL804" t="str">
        <f>IF(ISBLANK('Funde-Observations-Osservazioni'!U817),"",'Funde-Observations-Osservazioni'!U817)</f>
        <v/>
      </c>
      <c r="AM804">
        <f>'Funde-Observations-Osservazioni'!AJ817</f>
        <v>0</v>
      </c>
      <c r="AO804">
        <f>'Funde-Observations-Osservazioni'!AK817</f>
        <v>0</v>
      </c>
      <c r="AQ804" t="str">
        <f>IF(ISBLANK('Funde-Observations-Osservazioni'!AL817),"",'Funde-Observations-Osservazioni'!AL817)</f>
        <v/>
      </c>
      <c r="AY804" t="str">
        <f>IF(AND(ISBLANK('Funde-Observations-Osservazioni'!K817),ISBLANK('Funde-Observations-Osservazioni'!X817)),"",(IF((AND(NOT(ISBLANK('Funde-Observations-Osservazioni'!K817)),(NOT(ISBLANK('Funde-Observations-Osservazioni'!X817))))),'Funde-Observations-Osservazioni'!K817&amp;"; "&amp;'Funde-Observations-Osservazioni'!X817,IF(ISBLANK('Funde-Observations-Osservazioni'!K817),'Funde-Observations-Osservazioni'!X817,'Funde-Observations-Osservazioni'!K817))))</f>
        <v/>
      </c>
      <c r="BA804" t="str">
        <f>IF(ISBLANK('Funde-Observations-Osservazioni'!AC817),"",'Funde-Observations-Osservazioni'!AC817)</f>
        <v/>
      </c>
      <c r="BH804" t="str">
        <f>IFERROR(VLOOKUP('Funde-Observations-Osservazioni'!Z817,Lebensraum_Liste!$E$5:$F$322,2,FALSE),"")</f>
        <v/>
      </c>
      <c r="BJ804" t="str">
        <f>IFERROR(VLOOKUP('Funde-Observations-Osservazioni'!AB817,Landschaftsstruktur_Liste!$E$5:$F$157,2,FALSE),"")</f>
        <v/>
      </c>
      <c r="BK804" t="str">
        <f>IFERROR(VLOOKUP('Funde-Observations-Osservazioni'!AD817,Mikrohabitat_Liste!$E$5:$F$63,2,FALSE),"")</f>
        <v/>
      </c>
      <c r="BL804" t="str">
        <f>IFERROR(VLOOKUP('Funde-Observations-Osservazioni'!AE817,Spezialstandort_Liste!$E$5:$F$14,2,FALSE),"")</f>
        <v/>
      </c>
      <c r="BN804" t="str">
        <f>IFERROR(VLOOKUP('Funde-Observations-Osservazioni'!AG817,Auf_Moos_HolzlebBaumes_Liste!E$5:F$5,2,FALSE),"")</f>
        <v/>
      </c>
      <c r="BO804" t="str">
        <f>IFERROR(VLOOKUP('Funde-Observations-Osservazioni'!AH817,Auf_Moos_HolzlebBaumes_Liste!E$11:F$11,2,FALSE),"")</f>
        <v/>
      </c>
      <c r="BQ804" t="str">
        <f>IFERROR(VLOOKUP('Funde-Observations-Osservazioni'!AF817,Populationsgrösse_Liste!$E$5:$F$11,2,FALSE),"")</f>
        <v/>
      </c>
      <c r="CA804" t="str">
        <f>IFERROR(VLOOKUP('Funde-Observations-Osservazioni'!S817,Präzision_Datum_Liste!$E$5:$F$9,2,FALSE),"")</f>
        <v/>
      </c>
      <c r="CC804" t="s">
        <v>4199</v>
      </c>
    </row>
    <row r="805" spans="1:81" x14ac:dyDescent="0.25">
      <c r="A805" s="47">
        <f>'Funde-Observations-Osservazioni'!A818</f>
        <v>804</v>
      </c>
      <c r="E805">
        <v>18</v>
      </c>
      <c r="G805" t="str">
        <f>IFERROR(VLOOKUP(TRIM('Funde-Observations-Osservazioni'!B818&amp;" "&amp;'Funde-Observations-Osservazioni'!C818&amp;" "&amp;'Funde-Observations-Osservazioni'!D818&amp;" "&amp;'Funde-Observations-Osservazioni'!E818&amp;" "&amp;'Funde-Observations-Osservazioni'!F818&amp;" "&amp;'Funde-Observations-Osservazioni'!G818&amp;" "&amp;'Funde-Observations-Osservazioni'!H818&amp;" "&amp;'Funde-Observations-Osservazioni'!I818&amp;" "&amp;'Funde-Observations-Osservazioni'!J818),Artenliste!$A$5:$B$2819,2,FALSE),"fill_in")</f>
        <v>fill_in</v>
      </c>
      <c r="I805" s="52" t="str">
        <f>IF(ISBLANK('Funde-Observations-Osservazioni'!R818),"fill_in",'Funde-Observations-Osservazioni'!R818)</f>
        <v>fill_in</v>
      </c>
      <c r="L805" t="str">
        <f>IF(ISBLANK('Funde-Observations-Osservazioni'!Q818),"",'Funde-Observations-Osservazioni'!Q818)</f>
        <v/>
      </c>
      <c r="M805" t="str">
        <f>IF(ISBLANK('Funde-Observations-Osservazioni'!L818),"fill_in",('Funde-Observations-Osservazioni'!L818-2000000))</f>
        <v>fill_in</v>
      </c>
      <c r="N805" t="str">
        <f>IF(ISBLANK('Funde-Observations-Osservazioni'!M818),"fill_in",('Funde-Observations-Osservazioni'!M818-1000000))</f>
        <v>fill_in</v>
      </c>
      <c r="O805" s="53" t="str">
        <f>IF(ISBLANK('Funde-Observations-Osservazioni'!N818),"",'Funde-Observations-Osservazioni'!N818)</f>
        <v/>
      </c>
      <c r="R805" t="s">
        <v>102</v>
      </c>
      <c r="T805" t="str">
        <f>IFERROR(VLOOKUP('Funde-Observations-Osservazioni'!AA818,Substrat_Liste!$E$5:$F$342,2,FALSE),"")</f>
        <v/>
      </c>
      <c r="U805" t="str">
        <f>IF(ISBLANK('Funde-Observations-Osservazioni'!Y818),"",'Funde-Observations-Osservazioni'!Y818)</f>
        <v/>
      </c>
      <c r="Z805" t="str">
        <f>IFERROR(VLOOKUP('Funde-Observations-Osservazioni'!T818,Status_Liste!$E$5:$F$16,2,FALSE),"fill_in")</f>
        <v>fill_in</v>
      </c>
      <c r="AH805" t="str">
        <f>IFERROR(VLOOKUP('Funde-Observations-Osservazioni'!$G$7,Datenschutzbestimmungen_Liste!$E$10:$F$11,2,FALSE),"fill_in")</f>
        <v>fill_in</v>
      </c>
      <c r="AI805" t="str">
        <f>IFERROR(VLOOKUP('Funde-Observations-Osservazioni'!$G$6,Datenschutzbestimmungen_Liste!$E$4:$F$5,2,FALSE),"fill_in")</f>
        <v>fill_in</v>
      </c>
      <c r="AK805" t="str">
        <f>IFERROR(VLOOKUP('Funde-Observations-Osservazioni'!V818,Herbar_Liste!$E$5:$F$113,2,FALSE),"")</f>
        <v/>
      </c>
      <c r="AL805" t="str">
        <f>IF(ISBLANK('Funde-Observations-Osservazioni'!U818),"",'Funde-Observations-Osservazioni'!U818)</f>
        <v/>
      </c>
      <c r="AM805">
        <f>'Funde-Observations-Osservazioni'!AJ818</f>
        <v>0</v>
      </c>
      <c r="AO805">
        <f>'Funde-Observations-Osservazioni'!AK818</f>
        <v>0</v>
      </c>
      <c r="AQ805" t="str">
        <f>IF(ISBLANK('Funde-Observations-Osservazioni'!AL818),"",'Funde-Observations-Osservazioni'!AL818)</f>
        <v/>
      </c>
      <c r="AY805" t="str">
        <f>IF(AND(ISBLANK('Funde-Observations-Osservazioni'!K818),ISBLANK('Funde-Observations-Osservazioni'!X818)),"",(IF((AND(NOT(ISBLANK('Funde-Observations-Osservazioni'!K818)),(NOT(ISBLANK('Funde-Observations-Osservazioni'!X818))))),'Funde-Observations-Osservazioni'!K818&amp;"; "&amp;'Funde-Observations-Osservazioni'!X818,IF(ISBLANK('Funde-Observations-Osservazioni'!K818),'Funde-Observations-Osservazioni'!X818,'Funde-Observations-Osservazioni'!K818))))</f>
        <v/>
      </c>
      <c r="BA805" t="str">
        <f>IF(ISBLANK('Funde-Observations-Osservazioni'!AC818),"",'Funde-Observations-Osservazioni'!AC818)</f>
        <v/>
      </c>
      <c r="BH805" t="str">
        <f>IFERROR(VLOOKUP('Funde-Observations-Osservazioni'!Z818,Lebensraum_Liste!$E$5:$F$322,2,FALSE),"")</f>
        <v/>
      </c>
      <c r="BJ805" t="str">
        <f>IFERROR(VLOOKUP('Funde-Observations-Osservazioni'!AB818,Landschaftsstruktur_Liste!$E$5:$F$157,2,FALSE),"")</f>
        <v/>
      </c>
      <c r="BK805" t="str">
        <f>IFERROR(VLOOKUP('Funde-Observations-Osservazioni'!AD818,Mikrohabitat_Liste!$E$5:$F$63,2,FALSE),"")</f>
        <v/>
      </c>
      <c r="BL805" t="str">
        <f>IFERROR(VLOOKUP('Funde-Observations-Osservazioni'!AE818,Spezialstandort_Liste!$E$5:$F$14,2,FALSE),"")</f>
        <v/>
      </c>
      <c r="BN805" t="str">
        <f>IFERROR(VLOOKUP('Funde-Observations-Osservazioni'!AG818,Auf_Moos_HolzlebBaumes_Liste!E$5:F$5,2,FALSE),"")</f>
        <v/>
      </c>
      <c r="BO805" t="str">
        <f>IFERROR(VLOOKUP('Funde-Observations-Osservazioni'!AH818,Auf_Moos_HolzlebBaumes_Liste!E$11:F$11,2,FALSE),"")</f>
        <v/>
      </c>
      <c r="BQ805" t="str">
        <f>IFERROR(VLOOKUP('Funde-Observations-Osservazioni'!AF818,Populationsgrösse_Liste!$E$5:$F$11,2,FALSE),"")</f>
        <v/>
      </c>
      <c r="CA805" t="str">
        <f>IFERROR(VLOOKUP('Funde-Observations-Osservazioni'!S818,Präzision_Datum_Liste!$E$5:$F$9,2,FALSE),"")</f>
        <v/>
      </c>
      <c r="CC805" t="s">
        <v>4199</v>
      </c>
    </row>
    <row r="806" spans="1:81" x14ac:dyDescent="0.25">
      <c r="A806" s="47">
        <f>'Funde-Observations-Osservazioni'!A819</f>
        <v>805</v>
      </c>
      <c r="E806">
        <v>18</v>
      </c>
      <c r="G806" t="str">
        <f>IFERROR(VLOOKUP(TRIM('Funde-Observations-Osservazioni'!B819&amp;" "&amp;'Funde-Observations-Osservazioni'!C819&amp;" "&amp;'Funde-Observations-Osservazioni'!D819&amp;" "&amp;'Funde-Observations-Osservazioni'!E819&amp;" "&amp;'Funde-Observations-Osservazioni'!F819&amp;" "&amp;'Funde-Observations-Osservazioni'!G819&amp;" "&amp;'Funde-Observations-Osservazioni'!H819&amp;" "&amp;'Funde-Observations-Osservazioni'!I819&amp;" "&amp;'Funde-Observations-Osservazioni'!J819),Artenliste!$A$5:$B$2819,2,FALSE),"fill_in")</f>
        <v>fill_in</v>
      </c>
      <c r="I806" s="52" t="str">
        <f>IF(ISBLANK('Funde-Observations-Osservazioni'!R819),"fill_in",'Funde-Observations-Osservazioni'!R819)</f>
        <v>fill_in</v>
      </c>
      <c r="L806" t="str">
        <f>IF(ISBLANK('Funde-Observations-Osservazioni'!Q819),"",'Funde-Observations-Osservazioni'!Q819)</f>
        <v/>
      </c>
      <c r="M806" t="str">
        <f>IF(ISBLANK('Funde-Observations-Osservazioni'!L819),"fill_in",('Funde-Observations-Osservazioni'!L819-2000000))</f>
        <v>fill_in</v>
      </c>
      <c r="N806" t="str">
        <f>IF(ISBLANK('Funde-Observations-Osservazioni'!M819),"fill_in",('Funde-Observations-Osservazioni'!M819-1000000))</f>
        <v>fill_in</v>
      </c>
      <c r="O806" s="53" t="str">
        <f>IF(ISBLANK('Funde-Observations-Osservazioni'!N819),"",'Funde-Observations-Osservazioni'!N819)</f>
        <v/>
      </c>
      <c r="R806" t="s">
        <v>102</v>
      </c>
      <c r="T806" t="str">
        <f>IFERROR(VLOOKUP('Funde-Observations-Osservazioni'!AA819,Substrat_Liste!$E$5:$F$342,2,FALSE),"")</f>
        <v/>
      </c>
      <c r="U806" t="str">
        <f>IF(ISBLANK('Funde-Observations-Osservazioni'!Y819),"",'Funde-Observations-Osservazioni'!Y819)</f>
        <v/>
      </c>
      <c r="Z806" t="str">
        <f>IFERROR(VLOOKUP('Funde-Observations-Osservazioni'!T819,Status_Liste!$E$5:$F$16,2,FALSE),"fill_in")</f>
        <v>fill_in</v>
      </c>
      <c r="AH806" t="str">
        <f>IFERROR(VLOOKUP('Funde-Observations-Osservazioni'!$G$7,Datenschutzbestimmungen_Liste!$E$10:$F$11,2,FALSE),"fill_in")</f>
        <v>fill_in</v>
      </c>
      <c r="AI806" t="str">
        <f>IFERROR(VLOOKUP('Funde-Observations-Osservazioni'!$G$6,Datenschutzbestimmungen_Liste!$E$4:$F$5,2,FALSE),"fill_in")</f>
        <v>fill_in</v>
      </c>
      <c r="AK806" t="str">
        <f>IFERROR(VLOOKUP('Funde-Observations-Osservazioni'!V819,Herbar_Liste!$E$5:$F$113,2,FALSE),"")</f>
        <v/>
      </c>
      <c r="AL806" t="str">
        <f>IF(ISBLANK('Funde-Observations-Osservazioni'!U819),"",'Funde-Observations-Osservazioni'!U819)</f>
        <v/>
      </c>
      <c r="AM806">
        <f>'Funde-Observations-Osservazioni'!AJ819</f>
        <v>0</v>
      </c>
      <c r="AO806">
        <f>'Funde-Observations-Osservazioni'!AK819</f>
        <v>0</v>
      </c>
      <c r="AQ806" t="str">
        <f>IF(ISBLANK('Funde-Observations-Osservazioni'!AL819),"",'Funde-Observations-Osservazioni'!AL819)</f>
        <v/>
      </c>
      <c r="AY806" t="str">
        <f>IF(AND(ISBLANK('Funde-Observations-Osservazioni'!K819),ISBLANK('Funde-Observations-Osservazioni'!X819)),"",(IF((AND(NOT(ISBLANK('Funde-Observations-Osservazioni'!K819)),(NOT(ISBLANK('Funde-Observations-Osservazioni'!X819))))),'Funde-Observations-Osservazioni'!K819&amp;"; "&amp;'Funde-Observations-Osservazioni'!X819,IF(ISBLANK('Funde-Observations-Osservazioni'!K819),'Funde-Observations-Osservazioni'!X819,'Funde-Observations-Osservazioni'!K819))))</f>
        <v/>
      </c>
      <c r="BA806" t="str">
        <f>IF(ISBLANK('Funde-Observations-Osservazioni'!AC819),"",'Funde-Observations-Osservazioni'!AC819)</f>
        <v/>
      </c>
      <c r="BH806" t="str">
        <f>IFERROR(VLOOKUP('Funde-Observations-Osservazioni'!Z819,Lebensraum_Liste!$E$5:$F$322,2,FALSE),"")</f>
        <v/>
      </c>
      <c r="BJ806" t="str">
        <f>IFERROR(VLOOKUP('Funde-Observations-Osservazioni'!AB819,Landschaftsstruktur_Liste!$E$5:$F$157,2,FALSE),"")</f>
        <v/>
      </c>
      <c r="BK806" t="str">
        <f>IFERROR(VLOOKUP('Funde-Observations-Osservazioni'!AD819,Mikrohabitat_Liste!$E$5:$F$63,2,FALSE),"")</f>
        <v/>
      </c>
      <c r="BL806" t="str">
        <f>IFERROR(VLOOKUP('Funde-Observations-Osservazioni'!AE819,Spezialstandort_Liste!$E$5:$F$14,2,FALSE),"")</f>
        <v/>
      </c>
      <c r="BN806" t="str">
        <f>IFERROR(VLOOKUP('Funde-Observations-Osservazioni'!AG819,Auf_Moos_HolzlebBaumes_Liste!E$5:F$5,2,FALSE),"")</f>
        <v/>
      </c>
      <c r="BO806" t="str">
        <f>IFERROR(VLOOKUP('Funde-Observations-Osservazioni'!AH819,Auf_Moos_HolzlebBaumes_Liste!E$11:F$11,2,FALSE),"")</f>
        <v/>
      </c>
      <c r="BQ806" t="str">
        <f>IFERROR(VLOOKUP('Funde-Observations-Osservazioni'!AF819,Populationsgrösse_Liste!$E$5:$F$11,2,FALSE),"")</f>
        <v/>
      </c>
      <c r="CA806" t="str">
        <f>IFERROR(VLOOKUP('Funde-Observations-Osservazioni'!S819,Präzision_Datum_Liste!$E$5:$F$9,2,FALSE),"")</f>
        <v/>
      </c>
      <c r="CC806" t="s">
        <v>4199</v>
      </c>
    </row>
    <row r="807" spans="1:81" x14ac:dyDescent="0.25">
      <c r="A807" s="47">
        <f>'Funde-Observations-Osservazioni'!A820</f>
        <v>806</v>
      </c>
      <c r="E807">
        <v>18</v>
      </c>
      <c r="G807" t="str">
        <f>IFERROR(VLOOKUP(TRIM('Funde-Observations-Osservazioni'!B820&amp;" "&amp;'Funde-Observations-Osservazioni'!C820&amp;" "&amp;'Funde-Observations-Osservazioni'!D820&amp;" "&amp;'Funde-Observations-Osservazioni'!E820&amp;" "&amp;'Funde-Observations-Osservazioni'!F820&amp;" "&amp;'Funde-Observations-Osservazioni'!G820&amp;" "&amp;'Funde-Observations-Osservazioni'!H820&amp;" "&amp;'Funde-Observations-Osservazioni'!I820&amp;" "&amp;'Funde-Observations-Osservazioni'!J820),Artenliste!$A$5:$B$2819,2,FALSE),"fill_in")</f>
        <v>fill_in</v>
      </c>
      <c r="I807" s="52" t="str">
        <f>IF(ISBLANK('Funde-Observations-Osservazioni'!R820),"fill_in",'Funde-Observations-Osservazioni'!R820)</f>
        <v>fill_in</v>
      </c>
      <c r="L807" t="str">
        <f>IF(ISBLANK('Funde-Observations-Osservazioni'!Q820),"",'Funde-Observations-Osservazioni'!Q820)</f>
        <v/>
      </c>
      <c r="M807" t="str">
        <f>IF(ISBLANK('Funde-Observations-Osservazioni'!L820),"fill_in",('Funde-Observations-Osservazioni'!L820-2000000))</f>
        <v>fill_in</v>
      </c>
      <c r="N807" t="str">
        <f>IF(ISBLANK('Funde-Observations-Osservazioni'!M820),"fill_in",('Funde-Observations-Osservazioni'!M820-1000000))</f>
        <v>fill_in</v>
      </c>
      <c r="O807" s="53" t="str">
        <f>IF(ISBLANK('Funde-Observations-Osservazioni'!N820),"",'Funde-Observations-Osservazioni'!N820)</f>
        <v/>
      </c>
      <c r="R807" t="s">
        <v>102</v>
      </c>
      <c r="T807" t="str">
        <f>IFERROR(VLOOKUP('Funde-Observations-Osservazioni'!AA820,Substrat_Liste!$E$5:$F$342,2,FALSE),"")</f>
        <v/>
      </c>
      <c r="U807" t="str">
        <f>IF(ISBLANK('Funde-Observations-Osservazioni'!Y820),"",'Funde-Observations-Osservazioni'!Y820)</f>
        <v/>
      </c>
      <c r="Z807" t="str">
        <f>IFERROR(VLOOKUP('Funde-Observations-Osservazioni'!T820,Status_Liste!$E$5:$F$16,2,FALSE),"fill_in")</f>
        <v>fill_in</v>
      </c>
      <c r="AH807" t="str">
        <f>IFERROR(VLOOKUP('Funde-Observations-Osservazioni'!$G$7,Datenschutzbestimmungen_Liste!$E$10:$F$11,2,FALSE),"fill_in")</f>
        <v>fill_in</v>
      </c>
      <c r="AI807" t="str">
        <f>IFERROR(VLOOKUP('Funde-Observations-Osservazioni'!$G$6,Datenschutzbestimmungen_Liste!$E$4:$F$5,2,FALSE),"fill_in")</f>
        <v>fill_in</v>
      </c>
      <c r="AK807" t="str">
        <f>IFERROR(VLOOKUP('Funde-Observations-Osservazioni'!V820,Herbar_Liste!$E$5:$F$113,2,FALSE),"")</f>
        <v/>
      </c>
      <c r="AL807" t="str">
        <f>IF(ISBLANK('Funde-Observations-Osservazioni'!U820),"",'Funde-Observations-Osservazioni'!U820)</f>
        <v/>
      </c>
      <c r="AM807">
        <f>'Funde-Observations-Osservazioni'!AJ820</f>
        <v>0</v>
      </c>
      <c r="AO807">
        <f>'Funde-Observations-Osservazioni'!AK820</f>
        <v>0</v>
      </c>
      <c r="AQ807" t="str">
        <f>IF(ISBLANK('Funde-Observations-Osservazioni'!AL820),"",'Funde-Observations-Osservazioni'!AL820)</f>
        <v/>
      </c>
      <c r="AY807" t="str">
        <f>IF(AND(ISBLANK('Funde-Observations-Osservazioni'!K820),ISBLANK('Funde-Observations-Osservazioni'!X820)),"",(IF((AND(NOT(ISBLANK('Funde-Observations-Osservazioni'!K820)),(NOT(ISBLANK('Funde-Observations-Osservazioni'!X820))))),'Funde-Observations-Osservazioni'!K820&amp;"; "&amp;'Funde-Observations-Osservazioni'!X820,IF(ISBLANK('Funde-Observations-Osservazioni'!K820),'Funde-Observations-Osservazioni'!X820,'Funde-Observations-Osservazioni'!K820))))</f>
        <v/>
      </c>
      <c r="BA807" t="str">
        <f>IF(ISBLANK('Funde-Observations-Osservazioni'!AC820),"",'Funde-Observations-Osservazioni'!AC820)</f>
        <v/>
      </c>
      <c r="BH807" t="str">
        <f>IFERROR(VLOOKUP('Funde-Observations-Osservazioni'!Z820,Lebensraum_Liste!$E$5:$F$322,2,FALSE),"")</f>
        <v/>
      </c>
      <c r="BJ807" t="str">
        <f>IFERROR(VLOOKUP('Funde-Observations-Osservazioni'!AB820,Landschaftsstruktur_Liste!$E$5:$F$157,2,FALSE),"")</f>
        <v/>
      </c>
      <c r="BK807" t="str">
        <f>IFERROR(VLOOKUP('Funde-Observations-Osservazioni'!AD820,Mikrohabitat_Liste!$E$5:$F$63,2,FALSE),"")</f>
        <v/>
      </c>
      <c r="BL807" t="str">
        <f>IFERROR(VLOOKUP('Funde-Observations-Osservazioni'!AE820,Spezialstandort_Liste!$E$5:$F$14,2,FALSE),"")</f>
        <v/>
      </c>
      <c r="BN807" t="str">
        <f>IFERROR(VLOOKUP('Funde-Observations-Osservazioni'!AG820,Auf_Moos_HolzlebBaumes_Liste!E$5:F$5,2,FALSE),"")</f>
        <v/>
      </c>
      <c r="BO807" t="str">
        <f>IFERROR(VLOOKUP('Funde-Observations-Osservazioni'!AH820,Auf_Moos_HolzlebBaumes_Liste!E$11:F$11,2,FALSE),"")</f>
        <v/>
      </c>
      <c r="BQ807" t="str">
        <f>IFERROR(VLOOKUP('Funde-Observations-Osservazioni'!AF820,Populationsgrösse_Liste!$E$5:$F$11,2,FALSE),"")</f>
        <v/>
      </c>
      <c r="CA807" t="str">
        <f>IFERROR(VLOOKUP('Funde-Observations-Osservazioni'!S820,Präzision_Datum_Liste!$E$5:$F$9,2,FALSE),"")</f>
        <v/>
      </c>
      <c r="CC807" t="s">
        <v>4199</v>
      </c>
    </row>
    <row r="808" spans="1:81" x14ac:dyDescent="0.25">
      <c r="A808" s="47">
        <f>'Funde-Observations-Osservazioni'!A821</f>
        <v>807</v>
      </c>
      <c r="E808">
        <v>18</v>
      </c>
      <c r="G808" t="str">
        <f>IFERROR(VLOOKUP(TRIM('Funde-Observations-Osservazioni'!B821&amp;" "&amp;'Funde-Observations-Osservazioni'!C821&amp;" "&amp;'Funde-Observations-Osservazioni'!D821&amp;" "&amp;'Funde-Observations-Osservazioni'!E821&amp;" "&amp;'Funde-Observations-Osservazioni'!F821&amp;" "&amp;'Funde-Observations-Osservazioni'!G821&amp;" "&amp;'Funde-Observations-Osservazioni'!H821&amp;" "&amp;'Funde-Observations-Osservazioni'!I821&amp;" "&amp;'Funde-Observations-Osservazioni'!J821),Artenliste!$A$5:$B$2819,2,FALSE),"fill_in")</f>
        <v>fill_in</v>
      </c>
      <c r="I808" s="52" t="str">
        <f>IF(ISBLANK('Funde-Observations-Osservazioni'!R821),"fill_in",'Funde-Observations-Osservazioni'!R821)</f>
        <v>fill_in</v>
      </c>
      <c r="L808" t="str">
        <f>IF(ISBLANK('Funde-Observations-Osservazioni'!Q821),"",'Funde-Observations-Osservazioni'!Q821)</f>
        <v/>
      </c>
      <c r="M808" t="str">
        <f>IF(ISBLANK('Funde-Observations-Osservazioni'!L821),"fill_in",('Funde-Observations-Osservazioni'!L821-2000000))</f>
        <v>fill_in</v>
      </c>
      <c r="N808" t="str">
        <f>IF(ISBLANK('Funde-Observations-Osservazioni'!M821),"fill_in",('Funde-Observations-Osservazioni'!M821-1000000))</f>
        <v>fill_in</v>
      </c>
      <c r="O808" s="53" t="str">
        <f>IF(ISBLANK('Funde-Observations-Osservazioni'!N821),"",'Funde-Observations-Osservazioni'!N821)</f>
        <v/>
      </c>
      <c r="R808" t="s">
        <v>102</v>
      </c>
      <c r="T808" t="str">
        <f>IFERROR(VLOOKUP('Funde-Observations-Osservazioni'!AA821,Substrat_Liste!$E$5:$F$342,2,FALSE),"")</f>
        <v/>
      </c>
      <c r="U808" t="str">
        <f>IF(ISBLANK('Funde-Observations-Osservazioni'!Y821),"",'Funde-Observations-Osservazioni'!Y821)</f>
        <v/>
      </c>
      <c r="Z808" t="str">
        <f>IFERROR(VLOOKUP('Funde-Observations-Osservazioni'!T821,Status_Liste!$E$5:$F$16,2,FALSE),"fill_in")</f>
        <v>fill_in</v>
      </c>
      <c r="AH808" t="str">
        <f>IFERROR(VLOOKUP('Funde-Observations-Osservazioni'!$G$7,Datenschutzbestimmungen_Liste!$E$10:$F$11,2,FALSE),"fill_in")</f>
        <v>fill_in</v>
      </c>
      <c r="AI808" t="str">
        <f>IFERROR(VLOOKUP('Funde-Observations-Osservazioni'!$G$6,Datenschutzbestimmungen_Liste!$E$4:$F$5,2,FALSE),"fill_in")</f>
        <v>fill_in</v>
      </c>
      <c r="AK808" t="str">
        <f>IFERROR(VLOOKUP('Funde-Observations-Osservazioni'!V821,Herbar_Liste!$E$5:$F$113,2,FALSE),"")</f>
        <v/>
      </c>
      <c r="AL808" t="str">
        <f>IF(ISBLANK('Funde-Observations-Osservazioni'!U821),"",'Funde-Observations-Osservazioni'!U821)</f>
        <v/>
      </c>
      <c r="AM808">
        <f>'Funde-Observations-Osservazioni'!AJ821</f>
        <v>0</v>
      </c>
      <c r="AO808">
        <f>'Funde-Observations-Osservazioni'!AK821</f>
        <v>0</v>
      </c>
      <c r="AQ808" t="str">
        <f>IF(ISBLANK('Funde-Observations-Osservazioni'!AL821),"",'Funde-Observations-Osservazioni'!AL821)</f>
        <v/>
      </c>
      <c r="AY808" t="str">
        <f>IF(AND(ISBLANK('Funde-Observations-Osservazioni'!K821),ISBLANK('Funde-Observations-Osservazioni'!X821)),"",(IF((AND(NOT(ISBLANK('Funde-Observations-Osservazioni'!K821)),(NOT(ISBLANK('Funde-Observations-Osservazioni'!X821))))),'Funde-Observations-Osservazioni'!K821&amp;"; "&amp;'Funde-Observations-Osservazioni'!X821,IF(ISBLANK('Funde-Observations-Osservazioni'!K821),'Funde-Observations-Osservazioni'!X821,'Funde-Observations-Osservazioni'!K821))))</f>
        <v/>
      </c>
      <c r="BA808" t="str">
        <f>IF(ISBLANK('Funde-Observations-Osservazioni'!AC821),"",'Funde-Observations-Osservazioni'!AC821)</f>
        <v/>
      </c>
      <c r="BH808" t="str">
        <f>IFERROR(VLOOKUP('Funde-Observations-Osservazioni'!Z821,Lebensraum_Liste!$E$5:$F$322,2,FALSE),"")</f>
        <v/>
      </c>
      <c r="BJ808" t="str">
        <f>IFERROR(VLOOKUP('Funde-Observations-Osservazioni'!AB821,Landschaftsstruktur_Liste!$E$5:$F$157,2,FALSE),"")</f>
        <v/>
      </c>
      <c r="BK808" t="str">
        <f>IFERROR(VLOOKUP('Funde-Observations-Osservazioni'!AD821,Mikrohabitat_Liste!$E$5:$F$63,2,FALSE),"")</f>
        <v/>
      </c>
      <c r="BL808" t="str">
        <f>IFERROR(VLOOKUP('Funde-Observations-Osservazioni'!AE821,Spezialstandort_Liste!$E$5:$F$14,2,FALSE),"")</f>
        <v/>
      </c>
      <c r="BN808" t="str">
        <f>IFERROR(VLOOKUP('Funde-Observations-Osservazioni'!AG821,Auf_Moos_HolzlebBaumes_Liste!E$5:F$5,2,FALSE),"")</f>
        <v/>
      </c>
      <c r="BO808" t="str">
        <f>IFERROR(VLOOKUP('Funde-Observations-Osservazioni'!AH821,Auf_Moos_HolzlebBaumes_Liste!E$11:F$11,2,FALSE),"")</f>
        <v/>
      </c>
      <c r="BQ808" t="str">
        <f>IFERROR(VLOOKUP('Funde-Observations-Osservazioni'!AF821,Populationsgrösse_Liste!$E$5:$F$11,2,FALSE),"")</f>
        <v/>
      </c>
      <c r="CA808" t="str">
        <f>IFERROR(VLOOKUP('Funde-Observations-Osservazioni'!S821,Präzision_Datum_Liste!$E$5:$F$9,2,FALSE),"")</f>
        <v/>
      </c>
      <c r="CC808" t="s">
        <v>4199</v>
      </c>
    </row>
    <row r="809" spans="1:81" x14ac:dyDescent="0.25">
      <c r="A809" s="47">
        <f>'Funde-Observations-Osservazioni'!A822</f>
        <v>808</v>
      </c>
      <c r="E809">
        <v>18</v>
      </c>
      <c r="G809" t="str">
        <f>IFERROR(VLOOKUP(TRIM('Funde-Observations-Osservazioni'!B822&amp;" "&amp;'Funde-Observations-Osservazioni'!C822&amp;" "&amp;'Funde-Observations-Osservazioni'!D822&amp;" "&amp;'Funde-Observations-Osservazioni'!E822&amp;" "&amp;'Funde-Observations-Osservazioni'!F822&amp;" "&amp;'Funde-Observations-Osservazioni'!G822&amp;" "&amp;'Funde-Observations-Osservazioni'!H822&amp;" "&amp;'Funde-Observations-Osservazioni'!I822&amp;" "&amp;'Funde-Observations-Osservazioni'!J822),Artenliste!$A$5:$B$2819,2,FALSE),"fill_in")</f>
        <v>fill_in</v>
      </c>
      <c r="I809" s="52" t="str">
        <f>IF(ISBLANK('Funde-Observations-Osservazioni'!R822),"fill_in",'Funde-Observations-Osservazioni'!R822)</f>
        <v>fill_in</v>
      </c>
      <c r="L809" t="str">
        <f>IF(ISBLANK('Funde-Observations-Osservazioni'!Q822),"",'Funde-Observations-Osservazioni'!Q822)</f>
        <v/>
      </c>
      <c r="M809" t="str">
        <f>IF(ISBLANK('Funde-Observations-Osservazioni'!L822),"fill_in",('Funde-Observations-Osservazioni'!L822-2000000))</f>
        <v>fill_in</v>
      </c>
      <c r="N809" t="str">
        <f>IF(ISBLANK('Funde-Observations-Osservazioni'!M822),"fill_in",('Funde-Observations-Osservazioni'!M822-1000000))</f>
        <v>fill_in</v>
      </c>
      <c r="O809" s="53" t="str">
        <f>IF(ISBLANK('Funde-Observations-Osservazioni'!N822),"",'Funde-Observations-Osservazioni'!N822)</f>
        <v/>
      </c>
      <c r="R809" t="s">
        <v>102</v>
      </c>
      <c r="T809" t="str">
        <f>IFERROR(VLOOKUP('Funde-Observations-Osservazioni'!AA822,Substrat_Liste!$E$5:$F$342,2,FALSE),"")</f>
        <v/>
      </c>
      <c r="U809" t="str">
        <f>IF(ISBLANK('Funde-Observations-Osservazioni'!Y822),"",'Funde-Observations-Osservazioni'!Y822)</f>
        <v/>
      </c>
      <c r="Z809" t="str">
        <f>IFERROR(VLOOKUP('Funde-Observations-Osservazioni'!T822,Status_Liste!$E$5:$F$16,2,FALSE),"fill_in")</f>
        <v>fill_in</v>
      </c>
      <c r="AH809" t="str">
        <f>IFERROR(VLOOKUP('Funde-Observations-Osservazioni'!$G$7,Datenschutzbestimmungen_Liste!$E$10:$F$11,2,FALSE),"fill_in")</f>
        <v>fill_in</v>
      </c>
      <c r="AI809" t="str">
        <f>IFERROR(VLOOKUP('Funde-Observations-Osservazioni'!$G$6,Datenschutzbestimmungen_Liste!$E$4:$F$5,2,FALSE),"fill_in")</f>
        <v>fill_in</v>
      </c>
      <c r="AK809" t="str">
        <f>IFERROR(VLOOKUP('Funde-Observations-Osservazioni'!V822,Herbar_Liste!$E$5:$F$113,2,FALSE),"")</f>
        <v/>
      </c>
      <c r="AL809" t="str">
        <f>IF(ISBLANK('Funde-Observations-Osservazioni'!U822),"",'Funde-Observations-Osservazioni'!U822)</f>
        <v/>
      </c>
      <c r="AM809">
        <f>'Funde-Observations-Osservazioni'!AJ822</f>
        <v>0</v>
      </c>
      <c r="AO809">
        <f>'Funde-Observations-Osservazioni'!AK822</f>
        <v>0</v>
      </c>
      <c r="AQ809" t="str">
        <f>IF(ISBLANK('Funde-Observations-Osservazioni'!AL822),"",'Funde-Observations-Osservazioni'!AL822)</f>
        <v/>
      </c>
      <c r="AY809" t="str">
        <f>IF(AND(ISBLANK('Funde-Observations-Osservazioni'!K822),ISBLANK('Funde-Observations-Osservazioni'!X822)),"",(IF((AND(NOT(ISBLANK('Funde-Observations-Osservazioni'!K822)),(NOT(ISBLANK('Funde-Observations-Osservazioni'!X822))))),'Funde-Observations-Osservazioni'!K822&amp;"; "&amp;'Funde-Observations-Osservazioni'!X822,IF(ISBLANK('Funde-Observations-Osservazioni'!K822),'Funde-Observations-Osservazioni'!X822,'Funde-Observations-Osservazioni'!K822))))</f>
        <v/>
      </c>
      <c r="BA809" t="str">
        <f>IF(ISBLANK('Funde-Observations-Osservazioni'!AC822),"",'Funde-Observations-Osservazioni'!AC822)</f>
        <v/>
      </c>
      <c r="BH809" t="str">
        <f>IFERROR(VLOOKUP('Funde-Observations-Osservazioni'!Z822,Lebensraum_Liste!$E$5:$F$322,2,FALSE),"")</f>
        <v/>
      </c>
      <c r="BJ809" t="str">
        <f>IFERROR(VLOOKUP('Funde-Observations-Osservazioni'!AB822,Landschaftsstruktur_Liste!$E$5:$F$157,2,FALSE),"")</f>
        <v/>
      </c>
      <c r="BK809" t="str">
        <f>IFERROR(VLOOKUP('Funde-Observations-Osservazioni'!AD822,Mikrohabitat_Liste!$E$5:$F$63,2,FALSE),"")</f>
        <v/>
      </c>
      <c r="BL809" t="str">
        <f>IFERROR(VLOOKUP('Funde-Observations-Osservazioni'!AE822,Spezialstandort_Liste!$E$5:$F$14,2,FALSE),"")</f>
        <v/>
      </c>
      <c r="BN809" t="str">
        <f>IFERROR(VLOOKUP('Funde-Observations-Osservazioni'!AG822,Auf_Moos_HolzlebBaumes_Liste!E$5:F$5,2,FALSE),"")</f>
        <v/>
      </c>
      <c r="BO809" t="str">
        <f>IFERROR(VLOOKUP('Funde-Observations-Osservazioni'!AH822,Auf_Moos_HolzlebBaumes_Liste!E$11:F$11,2,FALSE),"")</f>
        <v/>
      </c>
      <c r="BQ809" t="str">
        <f>IFERROR(VLOOKUP('Funde-Observations-Osservazioni'!AF822,Populationsgrösse_Liste!$E$5:$F$11,2,FALSE),"")</f>
        <v/>
      </c>
      <c r="CA809" t="str">
        <f>IFERROR(VLOOKUP('Funde-Observations-Osservazioni'!S822,Präzision_Datum_Liste!$E$5:$F$9,2,FALSE),"")</f>
        <v/>
      </c>
      <c r="CC809" t="s">
        <v>4199</v>
      </c>
    </row>
    <row r="810" spans="1:81" x14ac:dyDescent="0.25">
      <c r="A810" s="47">
        <f>'Funde-Observations-Osservazioni'!A823</f>
        <v>809</v>
      </c>
      <c r="E810">
        <v>18</v>
      </c>
      <c r="G810" t="str">
        <f>IFERROR(VLOOKUP(TRIM('Funde-Observations-Osservazioni'!B823&amp;" "&amp;'Funde-Observations-Osservazioni'!C823&amp;" "&amp;'Funde-Observations-Osservazioni'!D823&amp;" "&amp;'Funde-Observations-Osservazioni'!E823&amp;" "&amp;'Funde-Observations-Osservazioni'!F823&amp;" "&amp;'Funde-Observations-Osservazioni'!G823&amp;" "&amp;'Funde-Observations-Osservazioni'!H823&amp;" "&amp;'Funde-Observations-Osservazioni'!I823&amp;" "&amp;'Funde-Observations-Osservazioni'!J823),Artenliste!$A$5:$B$2819,2,FALSE),"fill_in")</f>
        <v>fill_in</v>
      </c>
      <c r="I810" s="52" t="str">
        <f>IF(ISBLANK('Funde-Observations-Osservazioni'!R823),"fill_in",'Funde-Observations-Osservazioni'!R823)</f>
        <v>fill_in</v>
      </c>
      <c r="L810" t="str">
        <f>IF(ISBLANK('Funde-Observations-Osservazioni'!Q823),"",'Funde-Observations-Osservazioni'!Q823)</f>
        <v/>
      </c>
      <c r="M810" t="str">
        <f>IF(ISBLANK('Funde-Observations-Osservazioni'!L823),"fill_in",('Funde-Observations-Osservazioni'!L823-2000000))</f>
        <v>fill_in</v>
      </c>
      <c r="N810" t="str">
        <f>IF(ISBLANK('Funde-Observations-Osservazioni'!M823),"fill_in",('Funde-Observations-Osservazioni'!M823-1000000))</f>
        <v>fill_in</v>
      </c>
      <c r="O810" s="53" t="str">
        <f>IF(ISBLANK('Funde-Observations-Osservazioni'!N823),"",'Funde-Observations-Osservazioni'!N823)</f>
        <v/>
      </c>
      <c r="R810" t="s">
        <v>102</v>
      </c>
      <c r="T810" t="str">
        <f>IFERROR(VLOOKUP('Funde-Observations-Osservazioni'!AA823,Substrat_Liste!$E$5:$F$342,2,FALSE),"")</f>
        <v/>
      </c>
      <c r="U810" t="str">
        <f>IF(ISBLANK('Funde-Observations-Osservazioni'!Y823),"",'Funde-Observations-Osservazioni'!Y823)</f>
        <v/>
      </c>
      <c r="Z810" t="str">
        <f>IFERROR(VLOOKUP('Funde-Observations-Osservazioni'!T823,Status_Liste!$E$5:$F$16,2,FALSE),"fill_in")</f>
        <v>fill_in</v>
      </c>
      <c r="AH810" t="str">
        <f>IFERROR(VLOOKUP('Funde-Observations-Osservazioni'!$G$7,Datenschutzbestimmungen_Liste!$E$10:$F$11,2,FALSE),"fill_in")</f>
        <v>fill_in</v>
      </c>
      <c r="AI810" t="str">
        <f>IFERROR(VLOOKUP('Funde-Observations-Osservazioni'!$G$6,Datenschutzbestimmungen_Liste!$E$4:$F$5,2,FALSE),"fill_in")</f>
        <v>fill_in</v>
      </c>
      <c r="AK810" t="str">
        <f>IFERROR(VLOOKUP('Funde-Observations-Osservazioni'!V823,Herbar_Liste!$E$5:$F$113,2,FALSE),"")</f>
        <v/>
      </c>
      <c r="AL810" t="str">
        <f>IF(ISBLANK('Funde-Observations-Osservazioni'!U823),"",'Funde-Observations-Osservazioni'!U823)</f>
        <v/>
      </c>
      <c r="AM810">
        <f>'Funde-Observations-Osservazioni'!AJ823</f>
        <v>0</v>
      </c>
      <c r="AO810">
        <f>'Funde-Observations-Osservazioni'!AK823</f>
        <v>0</v>
      </c>
      <c r="AQ810" t="str">
        <f>IF(ISBLANK('Funde-Observations-Osservazioni'!AL823),"",'Funde-Observations-Osservazioni'!AL823)</f>
        <v/>
      </c>
      <c r="AY810" t="str">
        <f>IF(AND(ISBLANK('Funde-Observations-Osservazioni'!K823),ISBLANK('Funde-Observations-Osservazioni'!X823)),"",(IF((AND(NOT(ISBLANK('Funde-Observations-Osservazioni'!K823)),(NOT(ISBLANK('Funde-Observations-Osservazioni'!X823))))),'Funde-Observations-Osservazioni'!K823&amp;"; "&amp;'Funde-Observations-Osservazioni'!X823,IF(ISBLANK('Funde-Observations-Osservazioni'!K823),'Funde-Observations-Osservazioni'!X823,'Funde-Observations-Osservazioni'!K823))))</f>
        <v/>
      </c>
      <c r="BA810" t="str">
        <f>IF(ISBLANK('Funde-Observations-Osservazioni'!AC823),"",'Funde-Observations-Osservazioni'!AC823)</f>
        <v/>
      </c>
      <c r="BH810" t="str">
        <f>IFERROR(VLOOKUP('Funde-Observations-Osservazioni'!Z823,Lebensraum_Liste!$E$5:$F$322,2,FALSE),"")</f>
        <v/>
      </c>
      <c r="BJ810" t="str">
        <f>IFERROR(VLOOKUP('Funde-Observations-Osservazioni'!AB823,Landschaftsstruktur_Liste!$E$5:$F$157,2,FALSE),"")</f>
        <v/>
      </c>
      <c r="BK810" t="str">
        <f>IFERROR(VLOOKUP('Funde-Observations-Osservazioni'!AD823,Mikrohabitat_Liste!$E$5:$F$63,2,FALSE),"")</f>
        <v/>
      </c>
      <c r="BL810" t="str">
        <f>IFERROR(VLOOKUP('Funde-Observations-Osservazioni'!AE823,Spezialstandort_Liste!$E$5:$F$14,2,FALSE),"")</f>
        <v/>
      </c>
      <c r="BN810" t="str">
        <f>IFERROR(VLOOKUP('Funde-Observations-Osservazioni'!AG823,Auf_Moos_HolzlebBaumes_Liste!E$5:F$5,2,FALSE),"")</f>
        <v/>
      </c>
      <c r="BO810" t="str">
        <f>IFERROR(VLOOKUP('Funde-Observations-Osservazioni'!AH823,Auf_Moos_HolzlebBaumes_Liste!E$11:F$11,2,FALSE),"")</f>
        <v/>
      </c>
      <c r="BQ810" t="str">
        <f>IFERROR(VLOOKUP('Funde-Observations-Osservazioni'!AF823,Populationsgrösse_Liste!$E$5:$F$11,2,FALSE),"")</f>
        <v/>
      </c>
      <c r="CA810" t="str">
        <f>IFERROR(VLOOKUP('Funde-Observations-Osservazioni'!S823,Präzision_Datum_Liste!$E$5:$F$9,2,FALSE),"")</f>
        <v/>
      </c>
      <c r="CC810" t="s">
        <v>4199</v>
      </c>
    </row>
    <row r="811" spans="1:81" x14ac:dyDescent="0.25">
      <c r="A811" s="47">
        <f>'Funde-Observations-Osservazioni'!A824</f>
        <v>810</v>
      </c>
      <c r="E811">
        <v>18</v>
      </c>
      <c r="G811" t="str">
        <f>IFERROR(VLOOKUP(TRIM('Funde-Observations-Osservazioni'!B824&amp;" "&amp;'Funde-Observations-Osservazioni'!C824&amp;" "&amp;'Funde-Observations-Osservazioni'!D824&amp;" "&amp;'Funde-Observations-Osservazioni'!E824&amp;" "&amp;'Funde-Observations-Osservazioni'!F824&amp;" "&amp;'Funde-Observations-Osservazioni'!G824&amp;" "&amp;'Funde-Observations-Osservazioni'!H824&amp;" "&amp;'Funde-Observations-Osservazioni'!I824&amp;" "&amp;'Funde-Observations-Osservazioni'!J824),Artenliste!$A$5:$B$2819,2,FALSE),"fill_in")</f>
        <v>fill_in</v>
      </c>
      <c r="I811" s="52" t="str">
        <f>IF(ISBLANK('Funde-Observations-Osservazioni'!R824),"fill_in",'Funde-Observations-Osservazioni'!R824)</f>
        <v>fill_in</v>
      </c>
      <c r="L811" t="str">
        <f>IF(ISBLANK('Funde-Observations-Osservazioni'!Q824),"",'Funde-Observations-Osservazioni'!Q824)</f>
        <v/>
      </c>
      <c r="M811" t="str">
        <f>IF(ISBLANK('Funde-Observations-Osservazioni'!L824),"fill_in",('Funde-Observations-Osservazioni'!L824-2000000))</f>
        <v>fill_in</v>
      </c>
      <c r="N811" t="str">
        <f>IF(ISBLANK('Funde-Observations-Osservazioni'!M824),"fill_in",('Funde-Observations-Osservazioni'!M824-1000000))</f>
        <v>fill_in</v>
      </c>
      <c r="O811" s="53" t="str">
        <f>IF(ISBLANK('Funde-Observations-Osservazioni'!N824),"",'Funde-Observations-Osservazioni'!N824)</f>
        <v/>
      </c>
      <c r="R811" t="s">
        <v>102</v>
      </c>
      <c r="T811" t="str">
        <f>IFERROR(VLOOKUP('Funde-Observations-Osservazioni'!AA824,Substrat_Liste!$E$5:$F$342,2,FALSE),"")</f>
        <v/>
      </c>
      <c r="U811" t="str">
        <f>IF(ISBLANK('Funde-Observations-Osservazioni'!Y824),"",'Funde-Observations-Osservazioni'!Y824)</f>
        <v/>
      </c>
      <c r="Z811" t="str">
        <f>IFERROR(VLOOKUP('Funde-Observations-Osservazioni'!T824,Status_Liste!$E$5:$F$16,2,FALSE),"fill_in")</f>
        <v>fill_in</v>
      </c>
      <c r="AH811" t="str">
        <f>IFERROR(VLOOKUP('Funde-Observations-Osservazioni'!$G$7,Datenschutzbestimmungen_Liste!$E$10:$F$11,2,FALSE),"fill_in")</f>
        <v>fill_in</v>
      </c>
      <c r="AI811" t="str">
        <f>IFERROR(VLOOKUP('Funde-Observations-Osservazioni'!$G$6,Datenschutzbestimmungen_Liste!$E$4:$F$5,2,FALSE),"fill_in")</f>
        <v>fill_in</v>
      </c>
      <c r="AK811" t="str">
        <f>IFERROR(VLOOKUP('Funde-Observations-Osservazioni'!V824,Herbar_Liste!$E$5:$F$113,2,FALSE),"")</f>
        <v/>
      </c>
      <c r="AL811" t="str">
        <f>IF(ISBLANK('Funde-Observations-Osservazioni'!U824),"",'Funde-Observations-Osservazioni'!U824)</f>
        <v/>
      </c>
      <c r="AM811">
        <f>'Funde-Observations-Osservazioni'!AJ824</f>
        <v>0</v>
      </c>
      <c r="AO811">
        <f>'Funde-Observations-Osservazioni'!AK824</f>
        <v>0</v>
      </c>
      <c r="AQ811" t="str">
        <f>IF(ISBLANK('Funde-Observations-Osservazioni'!AL824),"",'Funde-Observations-Osservazioni'!AL824)</f>
        <v/>
      </c>
      <c r="AY811" t="str">
        <f>IF(AND(ISBLANK('Funde-Observations-Osservazioni'!K824),ISBLANK('Funde-Observations-Osservazioni'!X824)),"",(IF((AND(NOT(ISBLANK('Funde-Observations-Osservazioni'!K824)),(NOT(ISBLANK('Funde-Observations-Osservazioni'!X824))))),'Funde-Observations-Osservazioni'!K824&amp;"; "&amp;'Funde-Observations-Osservazioni'!X824,IF(ISBLANK('Funde-Observations-Osservazioni'!K824),'Funde-Observations-Osservazioni'!X824,'Funde-Observations-Osservazioni'!K824))))</f>
        <v/>
      </c>
      <c r="BA811" t="str">
        <f>IF(ISBLANK('Funde-Observations-Osservazioni'!AC824),"",'Funde-Observations-Osservazioni'!AC824)</f>
        <v/>
      </c>
      <c r="BH811" t="str">
        <f>IFERROR(VLOOKUP('Funde-Observations-Osservazioni'!Z824,Lebensraum_Liste!$E$5:$F$322,2,FALSE),"")</f>
        <v/>
      </c>
      <c r="BJ811" t="str">
        <f>IFERROR(VLOOKUP('Funde-Observations-Osservazioni'!AB824,Landschaftsstruktur_Liste!$E$5:$F$157,2,FALSE),"")</f>
        <v/>
      </c>
      <c r="BK811" t="str">
        <f>IFERROR(VLOOKUP('Funde-Observations-Osservazioni'!AD824,Mikrohabitat_Liste!$E$5:$F$63,2,FALSE),"")</f>
        <v/>
      </c>
      <c r="BL811" t="str">
        <f>IFERROR(VLOOKUP('Funde-Observations-Osservazioni'!AE824,Spezialstandort_Liste!$E$5:$F$14,2,FALSE),"")</f>
        <v/>
      </c>
      <c r="BN811" t="str">
        <f>IFERROR(VLOOKUP('Funde-Observations-Osservazioni'!AG824,Auf_Moos_HolzlebBaumes_Liste!E$5:F$5,2,FALSE),"")</f>
        <v/>
      </c>
      <c r="BO811" t="str">
        <f>IFERROR(VLOOKUP('Funde-Observations-Osservazioni'!AH824,Auf_Moos_HolzlebBaumes_Liste!E$11:F$11,2,FALSE),"")</f>
        <v/>
      </c>
      <c r="BQ811" t="str">
        <f>IFERROR(VLOOKUP('Funde-Observations-Osservazioni'!AF824,Populationsgrösse_Liste!$E$5:$F$11,2,FALSE),"")</f>
        <v/>
      </c>
      <c r="CA811" t="str">
        <f>IFERROR(VLOOKUP('Funde-Observations-Osservazioni'!S824,Präzision_Datum_Liste!$E$5:$F$9,2,FALSE),"")</f>
        <v/>
      </c>
      <c r="CC811" t="s">
        <v>4199</v>
      </c>
    </row>
    <row r="812" spans="1:81" x14ac:dyDescent="0.25">
      <c r="A812" s="47">
        <f>'Funde-Observations-Osservazioni'!A825</f>
        <v>811</v>
      </c>
      <c r="E812">
        <v>18</v>
      </c>
      <c r="G812" t="str">
        <f>IFERROR(VLOOKUP(TRIM('Funde-Observations-Osservazioni'!B825&amp;" "&amp;'Funde-Observations-Osservazioni'!C825&amp;" "&amp;'Funde-Observations-Osservazioni'!D825&amp;" "&amp;'Funde-Observations-Osservazioni'!E825&amp;" "&amp;'Funde-Observations-Osservazioni'!F825&amp;" "&amp;'Funde-Observations-Osservazioni'!G825&amp;" "&amp;'Funde-Observations-Osservazioni'!H825&amp;" "&amp;'Funde-Observations-Osservazioni'!I825&amp;" "&amp;'Funde-Observations-Osservazioni'!J825),Artenliste!$A$5:$B$2819,2,FALSE),"fill_in")</f>
        <v>fill_in</v>
      </c>
      <c r="I812" s="52" t="str">
        <f>IF(ISBLANK('Funde-Observations-Osservazioni'!R825),"fill_in",'Funde-Observations-Osservazioni'!R825)</f>
        <v>fill_in</v>
      </c>
      <c r="L812" t="str">
        <f>IF(ISBLANK('Funde-Observations-Osservazioni'!Q825),"",'Funde-Observations-Osservazioni'!Q825)</f>
        <v/>
      </c>
      <c r="M812" t="str">
        <f>IF(ISBLANK('Funde-Observations-Osservazioni'!L825),"fill_in",('Funde-Observations-Osservazioni'!L825-2000000))</f>
        <v>fill_in</v>
      </c>
      <c r="N812" t="str">
        <f>IF(ISBLANK('Funde-Observations-Osservazioni'!M825),"fill_in",('Funde-Observations-Osservazioni'!M825-1000000))</f>
        <v>fill_in</v>
      </c>
      <c r="O812" s="53" t="str">
        <f>IF(ISBLANK('Funde-Observations-Osservazioni'!N825),"",'Funde-Observations-Osservazioni'!N825)</f>
        <v/>
      </c>
      <c r="R812" t="s">
        <v>102</v>
      </c>
      <c r="T812" t="str">
        <f>IFERROR(VLOOKUP('Funde-Observations-Osservazioni'!AA825,Substrat_Liste!$E$5:$F$342,2,FALSE),"")</f>
        <v/>
      </c>
      <c r="U812" t="str">
        <f>IF(ISBLANK('Funde-Observations-Osservazioni'!Y825),"",'Funde-Observations-Osservazioni'!Y825)</f>
        <v/>
      </c>
      <c r="Z812" t="str">
        <f>IFERROR(VLOOKUP('Funde-Observations-Osservazioni'!T825,Status_Liste!$E$5:$F$16,2,FALSE),"fill_in")</f>
        <v>fill_in</v>
      </c>
      <c r="AH812" t="str">
        <f>IFERROR(VLOOKUP('Funde-Observations-Osservazioni'!$G$7,Datenschutzbestimmungen_Liste!$E$10:$F$11,2,FALSE),"fill_in")</f>
        <v>fill_in</v>
      </c>
      <c r="AI812" t="str">
        <f>IFERROR(VLOOKUP('Funde-Observations-Osservazioni'!$G$6,Datenschutzbestimmungen_Liste!$E$4:$F$5,2,FALSE),"fill_in")</f>
        <v>fill_in</v>
      </c>
      <c r="AK812" t="str">
        <f>IFERROR(VLOOKUP('Funde-Observations-Osservazioni'!V825,Herbar_Liste!$E$5:$F$113,2,FALSE),"")</f>
        <v/>
      </c>
      <c r="AL812" t="str">
        <f>IF(ISBLANK('Funde-Observations-Osservazioni'!U825),"",'Funde-Observations-Osservazioni'!U825)</f>
        <v/>
      </c>
      <c r="AM812">
        <f>'Funde-Observations-Osservazioni'!AJ825</f>
        <v>0</v>
      </c>
      <c r="AO812">
        <f>'Funde-Observations-Osservazioni'!AK825</f>
        <v>0</v>
      </c>
      <c r="AQ812" t="str">
        <f>IF(ISBLANK('Funde-Observations-Osservazioni'!AL825),"",'Funde-Observations-Osservazioni'!AL825)</f>
        <v/>
      </c>
      <c r="AY812" t="str">
        <f>IF(AND(ISBLANK('Funde-Observations-Osservazioni'!K825),ISBLANK('Funde-Observations-Osservazioni'!X825)),"",(IF((AND(NOT(ISBLANK('Funde-Observations-Osservazioni'!K825)),(NOT(ISBLANK('Funde-Observations-Osservazioni'!X825))))),'Funde-Observations-Osservazioni'!K825&amp;"; "&amp;'Funde-Observations-Osservazioni'!X825,IF(ISBLANK('Funde-Observations-Osservazioni'!K825),'Funde-Observations-Osservazioni'!X825,'Funde-Observations-Osservazioni'!K825))))</f>
        <v/>
      </c>
      <c r="BA812" t="str">
        <f>IF(ISBLANK('Funde-Observations-Osservazioni'!AC825),"",'Funde-Observations-Osservazioni'!AC825)</f>
        <v/>
      </c>
      <c r="BH812" t="str">
        <f>IFERROR(VLOOKUP('Funde-Observations-Osservazioni'!Z825,Lebensraum_Liste!$E$5:$F$322,2,FALSE),"")</f>
        <v/>
      </c>
      <c r="BJ812" t="str">
        <f>IFERROR(VLOOKUP('Funde-Observations-Osservazioni'!AB825,Landschaftsstruktur_Liste!$E$5:$F$157,2,FALSE),"")</f>
        <v/>
      </c>
      <c r="BK812" t="str">
        <f>IFERROR(VLOOKUP('Funde-Observations-Osservazioni'!AD825,Mikrohabitat_Liste!$E$5:$F$63,2,FALSE),"")</f>
        <v/>
      </c>
      <c r="BL812" t="str">
        <f>IFERROR(VLOOKUP('Funde-Observations-Osservazioni'!AE825,Spezialstandort_Liste!$E$5:$F$14,2,FALSE),"")</f>
        <v/>
      </c>
      <c r="BN812" t="str">
        <f>IFERROR(VLOOKUP('Funde-Observations-Osservazioni'!AG825,Auf_Moos_HolzlebBaumes_Liste!E$5:F$5,2,FALSE),"")</f>
        <v/>
      </c>
      <c r="BO812" t="str">
        <f>IFERROR(VLOOKUP('Funde-Observations-Osservazioni'!AH825,Auf_Moos_HolzlebBaumes_Liste!E$11:F$11,2,FALSE),"")</f>
        <v/>
      </c>
      <c r="BQ812" t="str">
        <f>IFERROR(VLOOKUP('Funde-Observations-Osservazioni'!AF825,Populationsgrösse_Liste!$E$5:$F$11,2,FALSE),"")</f>
        <v/>
      </c>
      <c r="CA812" t="str">
        <f>IFERROR(VLOOKUP('Funde-Observations-Osservazioni'!S825,Präzision_Datum_Liste!$E$5:$F$9,2,FALSE),"")</f>
        <v/>
      </c>
      <c r="CC812" t="s">
        <v>4199</v>
      </c>
    </row>
    <row r="813" spans="1:81" x14ac:dyDescent="0.25">
      <c r="A813" s="47">
        <f>'Funde-Observations-Osservazioni'!A826</f>
        <v>812</v>
      </c>
      <c r="E813">
        <v>18</v>
      </c>
      <c r="G813" t="str">
        <f>IFERROR(VLOOKUP(TRIM('Funde-Observations-Osservazioni'!B826&amp;" "&amp;'Funde-Observations-Osservazioni'!C826&amp;" "&amp;'Funde-Observations-Osservazioni'!D826&amp;" "&amp;'Funde-Observations-Osservazioni'!E826&amp;" "&amp;'Funde-Observations-Osservazioni'!F826&amp;" "&amp;'Funde-Observations-Osservazioni'!G826&amp;" "&amp;'Funde-Observations-Osservazioni'!H826&amp;" "&amp;'Funde-Observations-Osservazioni'!I826&amp;" "&amp;'Funde-Observations-Osservazioni'!J826),Artenliste!$A$5:$B$2819,2,FALSE),"fill_in")</f>
        <v>fill_in</v>
      </c>
      <c r="I813" s="52" t="str">
        <f>IF(ISBLANK('Funde-Observations-Osservazioni'!R826),"fill_in",'Funde-Observations-Osservazioni'!R826)</f>
        <v>fill_in</v>
      </c>
      <c r="L813" t="str">
        <f>IF(ISBLANK('Funde-Observations-Osservazioni'!Q826),"",'Funde-Observations-Osservazioni'!Q826)</f>
        <v/>
      </c>
      <c r="M813" t="str">
        <f>IF(ISBLANK('Funde-Observations-Osservazioni'!L826),"fill_in",('Funde-Observations-Osservazioni'!L826-2000000))</f>
        <v>fill_in</v>
      </c>
      <c r="N813" t="str">
        <f>IF(ISBLANK('Funde-Observations-Osservazioni'!M826),"fill_in",('Funde-Observations-Osservazioni'!M826-1000000))</f>
        <v>fill_in</v>
      </c>
      <c r="O813" s="53" t="str">
        <f>IF(ISBLANK('Funde-Observations-Osservazioni'!N826),"",'Funde-Observations-Osservazioni'!N826)</f>
        <v/>
      </c>
      <c r="R813" t="s">
        <v>102</v>
      </c>
      <c r="T813" t="str">
        <f>IFERROR(VLOOKUP('Funde-Observations-Osservazioni'!AA826,Substrat_Liste!$E$5:$F$342,2,FALSE),"")</f>
        <v/>
      </c>
      <c r="U813" t="str">
        <f>IF(ISBLANK('Funde-Observations-Osservazioni'!Y826),"",'Funde-Observations-Osservazioni'!Y826)</f>
        <v/>
      </c>
      <c r="Z813" t="str">
        <f>IFERROR(VLOOKUP('Funde-Observations-Osservazioni'!T826,Status_Liste!$E$5:$F$16,2,FALSE),"fill_in")</f>
        <v>fill_in</v>
      </c>
      <c r="AH813" t="str">
        <f>IFERROR(VLOOKUP('Funde-Observations-Osservazioni'!$G$7,Datenschutzbestimmungen_Liste!$E$10:$F$11,2,FALSE),"fill_in")</f>
        <v>fill_in</v>
      </c>
      <c r="AI813" t="str">
        <f>IFERROR(VLOOKUP('Funde-Observations-Osservazioni'!$G$6,Datenschutzbestimmungen_Liste!$E$4:$F$5,2,FALSE),"fill_in")</f>
        <v>fill_in</v>
      </c>
      <c r="AK813" t="str">
        <f>IFERROR(VLOOKUP('Funde-Observations-Osservazioni'!V826,Herbar_Liste!$E$5:$F$113,2,FALSE),"")</f>
        <v/>
      </c>
      <c r="AL813" t="str">
        <f>IF(ISBLANK('Funde-Observations-Osservazioni'!U826),"",'Funde-Observations-Osservazioni'!U826)</f>
        <v/>
      </c>
      <c r="AM813">
        <f>'Funde-Observations-Osservazioni'!AJ826</f>
        <v>0</v>
      </c>
      <c r="AO813">
        <f>'Funde-Observations-Osservazioni'!AK826</f>
        <v>0</v>
      </c>
      <c r="AQ813" t="str">
        <f>IF(ISBLANK('Funde-Observations-Osservazioni'!AL826),"",'Funde-Observations-Osservazioni'!AL826)</f>
        <v/>
      </c>
      <c r="AY813" t="str">
        <f>IF(AND(ISBLANK('Funde-Observations-Osservazioni'!K826),ISBLANK('Funde-Observations-Osservazioni'!X826)),"",(IF((AND(NOT(ISBLANK('Funde-Observations-Osservazioni'!K826)),(NOT(ISBLANK('Funde-Observations-Osservazioni'!X826))))),'Funde-Observations-Osservazioni'!K826&amp;"; "&amp;'Funde-Observations-Osservazioni'!X826,IF(ISBLANK('Funde-Observations-Osservazioni'!K826),'Funde-Observations-Osservazioni'!X826,'Funde-Observations-Osservazioni'!K826))))</f>
        <v/>
      </c>
      <c r="BA813" t="str">
        <f>IF(ISBLANK('Funde-Observations-Osservazioni'!AC826),"",'Funde-Observations-Osservazioni'!AC826)</f>
        <v/>
      </c>
      <c r="BH813" t="str">
        <f>IFERROR(VLOOKUP('Funde-Observations-Osservazioni'!Z826,Lebensraum_Liste!$E$5:$F$322,2,FALSE),"")</f>
        <v/>
      </c>
      <c r="BJ813" t="str">
        <f>IFERROR(VLOOKUP('Funde-Observations-Osservazioni'!AB826,Landschaftsstruktur_Liste!$E$5:$F$157,2,FALSE),"")</f>
        <v/>
      </c>
      <c r="BK813" t="str">
        <f>IFERROR(VLOOKUP('Funde-Observations-Osservazioni'!AD826,Mikrohabitat_Liste!$E$5:$F$63,2,FALSE),"")</f>
        <v/>
      </c>
      <c r="BL813" t="str">
        <f>IFERROR(VLOOKUP('Funde-Observations-Osservazioni'!AE826,Spezialstandort_Liste!$E$5:$F$14,2,FALSE),"")</f>
        <v/>
      </c>
      <c r="BN813" t="str">
        <f>IFERROR(VLOOKUP('Funde-Observations-Osservazioni'!AG826,Auf_Moos_HolzlebBaumes_Liste!E$5:F$5,2,FALSE),"")</f>
        <v/>
      </c>
      <c r="BO813" t="str">
        <f>IFERROR(VLOOKUP('Funde-Observations-Osservazioni'!AH826,Auf_Moos_HolzlebBaumes_Liste!E$11:F$11,2,FALSE),"")</f>
        <v/>
      </c>
      <c r="BQ813" t="str">
        <f>IFERROR(VLOOKUP('Funde-Observations-Osservazioni'!AF826,Populationsgrösse_Liste!$E$5:$F$11,2,FALSE),"")</f>
        <v/>
      </c>
      <c r="CA813" t="str">
        <f>IFERROR(VLOOKUP('Funde-Observations-Osservazioni'!S826,Präzision_Datum_Liste!$E$5:$F$9,2,FALSE),"")</f>
        <v/>
      </c>
      <c r="CC813" t="s">
        <v>4199</v>
      </c>
    </row>
    <row r="814" spans="1:81" x14ac:dyDescent="0.25">
      <c r="A814" s="47">
        <f>'Funde-Observations-Osservazioni'!A827</f>
        <v>813</v>
      </c>
      <c r="E814">
        <v>18</v>
      </c>
      <c r="G814" t="str">
        <f>IFERROR(VLOOKUP(TRIM('Funde-Observations-Osservazioni'!B827&amp;" "&amp;'Funde-Observations-Osservazioni'!C827&amp;" "&amp;'Funde-Observations-Osservazioni'!D827&amp;" "&amp;'Funde-Observations-Osservazioni'!E827&amp;" "&amp;'Funde-Observations-Osservazioni'!F827&amp;" "&amp;'Funde-Observations-Osservazioni'!G827&amp;" "&amp;'Funde-Observations-Osservazioni'!H827&amp;" "&amp;'Funde-Observations-Osservazioni'!I827&amp;" "&amp;'Funde-Observations-Osservazioni'!J827),Artenliste!$A$5:$B$2819,2,FALSE),"fill_in")</f>
        <v>fill_in</v>
      </c>
      <c r="I814" s="52" t="str">
        <f>IF(ISBLANK('Funde-Observations-Osservazioni'!R827),"fill_in",'Funde-Observations-Osservazioni'!R827)</f>
        <v>fill_in</v>
      </c>
      <c r="L814" t="str">
        <f>IF(ISBLANK('Funde-Observations-Osservazioni'!Q827),"",'Funde-Observations-Osservazioni'!Q827)</f>
        <v/>
      </c>
      <c r="M814" t="str">
        <f>IF(ISBLANK('Funde-Observations-Osservazioni'!L827),"fill_in",('Funde-Observations-Osservazioni'!L827-2000000))</f>
        <v>fill_in</v>
      </c>
      <c r="N814" t="str">
        <f>IF(ISBLANK('Funde-Observations-Osservazioni'!M827),"fill_in",('Funde-Observations-Osservazioni'!M827-1000000))</f>
        <v>fill_in</v>
      </c>
      <c r="O814" s="53" t="str">
        <f>IF(ISBLANK('Funde-Observations-Osservazioni'!N827),"",'Funde-Observations-Osservazioni'!N827)</f>
        <v/>
      </c>
      <c r="R814" t="s">
        <v>102</v>
      </c>
      <c r="T814" t="str">
        <f>IFERROR(VLOOKUP('Funde-Observations-Osservazioni'!AA827,Substrat_Liste!$E$5:$F$342,2,FALSE),"")</f>
        <v/>
      </c>
      <c r="U814" t="str">
        <f>IF(ISBLANK('Funde-Observations-Osservazioni'!Y827),"",'Funde-Observations-Osservazioni'!Y827)</f>
        <v/>
      </c>
      <c r="Z814" t="str">
        <f>IFERROR(VLOOKUP('Funde-Observations-Osservazioni'!T827,Status_Liste!$E$5:$F$16,2,FALSE),"fill_in")</f>
        <v>fill_in</v>
      </c>
      <c r="AH814" t="str">
        <f>IFERROR(VLOOKUP('Funde-Observations-Osservazioni'!$G$7,Datenschutzbestimmungen_Liste!$E$10:$F$11,2,FALSE),"fill_in")</f>
        <v>fill_in</v>
      </c>
      <c r="AI814" t="str">
        <f>IFERROR(VLOOKUP('Funde-Observations-Osservazioni'!$G$6,Datenschutzbestimmungen_Liste!$E$4:$F$5,2,FALSE),"fill_in")</f>
        <v>fill_in</v>
      </c>
      <c r="AK814" t="str">
        <f>IFERROR(VLOOKUP('Funde-Observations-Osservazioni'!V827,Herbar_Liste!$E$5:$F$113,2,FALSE),"")</f>
        <v/>
      </c>
      <c r="AL814" t="str">
        <f>IF(ISBLANK('Funde-Observations-Osservazioni'!U827),"",'Funde-Observations-Osservazioni'!U827)</f>
        <v/>
      </c>
      <c r="AM814">
        <f>'Funde-Observations-Osservazioni'!AJ827</f>
        <v>0</v>
      </c>
      <c r="AO814">
        <f>'Funde-Observations-Osservazioni'!AK827</f>
        <v>0</v>
      </c>
      <c r="AQ814" t="str">
        <f>IF(ISBLANK('Funde-Observations-Osservazioni'!AL827),"",'Funde-Observations-Osservazioni'!AL827)</f>
        <v/>
      </c>
      <c r="AY814" t="str">
        <f>IF(AND(ISBLANK('Funde-Observations-Osservazioni'!K827),ISBLANK('Funde-Observations-Osservazioni'!X827)),"",(IF((AND(NOT(ISBLANK('Funde-Observations-Osservazioni'!K827)),(NOT(ISBLANK('Funde-Observations-Osservazioni'!X827))))),'Funde-Observations-Osservazioni'!K827&amp;"; "&amp;'Funde-Observations-Osservazioni'!X827,IF(ISBLANK('Funde-Observations-Osservazioni'!K827),'Funde-Observations-Osservazioni'!X827,'Funde-Observations-Osservazioni'!K827))))</f>
        <v/>
      </c>
      <c r="BA814" t="str">
        <f>IF(ISBLANK('Funde-Observations-Osservazioni'!AC827),"",'Funde-Observations-Osservazioni'!AC827)</f>
        <v/>
      </c>
      <c r="BH814" t="str">
        <f>IFERROR(VLOOKUP('Funde-Observations-Osservazioni'!Z827,Lebensraum_Liste!$E$5:$F$322,2,FALSE),"")</f>
        <v/>
      </c>
      <c r="BJ814" t="str">
        <f>IFERROR(VLOOKUP('Funde-Observations-Osservazioni'!AB827,Landschaftsstruktur_Liste!$E$5:$F$157,2,FALSE),"")</f>
        <v/>
      </c>
      <c r="BK814" t="str">
        <f>IFERROR(VLOOKUP('Funde-Observations-Osservazioni'!AD827,Mikrohabitat_Liste!$E$5:$F$63,2,FALSE),"")</f>
        <v/>
      </c>
      <c r="BL814" t="str">
        <f>IFERROR(VLOOKUP('Funde-Observations-Osservazioni'!AE827,Spezialstandort_Liste!$E$5:$F$14,2,FALSE),"")</f>
        <v/>
      </c>
      <c r="BN814" t="str">
        <f>IFERROR(VLOOKUP('Funde-Observations-Osservazioni'!AG827,Auf_Moos_HolzlebBaumes_Liste!E$5:F$5,2,FALSE),"")</f>
        <v/>
      </c>
      <c r="BO814" t="str">
        <f>IFERROR(VLOOKUP('Funde-Observations-Osservazioni'!AH827,Auf_Moos_HolzlebBaumes_Liste!E$11:F$11,2,FALSE),"")</f>
        <v/>
      </c>
      <c r="BQ814" t="str">
        <f>IFERROR(VLOOKUP('Funde-Observations-Osservazioni'!AF827,Populationsgrösse_Liste!$E$5:$F$11,2,FALSE),"")</f>
        <v/>
      </c>
      <c r="CA814" t="str">
        <f>IFERROR(VLOOKUP('Funde-Observations-Osservazioni'!S827,Präzision_Datum_Liste!$E$5:$F$9,2,FALSE),"")</f>
        <v/>
      </c>
      <c r="CC814" t="s">
        <v>4199</v>
      </c>
    </row>
    <row r="815" spans="1:81" x14ac:dyDescent="0.25">
      <c r="A815" s="47">
        <f>'Funde-Observations-Osservazioni'!A828</f>
        <v>814</v>
      </c>
      <c r="E815">
        <v>18</v>
      </c>
      <c r="G815" t="str">
        <f>IFERROR(VLOOKUP(TRIM('Funde-Observations-Osservazioni'!B828&amp;" "&amp;'Funde-Observations-Osservazioni'!C828&amp;" "&amp;'Funde-Observations-Osservazioni'!D828&amp;" "&amp;'Funde-Observations-Osservazioni'!E828&amp;" "&amp;'Funde-Observations-Osservazioni'!F828&amp;" "&amp;'Funde-Observations-Osservazioni'!G828&amp;" "&amp;'Funde-Observations-Osservazioni'!H828&amp;" "&amp;'Funde-Observations-Osservazioni'!I828&amp;" "&amp;'Funde-Observations-Osservazioni'!J828),Artenliste!$A$5:$B$2819,2,FALSE),"fill_in")</f>
        <v>fill_in</v>
      </c>
      <c r="I815" s="52" t="str">
        <f>IF(ISBLANK('Funde-Observations-Osservazioni'!R828),"fill_in",'Funde-Observations-Osservazioni'!R828)</f>
        <v>fill_in</v>
      </c>
      <c r="L815" t="str">
        <f>IF(ISBLANK('Funde-Observations-Osservazioni'!Q828),"",'Funde-Observations-Osservazioni'!Q828)</f>
        <v/>
      </c>
      <c r="M815" t="str">
        <f>IF(ISBLANK('Funde-Observations-Osservazioni'!L828),"fill_in",('Funde-Observations-Osservazioni'!L828-2000000))</f>
        <v>fill_in</v>
      </c>
      <c r="N815" t="str">
        <f>IF(ISBLANK('Funde-Observations-Osservazioni'!M828),"fill_in",('Funde-Observations-Osservazioni'!M828-1000000))</f>
        <v>fill_in</v>
      </c>
      <c r="O815" s="53" t="str">
        <f>IF(ISBLANK('Funde-Observations-Osservazioni'!N828),"",'Funde-Observations-Osservazioni'!N828)</f>
        <v/>
      </c>
      <c r="R815" t="s">
        <v>102</v>
      </c>
      <c r="T815" t="str">
        <f>IFERROR(VLOOKUP('Funde-Observations-Osservazioni'!AA828,Substrat_Liste!$E$5:$F$342,2,FALSE),"")</f>
        <v/>
      </c>
      <c r="U815" t="str">
        <f>IF(ISBLANK('Funde-Observations-Osservazioni'!Y828),"",'Funde-Observations-Osservazioni'!Y828)</f>
        <v/>
      </c>
      <c r="Z815" t="str">
        <f>IFERROR(VLOOKUP('Funde-Observations-Osservazioni'!T828,Status_Liste!$E$5:$F$16,2,FALSE),"fill_in")</f>
        <v>fill_in</v>
      </c>
      <c r="AH815" t="str">
        <f>IFERROR(VLOOKUP('Funde-Observations-Osservazioni'!$G$7,Datenschutzbestimmungen_Liste!$E$10:$F$11,2,FALSE),"fill_in")</f>
        <v>fill_in</v>
      </c>
      <c r="AI815" t="str">
        <f>IFERROR(VLOOKUP('Funde-Observations-Osservazioni'!$G$6,Datenschutzbestimmungen_Liste!$E$4:$F$5,2,FALSE),"fill_in")</f>
        <v>fill_in</v>
      </c>
      <c r="AK815" t="str">
        <f>IFERROR(VLOOKUP('Funde-Observations-Osservazioni'!V828,Herbar_Liste!$E$5:$F$113,2,FALSE),"")</f>
        <v/>
      </c>
      <c r="AL815" t="str">
        <f>IF(ISBLANK('Funde-Observations-Osservazioni'!U828),"",'Funde-Observations-Osservazioni'!U828)</f>
        <v/>
      </c>
      <c r="AM815">
        <f>'Funde-Observations-Osservazioni'!AJ828</f>
        <v>0</v>
      </c>
      <c r="AO815">
        <f>'Funde-Observations-Osservazioni'!AK828</f>
        <v>0</v>
      </c>
      <c r="AQ815" t="str">
        <f>IF(ISBLANK('Funde-Observations-Osservazioni'!AL828),"",'Funde-Observations-Osservazioni'!AL828)</f>
        <v/>
      </c>
      <c r="AY815" t="str">
        <f>IF(AND(ISBLANK('Funde-Observations-Osservazioni'!K828),ISBLANK('Funde-Observations-Osservazioni'!X828)),"",(IF((AND(NOT(ISBLANK('Funde-Observations-Osservazioni'!K828)),(NOT(ISBLANK('Funde-Observations-Osservazioni'!X828))))),'Funde-Observations-Osservazioni'!K828&amp;"; "&amp;'Funde-Observations-Osservazioni'!X828,IF(ISBLANK('Funde-Observations-Osservazioni'!K828),'Funde-Observations-Osservazioni'!X828,'Funde-Observations-Osservazioni'!K828))))</f>
        <v/>
      </c>
      <c r="BA815" t="str">
        <f>IF(ISBLANK('Funde-Observations-Osservazioni'!AC828),"",'Funde-Observations-Osservazioni'!AC828)</f>
        <v/>
      </c>
      <c r="BH815" t="str">
        <f>IFERROR(VLOOKUP('Funde-Observations-Osservazioni'!Z828,Lebensraum_Liste!$E$5:$F$322,2,FALSE),"")</f>
        <v/>
      </c>
      <c r="BJ815" t="str">
        <f>IFERROR(VLOOKUP('Funde-Observations-Osservazioni'!AB828,Landschaftsstruktur_Liste!$E$5:$F$157,2,FALSE),"")</f>
        <v/>
      </c>
      <c r="BK815" t="str">
        <f>IFERROR(VLOOKUP('Funde-Observations-Osservazioni'!AD828,Mikrohabitat_Liste!$E$5:$F$63,2,FALSE),"")</f>
        <v/>
      </c>
      <c r="BL815" t="str">
        <f>IFERROR(VLOOKUP('Funde-Observations-Osservazioni'!AE828,Spezialstandort_Liste!$E$5:$F$14,2,FALSE),"")</f>
        <v/>
      </c>
      <c r="BN815" t="str">
        <f>IFERROR(VLOOKUP('Funde-Observations-Osservazioni'!AG828,Auf_Moos_HolzlebBaumes_Liste!E$5:F$5,2,FALSE),"")</f>
        <v/>
      </c>
      <c r="BO815" t="str">
        <f>IFERROR(VLOOKUP('Funde-Observations-Osservazioni'!AH828,Auf_Moos_HolzlebBaumes_Liste!E$11:F$11,2,FALSE),"")</f>
        <v/>
      </c>
      <c r="BQ815" t="str">
        <f>IFERROR(VLOOKUP('Funde-Observations-Osservazioni'!AF828,Populationsgrösse_Liste!$E$5:$F$11,2,FALSE),"")</f>
        <v/>
      </c>
      <c r="CA815" t="str">
        <f>IFERROR(VLOOKUP('Funde-Observations-Osservazioni'!S828,Präzision_Datum_Liste!$E$5:$F$9,2,FALSE),"")</f>
        <v/>
      </c>
      <c r="CC815" t="s">
        <v>4199</v>
      </c>
    </row>
    <row r="816" spans="1:81" x14ac:dyDescent="0.25">
      <c r="A816" s="47">
        <f>'Funde-Observations-Osservazioni'!A829</f>
        <v>815</v>
      </c>
      <c r="E816">
        <v>18</v>
      </c>
      <c r="G816" t="str">
        <f>IFERROR(VLOOKUP(TRIM('Funde-Observations-Osservazioni'!B829&amp;" "&amp;'Funde-Observations-Osservazioni'!C829&amp;" "&amp;'Funde-Observations-Osservazioni'!D829&amp;" "&amp;'Funde-Observations-Osservazioni'!E829&amp;" "&amp;'Funde-Observations-Osservazioni'!F829&amp;" "&amp;'Funde-Observations-Osservazioni'!G829&amp;" "&amp;'Funde-Observations-Osservazioni'!H829&amp;" "&amp;'Funde-Observations-Osservazioni'!I829&amp;" "&amp;'Funde-Observations-Osservazioni'!J829),Artenliste!$A$5:$B$2819,2,FALSE),"fill_in")</f>
        <v>fill_in</v>
      </c>
      <c r="I816" s="52" t="str">
        <f>IF(ISBLANK('Funde-Observations-Osservazioni'!R829),"fill_in",'Funde-Observations-Osservazioni'!R829)</f>
        <v>fill_in</v>
      </c>
      <c r="L816" t="str">
        <f>IF(ISBLANK('Funde-Observations-Osservazioni'!Q829),"",'Funde-Observations-Osservazioni'!Q829)</f>
        <v/>
      </c>
      <c r="M816" t="str">
        <f>IF(ISBLANK('Funde-Observations-Osservazioni'!L829),"fill_in",('Funde-Observations-Osservazioni'!L829-2000000))</f>
        <v>fill_in</v>
      </c>
      <c r="N816" t="str">
        <f>IF(ISBLANK('Funde-Observations-Osservazioni'!M829),"fill_in",('Funde-Observations-Osservazioni'!M829-1000000))</f>
        <v>fill_in</v>
      </c>
      <c r="O816" s="53" t="str">
        <f>IF(ISBLANK('Funde-Observations-Osservazioni'!N829),"",'Funde-Observations-Osservazioni'!N829)</f>
        <v/>
      </c>
      <c r="R816" t="s">
        <v>102</v>
      </c>
      <c r="T816" t="str">
        <f>IFERROR(VLOOKUP('Funde-Observations-Osservazioni'!AA829,Substrat_Liste!$E$5:$F$342,2,FALSE),"")</f>
        <v/>
      </c>
      <c r="U816" t="str">
        <f>IF(ISBLANK('Funde-Observations-Osservazioni'!Y829),"",'Funde-Observations-Osservazioni'!Y829)</f>
        <v/>
      </c>
      <c r="Z816" t="str">
        <f>IFERROR(VLOOKUP('Funde-Observations-Osservazioni'!T829,Status_Liste!$E$5:$F$16,2,FALSE),"fill_in")</f>
        <v>fill_in</v>
      </c>
      <c r="AH816" t="str">
        <f>IFERROR(VLOOKUP('Funde-Observations-Osservazioni'!$G$7,Datenschutzbestimmungen_Liste!$E$10:$F$11,2,FALSE),"fill_in")</f>
        <v>fill_in</v>
      </c>
      <c r="AI816" t="str">
        <f>IFERROR(VLOOKUP('Funde-Observations-Osservazioni'!$G$6,Datenschutzbestimmungen_Liste!$E$4:$F$5,2,FALSE),"fill_in")</f>
        <v>fill_in</v>
      </c>
      <c r="AK816" t="str">
        <f>IFERROR(VLOOKUP('Funde-Observations-Osservazioni'!V829,Herbar_Liste!$E$5:$F$113,2,FALSE),"")</f>
        <v/>
      </c>
      <c r="AL816" t="str">
        <f>IF(ISBLANK('Funde-Observations-Osservazioni'!U829),"",'Funde-Observations-Osservazioni'!U829)</f>
        <v/>
      </c>
      <c r="AM816">
        <f>'Funde-Observations-Osservazioni'!AJ829</f>
        <v>0</v>
      </c>
      <c r="AO816">
        <f>'Funde-Observations-Osservazioni'!AK829</f>
        <v>0</v>
      </c>
      <c r="AQ816" t="str">
        <f>IF(ISBLANK('Funde-Observations-Osservazioni'!AL829),"",'Funde-Observations-Osservazioni'!AL829)</f>
        <v/>
      </c>
      <c r="AY816" t="str">
        <f>IF(AND(ISBLANK('Funde-Observations-Osservazioni'!K829),ISBLANK('Funde-Observations-Osservazioni'!X829)),"",(IF((AND(NOT(ISBLANK('Funde-Observations-Osservazioni'!K829)),(NOT(ISBLANK('Funde-Observations-Osservazioni'!X829))))),'Funde-Observations-Osservazioni'!K829&amp;"; "&amp;'Funde-Observations-Osservazioni'!X829,IF(ISBLANK('Funde-Observations-Osservazioni'!K829),'Funde-Observations-Osservazioni'!X829,'Funde-Observations-Osservazioni'!K829))))</f>
        <v/>
      </c>
      <c r="BA816" t="str">
        <f>IF(ISBLANK('Funde-Observations-Osservazioni'!AC829),"",'Funde-Observations-Osservazioni'!AC829)</f>
        <v/>
      </c>
      <c r="BH816" t="str">
        <f>IFERROR(VLOOKUP('Funde-Observations-Osservazioni'!Z829,Lebensraum_Liste!$E$5:$F$322,2,FALSE),"")</f>
        <v/>
      </c>
      <c r="BJ816" t="str">
        <f>IFERROR(VLOOKUP('Funde-Observations-Osservazioni'!AB829,Landschaftsstruktur_Liste!$E$5:$F$157,2,FALSE),"")</f>
        <v/>
      </c>
      <c r="BK816" t="str">
        <f>IFERROR(VLOOKUP('Funde-Observations-Osservazioni'!AD829,Mikrohabitat_Liste!$E$5:$F$63,2,FALSE),"")</f>
        <v/>
      </c>
      <c r="BL816" t="str">
        <f>IFERROR(VLOOKUP('Funde-Observations-Osservazioni'!AE829,Spezialstandort_Liste!$E$5:$F$14,2,FALSE),"")</f>
        <v/>
      </c>
      <c r="BN816" t="str">
        <f>IFERROR(VLOOKUP('Funde-Observations-Osservazioni'!AG829,Auf_Moos_HolzlebBaumes_Liste!E$5:F$5,2,FALSE),"")</f>
        <v/>
      </c>
      <c r="BO816" t="str">
        <f>IFERROR(VLOOKUP('Funde-Observations-Osservazioni'!AH829,Auf_Moos_HolzlebBaumes_Liste!E$11:F$11,2,FALSE),"")</f>
        <v/>
      </c>
      <c r="BQ816" t="str">
        <f>IFERROR(VLOOKUP('Funde-Observations-Osservazioni'!AF829,Populationsgrösse_Liste!$E$5:$F$11,2,FALSE),"")</f>
        <v/>
      </c>
      <c r="CA816" t="str">
        <f>IFERROR(VLOOKUP('Funde-Observations-Osservazioni'!S829,Präzision_Datum_Liste!$E$5:$F$9,2,FALSE),"")</f>
        <v/>
      </c>
      <c r="CC816" t="s">
        <v>4199</v>
      </c>
    </row>
    <row r="817" spans="1:81" x14ac:dyDescent="0.25">
      <c r="A817" s="47">
        <f>'Funde-Observations-Osservazioni'!A830</f>
        <v>816</v>
      </c>
      <c r="E817">
        <v>18</v>
      </c>
      <c r="G817" t="str">
        <f>IFERROR(VLOOKUP(TRIM('Funde-Observations-Osservazioni'!B830&amp;" "&amp;'Funde-Observations-Osservazioni'!C830&amp;" "&amp;'Funde-Observations-Osservazioni'!D830&amp;" "&amp;'Funde-Observations-Osservazioni'!E830&amp;" "&amp;'Funde-Observations-Osservazioni'!F830&amp;" "&amp;'Funde-Observations-Osservazioni'!G830&amp;" "&amp;'Funde-Observations-Osservazioni'!H830&amp;" "&amp;'Funde-Observations-Osservazioni'!I830&amp;" "&amp;'Funde-Observations-Osservazioni'!J830),Artenliste!$A$5:$B$2819,2,FALSE),"fill_in")</f>
        <v>fill_in</v>
      </c>
      <c r="I817" s="52" t="str">
        <f>IF(ISBLANK('Funde-Observations-Osservazioni'!R830),"fill_in",'Funde-Observations-Osservazioni'!R830)</f>
        <v>fill_in</v>
      </c>
      <c r="L817" t="str">
        <f>IF(ISBLANK('Funde-Observations-Osservazioni'!Q830),"",'Funde-Observations-Osservazioni'!Q830)</f>
        <v/>
      </c>
      <c r="M817" t="str">
        <f>IF(ISBLANK('Funde-Observations-Osservazioni'!L830),"fill_in",('Funde-Observations-Osservazioni'!L830-2000000))</f>
        <v>fill_in</v>
      </c>
      <c r="N817" t="str">
        <f>IF(ISBLANK('Funde-Observations-Osservazioni'!M830),"fill_in",('Funde-Observations-Osservazioni'!M830-1000000))</f>
        <v>fill_in</v>
      </c>
      <c r="O817" s="53" t="str">
        <f>IF(ISBLANK('Funde-Observations-Osservazioni'!N830),"",'Funde-Observations-Osservazioni'!N830)</f>
        <v/>
      </c>
      <c r="R817" t="s">
        <v>102</v>
      </c>
      <c r="T817" t="str">
        <f>IFERROR(VLOOKUP('Funde-Observations-Osservazioni'!AA830,Substrat_Liste!$E$5:$F$342,2,FALSE),"")</f>
        <v/>
      </c>
      <c r="U817" t="str">
        <f>IF(ISBLANK('Funde-Observations-Osservazioni'!Y830),"",'Funde-Observations-Osservazioni'!Y830)</f>
        <v/>
      </c>
      <c r="Z817" t="str">
        <f>IFERROR(VLOOKUP('Funde-Observations-Osservazioni'!T830,Status_Liste!$E$5:$F$16,2,FALSE),"fill_in")</f>
        <v>fill_in</v>
      </c>
      <c r="AH817" t="str">
        <f>IFERROR(VLOOKUP('Funde-Observations-Osservazioni'!$G$7,Datenschutzbestimmungen_Liste!$E$10:$F$11,2,FALSE),"fill_in")</f>
        <v>fill_in</v>
      </c>
      <c r="AI817" t="str">
        <f>IFERROR(VLOOKUP('Funde-Observations-Osservazioni'!$G$6,Datenschutzbestimmungen_Liste!$E$4:$F$5,2,FALSE),"fill_in")</f>
        <v>fill_in</v>
      </c>
      <c r="AK817" t="str">
        <f>IFERROR(VLOOKUP('Funde-Observations-Osservazioni'!V830,Herbar_Liste!$E$5:$F$113,2,FALSE),"")</f>
        <v/>
      </c>
      <c r="AL817" t="str">
        <f>IF(ISBLANK('Funde-Observations-Osservazioni'!U830),"",'Funde-Observations-Osservazioni'!U830)</f>
        <v/>
      </c>
      <c r="AM817">
        <f>'Funde-Observations-Osservazioni'!AJ830</f>
        <v>0</v>
      </c>
      <c r="AO817">
        <f>'Funde-Observations-Osservazioni'!AK830</f>
        <v>0</v>
      </c>
      <c r="AQ817" t="str">
        <f>IF(ISBLANK('Funde-Observations-Osservazioni'!AL830),"",'Funde-Observations-Osservazioni'!AL830)</f>
        <v/>
      </c>
      <c r="AY817" t="str">
        <f>IF(AND(ISBLANK('Funde-Observations-Osservazioni'!K830),ISBLANK('Funde-Observations-Osservazioni'!X830)),"",(IF((AND(NOT(ISBLANK('Funde-Observations-Osservazioni'!K830)),(NOT(ISBLANK('Funde-Observations-Osservazioni'!X830))))),'Funde-Observations-Osservazioni'!K830&amp;"; "&amp;'Funde-Observations-Osservazioni'!X830,IF(ISBLANK('Funde-Observations-Osservazioni'!K830),'Funde-Observations-Osservazioni'!X830,'Funde-Observations-Osservazioni'!K830))))</f>
        <v/>
      </c>
      <c r="BA817" t="str">
        <f>IF(ISBLANK('Funde-Observations-Osservazioni'!AC830),"",'Funde-Observations-Osservazioni'!AC830)</f>
        <v/>
      </c>
      <c r="BH817" t="str">
        <f>IFERROR(VLOOKUP('Funde-Observations-Osservazioni'!Z830,Lebensraum_Liste!$E$5:$F$322,2,FALSE),"")</f>
        <v/>
      </c>
      <c r="BJ817" t="str">
        <f>IFERROR(VLOOKUP('Funde-Observations-Osservazioni'!AB830,Landschaftsstruktur_Liste!$E$5:$F$157,2,FALSE),"")</f>
        <v/>
      </c>
      <c r="BK817" t="str">
        <f>IFERROR(VLOOKUP('Funde-Observations-Osservazioni'!AD830,Mikrohabitat_Liste!$E$5:$F$63,2,FALSE),"")</f>
        <v/>
      </c>
      <c r="BL817" t="str">
        <f>IFERROR(VLOOKUP('Funde-Observations-Osservazioni'!AE830,Spezialstandort_Liste!$E$5:$F$14,2,FALSE),"")</f>
        <v/>
      </c>
      <c r="BN817" t="str">
        <f>IFERROR(VLOOKUP('Funde-Observations-Osservazioni'!AG830,Auf_Moos_HolzlebBaumes_Liste!E$5:F$5,2,FALSE),"")</f>
        <v/>
      </c>
      <c r="BO817" t="str">
        <f>IFERROR(VLOOKUP('Funde-Observations-Osservazioni'!AH830,Auf_Moos_HolzlebBaumes_Liste!E$11:F$11,2,FALSE),"")</f>
        <v/>
      </c>
      <c r="BQ817" t="str">
        <f>IFERROR(VLOOKUP('Funde-Observations-Osservazioni'!AF830,Populationsgrösse_Liste!$E$5:$F$11,2,FALSE),"")</f>
        <v/>
      </c>
      <c r="CA817" t="str">
        <f>IFERROR(VLOOKUP('Funde-Observations-Osservazioni'!S830,Präzision_Datum_Liste!$E$5:$F$9,2,FALSE),"")</f>
        <v/>
      </c>
      <c r="CC817" t="s">
        <v>4199</v>
      </c>
    </row>
    <row r="818" spans="1:81" x14ac:dyDescent="0.25">
      <c r="A818" s="47">
        <f>'Funde-Observations-Osservazioni'!A831</f>
        <v>817</v>
      </c>
      <c r="E818">
        <v>18</v>
      </c>
      <c r="G818" t="str">
        <f>IFERROR(VLOOKUP(TRIM('Funde-Observations-Osservazioni'!B831&amp;" "&amp;'Funde-Observations-Osservazioni'!C831&amp;" "&amp;'Funde-Observations-Osservazioni'!D831&amp;" "&amp;'Funde-Observations-Osservazioni'!E831&amp;" "&amp;'Funde-Observations-Osservazioni'!F831&amp;" "&amp;'Funde-Observations-Osservazioni'!G831&amp;" "&amp;'Funde-Observations-Osservazioni'!H831&amp;" "&amp;'Funde-Observations-Osservazioni'!I831&amp;" "&amp;'Funde-Observations-Osservazioni'!J831),Artenliste!$A$5:$B$2819,2,FALSE),"fill_in")</f>
        <v>fill_in</v>
      </c>
      <c r="I818" s="52" t="str">
        <f>IF(ISBLANK('Funde-Observations-Osservazioni'!R831),"fill_in",'Funde-Observations-Osservazioni'!R831)</f>
        <v>fill_in</v>
      </c>
      <c r="L818" t="str">
        <f>IF(ISBLANK('Funde-Observations-Osservazioni'!Q831),"",'Funde-Observations-Osservazioni'!Q831)</f>
        <v/>
      </c>
      <c r="M818" t="str">
        <f>IF(ISBLANK('Funde-Observations-Osservazioni'!L831),"fill_in",('Funde-Observations-Osservazioni'!L831-2000000))</f>
        <v>fill_in</v>
      </c>
      <c r="N818" t="str">
        <f>IF(ISBLANK('Funde-Observations-Osservazioni'!M831),"fill_in",('Funde-Observations-Osservazioni'!M831-1000000))</f>
        <v>fill_in</v>
      </c>
      <c r="O818" s="53" t="str">
        <f>IF(ISBLANK('Funde-Observations-Osservazioni'!N831),"",'Funde-Observations-Osservazioni'!N831)</f>
        <v/>
      </c>
      <c r="R818" t="s">
        <v>102</v>
      </c>
      <c r="T818" t="str">
        <f>IFERROR(VLOOKUP('Funde-Observations-Osservazioni'!AA831,Substrat_Liste!$E$5:$F$342,2,FALSE),"")</f>
        <v/>
      </c>
      <c r="U818" t="str">
        <f>IF(ISBLANK('Funde-Observations-Osservazioni'!Y831),"",'Funde-Observations-Osservazioni'!Y831)</f>
        <v/>
      </c>
      <c r="Z818" t="str">
        <f>IFERROR(VLOOKUP('Funde-Observations-Osservazioni'!T831,Status_Liste!$E$5:$F$16,2,FALSE),"fill_in")</f>
        <v>fill_in</v>
      </c>
      <c r="AH818" t="str">
        <f>IFERROR(VLOOKUP('Funde-Observations-Osservazioni'!$G$7,Datenschutzbestimmungen_Liste!$E$10:$F$11,2,FALSE),"fill_in")</f>
        <v>fill_in</v>
      </c>
      <c r="AI818" t="str">
        <f>IFERROR(VLOOKUP('Funde-Observations-Osservazioni'!$G$6,Datenschutzbestimmungen_Liste!$E$4:$F$5,2,FALSE),"fill_in")</f>
        <v>fill_in</v>
      </c>
      <c r="AK818" t="str">
        <f>IFERROR(VLOOKUP('Funde-Observations-Osservazioni'!V831,Herbar_Liste!$E$5:$F$113,2,FALSE),"")</f>
        <v/>
      </c>
      <c r="AL818" t="str">
        <f>IF(ISBLANK('Funde-Observations-Osservazioni'!U831),"",'Funde-Observations-Osservazioni'!U831)</f>
        <v/>
      </c>
      <c r="AM818">
        <f>'Funde-Observations-Osservazioni'!AJ831</f>
        <v>0</v>
      </c>
      <c r="AO818">
        <f>'Funde-Observations-Osservazioni'!AK831</f>
        <v>0</v>
      </c>
      <c r="AQ818" t="str">
        <f>IF(ISBLANK('Funde-Observations-Osservazioni'!AL831),"",'Funde-Observations-Osservazioni'!AL831)</f>
        <v/>
      </c>
      <c r="AY818" t="str">
        <f>IF(AND(ISBLANK('Funde-Observations-Osservazioni'!K831),ISBLANK('Funde-Observations-Osservazioni'!X831)),"",(IF((AND(NOT(ISBLANK('Funde-Observations-Osservazioni'!K831)),(NOT(ISBLANK('Funde-Observations-Osservazioni'!X831))))),'Funde-Observations-Osservazioni'!K831&amp;"; "&amp;'Funde-Observations-Osservazioni'!X831,IF(ISBLANK('Funde-Observations-Osservazioni'!K831),'Funde-Observations-Osservazioni'!X831,'Funde-Observations-Osservazioni'!K831))))</f>
        <v/>
      </c>
      <c r="BA818" t="str">
        <f>IF(ISBLANK('Funde-Observations-Osservazioni'!AC831),"",'Funde-Observations-Osservazioni'!AC831)</f>
        <v/>
      </c>
      <c r="BH818" t="str">
        <f>IFERROR(VLOOKUP('Funde-Observations-Osservazioni'!Z831,Lebensraum_Liste!$E$5:$F$322,2,FALSE),"")</f>
        <v/>
      </c>
      <c r="BJ818" t="str">
        <f>IFERROR(VLOOKUP('Funde-Observations-Osservazioni'!AB831,Landschaftsstruktur_Liste!$E$5:$F$157,2,FALSE),"")</f>
        <v/>
      </c>
      <c r="BK818" t="str">
        <f>IFERROR(VLOOKUP('Funde-Observations-Osservazioni'!AD831,Mikrohabitat_Liste!$E$5:$F$63,2,FALSE),"")</f>
        <v/>
      </c>
      <c r="BL818" t="str">
        <f>IFERROR(VLOOKUP('Funde-Observations-Osservazioni'!AE831,Spezialstandort_Liste!$E$5:$F$14,2,FALSE),"")</f>
        <v/>
      </c>
      <c r="BN818" t="str">
        <f>IFERROR(VLOOKUP('Funde-Observations-Osservazioni'!AG831,Auf_Moos_HolzlebBaumes_Liste!E$5:F$5,2,FALSE),"")</f>
        <v/>
      </c>
      <c r="BO818" t="str">
        <f>IFERROR(VLOOKUP('Funde-Observations-Osservazioni'!AH831,Auf_Moos_HolzlebBaumes_Liste!E$11:F$11,2,FALSE),"")</f>
        <v/>
      </c>
      <c r="BQ818" t="str">
        <f>IFERROR(VLOOKUP('Funde-Observations-Osservazioni'!AF831,Populationsgrösse_Liste!$E$5:$F$11,2,FALSE),"")</f>
        <v/>
      </c>
      <c r="CA818" t="str">
        <f>IFERROR(VLOOKUP('Funde-Observations-Osservazioni'!S831,Präzision_Datum_Liste!$E$5:$F$9,2,FALSE),"")</f>
        <v/>
      </c>
      <c r="CC818" t="s">
        <v>4199</v>
      </c>
    </row>
    <row r="819" spans="1:81" x14ac:dyDescent="0.25">
      <c r="A819" s="47">
        <f>'Funde-Observations-Osservazioni'!A832</f>
        <v>818</v>
      </c>
      <c r="E819">
        <v>18</v>
      </c>
      <c r="G819" t="str">
        <f>IFERROR(VLOOKUP(TRIM('Funde-Observations-Osservazioni'!B832&amp;" "&amp;'Funde-Observations-Osservazioni'!C832&amp;" "&amp;'Funde-Observations-Osservazioni'!D832&amp;" "&amp;'Funde-Observations-Osservazioni'!E832&amp;" "&amp;'Funde-Observations-Osservazioni'!F832&amp;" "&amp;'Funde-Observations-Osservazioni'!G832&amp;" "&amp;'Funde-Observations-Osservazioni'!H832&amp;" "&amp;'Funde-Observations-Osservazioni'!I832&amp;" "&amp;'Funde-Observations-Osservazioni'!J832),Artenliste!$A$5:$B$2819,2,FALSE),"fill_in")</f>
        <v>fill_in</v>
      </c>
      <c r="I819" s="52" t="str">
        <f>IF(ISBLANK('Funde-Observations-Osservazioni'!R832),"fill_in",'Funde-Observations-Osservazioni'!R832)</f>
        <v>fill_in</v>
      </c>
      <c r="L819" t="str">
        <f>IF(ISBLANK('Funde-Observations-Osservazioni'!Q832),"",'Funde-Observations-Osservazioni'!Q832)</f>
        <v/>
      </c>
      <c r="M819" t="str">
        <f>IF(ISBLANK('Funde-Observations-Osservazioni'!L832),"fill_in",('Funde-Observations-Osservazioni'!L832-2000000))</f>
        <v>fill_in</v>
      </c>
      <c r="N819" t="str">
        <f>IF(ISBLANK('Funde-Observations-Osservazioni'!M832),"fill_in",('Funde-Observations-Osservazioni'!M832-1000000))</f>
        <v>fill_in</v>
      </c>
      <c r="O819" s="53" t="str">
        <f>IF(ISBLANK('Funde-Observations-Osservazioni'!N832),"",'Funde-Observations-Osservazioni'!N832)</f>
        <v/>
      </c>
      <c r="R819" t="s">
        <v>102</v>
      </c>
      <c r="T819" t="str">
        <f>IFERROR(VLOOKUP('Funde-Observations-Osservazioni'!AA832,Substrat_Liste!$E$5:$F$342,2,FALSE),"")</f>
        <v/>
      </c>
      <c r="U819" t="str">
        <f>IF(ISBLANK('Funde-Observations-Osservazioni'!Y832),"",'Funde-Observations-Osservazioni'!Y832)</f>
        <v/>
      </c>
      <c r="Z819" t="str">
        <f>IFERROR(VLOOKUP('Funde-Observations-Osservazioni'!T832,Status_Liste!$E$5:$F$16,2,FALSE),"fill_in")</f>
        <v>fill_in</v>
      </c>
      <c r="AH819" t="str">
        <f>IFERROR(VLOOKUP('Funde-Observations-Osservazioni'!$G$7,Datenschutzbestimmungen_Liste!$E$10:$F$11,2,FALSE),"fill_in")</f>
        <v>fill_in</v>
      </c>
      <c r="AI819" t="str">
        <f>IFERROR(VLOOKUP('Funde-Observations-Osservazioni'!$G$6,Datenschutzbestimmungen_Liste!$E$4:$F$5,2,FALSE),"fill_in")</f>
        <v>fill_in</v>
      </c>
      <c r="AK819" t="str">
        <f>IFERROR(VLOOKUP('Funde-Observations-Osservazioni'!V832,Herbar_Liste!$E$5:$F$113,2,FALSE),"")</f>
        <v/>
      </c>
      <c r="AL819" t="str">
        <f>IF(ISBLANK('Funde-Observations-Osservazioni'!U832),"",'Funde-Observations-Osservazioni'!U832)</f>
        <v/>
      </c>
      <c r="AM819">
        <f>'Funde-Observations-Osservazioni'!AJ832</f>
        <v>0</v>
      </c>
      <c r="AO819">
        <f>'Funde-Observations-Osservazioni'!AK832</f>
        <v>0</v>
      </c>
      <c r="AQ819" t="str">
        <f>IF(ISBLANK('Funde-Observations-Osservazioni'!AL832),"",'Funde-Observations-Osservazioni'!AL832)</f>
        <v/>
      </c>
      <c r="AY819" t="str">
        <f>IF(AND(ISBLANK('Funde-Observations-Osservazioni'!K832),ISBLANK('Funde-Observations-Osservazioni'!X832)),"",(IF((AND(NOT(ISBLANK('Funde-Observations-Osservazioni'!K832)),(NOT(ISBLANK('Funde-Observations-Osservazioni'!X832))))),'Funde-Observations-Osservazioni'!K832&amp;"; "&amp;'Funde-Observations-Osservazioni'!X832,IF(ISBLANK('Funde-Observations-Osservazioni'!K832),'Funde-Observations-Osservazioni'!X832,'Funde-Observations-Osservazioni'!K832))))</f>
        <v/>
      </c>
      <c r="BA819" t="str">
        <f>IF(ISBLANK('Funde-Observations-Osservazioni'!AC832),"",'Funde-Observations-Osservazioni'!AC832)</f>
        <v/>
      </c>
      <c r="BH819" t="str">
        <f>IFERROR(VLOOKUP('Funde-Observations-Osservazioni'!Z832,Lebensraum_Liste!$E$5:$F$322,2,FALSE),"")</f>
        <v/>
      </c>
      <c r="BJ819" t="str">
        <f>IFERROR(VLOOKUP('Funde-Observations-Osservazioni'!AB832,Landschaftsstruktur_Liste!$E$5:$F$157,2,FALSE),"")</f>
        <v/>
      </c>
      <c r="BK819" t="str">
        <f>IFERROR(VLOOKUP('Funde-Observations-Osservazioni'!AD832,Mikrohabitat_Liste!$E$5:$F$63,2,FALSE),"")</f>
        <v/>
      </c>
      <c r="BL819" t="str">
        <f>IFERROR(VLOOKUP('Funde-Observations-Osservazioni'!AE832,Spezialstandort_Liste!$E$5:$F$14,2,FALSE),"")</f>
        <v/>
      </c>
      <c r="BN819" t="str">
        <f>IFERROR(VLOOKUP('Funde-Observations-Osservazioni'!AG832,Auf_Moos_HolzlebBaumes_Liste!E$5:F$5,2,FALSE),"")</f>
        <v/>
      </c>
      <c r="BO819" t="str">
        <f>IFERROR(VLOOKUP('Funde-Observations-Osservazioni'!AH832,Auf_Moos_HolzlebBaumes_Liste!E$11:F$11,2,FALSE),"")</f>
        <v/>
      </c>
      <c r="BQ819" t="str">
        <f>IFERROR(VLOOKUP('Funde-Observations-Osservazioni'!AF832,Populationsgrösse_Liste!$E$5:$F$11,2,FALSE),"")</f>
        <v/>
      </c>
      <c r="CA819" t="str">
        <f>IFERROR(VLOOKUP('Funde-Observations-Osservazioni'!S832,Präzision_Datum_Liste!$E$5:$F$9,2,FALSE),"")</f>
        <v/>
      </c>
      <c r="CC819" t="s">
        <v>4199</v>
      </c>
    </row>
    <row r="820" spans="1:81" x14ac:dyDescent="0.25">
      <c r="A820" s="47">
        <f>'Funde-Observations-Osservazioni'!A833</f>
        <v>819</v>
      </c>
      <c r="E820">
        <v>18</v>
      </c>
      <c r="G820" t="str">
        <f>IFERROR(VLOOKUP(TRIM('Funde-Observations-Osservazioni'!B833&amp;" "&amp;'Funde-Observations-Osservazioni'!C833&amp;" "&amp;'Funde-Observations-Osservazioni'!D833&amp;" "&amp;'Funde-Observations-Osservazioni'!E833&amp;" "&amp;'Funde-Observations-Osservazioni'!F833&amp;" "&amp;'Funde-Observations-Osservazioni'!G833&amp;" "&amp;'Funde-Observations-Osservazioni'!H833&amp;" "&amp;'Funde-Observations-Osservazioni'!I833&amp;" "&amp;'Funde-Observations-Osservazioni'!J833),Artenliste!$A$5:$B$2819,2,FALSE),"fill_in")</f>
        <v>fill_in</v>
      </c>
      <c r="I820" s="52" t="str">
        <f>IF(ISBLANK('Funde-Observations-Osservazioni'!R833),"fill_in",'Funde-Observations-Osservazioni'!R833)</f>
        <v>fill_in</v>
      </c>
      <c r="L820" t="str">
        <f>IF(ISBLANK('Funde-Observations-Osservazioni'!Q833),"",'Funde-Observations-Osservazioni'!Q833)</f>
        <v/>
      </c>
      <c r="M820" t="str">
        <f>IF(ISBLANK('Funde-Observations-Osservazioni'!L833),"fill_in",('Funde-Observations-Osservazioni'!L833-2000000))</f>
        <v>fill_in</v>
      </c>
      <c r="N820" t="str">
        <f>IF(ISBLANK('Funde-Observations-Osservazioni'!M833),"fill_in",('Funde-Observations-Osservazioni'!M833-1000000))</f>
        <v>fill_in</v>
      </c>
      <c r="O820" s="53" t="str">
        <f>IF(ISBLANK('Funde-Observations-Osservazioni'!N833),"",'Funde-Observations-Osservazioni'!N833)</f>
        <v/>
      </c>
      <c r="R820" t="s">
        <v>102</v>
      </c>
      <c r="T820" t="str">
        <f>IFERROR(VLOOKUP('Funde-Observations-Osservazioni'!AA833,Substrat_Liste!$E$5:$F$342,2,FALSE),"")</f>
        <v/>
      </c>
      <c r="U820" t="str">
        <f>IF(ISBLANK('Funde-Observations-Osservazioni'!Y833),"",'Funde-Observations-Osservazioni'!Y833)</f>
        <v/>
      </c>
      <c r="Z820" t="str">
        <f>IFERROR(VLOOKUP('Funde-Observations-Osservazioni'!T833,Status_Liste!$E$5:$F$16,2,FALSE),"fill_in")</f>
        <v>fill_in</v>
      </c>
      <c r="AH820" t="str">
        <f>IFERROR(VLOOKUP('Funde-Observations-Osservazioni'!$G$7,Datenschutzbestimmungen_Liste!$E$10:$F$11,2,FALSE),"fill_in")</f>
        <v>fill_in</v>
      </c>
      <c r="AI820" t="str">
        <f>IFERROR(VLOOKUP('Funde-Observations-Osservazioni'!$G$6,Datenschutzbestimmungen_Liste!$E$4:$F$5,2,FALSE),"fill_in")</f>
        <v>fill_in</v>
      </c>
      <c r="AK820" t="str">
        <f>IFERROR(VLOOKUP('Funde-Observations-Osservazioni'!V833,Herbar_Liste!$E$5:$F$113,2,FALSE),"")</f>
        <v/>
      </c>
      <c r="AL820" t="str">
        <f>IF(ISBLANK('Funde-Observations-Osservazioni'!U833),"",'Funde-Observations-Osservazioni'!U833)</f>
        <v/>
      </c>
      <c r="AM820">
        <f>'Funde-Observations-Osservazioni'!AJ833</f>
        <v>0</v>
      </c>
      <c r="AO820">
        <f>'Funde-Observations-Osservazioni'!AK833</f>
        <v>0</v>
      </c>
      <c r="AQ820" t="str">
        <f>IF(ISBLANK('Funde-Observations-Osservazioni'!AL833),"",'Funde-Observations-Osservazioni'!AL833)</f>
        <v/>
      </c>
      <c r="AY820" t="str">
        <f>IF(AND(ISBLANK('Funde-Observations-Osservazioni'!K833),ISBLANK('Funde-Observations-Osservazioni'!X833)),"",(IF((AND(NOT(ISBLANK('Funde-Observations-Osservazioni'!K833)),(NOT(ISBLANK('Funde-Observations-Osservazioni'!X833))))),'Funde-Observations-Osservazioni'!K833&amp;"; "&amp;'Funde-Observations-Osservazioni'!X833,IF(ISBLANK('Funde-Observations-Osservazioni'!K833),'Funde-Observations-Osservazioni'!X833,'Funde-Observations-Osservazioni'!K833))))</f>
        <v/>
      </c>
      <c r="BA820" t="str">
        <f>IF(ISBLANK('Funde-Observations-Osservazioni'!AC833),"",'Funde-Observations-Osservazioni'!AC833)</f>
        <v/>
      </c>
      <c r="BH820" t="str">
        <f>IFERROR(VLOOKUP('Funde-Observations-Osservazioni'!Z833,Lebensraum_Liste!$E$5:$F$322,2,FALSE),"")</f>
        <v/>
      </c>
      <c r="BJ820" t="str">
        <f>IFERROR(VLOOKUP('Funde-Observations-Osservazioni'!AB833,Landschaftsstruktur_Liste!$E$5:$F$157,2,FALSE),"")</f>
        <v/>
      </c>
      <c r="BK820" t="str">
        <f>IFERROR(VLOOKUP('Funde-Observations-Osservazioni'!AD833,Mikrohabitat_Liste!$E$5:$F$63,2,FALSE),"")</f>
        <v/>
      </c>
      <c r="BL820" t="str">
        <f>IFERROR(VLOOKUP('Funde-Observations-Osservazioni'!AE833,Spezialstandort_Liste!$E$5:$F$14,2,FALSE),"")</f>
        <v/>
      </c>
      <c r="BN820" t="str">
        <f>IFERROR(VLOOKUP('Funde-Observations-Osservazioni'!AG833,Auf_Moos_HolzlebBaumes_Liste!E$5:F$5,2,FALSE),"")</f>
        <v/>
      </c>
      <c r="BO820" t="str">
        <f>IFERROR(VLOOKUP('Funde-Observations-Osservazioni'!AH833,Auf_Moos_HolzlebBaumes_Liste!E$11:F$11,2,FALSE),"")</f>
        <v/>
      </c>
      <c r="BQ820" t="str">
        <f>IFERROR(VLOOKUP('Funde-Observations-Osservazioni'!AF833,Populationsgrösse_Liste!$E$5:$F$11,2,FALSE),"")</f>
        <v/>
      </c>
      <c r="CA820" t="str">
        <f>IFERROR(VLOOKUP('Funde-Observations-Osservazioni'!S833,Präzision_Datum_Liste!$E$5:$F$9,2,FALSE),"")</f>
        <v/>
      </c>
      <c r="CC820" t="s">
        <v>4199</v>
      </c>
    </row>
    <row r="821" spans="1:81" x14ac:dyDescent="0.25">
      <c r="A821" s="47">
        <f>'Funde-Observations-Osservazioni'!A834</f>
        <v>820</v>
      </c>
      <c r="E821">
        <v>18</v>
      </c>
      <c r="G821" t="str">
        <f>IFERROR(VLOOKUP(TRIM('Funde-Observations-Osservazioni'!B834&amp;" "&amp;'Funde-Observations-Osservazioni'!C834&amp;" "&amp;'Funde-Observations-Osservazioni'!D834&amp;" "&amp;'Funde-Observations-Osservazioni'!E834&amp;" "&amp;'Funde-Observations-Osservazioni'!F834&amp;" "&amp;'Funde-Observations-Osservazioni'!G834&amp;" "&amp;'Funde-Observations-Osservazioni'!H834&amp;" "&amp;'Funde-Observations-Osservazioni'!I834&amp;" "&amp;'Funde-Observations-Osservazioni'!J834),Artenliste!$A$5:$B$2819,2,FALSE),"fill_in")</f>
        <v>fill_in</v>
      </c>
      <c r="I821" s="52" t="str">
        <f>IF(ISBLANK('Funde-Observations-Osservazioni'!R834),"fill_in",'Funde-Observations-Osservazioni'!R834)</f>
        <v>fill_in</v>
      </c>
      <c r="L821" t="str">
        <f>IF(ISBLANK('Funde-Observations-Osservazioni'!Q834),"",'Funde-Observations-Osservazioni'!Q834)</f>
        <v/>
      </c>
      <c r="M821" t="str">
        <f>IF(ISBLANK('Funde-Observations-Osservazioni'!L834),"fill_in",('Funde-Observations-Osservazioni'!L834-2000000))</f>
        <v>fill_in</v>
      </c>
      <c r="N821" t="str">
        <f>IF(ISBLANK('Funde-Observations-Osservazioni'!M834),"fill_in",('Funde-Observations-Osservazioni'!M834-1000000))</f>
        <v>fill_in</v>
      </c>
      <c r="O821" s="53" t="str">
        <f>IF(ISBLANK('Funde-Observations-Osservazioni'!N834),"",'Funde-Observations-Osservazioni'!N834)</f>
        <v/>
      </c>
      <c r="R821" t="s">
        <v>102</v>
      </c>
      <c r="T821" t="str">
        <f>IFERROR(VLOOKUP('Funde-Observations-Osservazioni'!AA834,Substrat_Liste!$E$5:$F$342,2,FALSE),"")</f>
        <v/>
      </c>
      <c r="U821" t="str">
        <f>IF(ISBLANK('Funde-Observations-Osservazioni'!Y834),"",'Funde-Observations-Osservazioni'!Y834)</f>
        <v/>
      </c>
      <c r="Z821" t="str">
        <f>IFERROR(VLOOKUP('Funde-Observations-Osservazioni'!T834,Status_Liste!$E$5:$F$16,2,FALSE),"fill_in")</f>
        <v>fill_in</v>
      </c>
      <c r="AH821" t="str">
        <f>IFERROR(VLOOKUP('Funde-Observations-Osservazioni'!$G$7,Datenschutzbestimmungen_Liste!$E$10:$F$11,2,FALSE),"fill_in")</f>
        <v>fill_in</v>
      </c>
      <c r="AI821" t="str">
        <f>IFERROR(VLOOKUP('Funde-Observations-Osservazioni'!$G$6,Datenschutzbestimmungen_Liste!$E$4:$F$5,2,FALSE),"fill_in")</f>
        <v>fill_in</v>
      </c>
      <c r="AK821" t="str">
        <f>IFERROR(VLOOKUP('Funde-Observations-Osservazioni'!V834,Herbar_Liste!$E$5:$F$113,2,FALSE),"")</f>
        <v/>
      </c>
      <c r="AL821" t="str">
        <f>IF(ISBLANK('Funde-Observations-Osservazioni'!U834),"",'Funde-Observations-Osservazioni'!U834)</f>
        <v/>
      </c>
      <c r="AM821">
        <f>'Funde-Observations-Osservazioni'!AJ834</f>
        <v>0</v>
      </c>
      <c r="AO821">
        <f>'Funde-Observations-Osservazioni'!AK834</f>
        <v>0</v>
      </c>
      <c r="AQ821" t="str">
        <f>IF(ISBLANK('Funde-Observations-Osservazioni'!AL834),"",'Funde-Observations-Osservazioni'!AL834)</f>
        <v/>
      </c>
      <c r="AY821" t="str">
        <f>IF(AND(ISBLANK('Funde-Observations-Osservazioni'!K834),ISBLANK('Funde-Observations-Osservazioni'!X834)),"",(IF((AND(NOT(ISBLANK('Funde-Observations-Osservazioni'!K834)),(NOT(ISBLANK('Funde-Observations-Osservazioni'!X834))))),'Funde-Observations-Osservazioni'!K834&amp;"; "&amp;'Funde-Observations-Osservazioni'!X834,IF(ISBLANK('Funde-Observations-Osservazioni'!K834),'Funde-Observations-Osservazioni'!X834,'Funde-Observations-Osservazioni'!K834))))</f>
        <v/>
      </c>
      <c r="BA821" t="str">
        <f>IF(ISBLANK('Funde-Observations-Osservazioni'!AC834),"",'Funde-Observations-Osservazioni'!AC834)</f>
        <v/>
      </c>
      <c r="BH821" t="str">
        <f>IFERROR(VLOOKUP('Funde-Observations-Osservazioni'!Z834,Lebensraum_Liste!$E$5:$F$322,2,FALSE),"")</f>
        <v/>
      </c>
      <c r="BJ821" t="str">
        <f>IFERROR(VLOOKUP('Funde-Observations-Osservazioni'!AB834,Landschaftsstruktur_Liste!$E$5:$F$157,2,FALSE),"")</f>
        <v/>
      </c>
      <c r="BK821" t="str">
        <f>IFERROR(VLOOKUP('Funde-Observations-Osservazioni'!AD834,Mikrohabitat_Liste!$E$5:$F$63,2,FALSE),"")</f>
        <v/>
      </c>
      <c r="BL821" t="str">
        <f>IFERROR(VLOOKUP('Funde-Observations-Osservazioni'!AE834,Spezialstandort_Liste!$E$5:$F$14,2,FALSE),"")</f>
        <v/>
      </c>
      <c r="BN821" t="str">
        <f>IFERROR(VLOOKUP('Funde-Observations-Osservazioni'!AG834,Auf_Moos_HolzlebBaumes_Liste!E$5:F$5,2,FALSE),"")</f>
        <v/>
      </c>
      <c r="BO821" t="str">
        <f>IFERROR(VLOOKUP('Funde-Observations-Osservazioni'!AH834,Auf_Moos_HolzlebBaumes_Liste!E$11:F$11,2,FALSE),"")</f>
        <v/>
      </c>
      <c r="BQ821" t="str">
        <f>IFERROR(VLOOKUP('Funde-Observations-Osservazioni'!AF834,Populationsgrösse_Liste!$E$5:$F$11,2,FALSE),"")</f>
        <v/>
      </c>
      <c r="CA821" t="str">
        <f>IFERROR(VLOOKUP('Funde-Observations-Osservazioni'!S834,Präzision_Datum_Liste!$E$5:$F$9,2,FALSE),"")</f>
        <v/>
      </c>
      <c r="CC821" t="s">
        <v>4199</v>
      </c>
    </row>
    <row r="822" spans="1:81" x14ac:dyDescent="0.25">
      <c r="A822" s="47">
        <f>'Funde-Observations-Osservazioni'!A835</f>
        <v>821</v>
      </c>
      <c r="E822">
        <v>18</v>
      </c>
      <c r="G822" t="str">
        <f>IFERROR(VLOOKUP(TRIM('Funde-Observations-Osservazioni'!B835&amp;" "&amp;'Funde-Observations-Osservazioni'!C835&amp;" "&amp;'Funde-Observations-Osservazioni'!D835&amp;" "&amp;'Funde-Observations-Osservazioni'!E835&amp;" "&amp;'Funde-Observations-Osservazioni'!F835&amp;" "&amp;'Funde-Observations-Osservazioni'!G835&amp;" "&amp;'Funde-Observations-Osservazioni'!H835&amp;" "&amp;'Funde-Observations-Osservazioni'!I835&amp;" "&amp;'Funde-Observations-Osservazioni'!J835),Artenliste!$A$5:$B$2819,2,FALSE),"fill_in")</f>
        <v>fill_in</v>
      </c>
      <c r="I822" s="52" t="str">
        <f>IF(ISBLANK('Funde-Observations-Osservazioni'!R835),"fill_in",'Funde-Observations-Osservazioni'!R835)</f>
        <v>fill_in</v>
      </c>
      <c r="L822" t="str">
        <f>IF(ISBLANK('Funde-Observations-Osservazioni'!Q835),"",'Funde-Observations-Osservazioni'!Q835)</f>
        <v/>
      </c>
      <c r="M822" t="str">
        <f>IF(ISBLANK('Funde-Observations-Osservazioni'!L835),"fill_in",('Funde-Observations-Osservazioni'!L835-2000000))</f>
        <v>fill_in</v>
      </c>
      <c r="N822" t="str">
        <f>IF(ISBLANK('Funde-Observations-Osservazioni'!M835),"fill_in",('Funde-Observations-Osservazioni'!M835-1000000))</f>
        <v>fill_in</v>
      </c>
      <c r="O822" s="53" t="str">
        <f>IF(ISBLANK('Funde-Observations-Osservazioni'!N835),"",'Funde-Observations-Osservazioni'!N835)</f>
        <v/>
      </c>
      <c r="R822" t="s">
        <v>102</v>
      </c>
      <c r="T822" t="str">
        <f>IFERROR(VLOOKUP('Funde-Observations-Osservazioni'!AA835,Substrat_Liste!$E$5:$F$342,2,FALSE),"")</f>
        <v/>
      </c>
      <c r="U822" t="str">
        <f>IF(ISBLANK('Funde-Observations-Osservazioni'!Y835),"",'Funde-Observations-Osservazioni'!Y835)</f>
        <v/>
      </c>
      <c r="Z822" t="str">
        <f>IFERROR(VLOOKUP('Funde-Observations-Osservazioni'!T835,Status_Liste!$E$5:$F$16,2,FALSE),"fill_in")</f>
        <v>fill_in</v>
      </c>
      <c r="AH822" t="str">
        <f>IFERROR(VLOOKUP('Funde-Observations-Osservazioni'!$G$7,Datenschutzbestimmungen_Liste!$E$10:$F$11,2,FALSE),"fill_in")</f>
        <v>fill_in</v>
      </c>
      <c r="AI822" t="str">
        <f>IFERROR(VLOOKUP('Funde-Observations-Osservazioni'!$G$6,Datenschutzbestimmungen_Liste!$E$4:$F$5,2,FALSE),"fill_in")</f>
        <v>fill_in</v>
      </c>
      <c r="AK822" t="str">
        <f>IFERROR(VLOOKUP('Funde-Observations-Osservazioni'!V835,Herbar_Liste!$E$5:$F$113,2,FALSE),"")</f>
        <v/>
      </c>
      <c r="AL822" t="str">
        <f>IF(ISBLANK('Funde-Observations-Osservazioni'!U835),"",'Funde-Observations-Osservazioni'!U835)</f>
        <v/>
      </c>
      <c r="AM822">
        <f>'Funde-Observations-Osservazioni'!AJ835</f>
        <v>0</v>
      </c>
      <c r="AO822">
        <f>'Funde-Observations-Osservazioni'!AK835</f>
        <v>0</v>
      </c>
      <c r="AQ822" t="str">
        <f>IF(ISBLANK('Funde-Observations-Osservazioni'!AL835),"",'Funde-Observations-Osservazioni'!AL835)</f>
        <v/>
      </c>
      <c r="AY822" t="str">
        <f>IF(AND(ISBLANK('Funde-Observations-Osservazioni'!K835),ISBLANK('Funde-Observations-Osservazioni'!X835)),"",(IF((AND(NOT(ISBLANK('Funde-Observations-Osservazioni'!K835)),(NOT(ISBLANK('Funde-Observations-Osservazioni'!X835))))),'Funde-Observations-Osservazioni'!K835&amp;"; "&amp;'Funde-Observations-Osservazioni'!X835,IF(ISBLANK('Funde-Observations-Osservazioni'!K835),'Funde-Observations-Osservazioni'!X835,'Funde-Observations-Osservazioni'!K835))))</f>
        <v/>
      </c>
      <c r="BA822" t="str">
        <f>IF(ISBLANK('Funde-Observations-Osservazioni'!AC835),"",'Funde-Observations-Osservazioni'!AC835)</f>
        <v/>
      </c>
      <c r="BH822" t="str">
        <f>IFERROR(VLOOKUP('Funde-Observations-Osservazioni'!Z835,Lebensraum_Liste!$E$5:$F$322,2,FALSE),"")</f>
        <v/>
      </c>
      <c r="BJ822" t="str">
        <f>IFERROR(VLOOKUP('Funde-Observations-Osservazioni'!AB835,Landschaftsstruktur_Liste!$E$5:$F$157,2,FALSE),"")</f>
        <v/>
      </c>
      <c r="BK822" t="str">
        <f>IFERROR(VLOOKUP('Funde-Observations-Osservazioni'!AD835,Mikrohabitat_Liste!$E$5:$F$63,2,FALSE),"")</f>
        <v/>
      </c>
      <c r="BL822" t="str">
        <f>IFERROR(VLOOKUP('Funde-Observations-Osservazioni'!AE835,Spezialstandort_Liste!$E$5:$F$14,2,FALSE),"")</f>
        <v/>
      </c>
      <c r="BN822" t="str">
        <f>IFERROR(VLOOKUP('Funde-Observations-Osservazioni'!AG835,Auf_Moos_HolzlebBaumes_Liste!E$5:F$5,2,FALSE),"")</f>
        <v/>
      </c>
      <c r="BO822" t="str">
        <f>IFERROR(VLOOKUP('Funde-Observations-Osservazioni'!AH835,Auf_Moos_HolzlebBaumes_Liste!E$11:F$11,2,FALSE),"")</f>
        <v/>
      </c>
      <c r="BQ822" t="str">
        <f>IFERROR(VLOOKUP('Funde-Observations-Osservazioni'!AF835,Populationsgrösse_Liste!$E$5:$F$11,2,FALSE),"")</f>
        <v/>
      </c>
      <c r="CA822" t="str">
        <f>IFERROR(VLOOKUP('Funde-Observations-Osservazioni'!S835,Präzision_Datum_Liste!$E$5:$F$9,2,FALSE),"")</f>
        <v/>
      </c>
      <c r="CC822" t="s">
        <v>4199</v>
      </c>
    </row>
    <row r="823" spans="1:81" x14ac:dyDescent="0.25">
      <c r="A823" s="47">
        <f>'Funde-Observations-Osservazioni'!A836</f>
        <v>822</v>
      </c>
      <c r="E823">
        <v>18</v>
      </c>
      <c r="G823" t="str">
        <f>IFERROR(VLOOKUP(TRIM('Funde-Observations-Osservazioni'!B836&amp;" "&amp;'Funde-Observations-Osservazioni'!C836&amp;" "&amp;'Funde-Observations-Osservazioni'!D836&amp;" "&amp;'Funde-Observations-Osservazioni'!E836&amp;" "&amp;'Funde-Observations-Osservazioni'!F836&amp;" "&amp;'Funde-Observations-Osservazioni'!G836&amp;" "&amp;'Funde-Observations-Osservazioni'!H836&amp;" "&amp;'Funde-Observations-Osservazioni'!I836&amp;" "&amp;'Funde-Observations-Osservazioni'!J836),Artenliste!$A$5:$B$2819,2,FALSE),"fill_in")</f>
        <v>fill_in</v>
      </c>
      <c r="I823" s="52" t="str">
        <f>IF(ISBLANK('Funde-Observations-Osservazioni'!R836),"fill_in",'Funde-Observations-Osservazioni'!R836)</f>
        <v>fill_in</v>
      </c>
      <c r="L823" t="str">
        <f>IF(ISBLANK('Funde-Observations-Osservazioni'!Q836),"",'Funde-Observations-Osservazioni'!Q836)</f>
        <v/>
      </c>
      <c r="M823" t="str">
        <f>IF(ISBLANK('Funde-Observations-Osservazioni'!L836),"fill_in",('Funde-Observations-Osservazioni'!L836-2000000))</f>
        <v>fill_in</v>
      </c>
      <c r="N823" t="str">
        <f>IF(ISBLANK('Funde-Observations-Osservazioni'!M836),"fill_in",('Funde-Observations-Osservazioni'!M836-1000000))</f>
        <v>fill_in</v>
      </c>
      <c r="O823" s="53" t="str">
        <f>IF(ISBLANK('Funde-Observations-Osservazioni'!N836),"",'Funde-Observations-Osservazioni'!N836)</f>
        <v/>
      </c>
      <c r="R823" t="s">
        <v>102</v>
      </c>
      <c r="T823" t="str">
        <f>IFERROR(VLOOKUP('Funde-Observations-Osservazioni'!AA836,Substrat_Liste!$E$5:$F$342,2,FALSE),"")</f>
        <v/>
      </c>
      <c r="U823" t="str">
        <f>IF(ISBLANK('Funde-Observations-Osservazioni'!Y836),"",'Funde-Observations-Osservazioni'!Y836)</f>
        <v/>
      </c>
      <c r="Z823" t="str">
        <f>IFERROR(VLOOKUP('Funde-Observations-Osservazioni'!T836,Status_Liste!$E$5:$F$16,2,FALSE),"fill_in")</f>
        <v>fill_in</v>
      </c>
      <c r="AH823" t="str">
        <f>IFERROR(VLOOKUP('Funde-Observations-Osservazioni'!$G$7,Datenschutzbestimmungen_Liste!$E$10:$F$11,2,FALSE),"fill_in")</f>
        <v>fill_in</v>
      </c>
      <c r="AI823" t="str">
        <f>IFERROR(VLOOKUP('Funde-Observations-Osservazioni'!$G$6,Datenschutzbestimmungen_Liste!$E$4:$F$5,2,FALSE),"fill_in")</f>
        <v>fill_in</v>
      </c>
      <c r="AK823" t="str">
        <f>IFERROR(VLOOKUP('Funde-Observations-Osservazioni'!V836,Herbar_Liste!$E$5:$F$113,2,FALSE),"")</f>
        <v/>
      </c>
      <c r="AL823" t="str">
        <f>IF(ISBLANK('Funde-Observations-Osservazioni'!U836),"",'Funde-Observations-Osservazioni'!U836)</f>
        <v/>
      </c>
      <c r="AM823">
        <f>'Funde-Observations-Osservazioni'!AJ836</f>
        <v>0</v>
      </c>
      <c r="AO823">
        <f>'Funde-Observations-Osservazioni'!AK836</f>
        <v>0</v>
      </c>
      <c r="AQ823" t="str">
        <f>IF(ISBLANK('Funde-Observations-Osservazioni'!AL836),"",'Funde-Observations-Osservazioni'!AL836)</f>
        <v/>
      </c>
      <c r="AY823" t="str">
        <f>IF(AND(ISBLANK('Funde-Observations-Osservazioni'!K836),ISBLANK('Funde-Observations-Osservazioni'!X836)),"",(IF((AND(NOT(ISBLANK('Funde-Observations-Osservazioni'!K836)),(NOT(ISBLANK('Funde-Observations-Osservazioni'!X836))))),'Funde-Observations-Osservazioni'!K836&amp;"; "&amp;'Funde-Observations-Osservazioni'!X836,IF(ISBLANK('Funde-Observations-Osservazioni'!K836),'Funde-Observations-Osservazioni'!X836,'Funde-Observations-Osservazioni'!K836))))</f>
        <v/>
      </c>
      <c r="BA823" t="str">
        <f>IF(ISBLANK('Funde-Observations-Osservazioni'!AC836),"",'Funde-Observations-Osservazioni'!AC836)</f>
        <v/>
      </c>
      <c r="BH823" t="str">
        <f>IFERROR(VLOOKUP('Funde-Observations-Osservazioni'!Z836,Lebensraum_Liste!$E$5:$F$322,2,FALSE),"")</f>
        <v/>
      </c>
      <c r="BJ823" t="str">
        <f>IFERROR(VLOOKUP('Funde-Observations-Osservazioni'!AB836,Landschaftsstruktur_Liste!$E$5:$F$157,2,FALSE),"")</f>
        <v/>
      </c>
      <c r="BK823" t="str">
        <f>IFERROR(VLOOKUP('Funde-Observations-Osservazioni'!AD836,Mikrohabitat_Liste!$E$5:$F$63,2,FALSE),"")</f>
        <v/>
      </c>
      <c r="BL823" t="str">
        <f>IFERROR(VLOOKUP('Funde-Observations-Osservazioni'!AE836,Spezialstandort_Liste!$E$5:$F$14,2,FALSE),"")</f>
        <v/>
      </c>
      <c r="BN823" t="str">
        <f>IFERROR(VLOOKUP('Funde-Observations-Osservazioni'!AG836,Auf_Moos_HolzlebBaumes_Liste!E$5:F$5,2,FALSE),"")</f>
        <v/>
      </c>
      <c r="BO823" t="str">
        <f>IFERROR(VLOOKUP('Funde-Observations-Osservazioni'!AH836,Auf_Moos_HolzlebBaumes_Liste!E$11:F$11,2,FALSE),"")</f>
        <v/>
      </c>
      <c r="BQ823" t="str">
        <f>IFERROR(VLOOKUP('Funde-Observations-Osservazioni'!AF836,Populationsgrösse_Liste!$E$5:$F$11,2,FALSE),"")</f>
        <v/>
      </c>
      <c r="CA823" t="str">
        <f>IFERROR(VLOOKUP('Funde-Observations-Osservazioni'!S836,Präzision_Datum_Liste!$E$5:$F$9,2,FALSE),"")</f>
        <v/>
      </c>
      <c r="CC823" t="s">
        <v>4199</v>
      </c>
    </row>
    <row r="824" spans="1:81" x14ac:dyDescent="0.25">
      <c r="A824" s="47">
        <f>'Funde-Observations-Osservazioni'!A837</f>
        <v>823</v>
      </c>
      <c r="E824">
        <v>18</v>
      </c>
      <c r="G824" t="str">
        <f>IFERROR(VLOOKUP(TRIM('Funde-Observations-Osservazioni'!B837&amp;" "&amp;'Funde-Observations-Osservazioni'!C837&amp;" "&amp;'Funde-Observations-Osservazioni'!D837&amp;" "&amp;'Funde-Observations-Osservazioni'!E837&amp;" "&amp;'Funde-Observations-Osservazioni'!F837&amp;" "&amp;'Funde-Observations-Osservazioni'!G837&amp;" "&amp;'Funde-Observations-Osservazioni'!H837&amp;" "&amp;'Funde-Observations-Osservazioni'!I837&amp;" "&amp;'Funde-Observations-Osservazioni'!J837),Artenliste!$A$5:$B$2819,2,FALSE),"fill_in")</f>
        <v>fill_in</v>
      </c>
      <c r="I824" s="52" t="str">
        <f>IF(ISBLANK('Funde-Observations-Osservazioni'!R837),"fill_in",'Funde-Observations-Osservazioni'!R837)</f>
        <v>fill_in</v>
      </c>
      <c r="L824" t="str">
        <f>IF(ISBLANK('Funde-Observations-Osservazioni'!Q837),"",'Funde-Observations-Osservazioni'!Q837)</f>
        <v/>
      </c>
      <c r="M824" t="str">
        <f>IF(ISBLANK('Funde-Observations-Osservazioni'!L837),"fill_in",('Funde-Observations-Osservazioni'!L837-2000000))</f>
        <v>fill_in</v>
      </c>
      <c r="N824" t="str">
        <f>IF(ISBLANK('Funde-Observations-Osservazioni'!M837),"fill_in",('Funde-Observations-Osservazioni'!M837-1000000))</f>
        <v>fill_in</v>
      </c>
      <c r="O824" s="53" t="str">
        <f>IF(ISBLANK('Funde-Observations-Osservazioni'!N837),"",'Funde-Observations-Osservazioni'!N837)</f>
        <v/>
      </c>
      <c r="R824" t="s">
        <v>102</v>
      </c>
      <c r="T824" t="str">
        <f>IFERROR(VLOOKUP('Funde-Observations-Osservazioni'!AA837,Substrat_Liste!$E$5:$F$342,2,FALSE),"")</f>
        <v/>
      </c>
      <c r="U824" t="str">
        <f>IF(ISBLANK('Funde-Observations-Osservazioni'!Y837),"",'Funde-Observations-Osservazioni'!Y837)</f>
        <v/>
      </c>
      <c r="Z824" t="str">
        <f>IFERROR(VLOOKUP('Funde-Observations-Osservazioni'!T837,Status_Liste!$E$5:$F$16,2,FALSE),"fill_in")</f>
        <v>fill_in</v>
      </c>
      <c r="AH824" t="str">
        <f>IFERROR(VLOOKUP('Funde-Observations-Osservazioni'!$G$7,Datenschutzbestimmungen_Liste!$E$10:$F$11,2,FALSE),"fill_in")</f>
        <v>fill_in</v>
      </c>
      <c r="AI824" t="str">
        <f>IFERROR(VLOOKUP('Funde-Observations-Osservazioni'!$G$6,Datenschutzbestimmungen_Liste!$E$4:$F$5,2,FALSE),"fill_in")</f>
        <v>fill_in</v>
      </c>
      <c r="AK824" t="str">
        <f>IFERROR(VLOOKUP('Funde-Observations-Osservazioni'!V837,Herbar_Liste!$E$5:$F$113,2,FALSE),"")</f>
        <v/>
      </c>
      <c r="AL824" t="str">
        <f>IF(ISBLANK('Funde-Observations-Osservazioni'!U837),"",'Funde-Observations-Osservazioni'!U837)</f>
        <v/>
      </c>
      <c r="AM824">
        <f>'Funde-Observations-Osservazioni'!AJ837</f>
        <v>0</v>
      </c>
      <c r="AO824">
        <f>'Funde-Observations-Osservazioni'!AK837</f>
        <v>0</v>
      </c>
      <c r="AQ824" t="str">
        <f>IF(ISBLANK('Funde-Observations-Osservazioni'!AL837),"",'Funde-Observations-Osservazioni'!AL837)</f>
        <v/>
      </c>
      <c r="AY824" t="str">
        <f>IF(AND(ISBLANK('Funde-Observations-Osservazioni'!K837),ISBLANK('Funde-Observations-Osservazioni'!X837)),"",(IF((AND(NOT(ISBLANK('Funde-Observations-Osservazioni'!K837)),(NOT(ISBLANK('Funde-Observations-Osservazioni'!X837))))),'Funde-Observations-Osservazioni'!K837&amp;"; "&amp;'Funde-Observations-Osservazioni'!X837,IF(ISBLANK('Funde-Observations-Osservazioni'!K837),'Funde-Observations-Osservazioni'!X837,'Funde-Observations-Osservazioni'!K837))))</f>
        <v/>
      </c>
      <c r="BA824" t="str">
        <f>IF(ISBLANK('Funde-Observations-Osservazioni'!AC837),"",'Funde-Observations-Osservazioni'!AC837)</f>
        <v/>
      </c>
      <c r="BH824" t="str">
        <f>IFERROR(VLOOKUP('Funde-Observations-Osservazioni'!Z837,Lebensraum_Liste!$E$5:$F$322,2,FALSE),"")</f>
        <v/>
      </c>
      <c r="BJ824" t="str">
        <f>IFERROR(VLOOKUP('Funde-Observations-Osservazioni'!AB837,Landschaftsstruktur_Liste!$E$5:$F$157,2,FALSE),"")</f>
        <v/>
      </c>
      <c r="BK824" t="str">
        <f>IFERROR(VLOOKUP('Funde-Observations-Osservazioni'!AD837,Mikrohabitat_Liste!$E$5:$F$63,2,FALSE),"")</f>
        <v/>
      </c>
      <c r="BL824" t="str">
        <f>IFERROR(VLOOKUP('Funde-Observations-Osservazioni'!AE837,Spezialstandort_Liste!$E$5:$F$14,2,FALSE),"")</f>
        <v/>
      </c>
      <c r="BN824" t="str">
        <f>IFERROR(VLOOKUP('Funde-Observations-Osservazioni'!AG837,Auf_Moos_HolzlebBaumes_Liste!E$5:F$5,2,FALSE),"")</f>
        <v/>
      </c>
      <c r="BO824" t="str">
        <f>IFERROR(VLOOKUP('Funde-Observations-Osservazioni'!AH837,Auf_Moos_HolzlebBaumes_Liste!E$11:F$11,2,FALSE),"")</f>
        <v/>
      </c>
      <c r="BQ824" t="str">
        <f>IFERROR(VLOOKUP('Funde-Observations-Osservazioni'!AF837,Populationsgrösse_Liste!$E$5:$F$11,2,FALSE),"")</f>
        <v/>
      </c>
      <c r="CA824" t="str">
        <f>IFERROR(VLOOKUP('Funde-Observations-Osservazioni'!S837,Präzision_Datum_Liste!$E$5:$F$9,2,FALSE),"")</f>
        <v/>
      </c>
      <c r="CC824" t="s">
        <v>4199</v>
      </c>
    </row>
    <row r="825" spans="1:81" x14ac:dyDescent="0.25">
      <c r="A825" s="47">
        <f>'Funde-Observations-Osservazioni'!A838</f>
        <v>824</v>
      </c>
      <c r="E825">
        <v>18</v>
      </c>
      <c r="G825" t="str">
        <f>IFERROR(VLOOKUP(TRIM('Funde-Observations-Osservazioni'!B838&amp;" "&amp;'Funde-Observations-Osservazioni'!C838&amp;" "&amp;'Funde-Observations-Osservazioni'!D838&amp;" "&amp;'Funde-Observations-Osservazioni'!E838&amp;" "&amp;'Funde-Observations-Osservazioni'!F838&amp;" "&amp;'Funde-Observations-Osservazioni'!G838&amp;" "&amp;'Funde-Observations-Osservazioni'!H838&amp;" "&amp;'Funde-Observations-Osservazioni'!I838&amp;" "&amp;'Funde-Observations-Osservazioni'!J838),Artenliste!$A$5:$B$2819,2,FALSE),"fill_in")</f>
        <v>fill_in</v>
      </c>
      <c r="I825" s="52" t="str">
        <f>IF(ISBLANK('Funde-Observations-Osservazioni'!R838),"fill_in",'Funde-Observations-Osservazioni'!R838)</f>
        <v>fill_in</v>
      </c>
      <c r="L825" t="str">
        <f>IF(ISBLANK('Funde-Observations-Osservazioni'!Q838),"",'Funde-Observations-Osservazioni'!Q838)</f>
        <v/>
      </c>
      <c r="M825" t="str">
        <f>IF(ISBLANK('Funde-Observations-Osservazioni'!L838),"fill_in",('Funde-Observations-Osservazioni'!L838-2000000))</f>
        <v>fill_in</v>
      </c>
      <c r="N825" t="str">
        <f>IF(ISBLANK('Funde-Observations-Osservazioni'!M838),"fill_in",('Funde-Observations-Osservazioni'!M838-1000000))</f>
        <v>fill_in</v>
      </c>
      <c r="O825" s="53" t="str">
        <f>IF(ISBLANK('Funde-Observations-Osservazioni'!N838),"",'Funde-Observations-Osservazioni'!N838)</f>
        <v/>
      </c>
      <c r="R825" t="s">
        <v>102</v>
      </c>
      <c r="T825" t="str">
        <f>IFERROR(VLOOKUP('Funde-Observations-Osservazioni'!AA838,Substrat_Liste!$E$5:$F$342,2,FALSE),"")</f>
        <v/>
      </c>
      <c r="U825" t="str">
        <f>IF(ISBLANK('Funde-Observations-Osservazioni'!Y838),"",'Funde-Observations-Osservazioni'!Y838)</f>
        <v/>
      </c>
      <c r="Z825" t="str">
        <f>IFERROR(VLOOKUP('Funde-Observations-Osservazioni'!T838,Status_Liste!$E$5:$F$16,2,FALSE),"fill_in")</f>
        <v>fill_in</v>
      </c>
      <c r="AH825" t="str">
        <f>IFERROR(VLOOKUP('Funde-Observations-Osservazioni'!$G$7,Datenschutzbestimmungen_Liste!$E$10:$F$11,2,FALSE),"fill_in")</f>
        <v>fill_in</v>
      </c>
      <c r="AI825" t="str">
        <f>IFERROR(VLOOKUP('Funde-Observations-Osservazioni'!$G$6,Datenschutzbestimmungen_Liste!$E$4:$F$5,2,FALSE),"fill_in")</f>
        <v>fill_in</v>
      </c>
      <c r="AK825" t="str">
        <f>IFERROR(VLOOKUP('Funde-Observations-Osservazioni'!V838,Herbar_Liste!$E$5:$F$113,2,FALSE),"")</f>
        <v/>
      </c>
      <c r="AL825" t="str">
        <f>IF(ISBLANK('Funde-Observations-Osservazioni'!U838),"",'Funde-Observations-Osservazioni'!U838)</f>
        <v/>
      </c>
      <c r="AM825">
        <f>'Funde-Observations-Osservazioni'!AJ838</f>
        <v>0</v>
      </c>
      <c r="AO825">
        <f>'Funde-Observations-Osservazioni'!AK838</f>
        <v>0</v>
      </c>
      <c r="AQ825" t="str">
        <f>IF(ISBLANK('Funde-Observations-Osservazioni'!AL838),"",'Funde-Observations-Osservazioni'!AL838)</f>
        <v/>
      </c>
      <c r="AY825" t="str">
        <f>IF(AND(ISBLANK('Funde-Observations-Osservazioni'!K838),ISBLANK('Funde-Observations-Osservazioni'!X838)),"",(IF((AND(NOT(ISBLANK('Funde-Observations-Osservazioni'!K838)),(NOT(ISBLANK('Funde-Observations-Osservazioni'!X838))))),'Funde-Observations-Osservazioni'!K838&amp;"; "&amp;'Funde-Observations-Osservazioni'!X838,IF(ISBLANK('Funde-Observations-Osservazioni'!K838),'Funde-Observations-Osservazioni'!X838,'Funde-Observations-Osservazioni'!K838))))</f>
        <v/>
      </c>
      <c r="BA825" t="str">
        <f>IF(ISBLANK('Funde-Observations-Osservazioni'!AC838),"",'Funde-Observations-Osservazioni'!AC838)</f>
        <v/>
      </c>
      <c r="BH825" t="str">
        <f>IFERROR(VLOOKUP('Funde-Observations-Osservazioni'!Z838,Lebensraum_Liste!$E$5:$F$322,2,FALSE),"")</f>
        <v/>
      </c>
      <c r="BJ825" t="str">
        <f>IFERROR(VLOOKUP('Funde-Observations-Osservazioni'!AB838,Landschaftsstruktur_Liste!$E$5:$F$157,2,FALSE),"")</f>
        <v/>
      </c>
      <c r="BK825" t="str">
        <f>IFERROR(VLOOKUP('Funde-Observations-Osservazioni'!AD838,Mikrohabitat_Liste!$E$5:$F$63,2,FALSE),"")</f>
        <v/>
      </c>
      <c r="BL825" t="str">
        <f>IFERROR(VLOOKUP('Funde-Observations-Osservazioni'!AE838,Spezialstandort_Liste!$E$5:$F$14,2,FALSE),"")</f>
        <v/>
      </c>
      <c r="BN825" t="str">
        <f>IFERROR(VLOOKUP('Funde-Observations-Osservazioni'!AG838,Auf_Moos_HolzlebBaumes_Liste!E$5:F$5,2,FALSE),"")</f>
        <v/>
      </c>
      <c r="BO825" t="str">
        <f>IFERROR(VLOOKUP('Funde-Observations-Osservazioni'!AH838,Auf_Moos_HolzlebBaumes_Liste!E$11:F$11,2,FALSE),"")</f>
        <v/>
      </c>
      <c r="BQ825" t="str">
        <f>IFERROR(VLOOKUP('Funde-Observations-Osservazioni'!AF838,Populationsgrösse_Liste!$E$5:$F$11,2,FALSE),"")</f>
        <v/>
      </c>
      <c r="CA825" t="str">
        <f>IFERROR(VLOOKUP('Funde-Observations-Osservazioni'!S838,Präzision_Datum_Liste!$E$5:$F$9,2,FALSE),"")</f>
        <v/>
      </c>
      <c r="CC825" t="s">
        <v>4199</v>
      </c>
    </row>
    <row r="826" spans="1:81" x14ac:dyDescent="0.25">
      <c r="A826" s="47">
        <f>'Funde-Observations-Osservazioni'!A839</f>
        <v>825</v>
      </c>
      <c r="E826">
        <v>18</v>
      </c>
      <c r="G826" t="str">
        <f>IFERROR(VLOOKUP(TRIM('Funde-Observations-Osservazioni'!B839&amp;" "&amp;'Funde-Observations-Osservazioni'!C839&amp;" "&amp;'Funde-Observations-Osservazioni'!D839&amp;" "&amp;'Funde-Observations-Osservazioni'!E839&amp;" "&amp;'Funde-Observations-Osservazioni'!F839&amp;" "&amp;'Funde-Observations-Osservazioni'!G839&amp;" "&amp;'Funde-Observations-Osservazioni'!H839&amp;" "&amp;'Funde-Observations-Osservazioni'!I839&amp;" "&amp;'Funde-Observations-Osservazioni'!J839),Artenliste!$A$5:$B$2819,2,FALSE),"fill_in")</f>
        <v>fill_in</v>
      </c>
      <c r="I826" s="52" t="str">
        <f>IF(ISBLANK('Funde-Observations-Osservazioni'!R839),"fill_in",'Funde-Observations-Osservazioni'!R839)</f>
        <v>fill_in</v>
      </c>
      <c r="L826" t="str">
        <f>IF(ISBLANK('Funde-Observations-Osservazioni'!Q839),"",'Funde-Observations-Osservazioni'!Q839)</f>
        <v/>
      </c>
      <c r="M826" t="str">
        <f>IF(ISBLANK('Funde-Observations-Osservazioni'!L839),"fill_in",('Funde-Observations-Osservazioni'!L839-2000000))</f>
        <v>fill_in</v>
      </c>
      <c r="N826" t="str">
        <f>IF(ISBLANK('Funde-Observations-Osservazioni'!M839),"fill_in",('Funde-Observations-Osservazioni'!M839-1000000))</f>
        <v>fill_in</v>
      </c>
      <c r="O826" s="53" t="str">
        <f>IF(ISBLANK('Funde-Observations-Osservazioni'!N839),"",'Funde-Observations-Osservazioni'!N839)</f>
        <v/>
      </c>
      <c r="R826" t="s">
        <v>102</v>
      </c>
      <c r="T826" t="str">
        <f>IFERROR(VLOOKUP('Funde-Observations-Osservazioni'!AA839,Substrat_Liste!$E$5:$F$342,2,FALSE),"")</f>
        <v/>
      </c>
      <c r="U826" t="str">
        <f>IF(ISBLANK('Funde-Observations-Osservazioni'!Y839),"",'Funde-Observations-Osservazioni'!Y839)</f>
        <v/>
      </c>
      <c r="Z826" t="str">
        <f>IFERROR(VLOOKUP('Funde-Observations-Osservazioni'!T839,Status_Liste!$E$5:$F$16,2,FALSE),"fill_in")</f>
        <v>fill_in</v>
      </c>
      <c r="AH826" t="str">
        <f>IFERROR(VLOOKUP('Funde-Observations-Osservazioni'!$G$7,Datenschutzbestimmungen_Liste!$E$10:$F$11,2,FALSE),"fill_in")</f>
        <v>fill_in</v>
      </c>
      <c r="AI826" t="str">
        <f>IFERROR(VLOOKUP('Funde-Observations-Osservazioni'!$G$6,Datenschutzbestimmungen_Liste!$E$4:$F$5,2,FALSE),"fill_in")</f>
        <v>fill_in</v>
      </c>
      <c r="AK826" t="str">
        <f>IFERROR(VLOOKUP('Funde-Observations-Osservazioni'!V839,Herbar_Liste!$E$5:$F$113,2,FALSE),"")</f>
        <v/>
      </c>
      <c r="AL826" t="str">
        <f>IF(ISBLANK('Funde-Observations-Osservazioni'!U839),"",'Funde-Observations-Osservazioni'!U839)</f>
        <v/>
      </c>
      <c r="AM826">
        <f>'Funde-Observations-Osservazioni'!AJ839</f>
        <v>0</v>
      </c>
      <c r="AO826">
        <f>'Funde-Observations-Osservazioni'!AK839</f>
        <v>0</v>
      </c>
      <c r="AQ826" t="str">
        <f>IF(ISBLANK('Funde-Observations-Osservazioni'!AL839),"",'Funde-Observations-Osservazioni'!AL839)</f>
        <v/>
      </c>
      <c r="AY826" t="str">
        <f>IF(AND(ISBLANK('Funde-Observations-Osservazioni'!K839),ISBLANK('Funde-Observations-Osservazioni'!X839)),"",(IF((AND(NOT(ISBLANK('Funde-Observations-Osservazioni'!K839)),(NOT(ISBLANK('Funde-Observations-Osservazioni'!X839))))),'Funde-Observations-Osservazioni'!K839&amp;"; "&amp;'Funde-Observations-Osservazioni'!X839,IF(ISBLANK('Funde-Observations-Osservazioni'!K839),'Funde-Observations-Osservazioni'!X839,'Funde-Observations-Osservazioni'!K839))))</f>
        <v/>
      </c>
      <c r="BA826" t="str">
        <f>IF(ISBLANK('Funde-Observations-Osservazioni'!AC839),"",'Funde-Observations-Osservazioni'!AC839)</f>
        <v/>
      </c>
      <c r="BH826" t="str">
        <f>IFERROR(VLOOKUP('Funde-Observations-Osservazioni'!Z839,Lebensraum_Liste!$E$5:$F$322,2,FALSE),"")</f>
        <v/>
      </c>
      <c r="BJ826" t="str">
        <f>IFERROR(VLOOKUP('Funde-Observations-Osservazioni'!AB839,Landschaftsstruktur_Liste!$E$5:$F$157,2,FALSE),"")</f>
        <v/>
      </c>
      <c r="BK826" t="str">
        <f>IFERROR(VLOOKUP('Funde-Observations-Osservazioni'!AD839,Mikrohabitat_Liste!$E$5:$F$63,2,FALSE),"")</f>
        <v/>
      </c>
      <c r="BL826" t="str">
        <f>IFERROR(VLOOKUP('Funde-Observations-Osservazioni'!AE839,Spezialstandort_Liste!$E$5:$F$14,2,FALSE),"")</f>
        <v/>
      </c>
      <c r="BN826" t="str">
        <f>IFERROR(VLOOKUP('Funde-Observations-Osservazioni'!AG839,Auf_Moos_HolzlebBaumes_Liste!E$5:F$5,2,FALSE),"")</f>
        <v/>
      </c>
      <c r="BO826" t="str">
        <f>IFERROR(VLOOKUP('Funde-Observations-Osservazioni'!AH839,Auf_Moos_HolzlebBaumes_Liste!E$11:F$11,2,FALSE),"")</f>
        <v/>
      </c>
      <c r="BQ826" t="str">
        <f>IFERROR(VLOOKUP('Funde-Observations-Osservazioni'!AF839,Populationsgrösse_Liste!$E$5:$F$11,2,FALSE),"")</f>
        <v/>
      </c>
      <c r="CA826" t="str">
        <f>IFERROR(VLOOKUP('Funde-Observations-Osservazioni'!S839,Präzision_Datum_Liste!$E$5:$F$9,2,FALSE),"")</f>
        <v/>
      </c>
      <c r="CC826" t="s">
        <v>4199</v>
      </c>
    </row>
    <row r="827" spans="1:81" x14ac:dyDescent="0.25">
      <c r="A827" s="47">
        <f>'Funde-Observations-Osservazioni'!A840</f>
        <v>826</v>
      </c>
      <c r="E827">
        <v>18</v>
      </c>
      <c r="G827" t="str">
        <f>IFERROR(VLOOKUP(TRIM('Funde-Observations-Osservazioni'!B840&amp;" "&amp;'Funde-Observations-Osservazioni'!C840&amp;" "&amp;'Funde-Observations-Osservazioni'!D840&amp;" "&amp;'Funde-Observations-Osservazioni'!E840&amp;" "&amp;'Funde-Observations-Osservazioni'!F840&amp;" "&amp;'Funde-Observations-Osservazioni'!G840&amp;" "&amp;'Funde-Observations-Osservazioni'!H840&amp;" "&amp;'Funde-Observations-Osservazioni'!I840&amp;" "&amp;'Funde-Observations-Osservazioni'!J840),Artenliste!$A$5:$B$2819,2,FALSE),"fill_in")</f>
        <v>fill_in</v>
      </c>
      <c r="I827" s="52" t="str">
        <f>IF(ISBLANK('Funde-Observations-Osservazioni'!R840),"fill_in",'Funde-Observations-Osservazioni'!R840)</f>
        <v>fill_in</v>
      </c>
      <c r="L827" t="str">
        <f>IF(ISBLANK('Funde-Observations-Osservazioni'!Q840),"",'Funde-Observations-Osservazioni'!Q840)</f>
        <v/>
      </c>
      <c r="M827" t="str">
        <f>IF(ISBLANK('Funde-Observations-Osservazioni'!L840),"fill_in",('Funde-Observations-Osservazioni'!L840-2000000))</f>
        <v>fill_in</v>
      </c>
      <c r="N827" t="str">
        <f>IF(ISBLANK('Funde-Observations-Osservazioni'!M840),"fill_in",('Funde-Observations-Osservazioni'!M840-1000000))</f>
        <v>fill_in</v>
      </c>
      <c r="O827" s="53" t="str">
        <f>IF(ISBLANK('Funde-Observations-Osservazioni'!N840),"",'Funde-Observations-Osservazioni'!N840)</f>
        <v/>
      </c>
      <c r="R827" t="s">
        <v>102</v>
      </c>
      <c r="T827" t="str">
        <f>IFERROR(VLOOKUP('Funde-Observations-Osservazioni'!AA840,Substrat_Liste!$E$5:$F$342,2,FALSE),"")</f>
        <v/>
      </c>
      <c r="U827" t="str">
        <f>IF(ISBLANK('Funde-Observations-Osservazioni'!Y840),"",'Funde-Observations-Osservazioni'!Y840)</f>
        <v/>
      </c>
      <c r="Z827" t="str">
        <f>IFERROR(VLOOKUP('Funde-Observations-Osservazioni'!T840,Status_Liste!$E$5:$F$16,2,FALSE),"fill_in")</f>
        <v>fill_in</v>
      </c>
      <c r="AH827" t="str">
        <f>IFERROR(VLOOKUP('Funde-Observations-Osservazioni'!$G$7,Datenschutzbestimmungen_Liste!$E$10:$F$11,2,FALSE),"fill_in")</f>
        <v>fill_in</v>
      </c>
      <c r="AI827" t="str">
        <f>IFERROR(VLOOKUP('Funde-Observations-Osservazioni'!$G$6,Datenschutzbestimmungen_Liste!$E$4:$F$5,2,FALSE),"fill_in")</f>
        <v>fill_in</v>
      </c>
      <c r="AK827" t="str">
        <f>IFERROR(VLOOKUP('Funde-Observations-Osservazioni'!V840,Herbar_Liste!$E$5:$F$113,2,FALSE),"")</f>
        <v/>
      </c>
      <c r="AL827" t="str">
        <f>IF(ISBLANK('Funde-Observations-Osservazioni'!U840),"",'Funde-Observations-Osservazioni'!U840)</f>
        <v/>
      </c>
      <c r="AM827">
        <f>'Funde-Observations-Osservazioni'!AJ840</f>
        <v>0</v>
      </c>
      <c r="AO827">
        <f>'Funde-Observations-Osservazioni'!AK840</f>
        <v>0</v>
      </c>
      <c r="AQ827" t="str">
        <f>IF(ISBLANK('Funde-Observations-Osservazioni'!AL840),"",'Funde-Observations-Osservazioni'!AL840)</f>
        <v/>
      </c>
      <c r="AY827" t="str">
        <f>IF(AND(ISBLANK('Funde-Observations-Osservazioni'!K840),ISBLANK('Funde-Observations-Osservazioni'!X840)),"",(IF((AND(NOT(ISBLANK('Funde-Observations-Osservazioni'!K840)),(NOT(ISBLANK('Funde-Observations-Osservazioni'!X840))))),'Funde-Observations-Osservazioni'!K840&amp;"; "&amp;'Funde-Observations-Osservazioni'!X840,IF(ISBLANK('Funde-Observations-Osservazioni'!K840),'Funde-Observations-Osservazioni'!X840,'Funde-Observations-Osservazioni'!K840))))</f>
        <v/>
      </c>
      <c r="BA827" t="str">
        <f>IF(ISBLANK('Funde-Observations-Osservazioni'!AC840),"",'Funde-Observations-Osservazioni'!AC840)</f>
        <v/>
      </c>
      <c r="BH827" t="str">
        <f>IFERROR(VLOOKUP('Funde-Observations-Osservazioni'!Z840,Lebensraum_Liste!$E$5:$F$322,2,FALSE),"")</f>
        <v/>
      </c>
      <c r="BJ827" t="str">
        <f>IFERROR(VLOOKUP('Funde-Observations-Osservazioni'!AB840,Landschaftsstruktur_Liste!$E$5:$F$157,2,FALSE),"")</f>
        <v/>
      </c>
      <c r="BK827" t="str">
        <f>IFERROR(VLOOKUP('Funde-Observations-Osservazioni'!AD840,Mikrohabitat_Liste!$E$5:$F$63,2,FALSE),"")</f>
        <v/>
      </c>
      <c r="BL827" t="str">
        <f>IFERROR(VLOOKUP('Funde-Observations-Osservazioni'!AE840,Spezialstandort_Liste!$E$5:$F$14,2,FALSE),"")</f>
        <v/>
      </c>
      <c r="BN827" t="str">
        <f>IFERROR(VLOOKUP('Funde-Observations-Osservazioni'!AG840,Auf_Moos_HolzlebBaumes_Liste!E$5:F$5,2,FALSE),"")</f>
        <v/>
      </c>
      <c r="BO827" t="str">
        <f>IFERROR(VLOOKUP('Funde-Observations-Osservazioni'!AH840,Auf_Moos_HolzlebBaumes_Liste!E$11:F$11,2,FALSE),"")</f>
        <v/>
      </c>
      <c r="BQ827" t="str">
        <f>IFERROR(VLOOKUP('Funde-Observations-Osservazioni'!AF840,Populationsgrösse_Liste!$E$5:$F$11,2,FALSE),"")</f>
        <v/>
      </c>
      <c r="CA827" t="str">
        <f>IFERROR(VLOOKUP('Funde-Observations-Osservazioni'!S840,Präzision_Datum_Liste!$E$5:$F$9,2,FALSE),"")</f>
        <v/>
      </c>
      <c r="CC827" t="s">
        <v>4199</v>
      </c>
    </row>
    <row r="828" spans="1:81" x14ac:dyDescent="0.25">
      <c r="A828" s="47">
        <f>'Funde-Observations-Osservazioni'!A841</f>
        <v>827</v>
      </c>
      <c r="E828">
        <v>18</v>
      </c>
      <c r="G828" t="str">
        <f>IFERROR(VLOOKUP(TRIM('Funde-Observations-Osservazioni'!B841&amp;" "&amp;'Funde-Observations-Osservazioni'!C841&amp;" "&amp;'Funde-Observations-Osservazioni'!D841&amp;" "&amp;'Funde-Observations-Osservazioni'!E841&amp;" "&amp;'Funde-Observations-Osservazioni'!F841&amp;" "&amp;'Funde-Observations-Osservazioni'!G841&amp;" "&amp;'Funde-Observations-Osservazioni'!H841&amp;" "&amp;'Funde-Observations-Osservazioni'!I841&amp;" "&amp;'Funde-Observations-Osservazioni'!J841),Artenliste!$A$5:$B$2819,2,FALSE),"fill_in")</f>
        <v>fill_in</v>
      </c>
      <c r="I828" s="52" t="str">
        <f>IF(ISBLANK('Funde-Observations-Osservazioni'!R841),"fill_in",'Funde-Observations-Osservazioni'!R841)</f>
        <v>fill_in</v>
      </c>
      <c r="L828" t="str">
        <f>IF(ISBLANK('Funde-Observations-Osservazioni'!Q841),"",'Funde-Observations-Osservazioni'!Q841)</f>
        <v/>
      </c>
      <c r="M828" t="str">
        <f>IF(ISBLANK('Funde-Observations-Osservazioni'!L841),"fill_in",('Funde-Observations-Osservazioni'!L841-2000000))</f>
        <v>fill_in</v>
      </c>
      <c r="N828" t="str">
        <f>IF(ISBLANK('Funde-Observations-Osservazioni'!M841),"fill_in",('Funde-Observations-Osservazioni'!M841-1000000))</f>
        <v>fill_in</v>
      </c>
      <c r="O828" s="53" t="str">
        <f>IF(ISBLANK('Funde-Observations-Osservazioni'!N841),"",'Funde-Observations-Osservazioni'!N841)</f>
        <v/>
      </c>
      <c r="R828" t="s">
        <v>102</v>
      </c>
      <c r="T828" t="str">
        <f>IFERROR(VLOOKUP('Funde-Observations-Osservazioni'!AA841,Substrat_Liste!$E$5:$F$342,2,FALSE),"")</f>
        <v/>
      </c>
      <c r="U828" t="str">
        <f>IF(ISBLANK('Funde-Observations-Osservazioni'!Y841),"",'Funde-Observations-Osservazioni'!Y841)</f>
        <v/>
      </c>
      <c r="Z828" t="str">
        <f>IFERROR(VLOOKUP('Funde-Observations-Osservazioni'!T841,Status_Liste!$E$5:$F$16,2,FALSE),"fill_in")</f>
        <v>fill_in</v>
      </c>
      <c r="AH828" t="str">
        <f>IFERROR(VLOOKUP('Funde-Observations-Osservazioni'!$G$7,Datenschutzbestimmungen_Liste!$E$10:$F$11,2,FALSE),"fill_in")</f>
        <v>fill_in</v>
      </c>
      <c r="AI828" t="str">
        <f>IFERROR(VLOOKUP('Funde-Observations-Osservazioni'!$G$6,Datenschutzbestimmungen_Liste!$E$4:$F$5,2,FALSE),"fill_in")</f>
        <v>fill_in</v>
      </c>
      <c r="AK828" t="str">
        <f>IFERROR(VLOOKUP('Funde-Observations-Osservazioni'!V841,Herbar_Liste!$E$5:$F$113,2,FALSE),"")</f>
        <v/>
      </c>
      <c r="AL828" t="str">
        <f>IF(ISBLANK('Funde-Observations-Osservazioni'!U841),"",'Funde-Observations-Osservazioni'!U841)</f>
        <v/>
      </c>
      <c r="AM828">
        <f>'Funde-Observations-Osservazioni'!AJ841</f>
        <v>0</v>
      </c>
      <c r="AO828">
        <f>'Funde-Observations-Osservazioni'!AK841</f>
        <v>0</v>
      </c>
      <c r="AQ828" t="str">
        <f>IF(ISBLANK('Funde-Observations-Osservazioni'!AL841),"",'Funde-Observations-Osservazioni'!AL841)</f>
        <v/>
      </c>
      <c r="AY828" t="str">
        <f>IF(AND(ISBLANK('Funde-Observations-Osservazioni'!K841),ISBLANK('Funde-Observations-Osservazioni'!X841)),"",(IF((AND(NOT(ISBLANK('Funde-Observations-Osservazioni'!K841)),(NOT(ISBLANK('Funde-Observations-Osservazioni'!X841))))),'Funde-Observations-Osservazioni'!K841&amp;"; "&amp;'Funde-Observations-Osservazioni'!X841,IF(ISBLANK('Funde-Observations-Osservazioni'!K841),'Funde-Observations-Osservazioni'!X841,'Funde-Observations-Osservazioni'!K841))))</f>
        <v/>
      </c>
      <c r="BA828" t="str">
        <f>IF(ISBLANK('Funde-Observations-Osservazioni'!AC841),"",'Funde-Observations-Osservazioni'!AC841)</f>
        <v/>
      </c>
      <c r="BH828" t="str">
        <f>IFERROR(VLOOKUP('Funde-Observations-Osservazioni'!Z841,Lebensraum_Liste!$E$5:$F$322,2,FALSE),"")</f>
        <v/>
      </c>
      <c r="BJ828" t="str">
        <f>IFERROR(VLOOKUP('Funde-Observations-Osservazioni'!AB841,Landschaftsstruktur_Liste!$E$5:$F$157,2,FALSE),"")</f>
        <v/>
      </c>
      <c r="BK828" t="str">
        <f>IFERROR(VLOOKUP('Funde-Observations-Osservazioni'!AD841,Mikrohabitat_Liste!$E$5:$F$63,2,FALSE),"")</f>
        <v/>
      </c>
      <c r="BL828" t="str">
        <f>IFERROR(VLOOKUP('Funde-Observations-Osservazioni'!AE841,Spezialstandort_Liste!$E$5:$F$14,2,FALSE),"")</f>
        <v/>
      </c>
      <c r="BN828" t="str">
        <f>IFERROR(VLOOKUP('Funde-Observations-Osservazioni'!AG841,Auf_Moos_HolzlebBaumes_Liste!E$5:F$5,2,FALSE),"")</f>
        <v/>
      </c>
      <c r="BO828" t="str">
        <f>IFERROR(VLOOKUP('Funde-Observations-Osservazioni'!AH841,Auf_Moos_HolzlebBaumes_Liste!E$11:F$11,2,FALSE),"")</f>
        <v/>
      </c>
      <c r="BQ828" t="str">
        <f>IFERROR(VLOOKUP('Funde-Observations-Osservazioni'!AF841,Populationsgrösse_Liste!$E$5:$F$11,2,FALSE),"")</f>
        <v/>
      </c>
      <c r="CA828" t="str">
        <f>IFERROR(VLOOKUP('Funde-Observations-Osservazioni'!S841,Präzision_Datum_Liste!$E$5:$F$9,2,FALSE),"")</f>
        <v/>
      </c>
      <c r="CC828" t="s">
        <v>4199</v>
      </c>
    </row>
    <row r="829" spans="1:81" x14ac:dyDescent="0.25">
      <c r="A829" s="47">
        <f>'Funde-Observations-Osservazioni'!A842</f>
        <v>828</v>
      </c>
      <c r="E829">
        <v>18</v>
      </c>
      <c r="G829" t="str">
        <f>IFERROR(VLOOKUP(TRIM('Funde-Observations-Osservazioni'!B842&amp;" "&amp;'Funde-Observations-Osservazioni'!C842&amp;" "&amp;'Funde-Observations-Osservazioni'!D842&amp;" "&amp;'Funde-Observations-Osservazioni'!E842&amp;" "&amp;'Funde-Observations-Osservazioni'!F842&amp;" "&amp;'Funde-Observations-Osservazioni'!G842&amp;" "&amp;'Funde-Observations-Osservazioni'!H842&amp;" "&amp;'Funde-Observations-Osservazioni'!I842&amp;" "&amp;'Funde-Observations-Osservazioni'!J842),Artenliste!$A$5:$B$2819,2,FALSE),"fill_in")</f>
        <v>fill_in</v>
      </c>
      <c r="I829" s="52" t="str">
        <f>IF(ISBLANK('Funde-Observations-Osservazioni'!R842),"fill_in",'Funde-Observations-Osservazioni'!R842)</f>
        <v>fill_in</v>
      </c>
      <c r="L829" t="str">
        <f>IF(ISBLANK('Funde-Observations-Osservazioni'!Q842),"",'Funde-Observations-Osservazioni'!Q842)</f>
        <v/>
      </c>
      <c r="M829" t="str">
        <f>IF(ISBLANK('Funde-Observations-Osservazioni'!L842),"fill_in",('Funde-Observations-Osservazioni'!L842-2000000))</f>
        <v>fill_in</v>
      </c>
      <c r="N829" t="str">
        <f>IF(ISBLANK('Funde-Observations-Osservazioni'!M842),"fill_in",('Funde-Observations-Osservazioni'!M842-1000000))</f>
        <v>fill_in</v>
      </c>
      <c r="O829" s="53" t="str">
        <f>IF(ISBLANK('Funde-Observations-Osservazioni'!N842),"",'Funde-Observations-Osservazioni'!N842)</f>
        <v/>
      </c>
      <c r="R829" t="s">
        <v>102</v>
      </c>
      <c r="T829" t="str">
        <f>IFERROR(VLOOKUP('Funde-Observations-Osservazioni'!AA842,Substrat_Liste!$E$5:$F$342,2,FALSE),"")</f>
        <v/>
      </c>
      <c r="U829" t="str">
        <f>IF(ISBLANK('Funde-Observations-Osservazioni'!Y842),"",'Funde-Observations-Osservazioni'!Y842)</f>
        <v/>
      </c>
      <c r="Z829" t="str">
        <f>IFERROR(VLOOKUP('Funde-Observations-Osservazioni'!T842,Status_Liste!$E$5:$F$16,2,FALSE),"fill_in")</f>
        <v>fill_in</v>
      </c>
      <c r="AH829" t="str">
        <f>IFERROR(VLOOKUP('Funde-Observations-Osservazioni'!$G$7,Datenschutzbestimmungen_Liste!$E$10:$F$11,2,FALSE),"fill_in")</f>
        <v>fill_in</v>
      </c>
      <c r="AI829" t="str">
        <f>IFERROR(VLOOKUP('Funde-Observations-Osservazioni'!$G$6,Datenschutzbestimmungen_Liste!$E$4:$F$5,2,FALSE),"fill_in")</f>
        <v>fill_in</v>
      </c>
      <c r="AK829" t="str">
        <f>IFERROR(VLOOKUP('Funde-Observations-Osservazioni'!V842,Herbar_Liste!$E$5:$F$113,2,FALSE),"")</f>
        <v/>
      </c>
      <c r="AL829" t="str">
        <f>IF(ISBLANK('Funde-Observations-Osservazioni'!U842),"",'Funde-Observations-Osservazioni'!U842)</f>
        <v/>
      </c>
      <c r="AM829">
        <f>'Funde-Observations-Osservazioni'!AJ842</f>
        <v>0</v>
      </c>
      <c r="AO829">
        <f>'Funde-Observations-Osservazioni'!AK842</f>
        <v>0</v>
      </c>
      <c r="AQ829" t="str">
        <f>IF(ISBLANK('Funde-Observations-Osservazioni'!AL842),"",'Funde-Observations-Osservazioni'!AL842)</f>
        <v/>
      </c>
      <c r="AY829" t="str">
        <f>IF(AND(ISBLANK('Funde-Observations-Osservazioni'!K842),ISBLANK('Funde-Observations-Osservazioni'!X842)),"",(IF((AND(NOT(ISBLANK('Funde-Observations-Osservazioni'!K842)),(NOT(ISBLANK('Funde-Observations-Osservazioni'!X842))))),'Funde-Observations-Osservazioni'!K842&amp;"; "&amp;'Funde-Observations-Osservazioni'!X842,IF(ISBLANK('Funde-Observations-Osservazioni'!K842),'Funde-Observations-Osservazioni'!X842,'Funde-Observations-Osservazioni'!K842))))</f>
        <v/>
      </c>
      <c r="BA829" t="str">
        <f>IF(ISBLANK('Funde-Observations-Osservazioni'!AC842),"",'Funde-Observations-Osservazioni'!AC842)</f>
        <v/>
      </c>
      <c r="BH829" t="str">
        <f>IFERROR(VLOOKUP('Funde-Observations-Osservazioni'!Z842,Lebensraum_Liste!$E$5:$F$322,2,FALSE),"")</f>
        <v/>
      </c>
      <c r="BJ829" t="str">
        <f>IFERROR(VLOOKUP('Funde-Observations-Osservazioni'!AB842,Landschaftsstruktur_Liste!$E$5:$F$157,2,FALSE),"")</f>
        <v/>
      </c>
      <c r="BK829" t="str">
        <f>IFERROR(VLOOKUP('Funde-Observations-Osservazioni'!AD842,Mikrohabitat_Liste!$E$5:$F$63,2,FALSE),"")</f>
        <v/>
      </c>
      <c r="BL829" t="str">
        <f>IFERROR(VLOOKUP('Funde-Observations-Osservazioni'!AE842,Spezialstandort_Liste!$E$5:$F$14,2,FALSE),"")</f>
        <v/>
      </c>
      <c r="BN829" t="str">
        <f>IFERROR(VLOOKUP('Funde-Observations-Osservazioni'!AG842,Auf_Moos_HolzlebBaumes_Liste!E$5:F$5,2,FALSE),"")</f>
        <v/>
      </c>
      <c r="BO829" t="str">
        <f>IFERROR(VLOOKUP('Funde-Observations-Osservazioni'!AH842,Auf_Moos_HolzlebBaumes_Liste!E$11:F$11,2,FALSE),"")</f>
        <v/>
      </c>
      <c r="BQ829" t="str">
        <f>IFERROR(VLOOKUP('Funde-Observations-Osservazioni'!AF842,Populationsgrösse_Liste!$E$5:$F$11,2,FALSE),"")</f>
        <v/>
      </c>
      <c r="CA829" t="str">
        <f>IFERROR(VLOOKUP('Funde-Observations-Osservazioni'!S842,Präzision_Datum_Liste!$E$5:$F$9,2,FALSE),"")</f>
        <v/>
      </c>
      <c r="CC829" t="s">
        <v>4199</v>
      </c>
    </row>
    <row r="830" spans="1:81" x14ac:dyDescent="0.25">
      <c r="A830" s="47">
        <f>'Funde-Observations-Osservazioni'!A843</f>
        <v>829</v>
      </c>
      <c r="E830">
        <v>18</v>
      </c>
      <c r="G830" t="str">
        <f>IFERROR(VLOOKUP(TRIM('Funde-Observations-Osservazioni'!B843&amp;" "&amp;'Funde-Observations-Osservazioni'!C843&amp;" "&amp;'Funde-Observations-Osservazioni'!D843&amp;" "&amp;'Funde-Observations-Osservazioni'!E843&amp;" "&amp;'Funde-Observations-Osservazioni'!F843&amp;" "&amp;'Funde-Observations-Osservazioni'!G843&amp;" "&amp;'Funde-Observations-Osservazioni'!H843&amp;" "&amp;'Funde-Observations-Osservazioni'!I843&amp;" "&amp;'Funde-Observations-Osservazioni'!J843),Artenliste!$A$5:$B$2819,2,FALSE),"fill_in")</f>
        <v>fill_in</v>
      </c>
      <c r="I830" s="52" t="str">
        <f>IF(ISBLANK('Funde-Observations-Osservazioni'!R843),"fill_in",'Funde-Observations-Osservazioni'!R843)</f>
        <v>fill_in</v>
      </c>
      <c r="L830" t="str">
        <f>IF(ISBLANK('Funde-Observations-Osservazioni'!Q843),"",'Funde-Observations-Osservazioni'!Q843)</f>
        <v/>
      </c>
      <c r="M830" t="str">
        <f>IF(ISBLANK('Funde-Observations-Osservazioni'!L843),"fill_in",('Funde-Observations-Osservazioni'!L843-2000000))</f>
        <v>fill_in</v>
      </c>
      <c r="N830" t="str">
        <f>IF(ISBLANK('Funde-Observations-Osservazioni'!M843),"fill_in",('Funde-Observations-Osservazioni'!M843-1000000))</f>
        <v>fill_in</v>
      </c>
      <c r="O830" s="53" t="str">
        <f>IF(ISBLANK('Funde-Observations-Osservazioni'!N843),"",'Funde-Observations-Osservazioni'!N843)</f>
        <v/>
      </c>
      <c r="R830" t="s">
        <v>102</v>
      </c>
      <c r="T830" t="str">
        <f>IFERROR(VLOOKUP('Funde-Observations-Osservazioni'!AA843,Substrat_Liste!$E$5:$F$342,2,FALSE),"")</f>
        <v/>
      </c>
      <c r="U830" t="str">
        <f>IF(ISBLANK('Funde-Observations-Osservazioni'!Y843),"",'Funde-Observations-Osservazioni'!Y843)</f>
        <v/>
      </c>
      <c r="Z830" t="str">
        <f>IFERROR(VLOOKUP('Funde-Observations-Osservazioni'!T843,Status_Liste!$E$5:$F$16,2,FALSE),"fill_in")</f>
        <v>fill_in</v>
      </c>
      <c r="AH830" t="str">
        <f>IFERROR(VLOOKUP('Funde-Observations-Osservazioni'!$G$7,Datenschutzbestimmungen_Liste!$E$10:$F$11,2,FALSE),"fill_in")</f>
        <v>fill_in</v>
      </c>
      <c r="AI830" t="str">
        <f>IFERROR(VLOOKUP('Funde-Observations-Osservazioni'!$G$6,Datenschutzbestimmungen_Liste!$E$4:$F$5,2,FALSE),"fill_in")</f>
        <v>fill_in</v>
      </c>
      <c r="AK830" t="str">
        <f>IFERROR(VLOOKUP('Funde-Observations-Osservazioni'!V843,Herbar_Liste!$E$5:$F$113,2,FALSE),"")</f>
        <v/>
      </c>
      <c r="AL830" t="str">
        <f>IF(ISBLANK('Funde-Observations-Osservazioni'!U843),"",'Funde-Observations-Osservazioni'!U843)</f>
        <v/>
      </c>
      <c r="AM830">
        <f>'Funde-Observations-Osservazioni'!AJ843</f>
        <v>0</v>
      </c>
      <c r="AO830">
        <f>'Funde-Observations-Osservazioni'!AK843</f>
        <v>0</v>
      </c>
      <c r="AQ830" t="str">
        <f>IF(ISBLANK('Funde-Observations-Osservazioni'!AL843),"",'Funde-Observations-Osservazioni'!AL843)</f>
        <v/>
      </c>
      <c r="AY830" t="str">
        <f>IF(AND(ISBLANK('Funde-Observations-Osservazioni'!K843),ISBLANK('Funde-Observations-Osservazioni'!X843)),"",(IF((AND(NOT(ISBLANK('Funde-Observations-Osservazioni'!K843)),(NOT(ISBLANK('Funde-Observations-Osservazioni'!X843))))),'Funde-Observations-Osservazioni'!K843&amp;"; "&amp;'Funde-Observations-Osservazioni'!X843,IF(ISBLANK('Funde-Observations-Osservazioni'!K843),'Funde-Observations-Osservazioni'!X843,'Funde-Observations-Osservazioni'!K843))))</f>
        <v/>
      </c>
      <c r="BA830" t="str">
        <f>IF(ISBLANK('Funde-Observations-Osservazioni'!AC843),"",'Funde-Observations-Osservazioni'!AC843)</f>
        <v/>
      </c>
      <c r="BH830" t="str">
        <f>IFERROR(VLOOKUP('Funde-Observations-Osservazioni'!Z843,Lebensraum_Liste!$E$5:$F$322,2,FALSE),"")</f>
        <v/>
      </c>
      <c r="BJ830" t="str">
        <f>IFERROR(VLOOKUP('Funde-Observations-Osservazioni'!AB843,Landschaftsstruktur_Liste!$E$5:$F$157,2,FALSE),"")</f>
        <v/>
      </c>
      <c r="BK830" t="str">
        <f>IFERROR(VLOOKUP('Funde-Observations-Osservazioni'!AD843,Mikrohabitat_Liste!$E$5:$F$63,2,FALSE),"")</f>
        <v/>
      </c>
      <c r="BL830" t="str">
        <f>IFERROR(VLOOKUP('Funde-Observations-Osservazioni'!AE843,Spezialstandort_Liste!$E$5:$F$14,2,FALSE),"")</f>
        <v/>
      </c>
      <c r="BN830" t="str">
        <f>IFERROR(VLOOKUP('Funde-Observations-Osservazioni'!AG843,Auf_Moos_HolzlebBaumes_Liste!E$5:F$5,2,FALSE),"")</f>
        <v/>
      </c>
      <c r="BO830" t="str">
        <f>IFERROR(VLOOKUP('Funde-Observations-Osservazioni'!AH843,Auf_Moos_HolzlebBaumes_Liste!E$11:F$11,2,FALSE),"")</f>
        <v/>
      </c>
      <c r="BQ830" t="str">
        <f>IFERROR(VLOOKUP('Funde-Observations-Osservazioni'!AF843,Populationsgrösse_Liste!$E$5:$F$11,2,FALSE),"")</f>
        <v/>
      </c>
      <c r="CA830" t="str">
        <f>IFERROR(VLOOKUP('Funde-Observations-Osservazioni'!S843,Präzision_Datum_Liste!$E$5:$F$9,2,FALSE),"")</f>
        <v/>
      </c>
      <c r="CC830" t="s">
        <v>4199</v>
      </c>
    </row>
    <row r="831" spans="1:81" x14ac:dyDescent="0.25">
      <c r="A831" s="47">
        <f>'Funde-Observations-Osservazioni'!A844</f>
        <v>830</v>
      </c>
      <c r="E831">
        <v>18</v>
      </c>
      <c r="G831" t="str">
        <f>IFERROR(VLOOKUP(TRIM('Funde-Observations-Osservazioni'!B844&amp;" "&amp;'Funde-Observations-Osservazioni'!C844&amp;" "&amp;'Funde-Observations-Osservazioni'!D844&amp;" "&amp;'Funde-Observations-Osservazioni'!E844&amp;" "&amp;'Funde-Observations-Osservazioni'!F844&amp;" "&amp;'Funde-Observations-Osservazioni'!G844&amp;" "&amp;'Funde-Observations-Osservazioni'!H844&amp;" "&amp;'Funde-Observations-Osservazioni'!I844&amp;" "&amp;'Funde-Observations-Osservazioni'!J844),Artenliste!$A$5:$B$2819,2,FALSE),"fill_in")</f>
        <v>fill_in</v>
      </c>
      <c r="I831" s="52" t="str">
        <f>IF(ISBLANK('Funde-Observations-Osservazioni'!R844),"fill_in",'Funde-Observations-Osservazioni'!R844)</f>
        <v>fill_in</v>
      </c>
      <c r="L831" t="str">
        <f>IF(ISBLANK('Funde-Observations-Osservazioni'!Q844),"",'Funde-Observations-Osservazioni'!Q844)</f>
        <v/>
      </c>
      <c r="M831" t="str">
        <f>IF(ISBLANK('Funde-Observations-Osservazioni'!L844),"fill_in",('Funde-Observations-Osservazioni'!L844-2000000))</f>
        <v>fill_in</v>
      </c>
      <c r="N831" t="str">
        <f>IF(ISBLANK('Funde-Observations-Osservazioni'!M844),"fill_in",('Funde-Observations-Osservazioni'!M844-1000000))</f>
        <v>fill_in</v>
      </c>
      <c r="O831" s="53" t="str">
        <f>IF(ISBLANK('Funde-Observations-Osservazioni'!N844),"",'Funde-Observations-Osservazioni'!N844)</f>
        <v/>
      </c>
      <c r="R831" t="s">
        <v>102</v>
      </c>
      <c r="T831" t="str">
        <f>IFERROR(VLOOKUP('Funde-Observations-Osservazioni'!AA844,Substrat_Liste!$E$5:$F$342,2,FALSE),"")</f>
        <v/>
      </c>
      <c r="U831" t="str">
        <f>IF(ISBLANK('Funde-Observations-Osservazioni'!Y844),"",'Funde-Observations-Osservazioni'!Y844)</f>
        <v/>
      </c>
      <c r="Z831" t="str">
        <f>IFERROR(VLOOKUP('Funde-Observations-Osservazioni'!T844,Status_Liste!$E$5:$F$16,2,FALSE),"fill_in")</f>
        <v>fill_in</v>
      </c>
      <c r="AH831" t="str">
        <f>IFERROR(VLOOKUP('Funde-Observations-Osservazioni'!$G$7,Datenschutzbestimmungen_Liste!$E$10:$F$11,2,FALSE),"fill_in")</f>
        <v>fill_in</v>
      </c>
      <c r="AI831" t="str">
        <f>IFERROR(VLOOKUP('Funde-Observations-Osservazioni'!$G$6,Datenschutzbestimmungen_Liste!$E$4:$F$5,2,FALSE),"fill_in")</f>
        <v>fill_in</v>
      </c>
      <c r="AK831" t="str">
        <f>IFERROR(VLOOKUP('Funde-Observations-Osservazioni'!V844,Herbar_Liste!$E$5:$F$113,2,FALSE),"")</f>
        <v/>
      </c>
      <c r="AL831" t="str">
        <f>IF(ISBLANK('Funde-Observations-Osservazioni'!U844),"",'Funde-Observations-Osservazioni'!U844)</f>
        <v/>
      </c>
      <c r="AM831">
        <f>'Funde-Observations-Osservazioni'!AJ844</f>
        <v>0</v>
      </c>
      <c r="AO831">
        <f>'Funde-Observations-Osservazioni'!AK844</f>
        <v>0</v>
      </c>
      <c r="AQ831" t="str">
        <f>IF(ISBLANK('Funde-Observations-Osservazioni'!AL844),"",'Funde-Observations-Osservazioni'!AL844)</f>
        <v/>
      </c>
      <c r="AY831" t="str">
        <f>IF(AND(ISBLANK('Funde-Observations-Osservazioni'!K844),ISBLANK('Funde-Observations-Osservazioni'!X844)),"",(IF((AND(NOT(ISBLANK('Funde-Observations-Osservazioni'!K844)),(NOT(ISBLANK('Funde-Observations-Osservazioni'!X844))))),'Funde-Observations-Osservazioni'!K844&amp;"; "&amp;'Funde-Observations-Osservazioni'!X844,IF(ISBLANK('Funde-Observations-Osservazioni'!K844),'Funde-Observations-Osservazioni'!X844,'Funde-Observations-Osservazioni'!K844))))</f>
        <v/>
      </c>
      <c r="BA831" t="str">
        <f>IF(ISBLANK('Funde-Observations-Osservazioni'!AC844),"",'Funde-Observations-Osservazioni'!AC844)</f>
        <v/>
      </c>
      <c r="BH831" t="str">
        <f>IFERROR(VLOOKUP('Funde-Observations-Osservazioni'!Z844,Lebensraum_Liste!$E$5:$F$322,2,FALSE),"")</f>
        <v/>
      </c>
      <c r="BJ831" t="str">
        <f>IFERROR(VLOOKUP('Funde-Observations-Osservazioni'!AB844,Landschaftsstruktur_Liste!$E$5:$F$157,2,FALSE),"")</f>
        <v/>
      </c>
      <c r="BK831" t="str">
        <f>IFERROR(VLOOKUP('Funde-Observations-Osservazioni'!AD844,Mikrohabitat_Liste!$E$5:$F$63,2,FALSE),"")</f>
        <v/>
      </c>
      <c r="BL831" t="str">
        <f>IFERROR(VLOOKUP('Funde-Observations-Osservazioni'!AE844,Spezialstandort_Liste!$E$5:$F$14,2,FALSE),"")</f>
        <v/>
      </c>
      <c r="BN831" t="str">
        <f>IFERROR(VLOOKUP('Funde-Observations-Osservazioni'!AG844,Auf_Moos_HolzlebBaumes_Liste!E$5:F$5,2,FALSE),"")</f>
        <v/>
      </c>
      <c r="BO831" t="str">
        <f>IFERROR(VLOOKUP('Funde-Observations-Osservazioni'!AH844,Auf_Moos_HolzlebBaumes_Liste!E$11:F$11,2,FALSE),"")</f>
        <v/>
      </c>
      <c r="BQ831" t="str">
        <f>IFERROR(VLOOKUP('Funde-Observations-Osservazioni'!AF844,Populationsgrösse_Liste!$E$5:$F$11,2,FALSE),"")</f>
        <v/>
      </c>
      <c r="CA831" t="str">
        <f>IFERROR(VLOOKUP('Funde-Observations-Osservazioni'!S844,Präzision_Datum_Liste!$E$5:$F$9,2,FALSE),"")</f>
        <v/>
      </c>
      <c r="CC831" t="s">
        <v>4199</v>
      </c>
    </row>
    <row r="832" spans="1:81" x14ac:dyDescent="0.25">
      <c r="A832" s="47">
        <f>'Funde-Observations-Osservazioni'!A845</f>
        <v>831</v>
      </c>
      <c r="E832">
        <v>18</v>
      </c>
      <c r="G832" t="str">
        <f>IFERROR(VLOOKUP(TRIM('Funde-Observations-Osservazioni'!B845&amp;" "&amp;'Funde-Observations-Osservazioni'!C845&amp;" "&amp;'Funde-Observations-Osservazioni'!D845&amp;" "&amp;'Funde-Observations-Osservazioni'!E845&amp;" "&amp;'Funde-Observations-Osservazioni'!F845&amp;" "&amp;'Funde-Observations-Osservazioni'!G845&amp;" "&amp;'Funde-Observations-Osservazioni'!H845&amp;" "&amp;'Funde-Observations-Osservazioni'!I845&amp;" "&amp;'Funde-Observations-Osservazioni'!J845),Artenliste!$A$5:$B$2819,2,FALSE),"fill_in")</f>
        <v>fill_in</v>
      </c>
      <c r="I832" s="52" t="str">
        <f>IF(ISBLANK('Funde-Observations-Osservazioni'!R845),"fill_in",'Funde-Observations-Osservazioni'!R845)</f>
        <v>fill_in</v>
      </c>
      <c r="L832" t="str">
        <f>IF(ISBLANK('Funde-Observations-Osservazioni'!Q845),"",'Funde-Observations-Osservazioni'!Q845)</f>
        <v/>
      </c>
      <c r="M832" t="str">
        <f>IF(ISBLANK('Funde-Observations-Osservazioni'!L845),"fill_in",('Funde-Observations-Osservazioni'!L845-2000000))</f>
        <v>fill_in</v>
      </c>
      <c r="N832" t="str">
        <f>IF(ISBLANK('Funde-Observations-Osservazioni'!M845),"fill_in",('Funde-Observations-Osservazioni'!M845-1000000))</f>
        <v>fill_in</v>
      </c>
      <c r="O832" s="53" t="str">
        <f>IF(ISBLANK('Funde-Observations-Osservazioni'!N845),"",'Funde-Observations-Osservazioni'!N845)</f>
        <v/>
      </c>
      <c r="R832" t="s">
        <v>102</v>
      </c>
      <c r="T832" t="str">
        <f>IFERROR(VLOOKUP('Funde-Observations-Osservazioni'!AA845,Substrat_Liste!$E$5:$F$342,2,FALSE),"")</f>
        <v/>
      </c>
      <c r="U832" t="str">
        <f>IF(ISBLANK('Funde-Observations-Osservazioni'!Y845),"",'Funde-Observations-Osservazioni'!Y845)</f>
        <v/>
      </c>
      <c r="Z832" t="str">
        <f>IFERROR(VLOOKUP('Funde-Observations-Osservazioni'!T845,Status_Liste!$E$5:$F$16,2,FALSE),"fill_in")</f>
        <v>fill_in</v>
      </c>
      <c r="AH832" t="str">
        <f>IFERROR(VLOOKUP('Funde-Observations-Osservazioni'!$G$7,Datenschutzbestimmungen_Liste!$E$10:$F$11,2,FALSE),"fill_in")</f>
        <v>fill_in</v>
      </c>
      <c r="AI832" t="str">
        <f>IFERROR(VLOOKUP('Funde-Observations-Osservazioni'!$G$6,Datenschutzbestimmungen_Liste!$E$4:$F$5,2,FALSE),"fill_in")</f>
        <v>fill_in</v>
      </c>
      <c r="AK832" t="str">
        <f>IFERROR(VLOOKUP('Funde-Observations-Osservazioni'!V845,Herbar_Liste!$E$5:$F$113,2,FALSE),"")</f>
        <v/>
      </c>
      <c r="AL832" t="str">
        <f>IF(ISBLANK('Funde-Observations-Osservazioni'!U845),"",'Funde-Observations-Osservazioni'!U845)</f>
        <v/>
      </c>
      <c r="AM832">
        <f>'Funde-Observations-Osservazioni'!AJ845</f>
        <v>0</v>
      </c>
      <c r="AO832">
        <f>'Funde-Observations-Osservazioni'!AK845</f>
        <v>0</v>
      </c>
      <c r="AQ832" t="str">
        <f>IF(ISBLANK('Funde-Observations-Osservazioni'!AL845),"",'Funde-Observations-Osservazioni'!AL845)</f>
        <v/>
      </c>
      <c r="AY832" t="str">
        <f>IF(AND(ISBLANK('Funde-Observations-Osservazioni'!K845),ISBLANK('Funde-Observations-Osservazioni'!X845)),"",(IF((AND(NOT(ISBLANK('Funde-Observations-Osservazioni'!K845)),(NOT(ISBLANK('Funde-Observations-Osservazioni'!X845))))),'Funde-Observations-Osservazioni'!K845&amp;"; "&amp;'Funde-Observations-Osservazioni'!X845,IF(ISBLANK('Funde-Observations-Osservazioni'!K845),'Funde-Observations-Osservazioni'!X845,'Funde-Observations-Osservazioni'!K845))))</f>
        <v/>
      </c>
      <c r="BA832" t="str">
        <f>IF(ISBLANK('Funde-Observations-Osservazioni'!AC845),"",'Funde-Observations-Osservazioni'!AC845)</f>
        <v/>
      </c>
      <c r="BH832" t="str">
        <f>IFERROR(VLOOKUP('Funde-Observations-Osservazioni'!Z845,Lebensraum_Liste!$E$5:$F$322,2,FALSE),"")</f>
        <v/>
      </c>
      <c r="BJ832" t="str">
        <f>IFERROR(VLOOKUP('Funde-Observations-Osservazioni'!AB845,Landschaftsstruktur_Liste!$E$5:$F$157,2,FALSE),"")</f>
        <v/>
      </c>
      <c r="BK832" t="str">
        <f>IFERROR(VLOOKUP('Funde-Observations-Osservazioni'!AD845,Mikrohabitat_Liste!$E$5:$F$63,2,FALSE),"")</f>
        <v/>
      </c>
      <c r="BL832" t="str">
        <f>IFERROR(VLOOKUP('Funde-Observations-Osservazioni'!AE845,Spezialstandort_Liste!$E$5:$F$14,2,FALSE),"")</f>
        <v/>
      </c>
      <c r="BN832" t="str">
        <f>IFERROR(VLOOKUP('Funde-Observations-Osservazioni'!AG845,Auf_Moos_HolzlebBaumes_Liste!E$5:F$5,2,FALSE),"")</f>
        <v/>
      </c>
      <c r="BO832" t="str">
        <f>IFERROR(VLOOKUP('Funde-Observations-Osservazioni'!AH845,Auf_Moos_HolzlebBaumes_Liste!E$11:F$11,2,FALSE),"")</f>
        <v/>
      </c>
      <c r="BQ832" t="str">
        <f>IFERROR(VLOOKUP('Funde-Observations-Osservazioni'!AF845,Populationsgrösse_Liste!$E$5:$F$11,2,FALSE),"")</f>
        <v/>
      </c>
      <c r="CA832" t="str">
        <f>IFERROR(VLOOKUP('Funde-Observations-Osservazioni'!S845,Präzision_Datum_Liste!$E$5:$F$9,2,FALSE),"")</f>
        <v/>
      </c>
      <c r="CC832" t="s">
        <v>4199</v>
      </c>
    </row>
    <row r="833" spans="1:81" x14ac:dyDescent="0.25">
      <c r="A833" s="47">
        <f>'Funde-Observations-Osservazioni'!A846</f>
        <v>832</v>
      </c>
      <c r="E833">
        <v>18</v>
      </c>
      <c r="G833" t="str">
        <f>IFERROR(VLOOKUP(TRIM('Funde-Observations-Osservazioni'!B846&amp;" "&amp;'Funde-Observations-Osservazioni'!C846&amp;" "&amp;'Funde-Observations-Osservazioni'!D846&amp;" "&amp;'Funde-Observations-Osservazioni'!E846&amp;" "&amp;'Funde-Observations-Osservazioni'!F846&amp;" "&amp;'Funde-Observations-Osservazioni'!G846&amp;" "&amp;'Funde-Observations-Osservazioni'!H846&amp;" "&amp;'Funde-Observations-Osservazioni'!I846&amp;" "&amp;'Funde-Observations-Osservazioni'!J846),Artenliste!$A$5:$B$2819,2,FALSE),"fill_in")</f>
        <v>fill_in</v>
      </c>
      <c r="I833" s="52" t="str">
        <f>IF(ISBLANK('Funde-Observations-Osservazioni'!R846),"fill_in",'Funde-Observations-Osservazioni'!R846)</f>
        <v>fill_in</v>
      </c>
      <c r="L833" t="str">
        <f>IF(ISBLANK('Funde-Observations-Osservazioni'!Q846),"",'Funde-Observations-Osservazioni'!Q846)</f>
        <v/>
      </c>
      <c r="M833" t="str">
        <f>IF(ISBLANK('Funde-Observations-Osservazioni'!L846),"fill_in",('Funde-Observations-Osservazioni'!L846-2000000))</f>
        <v>fill_in</v>
      </c>
      <c r="N833" t="str">
        <f>IF(ISBLANK('Funde-Observations-Osservazioni'!M846),"fill_in",('Funde-Observations-Osservazioni'!M846-1000000))</f>
        <v>fill_in</v>
      </c>
      <c r="O833" s="53" t="str">
        <f>IF(ISBLANK('Funde-Observations-Osservazioni'!N846),"",'Funde-Observations-Osservazioni'!N846)</f>
        <v/>
      </c>
      <c r="R833" t="s">
        <v>102</v>
      </c>
      <c r="T833" t="str">
        <f>IFERROR(VLOOKUP('Funde-Observations-Osservazioni'!AA846,Substrat_Liste!$E$5:$F$342,2,FALSE),"")</f>
        <v/>
      </c>
      <c r="U833" t="str">
        <f>IF(ISBLANK('Funde-Observations-Osservazioni'!Y846),"",'Funde-Observations-Osservazioni'!Y846)</f>
        <v/>
      </c>
      <c r="Z833" t="str">
        <f>IFERROR(VLOOKUP('Funde-Observations-Osservazioni'!T846,Status_Liste!$E$5:$F$16,2,FALSE),"fill_in")</f>
        <v>fill_in</v>
      </c>
      <c r="AH833" t="str">
        <f>IFERROR(VLOOKUP('Funde-Observations-Osservazioni'!$G$7,Datenschutzbestimmungen_Liste!$E$10:$F$11,2,FALSE),"fill_in")</f>
        <v>fill_in</v>
      </c>
      <c r="AI833" t="str">
        <f>IFERROR(VLOOKUP('Funde-Observations-Osservazioni'!$G$6,Datenschutzbestimmungen_Liste!$E$4:$F$5,2,FALSE),"fill_in")</f>
        <v>fill_in</v>
      </c>
      <c r="AK833" t="str">
        <f>IFERROR(VLOOKUP('Funde-Observations-Osservazioni'!V846,Herbar_Liste!$E$5:$F$113,2,FALSE),"")</f>
        <v/>
      </c>
      <c r="AL833" t="str">
        <f>IF(ISBLANK('Funde-Observations-Osservazioni'!U846),"",'Funde-Observations-Osservazioni'!U846)</f>
        <v/>
      </c>
      <c r="AM833">
        <f>'Funde-Observations-Osservazioni'!AJ846</f>
        <v>0</v>
      </c>
      <c r="AO833">
        <f>'Funde-Observations-Osservazioni'!AK846</f>
        <v>0</v>
      </c>
      <c r="AQ833" t="str">
        <f>IF(ISBLANK('Funde-Observations-Osservazioni'!AL846),"",'Funde-Observations-Osservazioni'!AL846)</f>
        <v/>
      </c>
      <c r="AY833" t="str">
        <f>IF(AND(ISBLANK('Funde-Observations-Osservazioni'!K846),ISBLANK('Funde-Observations-Osservazioni'!X846)),"",(IF((AND(NOT(ISBLANK('Funde-Observations-Osservazioni'!K846)),(NOT(ISBLANK('Funde-Observations-Osservazioni'!X846))))),'Funde-Observations-Osservazioni'!K846&amp;"; "&amp;'Funde-Observations-Osservazioni'!X846,IF(ISBLANK('Funde-Observations-Osservazioni'!K846),'Funde-Observations-Osservazioni'!X846,'Funde-Observations-Osservazioni'!K846))))</f>
        <v/>
      </c>
      <c r="BA833" t="str">
        <f>IF(ISBLANK('Funde-Observations-Osservazioni'!AC846),"",'Funde-Observations-Osservazioni'!AC846)</f>
        <v/>
      </c>
      <c r="BH833" t="str">
        <f>IFERROR(VLOOKUP('Funde-Observations-Osservazioni'!Z846,Lebensraum_Liste!$E$5:$F$322,2,FALSE),"")</f>
        <v/>
      </c>
      <c r="BJ833" t="str">
        <f>IFERROR(VLOOKUP('Funde-Observations-Osservazioni'!AB846,Landschaftsstruktur_Liste!$E$5:$F$157,2,FALSE),"")</f>
        <v/>
      </c>
      <c r="BK833" t="str">
        <f>IFERROR(VLOOKUP('Funde-Observations-Osservazioni'!AD846,Mikrohabitat_Liste!$E$5:$F$63,2,FALSE),"")</f>
        <v/>
      </c>
      <c r="BL833" t="str">
        <f>IFERROR(VLOOKUP('Funde-Observations-Osservazioni'!AE846,Spezialstandort_Liste!$E$5:$F$14,2,FALSE),"")</f>
        <v/>
      </c>
      <c r="BN833" t="str">
        <f>IFERROR(VLOOKUP('Funde-Observations-Osservazioni'!AG846,Auf_Moos_HolzlebBaumes_Liste!E$5:F$5,2,FALSE),"")</f>
        <v/>
      </c>
      <c r="BO833" t="str">
        <f>IFERROR(VLOOKUP('Funde-Observations-Osservazioni'!AH846,Auf_Moos_HolzlebBaumes_Liste!E$11:F$11,2,FALSE),"")</f>
        <v/>
      </c>
      <c r="BQ833" t="str">
        <f>IFERROR(VLOOKUP('Funde-Observations-Osservazioni'!AF846,Populationsgrösse_Liste!$E$5:$F$11,2,FALSE),"")</f>
        <v/>
      </c>
      <c r="CA833" t="str">
        <f>IFERROR(VLOOKUP('Funde-Observations-Osservazioni'!S846,Präzision_Datum_Liste!$E$5:$F$9,2,FALSE),"")</f>
        <v/>
      </c>
      <c r="CC833" t="s">
        <v>4199</v>
      </c>
    </row>
    <row r="834" spans="1:81" x14ac:dyDescent="0.25">
      <c r="A834" s="47">
        <f>'Funde-Observations-Osservazioni'!A847</f>
        <v>833</v>
      </c>
      <c r="E834">
        <v>18</v>
      </c>
      <c r="G834" t="str">
        <f>IFERROR(VLOOKUP(TRIM('Funde-Observations-Osservazioni'!B847&amp;" "&amp;'Funde-Observations-Osservazioni'!C847&amp;" "&amp;'Funde-Observations-Osservazioni'!D847&amp;" "&amp;'Funde-Observations-Osservazioni'!E847&amp;" "&amp;'Funde-Observations-Osservazioni'!F847&amp;" "&amp;'Funde-Observations-Osservazioni'!G847&amp;" "&amp;'Funde-Observations-Osservazioni'!H847&amp;" "&amp;'Funde-Observations-Osservazioni'!I847&amp;" "&amp;'Funde-Observations-Osservazioni'!J847),Artenliste!$A$5:$B$2819,2,FALSE),"fill_in")</f>
        <v>fill_in</v>
      </c>
      <c r="I834" s="52" t="str">
        <f>IF(ISBLANK('Funde-Observations-Osservazioni'!R847),"fill_in",'Funde-Observations-Osservazioni'!R847)</f>
        <v>fill_in</v>
      </c>
      <c r="L834" t="str">
        <f>IF(ISBLANK('Funde-Observations-Osservazioni'!Q847),"",'Funde-Observations-Osservazioni'!Q847)</f>
        <v/>
      </c>
      <c r="M834" t="str">
        <f>IF(ISBLANK('Funde-Observations-Osservazioni'!L847),"fill_in",('Funde-Observations-Osservazioni'!L847-2000000))</f>
        <v>fill_in</v>
      </c>
      <c r="N834" t="str">
        <f>IF(ISBLANK('Funde-Observations-Osservazioni'!M847),"fill_in",('Funde-Observations-Osservazioni'!M847-1000000))</f>
        <v>fill_in</v>
      </c>
      <c r="O834" s="53" t="str">
        <f>IF(ISBLANK('Funde-Observations-Osservazioni'!N847),"",'Funde-Observations-Osservazioni'!N847)</f>
        <v/>
      </c>
      <c r="R834" t="s">
        <v>102</v>
      </c>
      <c r="T834" t="str">
        <f>IFERROR(VLOOKUP('Funde-Observations-Osservazioni'!AA847,Substrat_Liste!$E$5:$F$342,2,FALSE),"")</f>
        <v/>
      </c>
      <c r="U834" t="str">
        <f>IF(ISBLANK('Funde-Observations-Osservazioni'!Y847),"",'Funde-Observations-Osservazioni'!Y847)</f>
        <v/>
      </c>
      <c r="Z834" t="str">
        <f>IFERROR(VLOOKUP('Funde-Observations-Osservazioni'!T847,Status_Liste!$E$5:$F$16,2,FALSE),"fill_in")</f>
        <v>fill_in</v>
      </c>
      <c r="AH834" t="str">
        <f>IFERROR(VLOOKUP('Funde-Observations-Osservazioni'!$G$7,Datenschutzbestimmungen_Liste!$E$10:$F$11,2,FALSE),"fill_in")</f>
        <v>fill_in</v>
      </c>
      <c r="AI834" t="str">
        <f>IFERROR(VLOOKUP('Funde-Observations-Osservazioni'!$G$6,Datenschutzbestimmungen_Liste!$E$4:$F$5,2,FALSE),"fill_in")</f>
        <v>fill_in</v>
      </c>
      <c r="AK834" t="str">
        <f>IFERROR(VLOOKUP('Funde-Observations-Osservazioni'!V847,Herbar_Liste!$E$5:$F$113,2,FALSE),"")</f>
        <v/>
      </c>
      <c r="AL834" t="str">
        <f>IF(ISBLANK('Funde-Observations-Osservazioni'!U847),"",'Funde-Observations-Osservazioni'!U847)</f>
        <v/>
      </c>
      <c r="AM834">
        <f>'Funde-Observations-Osservazioni'!AJ847</f>
        <v>0</v>
      </c>
      <c r="AO834">
        <f>'Funde-Observations-Osservazioni'!AK847</f>
        <v>0</v>
      </c>
      <c r="AQ834" t="str">
        <f>IF(ISBLANK('Funde-Observations-Osservazioni'!AL847),"",'Funde-Observations-Osservazioni'!AL847)</f>
        <v/>
      </c>
      <c r="AY834" t="str">
        <f>IF(AND(ISBLANK('Funde-Observations-Osservazioni'!K847),ISBLANK('Funde-Observations-Osservazioni'!X847)),"",(IF((AND(NOT(ISBLANK('Funde-Observations-Osservazioni'!K847)),(NOT(ISBLANK('Funde-Observations-Osservazioni'!X847))))),'Funde-Observations-Osservazioni'!K847&amp;"; "&amp;'Funde-Observations-Osservazioni'!X847,IF(ISBLANK('Funde-Observations-Osservazioni'!K847),'Funde-Observations-Osservazioni'!X847,'Funde-Observations-Osservazioni'!K847))))</f>
        <v/>
      </c>
      <c r="BA834" t="str">
        <f>IF(ISBLANK('Funde-Observations-Osservazioni'!AC847),"",'Funde-Observations-Osservazioni'!AC847)</f>
        <v/>
      </c>
      <c r="BH834" t="str">
        <f>IFERROR(VLOOKUP('Funde-Observations-Osservazioni'!Z847,Lebensraum_Liste!$E$5:$F$322,2,FALSE),"")</f>
        <v/>
      </c>
      <c r="BJ834" t="str">
        <f>IFERROR(VLOOKUP('Funde-Observations-Osservazioni'!AB847,Landschaftsstruktur_Liste!$E$5:$F$157,2,FALSE),"")</f>
        <v/>
      </c>
      <c r="BK834" t="str">
        <f>IFERROR(VLOOKUP('Funde-Observations-Osservazioni'!AD847,Mikrohabitat_Liste!$E$5:$F$63,2,FALSE),"")</f>
        <v/>
      </c>
      <c r="BL834" t="str">
        <f>IFERROR(VLOOKUP('Funde-Observations-Osservazioni'!AE847,Spezialstandort_Liste!$E$5:$F$14,2,FALSE),"")</f>
        <v/>
      </c>
      <c r="BN834" t="str">
        <f>IFERROR(VLOOKUP('Funde-Observations-Osservazioni'!AG847,Auf_Moos_HolzlebBaumes_Liste!E$5:F$5,2,FALSE),"")</f>
        <v/>
      </c>
      <c r="BO834" t="str">
        <f>IFERROR(VLOOKUP('Funde-Observations-Osservazioni'!AH847,Auf_Moos_HolzlebBaumes_Liste!E$11:F$11,2,FALSE),"")</f>
        <v/>
      </c>
      <c r="BQ834" t="str">
        <f>IFERROR(VLOOKUP('Funde-Observations-Osservazioni'!AF847,Populationsgrösse_Liste!$E$5:$F$11,2,FALSE),"")</f>
        <v/>
      </c>
      <c r="CA834" t="str">
        <f>IFERROR(VLOOKUP('Funde-Observations-Osservazioni'!S847,Präzision_Datum_Liste!$E$5:$F$9,2,FALSE),"")</f>
        <v/>
      </c>
      <c r="CC834" t="s">
        <v>4199</v>
      </c>
    </row>
    <row r="835" spans="1:81" x14ac:dyDescent="0.25">
      <c r="A835" s="47">
        <f>'Funde-Observations-Osservazioni'!A848</f>
        <v>834</v>
      </c>
      <c r="E835">
        <v>18</v>
      </c>
      <c r="G835" t="str">
        <f>IFERROR(VLOOKUP(TRIM('Funde-Observations-Osservazioni'!B848&amp;" "&amp;'Funde-Observations-Osservazioni'!C848&amp;" "&amp;'Funde-Observations-Osservazioni'!D848&amp;" "&amp;'Funde-Observations-Osservazioni'!E848&amp;" "&amp;'Funde-Observations-Osservazioni'!F848&amp;" "&amp;'Funde-Observations-Osservazioni'!G848&amp;" "&amp;'Funde-Observations-Osservazioni'!H848&amp;" "&amp;'Funde-Observations-Osservazioni'!I848&amp;" "&amp;'Funde-Observations-Osservazioni'!J848),Artenliste!$A$5:$B$2819,2,FALSE),"fill_in")</f>
        <v>fill_in</v>
      </c>
      <c r="I835" s="52" t="str">
        <f>IF(ISBLANK('Funde-Observations-Osservazioni'!R848),"fill_in",'Funde-Observations-Osservazioni'!R848)</f>
        <v>fill_in</v>
      </c>
      <c r="L835" t="str">
        <f>IF(ISBLANK('Funde-Observations-Osservazioni'!Q848),"",'Funde-Observations-Osservazioni'!Q848)</f>
        <v/>
      </c>
      <c r="M835" t="str">
        <f>IF(ISBLANK('Funde-Observations-Osservazioni'!L848),"fill_in",('Funde-Observations-Osservazioni'!L848-2000000))</f>
        <v>fill_in</v>
      </c>
      <c r="N835" t="str">
        <f>IF(ISBLANK('Funde-Observations-Osservazioni'!M848),"fill_in",('Funde-Observations-Osservazioni'!M848-1000000))</f>
        <v>fill_in</v>
      </c>
      <c r="O835" s="53" t="str">
        <f>IF(ISBLANK('Funde-Observations-Osservazioni'!N848),"",'Funde-Observations-Osservazioni'!N848)</f>
        <v/>
      </c>
      <c r="R835" t="s">
        <v>102</v>
      </c>
      <c r="T835" t="str">
        <f>IFERROR(VLOOKUP('Funde-Observations-Osservazioni'!AA848,Substrat_Liste!$E$5:$F$342,2,FALSE),"")</f>
        <v/>
      </c>
      <c r="U835" t="str">
        <f>IF(ISBLANK('Funde-Observations-Osservazioni'!Y848),"",'Funde-Observations-Osservazioni'!Y848)</f>
        <v/>
      </c>
      <c r="Z835" t="str">
        <f>IFERROR(VLOOKUP('Funde-Observations-Osservazioni'!T848,Status_Liste!$E$5:$F$16,2,FALSE),"fill_in")</f>
        <v>fill_in</v>
      </c>
      <c r="AH835" t="str">
        <f>IFERROR(VLOOKUP('Funde-Observations-Osservazioni'!$G$7,Datenschutzbestimmungen_Liste!$E$10:$F$11,2,FALSE),"fill_in")</f>
        <v>fill_in</v>
      </c>
      <c r="AI835" t="str">
        <f>IFERROR(VLOOKUP('Funde-Observations-Osservazioni'!$G$6,Datenschutzbestimmungen_Liste!$E$4:$F$5,2,FALSE),"fill_in")</f>
        <v>fill_in</v>
      </c>
      <c r="AK835" t="str">
        <f>IFERROR(VLOOKUP('Funde-Observations-Osservazioni'!V848,Herbar_Liste!$E$5:$F$113,2,FALSE),"")</f>
        <v/>
      </c>
      <c r="AL835" t="str">
        <f>IF(ISBLANK('Funde-Observations-Osservazioni'!U848),"",'Funde-Observations-Osservazioni'!U848)</f>
        <v/>
      </c>
      <c r="AM835">
        <f>'Funde-Observations-Osservazioni'!AJ848</f>
        <v>0</v>
      </c>
      <c r="AO835">
        <f>'Funde-Observations-Osservazioni'!AK848</f>
        <v>0</v>
      </c>
      <c r="AQ835" t="str">
        <f>IF(ISBLANK('Funde-Observations-Osservazioni'!AL848),"",'Funde-Observations-Osservazioni'!AL848)</f>
        <v/>
      </c>
      <c r="AY835" t="str">
        <f>IF(AND(ISBLANK('Funde-Observations-Osservazioni'!K848),ISBLANK('Funde-Observations-Osservazioni'!X848)),"",(IF((AND(NOT(ISBLANK('Funde-Observations-Osservazioni'!K848)),(NOT(ISBLANK('Funde-Observations-Osservazioni'!X848))))),'Funde-Observations-Osservazioni'!K848&amp;"; "&amp;'Funde-Observations-Osservazioni'!X848,IF(ISBLANK('Funde-Observations-Osservazioni'!K848),'Funde-Observations-Osservazioni'!X848,'Funde-Observations-Osservazioni'!K848))))</f>
        <v/>
      </c>
      <c r="BA835" t="str">
        <f>IF(ISBLANK('Funde-Observations-Osservazioni'!AC848),"",'Funde-Observations-Osservazioni'!AC848)</f>
        <v/>
      </c>
      <c r="BH835" t="str">
        <f>IFERROR(VLOOKUP('Funde-Observations-Osservazioni'!Z848,Lebensraum_Liste!$E$5:$F$322,2,FALSE),"")</f>
        <v/>
      </c>
      <c r="BJ835" t="str">
        <f>IFERROR(VLOOKUP('Funde-Observations-Osservazioni'!AB848,Landschaftsstruktur_Liste!$E$5:$F$157,2,FALSE),"")</f>
        <v/>
      </c>
      <c r="BK835" t="str">
        <f>IFERROR(VLOOKUP('Funde-Observations-Osservazioni'!AD848,Mikrohabitat_Liste!$E$5:$F$63,2,FALSE),"")</f>
        <v/>
      </c>
      <c r="BL835" t="str">
        <f>IFERROR(VLOOKUP('Funde-Observations-Osservazioni'!AE848,Spezialstandort_Liste!$E$5:$F$14,2,FALSE),"")</f>
        <v/>
      </c>
      <c r="BN835" t="str">
        <f>IFERROR(VLOOKUP('Funde-Observations-Osservazioni'!AG848,Auf_Moos_HolzlebBaumes_Liste!E$5:F$5,2,FALSE),"")</f>
        <v/>
      </c>
      <c r="BO835" t="str">
        <f>IFERROR(VLOOKUP('Funde-Observations-Osservazioni'!AH848,Auf_Moos_HolzlebBaumes_Liste!E$11:F$11,2,FALSE),"")</f>
        <v/>
      </c>
      <c r="BQ835" t="str">
        <f>IFERROR(VLOOKUP('Funde-Observations-Osservazioni'!AF848,Populationsgrösse_Liste!$E$5:$F$11,2,FALSE),"")</f>
        <v/>
      </c>
      <c r="CA835" t="str">
        <f>IFERROR(VLOOKUP('Funde-Observations-Osservazioni'!S848,Präzision_Datum_Liste!$E$5:$F$9,2,FALSE),"")</f>
        <v/>
      </c>
      <c r="CC835" t="s">
        <v>4199</v>
      </c>
    </row>
    <row r="836" spans="1:81" x14ac:dyDescent="0.25">
      <c r="A836" s="47">
        <f>'Funde-Observations-Osservazioni'!A849</f>
        <v>835</v>
      </c>
      <c r="E836">
        <v>18</v>
      </c>
      <c r="G836" t="str">
        <f>IFERROR(VLOOKUP(TRIM('Funde-Observations-Osservazioni'!B849&amp;" "&amp;'Funde-Observations-Osservazioni'!C849&amp;" "&amp;'Funde-Observations-Osservazioni'!D849&amp;" "&amp;'Funde-Observations-Osservazioni'!E849&amp;" "&amp;'Funde-Observations-Osservazioni'!F849&amp;" "&amp;'Funde-Observations-Osservazioni'!G849&amp;" "&amp;'Funde-Observations-Osservazioni'!H849&amp;" "&amp;'Funde-Observations-Osservazioni'!I849&amp;" "&amp;'Funde-Observations-Osservazioni'!J849),Artenliste!$A$5:$B$2819,2,FALSE),"fill_in")</f>
        <v>fill_in</v>
      </c>
      <c r="I836" s="52" t="str">
        <f>IF(ISBLANK('Funde-Observations-Osservazioni'!R849),"fill_in",'Funde-Observations-Osservazioni'!R849)</f>
        <v>fill_in</v>
      </c>
      <c r="L836" t="str">
        <f>IF(ISBLANK('Funde-Observations-Osservazioni'!Q849),"",'Funde-Observations-Osservazioni'!Q849)</f>
        <v/>
      </c>
      <c r="M836" t="str">
        <f>IF(ISBLANK('Funde-Observations-Osservazioni'!L849),"fill_in",('Funde-Observations-Osservazioni'!L849-2000000))</f>
        <v>fill_in</v>
      </c>
      <c r="N836" t="str">
        <f>IF(ISBLANK('Funde-Observations-Osservazioni'!M849),"fill_in",('Funde-Observations-Osservazioni'!M849-1000000))</f>
        <v>fill_in</v>
      </c>
      <c r="O836" s="53" t="str">
        <f>IF(ISBLANK('Funde-Observations-Osservazioni'!N849),"",'Funde-Observations-Osservazioni'!N849)</f>
        <v/>
      </c>
      <c r="R836" t="s">
        <v>102</v>
      </c>
      <c r="T836" t="str">
        <f>IFERROR(VLOOKUP('Funde-Observations-Osservazioni'!AA849,Substrat_Liste!$E$5:$F$342,2,FALSE),"")</f>
        <v/>
      </c>
      <c r="U836" t="str">
        <f>IF(ISBLANK('Funde-Observations-Osservazioni'!Y849),"",'Funde-Observations-Osservazioni'!Y849)</f>
        <v/>
      </c>
      <c r="Z836" t="str">
        <f>IFERROR(VLOOKUP('Funde-Observations-Osservazioni'!T849,Status_Liste!$E$5:$F$16,2,FALSE),"fill_in")</f>
        <v>fill_in</v>
      </c>
      <c r="AH836" t="str">
        <f>IFERROR(VLOOKUP('Funde-Observations-Osservazioni'!$G$7,Datenschutzbestimmungen_Liste!$E$10:$F$11,2,FALSE),"fill_in")</f>
        <v>fill_in</v>
      </c>
      <c r="AI836" t="str">
        <f>IFERROR(VLOOKUP('Funde-Observations-Osservazioni'!$G$6,Datenschutzbestimmungen_Liste!$E$4:$F$5,2,FALSE),"fill_in")</f>
        <v>fill_in</v>
      </c>
      <c r="AK836" t="str">
        <f>IFERROR(VLOOKUP('Funde-Observations-Osservazioni'!V849,Herbar_Liste!$E$5:$F$113,2,FALSE),"")</f>
        <v/>
      </c>
      <c r="AL836" t="str">
        <f>IF(ISBLANK('Funde-Observations-Osservazioni'!U849),"",'Funde-Observations-Osservazioni'!U849)</f>
        <v/>
      </c>
      <c r="AM836">
        <f>'Funde-Observations-Osservazioni'!AJ849</f>
        <v>0</v>
      </c>
      <c r="AO836">
        <f>'Funde-Observations-Osservazioni'!AK849</f>
        <v>0</v>
      </c>
      <c r="AQ836" t="str">
        <f>IF(ISBLANK('Funde-Observations-Osservazioni'!AL849),"",'Funde-Observations-Osservazioni'!AL849)</f>
        <v/>
      </c>
      <c r="AY836" t="str">
        <f>IF(AND(ISBLANK('Funde-Observations-Osservazioni'!K849),ISBLANK('Funde-Observations-Osservazioni'!X849)),"",(IF((AND(NOT(ISBLANK('Funde-Observations-Osservazioni'!K849)),(NOT(ISBLANK('Funde-Observations-Osservazioni'!X849))))),'Funde-Observations-Osservazioni'!K849&amp;"; "&amp;'Funde-Observations-Osservazioni'!X849,IF(ISBLANK('Funde-Observations-Osservazioni'!K849),'Funde-Observations-Osservazioni'!X849,'Funde-Observations-Osservazioni'!K849))))</f>
        <v/>
      </c>
      <c r="BA836" t="str">
        <f>IF(ISBLANK('Funde-Observations-Osservazioni'!AC849),"",'Funde-Observations-Osservazioni'!AC849)</f>
        <v/>
      </c>
      <c r="BH836" t="str">
        <f>IFERROR(VLOOKUP('Funde-Observations-Osservazioni'!Z849,Lebensraum_Liste!$E$5:$F$322,2,FALSE),"")</f>
        <v/>
      </c>
      <c r="BJ836" t="str">
        <f>IFERROR(VLOOKUP('Funde-Observations-Osservazioni'!AB849,Landschaftsstruktur_Liste!$E$5:$F$157,2,FALSE),"")</f>
        <v/>
      </c>
      <c r="BK836" t="str">
        <f>IFERROR(VLOOKUP('Funde-Observations-Osservazioni'!AD849,Mikrohabitat_Liste!$E$5:$F$63,2,FALSE),"")</f>
        <v/>
      </c>
      <c r="BL836" t="str">
        <f>IFERROR(VLOOKUP('Funde-Observations-Osservazioni'!AE849,Spezialstandort_Liste!$E$5:$F$14,2,FALSE),"")</f>
        <v/>
      </c>
      <c r="BN836" t="str">
        <f>IFERROR(VLOOKUP('Funde-Observations-Osservazioni'!AG849,Auf_Moos_HolzlebBaumes_Liste!E$5:F$5,2,FALSE),"")</f>
        <v/>
      </c>
      <c r="BO836" t="str">
        <f>IFERROR(VLOOKUP('Funde-Observations-Osservazioni'!AH849,Auf_Moos_HolzlebBaumes_Liste!E$11:F$11,2,FALSE),"")</f>
        <v/>
      </c>
      <c r="BQ836" t="str">
        <f>IFERROR(VLOOKUP('Funde-Observations-Osservazioni'!AF849,Populationsgrösse_Liste!$E$5:$F$11,2,FALSE),"")</f>
        <v/>
      </c>
      <c r="CA836" t="str">
        <f>IFERROR(VLOOKUP('Funde-Observations-Osservazioni'!S849,Präzision_Datum_Liste!$E$5:$F$9,2,FALSE),"")</f>
        <v/>
      </c>
      <c r="CC836" t="s">
        <v>4199</v>
      </c>
    </row>
    <row r="837" spans="1:81" x14ac:dyDescent="0.25">
      <c r="A837" s="47">
        <f>'Funde-Observations-Osservazioni'!A850</f>
        <v>836</v>
      </c>
      <c r="E837">
        <v>18</v>
      </c>
      <c r="G837" t="str">
        <f>IFERROR(VLOOKUP(TRIM('Funde-Observations-Osservazioni'!B850&amp;" "&amp;'Funde-Observations-Osservazioni'!C850&amp;" "&amp;'Funde-Observations-Osservazioni'!D850&amp;" "&amp;'Funde-Observations-Osservazioni'!E850&amp;" "&amp;'Funde-Observations-Osservazioni'!F850&amp;" "&amp;'Funde-Observations-Osservazioni'!G850&amp;" "&amp;'Funde-Observations-Osservazioni'!H850&amp;" "&amp;'Funde-Observations-Osservazioni'!I850&amp;" "&amp;'Funde-Observations-Osservazioni'!J850),Artenliste!$A$5:$B$2819,2,FALSE),"fill_in")</f>
        <v>fill_in</v>
      </c>
      <c r="I837" s="52" t="str">
        <f>IF(ISBLANK('Funde-Observations-Osservazioni'!R850),"fill_in",'Funde-Observations-Osservazioni'!R850)</f>
        <v>fill_in</v>
      </c>
      <c r="L837" t="str">
        <f>IF(ISBLANK('Funde-Observations-Osservazioni'!Q850),"",'Funde-Observations-Osservazioni'!Q850)</f>
        <v/>
      </c>
      <c r="M837" t="str">
        <f>IF(ISBLANK('Funde-Observations-Osservazioni'!L850),"fill_in",('Funde-Observations-Osservazioni'!L850-2000000))</f>
        <v>fill_in</v>
      </c>
      <c r="N837" t="str">
        <f>IF(ISBLANK('Funde-Observations-Osservazioni'!M850),"fill_in",('Funde-Observations-Osservazioni'!M850-1000000))</f>
        <v>fill_in</v>
      </c>
      <c r="O837" s="53" t="str">
        <f>IF(ISBLANK('Funde-Observations-Osservazioni'!N850),"",'Funde-Observations-Osservazioni'!N850)</f>
        <v/>
      </c>
      <c r="R837" t="s">
        <v>102</v>
      </c>
      <c r="T837" t="str">
        <f>IFERROR(VLOOKUP('Funde-Observations-Osservazioni'!AA850,Substrat_Liste!$E$5:$F$342,2,FALSE),"")</f>
        <v/>
      </c>
      <c r="U837" t="str">
        <f>IF(ISBLANK('Funde-Observations-Osservazioni'!Y850),"",'Funde-Observations-Osservazioni'!Y850)</f>
        <v/>
      </c>
      <c r="Z837" t="str">
        <f>IFERROR(VLOOKUP('Funde-Observations-Osservazioni'!T850,Status_Liste!$E$5:$F$16,2,FALSE),"fill_in")</f>
        <v>fill_in</v>
      </c>
      <c r="AH837" t="str">
        <f>IFERROR(VLOOKUP('Funde-Observations-Osservazioni'!$G$7,Datenschutzbestimmungen_Liste!$E$10:$F$11,2,FALSE),"fill_in")</f>
        <v>fill_in</v>
      </c>
      <c r="AI837" t="str">
        <f>IFERROR(VLOOKUP('Funde-Observations-Osservazioni'!$G$6,Datenschutzbestimmungen_Liste!$E$4:$F$5,2,FALSE),"fill_in")</f>
        <v>fill_in</v>
      </c>
      <c r="AK837" t="str">
        <f>IFERROR(VLOOKUP('Funde-Observations-Osservazioni'!V850,Herbar_Liste!$E$5:$F$113,2,FALSE),"")</f>
        <v/>
      </c>
      <c r="AL837" t="str">
        <f>IF(ISBLANK('Funde-Observations-Osservazioni'!U850),"",'Funde-Observations-Osservazioni'!U850)</f>
        <v/>
      </c>
      <c r="AM837">
        <f>'Funde-Observations-Osservazioni'!AJ850</f>
        <v>0</v>
      </c>
      <c r="AO837">
        <f>'Funde-Observations-Osservazioni'!AK850</f>
        <v>0</v>
      </c>
      <c r="AQ837" t="str">
        <f>IF(ISBLANK('Funde-Observations-Osservazioni'!AL850),"",'Funde-Observations-Osservazioni'!AL850)</f>
        <v/>
      </c>
      <c r="AY837" t="str">
        <f>IF(AND(ISBLANK('Funde-Observations-Osservazioni'!K850),ISBLANK('Funde-Observations-Osservazioni'!X850)),"",(IF((AND(NOT(ISBLANK('Funde-Observations-Osservazioni'!K850)),(NOT(ISBLANK('Funde-Observations-Osservazioni'!X850))))),'Funde-Observations-Osservazioni'!K850&amp;"; "&amp;'Funde-Observations-Osservazioni'!X850,IF(ISBLANK('Funde-Observations-Osservazioni'!K850),'Funde-Observations-Osservazioni'!X850,'Funde-Observations-Osservazioni'!K850))))</f>
        <v/>
      </c>
      <c r="BA837" t="str">
        <f>IF(ISBLANK('Funde-Observations-Osservazioni'!AC850),"",'Funde-Observations-Osservazioni'!AC850)</f>
        <v/>
      </c>
      <c r="BH837" t="str">
        <f>IFERROR(VLOOKUP('Funde-Observations-Osservazioni'!Z850,Lebensraum_Liste!$E$5:$F$322,2,FALSE),"")</f>
        <v/>
      </c>
      <c r="BJ837" t="str">
        <f>IFERROR(VLOOKUP('Funde-Observations-Osservazioni'!AB850,Landschaftsstruktur_Liste!$E$5:$F$157,2,FALSE),"")</f>
        <v/>
      </c>
      <c r="BK837" t="str">
        <f>IFERROR(VLOOKUP('Funde-Observations-Osservazioni'!AD850,Mikrohabitat_Liste!$E$5:$F$63,2,FALSE),"")</f>
        <v/>
      </c>
      <c r="BL837" t="str">
        <f>IFERROR(VLOOKUP('Funde-Observations-Osservazioni'!AE850,Spezialstandort_Liste!$E$5:$F$14,2,FALSE),"")</f>
        <v/>
      </c>
      <c r="BN837" t="str">
        <f>IFERROR(VLOOKUP('Funde-Observations-Osservazioni'!AG850,Auf_Moos_HolzlebBaumes_Liste!E$5:F$5,2,FALSE),"")</f>
        <v/>
      </c>
      <c r="BO837" t="str">
        <f>IFERROR(VLOOKUP('Funde-Observations-Osservazioni'!AH850,Auf_Moos_HolzlebBaumes_Liste!E$11:F$11,2,FALSE),"")</f>
        <v/>
      </c>
      <c r="BQ837" t="str">
        <f>IFERROR(VLOOKUP('Funde-Observations-Osservazioni'!AF850,Populationsgrösse_Liste!$E$5:$F$11,2,FALSE),"")</f>
        <v/>
      </c>
      <c r="CA837" t="str">
        <f>IFERROR(VLOOKUP('Funde-Observations-Osservazioni'!S850,Präzision_Datum_Liste!$E$5:$F$9,2,FALSE),"")</f>
        <v/>
      </c>
      <c r="CC837" t="s">
        <v>4199</v>
      </c>
    </row>
    <row r="838" spans="1:81" x14ac:dyDescent="0.25">
      <c r="A838" s="47">
        <f>'Funde-Observations-Osservazioni'!A851</f>
        <v>837</v>
      </c>
      <c r="E838">
        <v>18</v>
      </c>
      <c r="G838" t="str">
        <f>IFERROR(VLOOKUP(TRIM('Funde-Observations-Osservazioni'!B851&amp;" "&amp;'Funde-Observations-Osservazioni'!C851&amp;" "&amp;'Funde-Observations-Osservazioni'!D851&amp;" "&amp;'Funde-Observations-Osservazioni'!E851&amp;" "&amp;'Funde-Observations-Osservazioni'!F851&amp;" "&amp;'Funde-Observations-Osservazioni'!G851&amp;" "&amp;'Funde-Observations-Osservazioni'!H851&amp;" "&amp;'Funde-Observations-Osservazioni'!I851&amp;" "&amp;'Funde-Observations-Osservazioni'!J851),Artenliste!$A$5:$B$2819,2,FALSE),"fill_in")</f>
        <v>fill_in</v>
      </c>
      <c r="I838" s="52" t="str">
        <f>IF(ISBLANK('Funde-Observations-Osservazioni'!R851),"fill_in",'Funde-Observations-Osservazioni'!R851)</f>
        <v>fill_in</v>
      </c>
      <c r="L838" t="str">
        <f>IF(ISBLANK('Funde-Observations-Osservazioni'!Q851),"",'Funde-Observations-Osservazioni'!Q851)</f>
        <v/>
      </c>
      <c r="M838" t="str">
        <f>IF(ISBLANK('Funde-Observations-Osservazioni'!L851),"fill_in",('Funde-Observations-Osservazioni'!L851-2000000))</f>
        <v>fill_in</v>
      </c>
      <c r="N838" t="str">
        <f>IF(ISBLANK('Funde-Observations-Osservazioni'!M851),"fill_in",('Funde-Observations-Osservazioni'!M851-1000000))</f>
        <v>fill_in</v>
      </c>
      <c r="O838" s="53" t="str">
        <f>IF(ISBLANK('Funde-Observations-Osservazioni'!N851),"",'Funde-Observations-Osservazioni'!N851)</f>
        <v/>
      </c>
      <c r="R838" t="s">
        <v>102</v>
      </c>
      <c r="T838" t="str">
        <f>IFERROR(VLOOKUP('Funde-Observations-Osservazioni'!AA851,Substrat_Liste!$E$5:$F$342,2,FALSE),"")</f>
        <v/>
      </c>
      <c r="U838" t="str">
        <f>IF(ISBLANK('Funde-Observations-Osservazioni'!Y851),"",'Funde-Observations-Osservazioni'!Y851)</f>
        <v/>
      </c>
      <c r="Z838" t="str">
        <f>IFERROR(VLOOKUP('Funde-Observations-Osservazioni'!T851,Status_Liste!$E$5:$F$16,2,FALSE),"fill_in")</f>
        <v>fill_in</v>
      </c>
      <c r="AH838" t="str">
        <f>IFERROR(VLOOKUP('Funde-Observations-Osservazioni'!$G$7,Datenschutzbestimmungen_Liste!$E$10:$F$11,2,FALSE),"fill_in")</f>
        <v>fill_in</v>
      </c>
      <c r="AI838" t="str">
        <f>IFERROR(VLOOKUP('Funde-Observations-Osservazioni'!$G$6,Datenschutzbestimmungen_Liste!$E$4:$F$5,2,FALSE),"fill_in")</f>
        <v>fill_in</v>
      </c>
      <c r="AK838" t="str">
        <f>IFERROR(VLOOKUP('Funde-Observations-Osservazioni'!V851,Herbar_Liste!$E$5:$F$113,2,FALSE),"")</f>
        <v/>
      </c>
      <c r="AL838" t="str">
        <f>IF(ISBLANK('Funde-Observations-Osservazioni'!U851),"",'Funde-Observations-Osservazioni'!U851)</f>
        <v/>
      </c>
      <c r="AM838">
        <f>'Funde-Observations-Osservazioni'!AJ851</f>
        <v>0</v>
      </c>
      <c r="AO838">
        <f>'Funde-Observations-Osservazioni'!AK851</f>
        <v>0</v>
      </c>
      <c r="AQ838" t="str">
        <f>IF(ISBLANK('Funde-Observations-Osservazioni'!AL851),"",'Funde-Observations-Osservazioni'!AL851)</f>
        <v/>
      </c>
      <c r="AY838" t="str">
        <f>IF(AND(ISBLANK('Funde-Observations-Osservazioni'!K851),ISBLANK('Funde-Observations-Osservazioni'!X851)),"",(IF((AND(NOT(ISBLANK('Funde-Observations-Osservazioni'!K851)),(NOT(ISBLANK('Funde-Observations-Osservazioni'!X851))))),'Funde-Observations-Osservazioni'!K851&amp;"; "&amp;'Funde-Observations-Osservazioni'!X851,IF(ISBLANK('Funde-Observations-Osservazioni'!K851),'Funde-Observations-Osservazioni'!X851,'Funde-Observations-Osservazioni'!K851))))</f>
        <v/>
      </c>
      <c r="BA838" t="str">
        <f>IF(ISBLANK('Funde-Observations-Osservazioni'!AC851),"",'Funde-Observations-Osservazioni'!AC851)</f>
        <v/>
      </c>
      <c r="BH838" t="str">
        <f>IFERROR(VLOOKUP('Funde-Observations-Osservazioni'!Z851,Lebensraum_Liste!$E$5:$F$322,2,FALSE),"")</f>
        <v/>
      </c>
      <c r="BJ838" t="str">
        <f>IFERROR(VLOOKUP('Funde-Observations-Osservazioni'!AB851,Landschaftsstruktur_Liste!$E$5:$F$157,2,FALSE),"")</f>
        <v/>
      </c>
      <c r="BK838" t="str">
        <f>IFERROR(VLOOKUP('Funde-Observations-Osservazioni'!AD851,Mikrohabitat_Liste!$E$5:$F$63,2,FALSE),"")</f>
        <v/>
      </c>
      <c r="BL838" t="str">
        <f>IFERROR(VLOOKUP('Funde-Observations-Osservazioni'!AE851,Spezialstandort_Liste!$E$5:$F$14,2,FALSE),"")</f>
        <v/>
      </c>
      <c r="BN838" t="str">
        <f>IFERROR(VLOOKUP('Funde-Observations-Osservazioni'!AG851,Auf_Moos_HolzlebBaumes_Liste!E$5:F$5,2,FALSE),"")</f>
        <v/>
      </c>
      <c r="BO838" t="str">
        <f>IFERROR(VLOOKUP('Funde-Observations-Osservazioni'!AH851,Auf_Moos_HolzlebBaumes_Liste!E$11:F$11,2,FALSE),"")</f>
        <v/>
      </c>
      <c r="BQ838" t="str">
        <f>IFERROR(VLOOKUP('Funde-Observations-Osservazioni'!AF851,Populationsgrösse_Liste!$E$5:$F$11,2,FALSE),"")</f>
        <v/>
      </c>
      <c r="CA838" t="str">
        <f>IFERROR(VLOOKUP('Funde-Observations-Osservazioni'!S851,Präzision_Datum_Liste!$E$5:$F$9,2,FALSE),"")</f>
        <v/>
      </c>
      <c r="CC838" t="s">
        <v>4199</v>
      </c>
    </row>
    <row r="839" spans="1:81" x14ac:dyDescent="0.25">
      <c r="A839" s="47">
        <f>'Funde-Observations-Osservazioni'!A852</f>
        <v>838</v>
      </c>
      <c r="E839">
        <v>18</v>
      </c>
      <c r="G839" t="str">
        <f>IFERROR(VLOOKUP(TRIM('Funde-Observations-Osservazioni'!B852&amp;" "&amp;'Funde-Observations-Osservazioni'!C852&amp;" "&amp;'Funde-Observations-Osservazioni'!D852&amp;" "&amp;'Funde-Observations-Osservazioni'!E852&amp;" "&amp;'Funde-Observations-Osservazioni'!F852&amp;" "&amp;'Funde-Observations-Osservazioni'!G852&amp;" "&amp;'Funde-Observations-Osservazioni'!H852&amp;" "&amp;'Funde-Observations-Osservazioni'!I852&amp;" "&amp;'Funde-Observations-Osservazioni'!J852),Artenliste!$A$5:$B$2819,2,FALSE),"fill_in")</f>
        <v>fill_in</v>
      </c>
      <c r="I839" s="52" t="str">
        <f>IF(ISBLANK('Funde-Observations-Osservazioni'!R852),"fill_in",'Funde-Observations-Osservazioni'!R852)</f>
        <v>fill_in</v>
      </c>
      <c r="L839" t="str">
        <f>IF(ISBLANK('Funde-Observations-Osservazioni'!Q852),"",'Funde-Observations-Osservazioni'!Q852)</f>
        <v/>
      </c>
      <c r="M839" t="str">
        <f>IF(ISBLANK('Funde-Observations-Osservazioni'!L852),"fill_in",('Funde-Observations-Osservazioni'!L852-2000000))</f>
        <v>fill_in</v>
      </c>
      <c r="N839" t="str">
        <f>IF(ISBLANK('Funde-Observations-Osservazioni'!M852),"fill_in",('Funde-Observations-Osservazioni'!M852-1000000))</f>
        <v>fill_in</v>
      </c>
      <c r="O839" s="53" t="str">
        <f>IF(ISBLANK('Funde-Observations-Osservazioni'!N852),"",'Funde-Observations-Osservazioni'!N852)</f>
        <v/>
      </c>
      <c r="R839" t="s">
        <v>102</v>
      </c>
      <c r="T839" t="str">
        <f>IFERROR(VLOOKUP('Funde-Observations-Osservazioni'!AA852,Substrat_Liste!$E$5:$F$342,2,FALSE),"")</f>
        <v/>
      </c>
      <c r="U839" t="str">
        <f>IF(ISBLANK('Funde-Observations-Osservazioni'!Y852),"",'Funde-Observations-Osservazioni'!Y852)</f>
        <v/>
      </c>
      <c r="Z839" t="str">
        <f>IFERROR(VLOOKUP('Funde-Observations-Osservazioni'!T852,Status_Liste!$E$5:$F$16,2,FALSE),"fill_in")</f>
        <v>fill_in</v>
      </c>
      <c r="AH839" t="str">
        <f>IFERROR(VLOOKUP('Funde-Observations-Osservazioni'!$G$7,Datenschutzbestimmungen_Liste!$E$10:$F$11,2,FALSE),"fill_in")</f>
        <v>fill_in</v>
      </c>
      <c r="AI839" t="str">
        <f>IFERROR(VLOOKUP('Funde-Observations-Osservazioni'!$G$6,Datenschutzbestimmungen_Liste!$E$4:$F$5,2,FALSE),"fill_in")</f>
        <v>fill_in</v>
      </c>
      <c r="AK839" t="str">
        <f>IFERROR(VLOOKUP('Funde-Observations-Osservazioni'!V852,Herbar_Liste!$E$5:$F$113,2,FALSE),"")</f>
        <v/>
      </c>
      <c r="AL839" t="str">
        <f>IF(ISBLANK('Funde-Observations-Osservazioni'!U852),"",'Funde-Observations-Osservazioni'!U852)</f>
        <v/>
      </c>
      <c r="AM839">
        <f>'Funde-Observations-Osservazioni'!AJ852</f>
        <v>0</v>
      </c>
      <c r="AO839">
        <f>'Funde-Observations-Osservazioni'!AK852</f>
        <v>0</v>
      </c>
      <c r="AQ839" t="str">
        <f>IF(ISBLANK('Funde-Observations-Osservazioni'!AL852),"",'Funde-Observations-Osservazioni'!AL852)</f>
        <v/>
      </c>
      <c r="AY839" t="str">
        <f>IF(AND(ISBLANK('Funde-Observations-Osservazioni'!K852),ISBLANK('Funde-Observations-Osservazioni'!X852)),"",(IF((AND(NOT(ISBLANK('Funde-Observations-Osservazioni'!K852)),(NOT(ISBLANK('Funde-Observations-Osservazioni'!X852))))),'Funde-Observations-Osservazioni'!K852&amp;"; "&amp;'Funde-Observations-Osservazioni'!X852,IF(ISBLANK('Funde-Observations-Osservazioni'!K852),'Funde-Observations-Osservazioni'!X852,'Funde-Observations-Osservazioni'!K852))))</f>
        <v/>
      </c>
      <c r="BA839" t="str">
        <f>IF(ISBLANK('Funde-Observations-Osservazioni'!AC852),"",'Funde-Observations-Osservazioni'!AC852)</f>
        <v/>
      </c>
      <c r="BH839" t="str">
        <f>IFERROR(VLOOKUP('Funde-Observations-Osservazioni'!Z852,Lebensraum_Liste!$E$5:$F$322,2,FALSE),"")</f>
        <v/>
      </c>
      <c r="BJ839" t="str">
        <f>IFERROR(VLOOKUP('Funde-Observations-Osservazioni'!AB852,Landschaftsstruktur_Liste!$E$5:$F$157,2,FALSE),"")</f>
        <v/>
      </c>
      <c r="BK839" t="str">
        <f>IFERROR(VLOOKUP('Funde-Observations-Osservazioni'!AD852,Mikrohabitat_Liste!$E$5:$F$63,2,FALSE),"")</f>
        <v/>
      </c>
      <c r="BL839" t="str">
        <f>IFERROR(VLOOKUP('Funde-Observations-Osservazioni'!AE852,Spezialstandort_Liste!$E$5:$F$14,2,FALSE),"")</f>
        <v/>
      </c>
      <c r="BN839" t="str">
        <f>IFERROR(VLOOKUP('Funde-Observations-Osservazioni'!AG852,Auf_Moos_HolzlebBaumes_Liste!E$5:F$5,2,FALSE),"")</f>
        <v/>
      </c>
      <c r="BO839" t="str">
        <f>IFERROR(VLOOKUP('Funde-Observations-Osservazioni'!AH852,Auf_Moos_HolzlebBaumes_Liste!E$11:F$11,2,FALSE),"")</f>
        <v/>
      </c>
      <c r="BQ839" t="str">
        <f>IFERROR(VLOOKUP('Funde-Observations-Osservazioni'!AF852,Populationsgrösse_Liste!$E$5:$F$11,2,FALSE),"")</f>
        <v/>
      </c>
      <c r="CA839" t="str">
        <f>IFERROR(VLOOKUP('Funde-Observations-Osservazioni'!S852,Präzision_Datum_Liste!$E$5:$F$9,2,FALSE),"")</f>
        <v/>
      </c>
      <c r="CC839" t="s">
        <v>4199</v>
      </c>
    </row>
    <row r="840" spans="1:81" x14ac:dyDescent="0.25">
      <c r="A840" s="47">
        <f>'Funde-Observations-Osservazioni'!A853</f>
        <v>839</v>
      </c>
      <c r="E840">
        <v>18</v>
      </c>
      <c r="G840" t="str">
        <f>IFERROR(VLOOKUP(TRIM('Funde-Observations-Osservazioni'!B853&amp;" "&amp;'Funde-Observations-Osservazioni'!C853&amp;" "&amp;'Funde-Observations-Osservazioni'!D853&amp;" "&amp;'Funde-Observations-Osservazioni'!E853&amp;" "&amp;'Funde-Observations-Osservazioni'!F853&amp;" "&amp;'Funde-Observations-Osservazioni'!G853&amp;" "&amp;'Funde-Observations-Osservazioni'!H853&amp;" "&amp;'Funde-Observations-Osservazioni'!I853&amp;" "&amp;'Funde-Observations-Osservazioni'!J853),Artenliste!$A$5:$B$2819,2,FALSE),"fill_in")</f>
        <v>fill_in</v>
      </c>
      <c r="I840" s="52" t="str">
        <f>IF(ISBLANK('Funde-Observations-Osservazioni'!R853),"fill_in",'Funde-Observations-Osservazioni'!R853)</f>
        <v>fill_in</v>
      </c>
      <c r="L840" t="str">
        <f>IF(ISBLANK('Funde-Observations-Osservazioni'!Q853),"",'Funde-Observations-Osservazioni'!Q853)</f>
        <v/>
      </c>
      <c r="M840" t="str">
        <f>IF(ISBLANK('Funde-Observations-Osservazioni'!L853),"fill_in",('Funde-Observations-Osservazioni'!L853-2000000))</f>
        <v>fill_in</v>
      </c>
      <c r="N840" t="str">
        <f>IF(ISBLANK('Funde-Observations-Osservazioni'!M853),"fill_in",('Funde-Observations-Osservazioni'!M853-1000000))</f>
        <v>fill_in</v>
      </c>
      <c r="O840" s="53" t="str">
        <f>IF(ISBLANK('Funde-Observations-Osservazioni'!N853),"",'Funde-Observations-Osservazioni'!N853)</f>
        <v/>
      </c>
      <c r="R840" t="s">
        <v>102</v>
      </c>
      <c r="T840" t="str">
        <f>IFERROR(VLOOKUP('Funde-Observations-Osservazioni'!AA853,Substrat_Liste!$E$5:$F$342,2,FALSE),"")</f>
        <v/>
      </c>
      <c r="U840" t="str">
        <f>IF(ISBLANK('Funde-Observations-Osservazioni'!Y853),"",'Funde-Observations-Osservazioni'!Y853)</f>
        <v/>
      </c>
      <c r="Z840" t="str">
        <f>IFERROR(VLOOKUP('Funde-Observations-Osservazioni'!T853,Status_Liste!$E$5:$F$16,2,FALSE),"fill_in")</f>
        <v>fill_in</v>
      </c>
      <c r="AH840" t="str">
        <f>IFERROR(VLOOKUP('Funde-Observations-Osservazioni'!$G$7,Datenschutzbestimmungen_Liste!$E$10:$F$11,2,FALSE),"fill_in")</f>
        <v>fill_in</v>
      </c>
      <c r="AI840" t="str">
        <f>IFERROR(VLOOKUP('Funde-Observations-Osservazioni'!$G$6,Datenschutzbestimmungen_Liste!$E$4:$F$5,2,FALSE),"fill_in")</f>
        <v>fill_in</v>
      </c>
      <c r="AK840" t="str">
        <f>IFERROR(VLOOKUP('Funde-Observations-Osservazioni'!V853,Herbar_Liste!$E$5:$F$113,2,FALSE),"")</f>
        <v/>
      </c>
      <c r="AL840" t="str">
        <f>IF(ISBLANK('Funde-Observations-Osservazioni'!U853),"",'Funde-Observations-Osservazioni'!U853)</f>
        <v/>
      </c>
      <c r="AM840">
        <f>'Funde-Observations-Osservazioni'!AJ853</f>
        <v>0</v>
      </c>
      <c r="AO840">
        <f>'Funde-Observations-Osservazioni'!AK853</f>
        <v>0</v>
      </c>
      <c r="AQ840" t="str">
        <f>IF(ISBLANK('Funde-Observations-Osservazioni'!AL853),"",'Funde-Observations-Osservazioni'!AL853)</f>
        <v/>
      </c>
      <c r="AY840" t="str">
        <f>IF(AND(ISBLANK('Funde-Observations-Osservazioni'!K853),ISBLANK('Funde-Observations-Osservazioni'!X853)),"",(IF((AND(NOT(ISBLANK('Funde-Observations-Osservazioni'!K853)),(NOT(ISBLANK('Funde-Observations-Osservazioni'!X853))))),'Funde-Observations-Osservazioni'!K853&amp;"; "&amp;'Funde-Observations-Osservazioni'!X853,IF(ISBLANK('Funde-Observations-Osservazioni'!K853),'Funde-Observations-Osservazioni'!X853,'Funde-Observations-Osservazioni'!K853))))</f>
        <v/>
      </c>
      <c r="BA840" t="str">
        <f>IF(ISBLANK('Funde-Observations-Osservazioni'!AC853),"",'Funde-Observations-Osservazioni'!AC853)</f>
        <v/>
      </c>
      <c r="BH840" t="str">
        <f>IFERROR(VLOOKUP('Funde-Observations-Osservazioni'!Z853,Lebensraum_Liste!$E$5:$F$322,2,FALSE),"")</f>
        <v/>
      </c>
      <c r="BJ840" t="str">
        <f>IFERROR(VLOOKUP('Funde-Observations-Osservazioni'!AB853,Landschaftsstruktur_Liste!$E$5:$F$157,2,FALSE),"")</f>
        <v/>
      </c>
      <c r="BK840" t="str">
        <f>IFERROR(VLOOKUP('Funde-Observations-Osservazioni'!AD853,Mikrohabitat_Liste!$E$5:$F$63,2,FALSE),"")</f>
        <v/>
      </c>
      <c r="BL840" t="str">
        <f>IFERROR(VLOOKUP('Funde-Observations-Osservazioni'!AE853,Spezialstandort_Liste!$E$5:$F$14,2,FALSE),"")</f>
        <v/>
      </c>
      <c r="BN840" t="str">
        <f>IFERROR(VLOOKUP('Funde-Observations-Osservazioni'!AG853,Auf_Moos_HolzlebBaumes_Liste!E$5:F$5,2,FALSE),"")</f>
        <v/>
      </c>
      <c r="BO840" t="str">
        <f>IFERROR(VLOOKUP('Funde-Observations-Osservazioni'!AH853,Auf_Moos_HolzlebBaumes_Liste!E$11:F$11,2,FALSE),"")</f>
        <v/>
      </c>
      <c r="BQ840" t="str">
        <f>IFERROR(VLOOKUP('Funde-Observations-Osservazioni'!AF853,Populationsgrösse_Liste!$E$5:$F$11,2,FALSE),"")</f>
        <v/>
      </c>
      <c r="CA840" t="str">
        <f>IFERROR(VLOOKUP('Funde-Observations-Osservazioni'!S853,Präzision_Datum_Liste!$E$5:$F$9,2,FALSE),"")</f>
        <v/>
      </c>
      <c r="CC840" t="s">
        <v>4199</v>
      </c>
    </row>
    <row r="841" spans="1:81" x14ac:dyDescent="0.25">
      <c r="A841" s="47">
        <f>'Funde-Observations-Osservazioni'!A854</f>
        <v>840</v>
      </c>
      <c r="E841">
        <v>18</v>
      </c>
      <c r="G841" t="str">
        <f>IFERROR(VLOOKUP(TRIM('Funde-Observations-Osservazioni'!B854&amp;" "&amp;'Funde-Observations-Osservazioni'!C854&amp;" "&amp;'Funde-Observations-Osservazioni'!D854&amp;" "&amp;'Funde-Observations-Osservazioni'!E854&amp;" "&amp;'Funde-Observations-Osservazioni'!F854&amp;" "&amp;'Funde-Observations-Osservazioni'!G854&amp;" "&amp;'Funde-Observations-Osservazioni'!H854&amp;" "&amp;'Funde-Observations-Osservazioni'!I854&amp;" "&amp;'Funde-Observations-Osservazioni'!J854),Artenliste!$A$5:$B$2819,2,FALSE),"fill_in")</f>
        <v>fill_in</v>
      </c>
      <c r="I841" s="52" t="str">
        <f>IF(ISBLANK('Funde-Observations-Osservazioni'!R854),"fill_in",'Funde-Observations-Osservazioni'!R854)</f>
        <v>fill_in</v>
      </c>
      <c r="L841" t="str">
        <f>IF(ISBLANK('Funde-Observations-Osservazioni'!Q854),"",'Funde-Observations-Osservazioni'!Q854)</f>
        <v/>
      </c>
      <c r="M841" t="str">
        <f>IF(ISBLANK('Funde-Observations-Osservazioni'!L854),"fill_in",('Funde-Observations-Osservazioni'!L854-2000000))</f>
        <v>fill_in</v>
      </c>
      <c r="N841" t="str">
        <f>IF(ISBLANK('Funde-Observations-Osservazioni'!M854),"fill_in",('Funde-Observations-Osservazioni'!M854-1000000))</f>
        <v>fill_in</v>
      </c>
      <c r="O841" s="53" t="str">
        <f>IF(ISBLANK('Funde-Observations-Osservazioni'!N854),"",'Funde-Observations-Osservazioni'!N854)</f>
        <v/>
      </c>
      <c r="R841" t="s">
        <v>102</v>
      </c>
      <c r="T841" t="str">
        <f>IFERROR(VLOOKUP('Funde-Observations-Osservazioni'!AA854,Substrat_Liste!$E$5:$F$342,2,FALSE),"")</f>
        <v/>
      </c>
      <c r="U841" t="str">
        <f>IF(ISBLANK('Funde-Observations-Osservazioni'!Y854),"",'Funde-Observations-Osservazioni'!Y854)</f>
        <v/>
      </c>
      <c r="Z841" t="str">
        <f>IFERROR(VLOOKUP('Funde-Observations-Osservazioni'!T854,Status_Liste!$E$5:$F$16,2,FALSE),"fill_in")</f>
        <v>fill_in</v>
      </c>
      <c r="AH841" t="str">
        <f>IFERROR(VLOOKUP('Funde-Observations-Osservazioni'!$G$7,Datenschutzbestimmungen_Liste!$E$10:$F$11,2,FALSE),"fill_in")</f>
        <v>fill_in</v>
      </c>
      <c r="AI841" t="str">
        <f>IFERROR(VLOOKUP('Funde-Observations-Osservazioni'!$G$6,Datenschutzbestimmungen_Liste!$E$4:$F$5,2,FALSE),"fill_in")</f>
        <v>fill_in</v>
      </c>
      <c r="AK841" t="str">
        <f>IFERROR(VLOOKUP('Funde-Observations-Osservazioni'!V854,Herbar_Liste!$E$5:$F$113,2,FALSE),"")</f>
        <v/>
      </c>
      <c r="AL841" t="str">
        <f>IF(ISBLANK('Funde-Observations-Osservazioni'!U854),"",'Funde-Observations-Osservazioni'!U854)</f>
        <v/>
      </c>
      <c r="AM841">
        <f>'Funde-Observations-Osservazioni'!AJ854</f>
        <v>0</v>
      </c>
      <c r="AO841">
        <f>'Funde-Observations-Osservazioni'!AK854</f>
        <v>0</v>
      </c>
      <c r="AQ841" t="str">
        <f>IF(ISBLANK('Funde-Observations-Osservazioni'!AL854),"",'Funde-Observations-Osservazioni'!AL854)</f>
        <v/>
      </c>
      <c r="AY841" t="str">
        <f>IF(AND(ISBLANK('Funde-Observations-Osservazioni'!K854),ISBLANK('Funde-Observations-Osservazioni'!X854)),"",(IF((AND(NOT(ISBLANK('Funde-Observations-Osservazioni'!K854)),(NOT(ISBLANK('Funde-Observations-Osservazioni'!X854))))),'Funde-Observations-Osservazioni'!K854&amp;"; "&amp;'Funde-Observations-Osservazioni'!X854,IF(ISBLANK('Funde-Observations-Osservazioni'!K854),'Funde-Observations-Osservazioni'!X854,'Funde-Observations-Osservazioni'!K854))))</f>
        <v/>
      </c>
      <c r="BA841" t="str">
        <f>IF(ISBLANK('Funde-Observations-Osservazioni'!AC854),"",'Funde-Observations-Osservazioni'!AC854)</f>
        <v/>
      </c>
      <c r="BH841" t="str">
        <f>IFERROR(VLOOKUP('Funde-Observations-Osservazioni'!Z854,Lebensraum_Liste!$E$5:$F$322,2,FALSE),"")</f>
        <v/>
      </c>
      <c r="BJ841" t="str">
        <f>IFERROR(VLOOKUP('Funde-Observations-Osservazioni'!AB854,Landschaftsstruktur_Liste!$E$5:$F$157,2,FALSE),"")</f>
        <v/>
      </c>
      <c r="BK841" t="str">
        <f>IFERROR(VLOOKUP('Funde-Observations-Osservazioni'!AD854,Mikrohabitat_Liste!$E$5:$F$63,2,FALSE),"")</f>
        <v/>
      </c>
      <c r="BL841" t="str">
        <f>IFERROR(VLOOKUP('Funde-Observations-Osservazioni'!AE854,Spezialstandort_Liste!$E$5:$F$14,2,FALSE),"")</f>
        <v/>
      </c>
      <c r="BN841" t="str">
        <f>IFERROR(VLOOKUP('Funde-Observations-Osservazioni'!AG854,Auf_Moos_HolzlebBaumes_Liste!E$5:F$5,2,FALSE),"")</f>
        <v/>
      </c>
      <c r="BO841" t="str">
        <f>IFERROR(VLOOKUP('Funde-Observations-Osservazioni'!AH854,Auf_Moos_HolzlebBaumes_Liste!E$11:F$11,2,FALSE),"")</f>
        <v/>
      </c>
      <c r="BQ841" t="str">
        <f>IFERROR(VLOOKUP('Funde-Observations-Osservazioni'!AF854,Populationsgrösse_Liste!$E$5:$F$11,2,FALSE),"")</f>
        <v/>
      </c>
      <c r="CA841" t="str">
        <f>IFERROR(VLOOKUP('Funde-Observations-Osservazioni'!S854,Präzision_Datum_Liste!$E$5:$F$9,2,FALSE),"")</f>
        <v/>
      </c>
      <c r="CC841" t="s">
        <v>4199</v>
      </c>
    </row>
    <row r="842" spans="1:81" x14ac:dyDescent="0.25">
      <c r="A842" s="47">
        <f>'Funde-Observations-Osservazioni'!A855</f>
        <v>841</v>
      </c>
      <c r="E842">
        <v>18</v>
      </c>
      <c r="G842" t="str">
        <f>IFERROR(VLOOKUP(TRIM('Funde-Observations-Osservazioni'!B855&amp;" "&amp;'Funde-Observations-Osservazioni'!C855&amp;" "&amp;'Funde-Observations-Osservazioni'!D855&amp;" "&amp;'Funde-Observations-Osservazioni'!E855&amp;" "&amp;'Funde-Observations-Osservazioni'!F855&amp;" "&amp;'Funde-Observations-Osservazioni'!G855&amp;" "&amp;'Funde-Observations-Osservazioni'!H855&amp;" "&amp;'Funde-Observations-Osservazioni'!I855&amp;" "&amp;'Funde-Observations-Osservazioni'!J855),Artenliste!$A$5:$B$2819,2,FALSE),"fill_in")</f>
        <v>fill_in</v>
      </c>
      <c r="I842" s="52" t="str">
        <f>IF(ISBLANK('Funde-Observations-Osservazioni'!R855),"fill_in",'Funde-Observations-Osservazioni'!R855)</f>
        <v>fill_in</v>
      </c>
      <c r="L842" t="str">
        <f>IF(ISBLANK('Funde-Observations-Osservazioni'!Q855),"",'Funde-Observations-Osservazioni'!Q855)</f>
        <v/>
      </c>
      <c r="M842" t="str">
        <f>IF(ISBLANK('Funde-Observations-Osservazioni'!L855),"fill_in",('Funde-Observations-Osservazioni'!L855-2000000))</f>
        <v>fill_in</v>
      </c>
      <c r="N842" t="str">
        <f>IF(ISBLANK('Funde-Observations-Osservazioni'!M855),"fill_in",('Funde-Observations-Osservazioni'!M855-1000000))</f>
        <v>fill_in</v>
      </c>
      <c r="O842" s="53" t="str">
        <f>IF(ISBLANK('Funde-Observations-Osservazioni'!N855),"",'Funde-Observations-Osservazioni'!N855)</f>
        <v/>
      </c>
      <c r="R842" t="s">
        <v>102</v>
      </c>
      <c r="T842" t="str">
        <f>IFERROR(VLOOKUP('Funde-Observations-Osservazioni'!AA855,Substrat_Liste!$E$5:$F$342,2,FALSE),"")</f>
        <v/>
      </c>
      <c r="U842" t="str">
        <f>IF(ISBLANK('Funde-Observations-Osservazioni'!Y855),"",'Funde-Observations-Osservazioni'!Y855)</f>
        <v/>
      </c>
      <c r="Z842" t="str">
        <f>IFERROR(VLOOKUP('Funde-Observations-Osservazioni'!T855,Status_Liste!$E$5:$F$16,2,FALSE),"fill_in")</f>
        <v>fill_in</v>
      </c>
      <c r="AH842" t="str">
        <f>IFERROR(VLOOKUP('Funde-Observations-Osservazioni'!$G$7,Datenschutzbestimmungen_Liste!$E$10:$F$11,2,FALSE),"fill_in")</f>
        <v>fill_in</v>
      </c>
      <c r="AI842" t="str">
        <f>IFERROR(VLOOKUP('Funde-Observations-Osservazioni'!$G$6,Datenschutzbestimmungen_Liste!$E$4:$F$5,2,FALSE),"fill_in")</f>
        <v>fill_in</v>
      </c>
      <c r="AK842" t="str">
        <f>IFERROR(VLOOKUP('Funde-Observations-Osservazioni'!V855,Herbar_Liste!$E$5:$F$113,2,FALSE),"")</f>
        <v/>
      </c>
      <c r="AL842" t="str">
        <f>IF(ISBLANK('Funde-Observations-Osservazioni'!U855),"",'Funde-Observations-Osservazioni'!U855)</f>
        <v/>
      </c>
      <c r="AM842">
        <f>'Funde-Observations-Osservazioni'!AJ855</f>
        <v>0</v>
      </c>
      <c r="AO842">
        <f>'Funde-Observations-Osservazioni'!AK855</f>
        <v>0</v>
      </c>
      <c r="AQ842" t="str">
        <f>IF(ISBLANK('Funde-Observations-Osservazioni'!AL855),"",'Funde-Observations-Osservazioni'!AL855)</f>
        <v/>
      </c>
      <c r="AY842" t="str">
        <f>IF(AND(ISBLANK('Funde-Observations-Osservazioni'!K855),ISBLANK('Funde-Observations-Osservazioni'!X855)),"",(IF((AND(NOT(ISBLANK('Funde-Observations-Osservazioni'!K855)),(NOT(ISBLANK('Funde-Observations-Osservazioni'!X855))))),'Funde-Observations-Osservazioni'!K855&amp;"; "&amp;'Funde-Observations-Osservazioni'!X855,IF(ISBLANK('Funde-Observations-Osservazioni'!K855),'Funde-Observations-Osservazioni'!X855,'Funde-Observations-Osservazioni'!K855))))</f>
        <v/>
      </c>
      <c r="BA842" t="str">
        <f>IF(ISBLANK('Funde-Observations-Osservazioni'!AC855),"",'Funde-Observations-Osservazioni'!AC855)</f>
        <v/>
      </c>
      <c r="BH842" t="str">
        <f>IFERROR(VLOOKUP('Funde-Observations-Osservazioni'!Z855,Lebensraum_Liste!$E$5:$F$322,2,FALSE),"")</f>
        <v/>
      </c>
      <c r="BJ842" t="str">
        <f>IFERROR(VLOOKUP('Funde-Observations-Osservazioni'!AB855,Landschaftsstruktur_Liste!$E$5:$F$157,2,FALSE),"")</f>
        <v/>
      </c>
      <c r="BK842" t="str">
        <f>IFERROR(VLOOKUP('Funde-Observations-Osservazioni'!AD855,Mikrohabitat_Liste!$E$5:$F$63,2,FALSE),"")</f>
        <v/>
      </c>
      <c r="BL842" t="str">
        <f>IFERROR(VLOOKUP('Funde-Observations-Osservazioni'!AE855,Spezialstandort_Liste!$E$5:$F$14,2,FALSE),"")</f>
        <v/>
      </c>
      <c r="BN842" t="str">
        <f>IFERROR(VLOOKUP('Funde-Observations-Osservazioni'!AG855,Auf_Moos_HolzlebBaumes_Liste!E$5:F$5,2,FALSE),"")</f>
        <v/>
      </c>
      <c r="BO842" t="str">
        <f>IFERROR(VLOOKUP('Funde-Observations-Osservazioni'!AH855,Auf_Moos_HolzlebBaumes_Liste!E$11:F$11,2,FALSE),"")</f>
        <v/>
      </c>
      <c r="BQ842" t="str">
        <f>IFERROR(VLOOKUP('Funde-Observations-Osservazioni'!AF855,Populationsgrösse_Liste!$E$5:$F$11,2,FALSE),"")</f>
        <v/>
      </c>
      <c r="CA842" t="str">
        <f>IFERROR(VLOOKUP('Funde-Observations-Osservazioni'!S855,Präzision_Datum_Liste!$E$5:$F$9,2,FALSE),"")</f>
        <v/>
      </c>
      <c r="CC842" t="s">
        <v>4199</v>
      </c>
    </row>
    <row r="843" spans="1:81" x14ac:dyDescent="0.25">
      <c r="A843" s="47">
        <f>'Funde-Observations-Osservazioni'!A856</f>
        <v>842</v>
      </c>
      <c r="E843">
        <v>18</v>
      </c>
      <c r="G843" t="str">
        <f>IFERROR(VLOOKUP(TRIM('Funde-Observations-Osservazioni'!B856&amp;" "&amp;'Funde-Observations-Osservazioni'!C856&amp;" "&amp;'Funde-Observations-Osservazioni'!D856&amp;" "&amp;'Funde-Observations-Osservazioni'!E856&amp;" "&amp;'Funde-Observations-Osservazioni'!F856&amp;" "&amp;'Funde-Observations-Osservazioni'!G856&amp;" "&amp;'Funde-Observations-Osservazioni'!H856&amp;" "&amp;'Funde-Observations-Osservazioni'!I856&amp;" "&amp;'Funde-Observations-Osservazioni'!J856),Artenliste!$A$5:$B$2819,2,FALSE),"fill_in")</f>
        <v>fill_in</v>
      </c>
      <c r="I843" s="52" t="str">
        <f>IF(ISBLANK('Funde-Observations-Osservazioni'!R856),"fill_in",'Funde-Observations-Osservazioni'!R856)</f>
        <v>fill_in</v>
      </c>
      <c r="L843" t="str">
        <f>IF(ISBLANK('Funde-Observations-Osservazioni'!Q856),"",'Funde-Observations-Osservazioni'!Q856)</f>
        <v/>
      </c>
      <c r="M843" t="str">
        <f>IF(ISBLANK('Funde-Observations-Osservazioni'!L856),"fill_in",('Funde-Observations-Osservazioni'!L856-2000000))</f>
        <v>fill_in</v>
      </c>
      <c r="N843" t="str">
        <f>IF(ISBLANK('Funde-Observations-Osservazioni'!M856),"fill_in",('Funde-Observations-Osservazioni'!M856-1000000))</f>
        <v>fill_in</v>
      </c>
      <c r="O843" s="53" t="str">
        <f>IF(ISBLANK('Funde-Observations-Osservazioni'!N856),"",'Funde-Observations-Osservazioni'!N856)</f>
        <v/>
      </c>
      <c r="R843" t="s">
        <v>102</v>
      </c>
      <c r="T843" t="str">
        <f>IFERROR(VLOOKUP('Funde-Observations-Osservazioni'!AA856,Substrat_Liste!$E$5:$F$342,2,FALSE),"")</f>
        <v/>
      </c>
      <c r="U843" t="str">
        <f>IF(ISBLANK('Funde-Observations-Osservazioni'!Y856),"",'Funde-Observations-Osservazioni'!Y856)</f>
        <v/>
      </c>
      <c r="Z843" t="str">
        <f>IFERROR(VLOOKUP('Funde-Observations-Osservazioni'!T856,Status_Liste!$E$5:$F$16,2,FALSE),"fill_in")</f>
        <v>fill_in</v>
      </c>
      <c r="AH843" t="str">
        <f>IFERROR(VLOOKUP('Funde-Observations-Osservazioni'!$G$7,Datenschutzbestimmungen_Liste!$E$10:$F$11,2,FALSE),"fill_in")</f>
        <v>fill_in</v>
      </c>
      <c r="AI843" t="str">
        <f>IFERROR(VLOOKUP('Funde-Observations-Osservazioni'!$G$6,Datenschutzbestimmungen_Liste!$E$4:$F$5,2,FALSE),"fill_in")</f>
        <v>fill_in</v>
      </c>
      <c r="AK843" t="str">
        <f>IFERROR(VLOOKUP('Funde-Observations-Osservazioni'!V856,Herbar_Liste!$E$5:$F$113,2,FALSE),"")</f>
        <v/>
      </c>
      <c r="AL843" t="str">
        <f>IF(ISBLANK('Funde-Observations-Osservazioni'!U856),"",'Funde-Observations-Osservazioni'!U856)</f>
        <v/>
      </c>
      <c r="AM843">
        <f>'Funde-Observations-Osservazioni'!AJ856</f>
        <v>0</v>
      </c>
      <c r="AO843">
        <f>'Funde-Observations-Osservazioni'!AK856</f>
        <v>0</v>
      </c>
      <c r="AQ843" t="str">
        <f>IF(ISBLANK('Funde-Observations-Osservazioni'!AL856),"",'Funde-Observations-Osservazioni'!AL856)</f>
        <v/>
      </c>
      <c r="AY843" t="str">
        <f>IF(AND(ISBLANK('Funde-Observations-Osservazioni'!K856),ISBLANK('Funde-Observations-Osservazioni'!X856)),"",(IF((AND(NOT(ISBLANK('Funde-Observations-Osservazioni'!K856)),(NOT(ISBLANK('Funde-Observations-Osservazioni'!X856))))),'Funde-Observations-Osservazioni'!K856&amp;"; "&amp;'Funde-Observations-Osservazioni'!X856,IF(ISBLANK('Funde-Observations-Osservazioni'!K856),'Funde-Observations-Osservazioni'!X856,'Funde-Observations-Osservazioni'!K856))))</f>
        <v/>
      </c>
      <c r="BA843" t="str">
        <f>IF(ISBLANK('Funde-Observations-Osservazioni'!AC856),"",'Funde-Observations-Osservazioni'!AC856)</f>
        <v/>
      </c>
      <c r="BH843" t="str">
        <f>IFERROR(VLOOKUP('Funde-Observations-Osservazioni'!Z856,Lebensraum_Liste!$E$5:$F$322,2,FALSE),"")</f>
        <v/>
      </c>
      <c r="BJ843" t="str">
        <f>IFERROR(VLOOKUP('Funde-Observations-Osservazioni'!AB856,Landschaftsstruktur_Liste!$E$5:$F$157,2,FALSE),"")</f>
        <v/>
      </c>
      <c r="BK843" t="str">
        <f>IFERROR(VLOOKUP('Funde-Observations-Osservazioni'!AD856,Mikrohabitat_Liste!$E$5:$F$63,2,FALSE),"")</f>
        <v/>
      </c>
      <c r="BL843" t="str">
        <f>IFERROR(VLOOKUP('Funde-Observations-Osservazioni'!AE856,Spezialstandort_Liste!$E$5:$F$14,2,FALSE),"")</f>
        <v/>
      </c>
      <c r="BN843" t="str">
        <f>IFERROR(VLOOKUP('Funde-Observations-Osservazioni'!AG856,Auf_Moos_HolzlebBaumes_Liste!E$5:F$5,2,FALSE),"")</f>
        <v/>
      </c>
      <c r="BO843" t="str">
        <f>IFERROR(VLOOKUP('Funde-Observations-Osservazioni'!AH856,Auf_Moos_HolzlebBaumes_Liste!E$11:F$11,2,FALSE),"")</f>
        <v/>
      </c>
      <c r="BQ843" t="str">
        <f>IFERROR(VLOOKUP('Funde-Observations-Osservazioni'!AF856,Populationsgrösse_Liste!$E$5:$F$11,2,FALSE),"")</f>
        <v/>
      </c>
      <c r="CA843" t="str">
        <f>IFERROR(VLOOKUP('Funde-Observations-Osservazioni'!S856,Präzision_Datum_Liste!$E$5:$F$9,2,FALSE),"")</f>
        <v/>
      </c>
      <c r="CC843" t="s">
        <v>4199</v>
      </c>
    </row>
    <row r="844" spans="1:81" x14ac:dyDescent="0.25">
      <c r="A844" s="47">
        <f>'Funde-Observations-Osservazioni'!A857</f>
        <v>843</v>
      </c>
      <c r="E844">
        <v>18</v>
      </c>
      <c r="G844" t="str">
        <f>IFERROR(VLOOKUP(TRIM('Funde-Observations-Osservazioni'!B857&amp;" "&amp;'Funde-Observations-Osservazioni'!C857&amp;" "&amp;'Funde-Observations-Osservazioni'!D857&amp;" "&amp;'Funde-Observations-Osservazioni'!E857&amp;" "&amp;'Funde-Observations-Osservazioni'!F857&amp;" "&amp;'Funde-Observations-Osservazioni'!G857&amp;" "&amp;'Funde-Observations-Osservazioni'!H857&amp;" "&amp;'Funde-Observations-Osservazioni'!I857&amp;" "&amp;'Funde-Observations-Osservazioni'!J857),Artenliste!$A$5:$B$2819,2,FALSE),"fill_in")</f>
        <v>fill_in</v>
      </c>
      <c r="I844" s="52" t="str">
        <f>IF(ISBLANK('Funde-Observations-Osservazioni'!R857),"fill_in",'Funde-Observations-Osservazioni'!R857)</f>
        <v>fill_in</v>
      </c>
      <c r="L844" t="str">
        <f>IF(ISBLANK('Funde-Observations-Osservazioni'!Q857),"",'Funde-Observations-Osservazioni'!Q857)</f>
        <v/>
      </c>
      <c r="M844" t="str">
        <f>IF(ISBLANK('Funde-Observations-Osservazioni'!L857),"fill_in",('Funde-Observations-Osservazioni'!L857-2000000))</f>
        <v>fill_in</v>
      </c>
      <c r="N844" t="str">
        <f>IF(ISBLANK('Funde-Observations-Osservazioni'!M857),"fill_in",('Funde-Observations-Osservazioni'!M857-1000000))</f>
        <v>fill_in</v>
      </c>
      <c r="O844" s="53" t="str">
        <f>IF(ISBLANK('Funde-Observations-Osservazioni'!N857),"",'Funde-Observations-Osservazioni'!N857)</f>
        <v/>
      </c>
      <c r="R844" t="s">
        <v>102</v>
      </c>
      <c r="T844" t="str">
        <f>IFERROR(VLOOKUP('Funde-Observations-Osservazioni'!AA857,Substrat_Liste!$E$5:$F$342,2,FALSE),"")</f>
        <v/>
      </c>
      <c r="U844" t="str">
        <f>IF(ISBLANK('Funde-Observations-Osservazioni'!Y857),"",'Funde-Observations-Osservazioni'!Y857)</f>
        <v/>
      </c>
      <c r="Z844" t="str">
        <f>IFERROR(VLOOKUP('Funde-Observations-Osservazioni'!T857,Status_Liste!$E$5:$F$16,2,FALSE),"fill_in")</f>
        <v>fill_in</v>
      </c>
      <c r="AH844" t="str">
        <f>IFERROR(VLOOKUP('Funde-Observations-Osservazioni'!$G$7,Datenschutzbestimmungen_Liste!$E$10:$F$11,2,FALSE),"fill_in")</f>
        <v>fill_in</v>
      </c>
      <c r="AI844" t="str">
        <f>IFERROR(VLOOKUP('Funde-Observations-Osservazioni'!$G$6,Datenschutzbestimmungen_Liste!$E$4:$F$5,2,FALSE),"fill_in")</f>
        <v>fill_in</v>
      </c>
      <c r="AK844" t="str">
        <f>IFERROR(VLOOKUP('Funde-Observations-Osservazioni'!V857,Herbar_Liste!$E$5:$F$113,2,FALSE),"")</f>
        <v/>
      </c>
      <c r="AL844" t="str">
        <f>IF(ISBLANK('Funde-Observations-Osservazioni'!U857),"",'Funde-Observations-Osservazioni'!U857)</f>
        <v/>
      </c>
      <c r="AM844">
        <f>'Funde-Observations-Osservazioni'!AJ857</f>
        <v>0</v>
      </c>
      <c r="AO844">
        <f>'Funde-Observations-Osservazioni'!AK857</f>
        <v>0</v>
      </c>
      <c r="AQ844" t="str">
        <f>IF(ISBLANK('Funde-Observations-Osservazioni'!AL857),"",'Funde-Observations-Osservazioni'!AL857)</f>
        <v/>
      </c>
      <c r="AY844" t="str">
        <f>IF(AND(ISBLANK('Funde-Observations-Osservazioni'!K857),ISBLANK('Funde-Observations-Osservazioni'!X857)),"",(IF((AND(NOT(ISBLANK('Funde-Observations-Osservazioni'!K857)),(NOT(ISBLANK('Funde-Observations-Osservazioni'!X857))))),'Funde-Observations-Osservazioni'!K857&amp;"; "&amp;'Funde-Observations-Osservazioni'!X857,IF(ISBLANK('Funde-Observations-Osservazioni'!K857),'Funde-Observations-Osservazioni'!X857,'Funde-Observations-Osservazioni'!K857))))</f>
        <v/>
      </c>
      <c r="BA844" t="str">
        <f>IF(ISBLANK('Funde-Observations-Osservazioni'!AC857),"",'Funde-Observations-Osservazioni'!AC857)</f>
        <v/>
      </c>
      <c r="BH844" t="str">
        <f>IFERROR(VLOOKUP('Funde-Observations-Osservazioni'!Z857,Lebensraum_Liste!$E$5:$F$322,2,FALSE),"")</f>
        <v/>
      </c>
      <c r="BJ844" t="str">
        <f>IFERROR(VLOOKUP('Funde-Observations-Osservazioni'!AB857,Landschaftsstruktur_Liste!$E$5:$F$157,2,FALSE),"")</f>
        <v/>
      </c>
      <c r="BK844" t="str">
        <f>IFERROR(VLOOKUP('Funde-Observations-Osservazioni'!AD857,Mikrohabitat_Liste!$E$5:$F$63,2,FALSE),"")</f>
        <v/>
      </c>
      <c r="BL844" t="str">
        <f>IFERROR(VLOOKUP('Funde-Observations-Osservazioni'!AE857,Spezialstandort_Liste!$E$5:$F$14,2,FALSE),"")</f>
        <v/>
      </c>
      <c r="BN844" t="str">
        <f>IFERROR(VLOOKUP('Funde-Observations-Osservazioni'!AG857,Auf_Moos_HolzlebBaumes_Liste!E$5:F$5,2,FALSE),"")</f>
        <v/>
      </c>
      <c r="BO844" t="str">
        <f>IFERROR(VLOOKUP('Funde-Observations-Osservazioni'!AH857,Auf_Moos_HolzlebBaumes_Liste!E$11:F$11,2,FALSE),"")</f>
        <v/>
      </c>
      <c r="BQ844" t="str">
        <f>IFERROR(VLOOKUP('Funde-Observations-Osservazioni'!AF857,Populationsgrösse_Liste!$E$5:$F$11,2,FALSE),"")</f>
        <v/>
      </c>
      <c r="CA844" t="str">
        <f>IFERROR(VLOOKUP('Funde-Observations-Osservazioni'!S857,Präzision_Datum_Liste!$E$5:$F$9,2,FALSE),"")</f>
        <v/>
      </c>
      <c r="CC844" t="s">
        <v>4199</v>
      </c>
    </row>
    <row r="845" spans="1:81" x14ac:dyDescent="0.25">
      <c r="A845" s="47">
        <f>'Funde-Observations-Osservazioni'!A858</f>
        <v>844</v>
      </c>
      <c r="E845">
        <v>18</v>
      </c>
      <c r="G845" t="str">
        <f>IFERROR(VLOOKUP(TRIM('Funde-Observations-Osservazioni'!B858&amp;" "&amp;'Funde-Observations-Osservazioni'!C858&amp;" "&amp;'Funde-Observations-Osservazioni'!D858&amp;" "&amp;'Funde-Observations-Osservazioni'!E858&amp;" "&amp;'Funde-Observations-Osservazioni'!F858&amp;" "&amp;'Funde-Observations-Osservazioni'!G858&amp;" "&amp;'Funde-Observations-Osservazioni'!H858&amp;" "&amp;'Funde-Observations-Osservazioni'!I858&amp;" "&amp;'Funde-Observations-Osservazioni'!J858),Artenliste!$A$5:$B$2819,2,FALSE),"fill_in")</f>
        <v>fill_in</v>
      </c>
      <c r="I845" s="52" t="str">
        <f>IF(ISBLANK('Funde-Observations-Osservazioni'!R858),"fill_in",'Funde-Observations-Osservazioni'!R858)</f>
        <v>fill_in</v>
      </c>
      <c r="L845" t="str">
        <f>IF(ISBLANK('Funde-Observations-Osservazioni'!Q858),"",'Funde-Observations-Osservazioni'!Q858)</f>
        <v/>
      </c>
      <c r="M845" t="str">
        <f>IF(ISBLANK('Funde-Observations-Osservazioni'!L858),"fill_in",('Funde-Observations-Osservazioni'!L858-2000000))</f>
        <v>fill_in</v>
      </c>
      <c r="N845" t="str">
        <f>IF(ISBLANK('Funde-Observations-Osservazioni'!M858),"fill_in",('Funde-Observations-Osservazioni'!M858-1000000))</f>
        <v>fill_in</v>
      </c>
      <c r="O845" s="53" t="str">
        <f>IF(ISBLANK('Funde-Observations-Osservazioni'!N858),"",'Funde-Observations-Osservazioni'!N858)</f>
        <v/>
      </c>
      <c r="R845" t="s">
        <v>102</v>
      </c>
      <c r="T845" t="str">
        <f>IFERROR(VLOOKUP('Funde-Observations-Osservazioni'!AA858,Substrat_Liste!$E$5:$F$342,2,FALSE),"")</f>
        <v/>
      </c>
      <c r="U845" t="str">
        <f>IF(ISBLANK('Funde-Observations-Osservazioni'!Y858),"",'Funde-Observations-Osservazioni'!Y858)</f>
        <v/>
      </c>
      <c r="Z845" t="str">
        <f>IFERROR(VLOOKUP('Funde-Observations-Osservazioni'!T858,Status_Liste!$E$5:$F$16,2,FALSE),"fill_in")</f>
        <v>fill_in</v>
      </c>
      <c r="AH845" t="str">
        <f>IFERROR(VLOOKUP('Funde-Observations-Osservazioni'!$G$7,Datenschutzbestimmungen_Liste!$E$10:$F$11,2,FALSE),"fill_in")</f>
        <v>fill_in</v>
      </c>
      <c r="AI845" t="str">
        <f>IFERROR(VLOOKUP('Funde-Observations-Osservazioni'!$G$6,Datenschutzbestimmungen_Liste!$E$4:$F$5,2,FALSE),"fill_in")</f>
        <v>fill_in</v>
      </c>
      <c r="AK845" t="str">
        <f>IFERROR(VLOOKUP('Funde-Observations-Osservazioni'!V858,Herbar_Liste!$E$5:$F$113,2,FALSE),"")</f>
        <v/>
      </c>
      <c r="AL845" t="str">
        <f>IF(ISBLANK('Funde-Observations-Osservazioni'!U858),"",'Funde-Observations-Osservazioni'!U858)</f>
        <v/>
      </c>
      <c r="AM845">
        <f>'Funde-Observations-Osservazioni'!AJ858</f>
        <v>0</v>
      </c>
      <c r="AO845">
        <f>'Funde-Observations-Osservazioni'!AK858</f>
        <v>0</v>
      </c>
      <c r="AQ845" t="str">
        <f>IF(ISBLANK('Funde-Observations-Osservazioni'!AL858),"",'Funde-Observations-Osservazioni'!AL858)</f>
        <v/>
      </c>
      <c r="AY845" t="str">
        <f>IF(AND(ISBLANK('Funde-Observations-Osservazioni'!K858),ISBLANK('Funde-Observations-Osservazioni'!X858)),"",(IF((AND(NOT(ISBLANK('Funde-Observations-Osservazioni'!K858)),(NOT(ISBLANK('Funde-Observations-Osservazioni'!X858))))),'Funde-Observations-Osservazioni'!K858&amp;"; "&amp;'Funde-Observations-Osservazioni'!X858,IF(ISBLANK('Funde-Observations-Osservazioni'!K858),'Funde-Observations-Osservazioni'!X858,'Funde-Observations-Osservazioni'!K858))))</f>
        <v/>
      </c>
      <c r="BA845" t="str">
        <f>IF(ISBLANK('Funde-Observations-Osservazioni'!AC858),"",'Funde-Observations-Osservazioni'!AC858)</f>
        <v/>
      </c>
      <c r="BH845" t="str">
        <f>IFERROR(VLOOKUP('Funde-Observations-Osservazioni'!Z858,Lebensraum_Liste!$E$5:$F$322,2,FALSE),"")</f>
        <v/>
      </c>
      <c r="BJ845" t="str">
        <f>IFERROR(VLOOKUP('Funde-Observations-Osservazioni'!AB858,Landschaftsstruktur_Liste!$E$5:$F$157,2,FALSE),"")</f>
        <v/>
      </c>
      <c r="BK845" t="str">
        <f>IFERROR(VLOOKUP('Funde-Observations-Osservazioni'!AD858,Mikrohabitat_Liste!$E$5:$F$63,2,FALSE),"")</f>
        <v/>
      </c>
      <c r="BL845" t="str">
        <f>IFERROR(VLOOKUP('Funde-Observations-Osservazioni'!AE858,Spezialstandort_Liste!$E$5:$F$14,2,FALSE),"")</f>
        <v/>
      </c>
      <c r="BN845" t="str">
        <f>IFERROR(VLOOKUP('Funde-Observations-Osservazioni'!AG858,Auf_Moos_HolzlebBaumes_Liste!E$5:F$5,2,FALSE),"")</f>
        <v/>
      </c>
      <c r="BO845" t="str">
        <f>IFERROR(VLOOKUP('Funde-Observations-Osservazioni'!AH858,Auf_Moos_HolzlebBaumes_Liste!E$11:F$11,2,FALSE),"")</f>
        <v/>
      </c>
      <c r="BQ845" t="str">
        <f>IFERROR(VLOOKUP('Funde-Observations-Osservazioni'!AF858,Populationsgrösse_Liste!$E$5:$F$11,2,FALSE),"")</f>
        <v/>
      </c>
      <c r="CA845" t="str">
        <f>IFERROR(VLOOKUP('Funde-Observations-Osservazioni'!S858,Präzision_Datum_Liste!$E$5:$F$9,2,FALSE),"")</f>
        <v/>
      </c>
      <c r="CC845" t="s">
        <v>4199</v>
      </c>
    </row>
    <row r="846" spans="1:81" x14ac:dyDescent="0.25">
      <c r="A846" s="47">
        <f>'Funde-Observations-Osservazioni'!A859</f>
        <v>845</v>
      </c>
      <c r="E846">
        <v>18</v>
      </c>
      <c r="G846" t="str">
        <f>IFERROR(VLOOKUP(TRIM('Funde-Observations-Osservazioni'!B859&amp;" "&amp;'Funde-Observations-Osservazioni'!C859&amp;" "&amp;'Funde-Observations-Osservazioni'!D859&amp;" "&amp;'Funde-Observations-Osservazioni'!E859&amp;" "&amp;'Funde-Observations-Osservazioni'!F859&amp;" "&amp;'Funde-Observations-Osservazioni'!G859&amp;" "&amp;'Funde-Observations-Osservazioni'!H859&amp;" "&amp;'Funde-Observations-Osservazioni'!I859&amp;" "&amp;'Funde-Observations-Osservazioni'!J859),Artenliste!$A$5:$B$2819,2,FALSE),"fill_in")</f>
        <v>fill_in</v>
      </c>
      <c r="I846" s="52" t="str">
        <f>IF(ISBLANK('Funde-Observations-Osservazioni'!R859),"fill_in",'Funde-Observations-Osservazioni'!R859)</f>
        <v>fill_in</v>
      </c>
      <c r="L846" t="str">
        <f>IF(ISBLANK('Funde-Observations-Osservazioni'!Q859),"",'Funde-Observations-Osservazioni'!Q859)</f>
        <v/>
      </c>
      <c r="M846" t="str">
        <f>IF(ISBLANK('Funde-Observations-Osservazioni'!L859),"fill_in",('Funde-Observations-Osservazioni'!L859-2000000))</f>
        <v>fill_in</v>
      </c>
      <c r="N846" t="str">
        <f>IF(ISBLANK('Funde-Observations-Osservazioni'!M859),"fill_in",('Funde-Observations-Osservazioni'!M859-1000000))</f>
        <v>fill_in</v>
      </c>
      <c r="O846" s="53" t="str">
        <f>IF(ISBLANK('Funde-Observations-Osservazioni'!N859),"",'Funde-Observations-Osservazioni'!N859)</f>
        <v/>
      </c>
      <c r="R846" t="s">
        <v>102</v>
      </c>
      <c r="T846" t="str">
        <f>IFERROR(VLOOKUP('Funde-Observations-Osservazioni'!AA859,Substrat_Liste!$E$5:$F$342,2,FALSE),"")</f>
        <v/>
      </c>
      <c r="U846" t="str">
        <f>IF(ISBLANK('Funde-Observations-Osservazioni'!Y859),"",'Funde-Observations-Osservazioni'!Y859)</f>
        <v/>
      </c>
      <c r="Z846" t="str">
        <f>IFERROR(VLOOKUP('Funde-Observations-Osservazioni'!T859,Status_Liste!$E$5:$F$16,2,FALSE),"fill_in")</f>
        <v>fill_in</v>
      </c>
      <c r="AH846" t="str">
        <f>IFERROR(VLOOKUP('Funde-Observations-Osservazioni'!$G$7,Datenschutzbestimmungen_Liste!$E$10:$F$11,2,FALSE),"fill_in")</f>
        <v>fill_in</v>
      </c>
      <c r="AI846" t="str">
        <f>IFERROR(VLOOKUP('Funde-Observations-Osservazioni'!$G$6,Datenschutzbestimmungen_Liste!$E$4:$F$5,2,FALSE),"fill_in")</f>
        <v>fill_in</v>
      </c>
      <c r="AK846" t="str">
        <f>IFERROR(VLOOKUP('Funde-Observations-Osservazioni'!V859,Herbar_Liste!$E$5:$F$113,2,FALSE),"")</f>
        <v/>
      </c>
      <c r="AL846" t="str">
        <f>IF(ISBLANK('Funde-Observations-Osservazioni'!U859),"",'Funde-Observations-Osservazioni'!U859)</f>
        <v/>
      </c>
      <c r="AM846">
        <f>'Funde-Observations-Osservazioni'!AJ859</f>
        <v>0</v>
      </c>
      <c r="AO846">
        <f>'Funde-Observations-Osservazioni'!AK859</f>
        <v>0</v>
      </c>
      <c r="AQ846" t="str">
        <f>IF(ISBLANK('Funde-Observations-Osservazioni'!AL859),"",'Funde-Observations-Osservazioni'!AL859)</f>
        <v/>
      </c>
      <c r="AY846" t="str">
        <f>IF(AND(ISBLANK('Funde-Observations-Osservazioni'!K859),ISBLANK('Funde-Observations-Osservazioni'!X859)),"",(IF((AND(NOT(ISBLANK('Funde-Observations-Osservazioni'!K859)),(NOT(ISBLANK('Funde-Observations-Osservazioni'!X859))))),'Funde-Observations-Osservazioni'!K859&amp;"; "&amp;'Funde-Observations-Osservazioni'!X859,IF(ISBLANK('Funde-Observations-Osservazioni'!K859),'Funde-Observations-Osservazioni'!X859,'Funde-Observations-Osservazioni'!K859))))</f>
        <v/>
      </c>
      <c r="BA846" t="str">
        <f>IF(ISBLANK('Funde-Observations-Osservazioni'!AC859),"",'Funde-Observations-Osservazioni'!AC859)</f>
        <v/>
      </c>
      <c r="BH846" t="str">
        <f>IFERROR(VLOOKUP('Funde-Observations-Osservazioni'!Z859,Lebensraum_Liste!$E$5:$F$322,2,FALSE),"")</f>
        <v/>
      </c>
      <c r="BJ846" t="str">
        <f>IFERROR(VLOOKUP('Funde-Observations-Osservazioni'!AB859,Landschaftsstruktur_Liste!$E$5:$F$157,2,FALSE),"")</f>
        <v/>
      </c>
      <c r="BK846" t="str">
        <f>IFERROR(VLOOKUP('Funde-Observations-Osservazioni'!AD859,Mikrohabitat_Liste!$E$5:$F$63,2,FALSE),"")</f>
        <v/>
      </c>
      <c r="BL846" t="str">
        <f>IFERROR(VLOOKUP('Funde-Observations-Osservazioni'!AE859,Spezialstandort_Liste!$E$5:$F$14,2,FALSE),"")</f>
        <v/>
      </c>
      <c r="BN846" t="str">
        <f>IFERROR(VLOOKUP('Funde-Observations-Osservazioni'!AG859,Auf_Moos_HolzlebBaumes_Liste!E$5:F$5,2,FALSE),"")</f>
        <v/>
      </c>
      <c r="BO846" t="str">
        <f>IFERROR(VLOOKUP('Funde-Observations-Osservazioni'!AH859,Auf_Moos_HolzlebBaumes_Liste!E$11:F$11,2,FALSE),"")</f>
        <v/>
      </c>
      <c r="BQ846" t="str">
        <f>IFERROR(VLOOKUP('Funde-Observations-Osservazioni'!AF859,Populationsgrösse_Liste!$E$5:$F$11,2,FALSE),"")</f>
        <v/>
      </c>
      <c r="CA846" t="str">
        <f>IFERROR(VLOOKUP('Funde-Observations-Osservazioni'!S859,Präzision_Datum_Liste!$E$5:$F$9,2,FALSE),"")</f>
        <v/>
      </c>
      <c r="CC846" t="s">
        <v>4199</v>
      </c>
    </row>
    <row r="847" spans="1:81" x14ac:dyDescent="0.25">
      <c r="A847" s="47">
        <f>'Funde-Observations-Osservazioni'!A860</f>
        <v>846</v>
      </c>
      <c r="E847">
        <v>18</v>
      </c>
      <c r="G847" t="str">
        <f>IFERROR(VLOOKUP(TRIM('Funde-Observations-Osservazioni'!B860&amp;" "&amp;'Funde-Observations-Osservazioni'!C860&amp;" "&amp;'Funde-Observations-Osservazioni'!D860&amp;" "&amp;'Funde-Observations-Osservazioni'!E860&amp;" "&amp;'Funde-Observations-Osservazioni'!F860&amp;" "&amp;'Funde-Observations-Osservazioni'!G860&amp;" "&amp;'Funde-Observations-Osservazioni'!H860&amp;" "&amp;'Funde-Observations-Osservazioni'!I860&amp;" "&amp;'Funde-Observations-Osservazioni'!J860),Artenliste!$A$5:$B$2819,2,FALSE),"fill_in")</f>
        <v>fill_in</v>
      </c>
      <c r="I847" s="52" t="str">
        <f>IF(ISBLANK('Funde-Observations-Osservazioni'!R860),"fill_in",'Funde-Observations-Osservazioni'!R860)</f>
        <v>fill_in</v>
      </c>
      <c r="L847" t="str">
        <f>IF(ISBLANK('Funde-Observations-Osservazioni'!Q860),"",'Funde-Observations-Osservazioni'!Q860)</f>
        <v/>
      </c>
      <c r="M847" t="str">
        <f>IF(ISBLANK('Funde-Observations-Osservazioni'!L860),"fill_in",('Funde-Observations-Osservazioni'!L860-2000000))</f>
        <v>fill_in</v>
      </c>
      <c r="N847" t="str">
        <f>IF(ISBLANK('Funde-Observations-Osservazioni'!M860),"fill_in",('Funde-Observations-Osservazioni'!M860-1000000))</f>
        <v>fill_in</v>
      </c>
      <c r="O847" s="53" t="str">
        <f>IF(ISBLANK('Funde-Observations-Osservazioni'!N860),"",'Funde-Observations-Osservazioni'!N860)</f>
        <v/>
      </c>
      <c r="R847" t="s">
        <v>102</v>
      </c>
      <c r="T847" t="str">
        <f>IFERROR(VLOOKUP('Funde-Observations-Osservazioni'!AA860,Substrat_Liste!$E$5:$F$342,2,FALSE),"")</f>
        <v/>
      </c>
      <c r="U847" t="str">
        <f>IF(ISBLANK('Funde-Observations-Osservazioni'!Y860),"",'Funde-Observations-Osservazioni'!Y860)</f>
        <v/>
      </c>
      <c r="Z847" t="str">
        <f>IFERROR(VLOOKUP('Funde-Observations-Osservazioni'!T860,Status_Liste!$E$5:$F$16,2,FALSE),"fill_in")</f>
        <v>fill_in</v>
      </c>
      <c r="AH847" t="str">
        <f>IFERROR(VLOOKUP('Funde-Observations-Osservazioni'!$G$7,Datenschutzbestimmungen_Liste!$E$10:$F$11,2,FALSE),"fill_in")</f>
        <v>fill_in</v>
      </c>
      <c r="AI847" t="str">
        <f>IFERROR(VLOOKUP('Funde-Observations-Osservazioni'!$G$6,Datenschutzbestimmungen_Liste!$E$4:$F$5,2,FALSE),"fill_in")</f>
        <v>fill_in</v>
      </c>
      <c r="AK847" t="str">
        <f>IFERROR(VLOOKUP('Funde-Observations-Osservazioni'!V860,Herbar_Liste!$E$5:$F$113,2,FALSE),"")</f>
        <v/>
      </c>
      <c r="AL847" t="str">
        <f>IF(ISBLANK('Funde-Observations-Osservazioni'!U860),"",'Funde-Observations-Osservazioni'!U860)</f>
        <v/>
      </c>
      <c r="AM847">
        <f>'Funde-Observations-Osservazioni'!AJ860</f>
        <v>0</v>
      </c>
      <c r="AO847">
        <f>'Funde-Observations-Osservazioni'!AK860</f>
        <v>0</v>
      </c>
      <c r="AQ847" t="str">
        <f>IF(ISBLANK('Funde-Observations-Osservazioni'!AL860),"",'Funde-Observations-Osservazioni'!AL860)</f>
        <v/>
      </c>
      <c r="AY847" t="str">
        <f>IF(AND(ISBLANK('Funde-Observations-Osservazioni'!K860),ISBLANK('Funde-Observations-Osservazioni'!X860)),"",(IF((AND(NOT(ISBLANK('Funde-Observations-Osservazioni'!K860)),(NOT(ISBLANK('Funde-Observations-Osservazioni'!X860))))),'Funde-Observations-Osservazioni'!K860&amp;"; "&amp;'Funde-Observations-Osservazioni'!X860,IF(ISBLANK('Funde-Observations-Osservazioni'!K860),'Funde-Observations-Osservazioni'!X860,'Funde-Observations-Osservazioni'!K860))))</f>
        <v/>
      </c>
      <c r="BA847" t="str">
        <f>IF(ISBLANK('Funde-Observations-Osservazioni'!AC860),"",'Funde-Observations-Osservazioni'!AC860)</f>
        <v/>
      </c>
      <c r="BH847" t="str">
        <f>IFERROR(VLOOKUP('Funde-Observations-Osservazioni'!Z860,Lebensraum_Liste!$E$5:$F$322,2,FALSE),"")</f>
        <v/>
      </c>
      <c r="BJ847" t="str">
        <f>IFERROR(VLOOKUP('Funde-Observations-Osservazioni'!AB860,Landschaftsstruktur_Liste!$E$5:$F$157,2,FALSE),"")</f>
        <v/>
      </c>
      <c r="BK847" t="str">
        <f>IFERROR(VLOOKUP('Funde-Observations-Osservazioni'!AD860,Mikrohabitat_Liste!$E$5:$F$63,2,FALSE),"")</f>
        <v/>
      </c>
      <c r="BL847" t="str">
        <f>IFERROR(VLOOKUP('Funde-Observations-Osservazioni'!AE860,Spezialstandort_Liste!$E$5:$F$14,2,FALSE),"")</f>
        <v/>
      </c>
      <c r="BN847" t="str">
        <f>IFERROR(VLOOKUP('Funde-Observations-Osservazioni'!AG860,Auf_Moos_HolzlebBaumes_Liste!E$5:F$5,2,FALSE),"")</f>
        <v/>
      </c>
      <c r="BO847" t="str">
        <f>IFERROR(VLOOKUP('Funde-Observations-Osservazioni'!AH860,Auf_Moos_HolzlebBaumes_Liste!E$11:F$11,2,FALSE),"")</f>
        <v/>
      </c>
      <c r="BQ847" t="str">
        <f>IFERROR(VLOOKUP('Funde-Observations-Osservazioni'!AF860,Populationsgrösse_Liste!$E$5:$F$11,2,FALSE),"")</f>
        <v/>
      </c>
      <c r="CA847" t="str">
        <f>IFERROR(VLOOKUP('Funde-Observations-Osservazioni'!S860,Präzision_Datum_Liste!$E$5:$F$9,2,FALSE),"")</f>
        <v/>
      </c>
      <c r="CC847" t="s">
        <v>4199</v>
      </c>
    </row>
    <row r="848" spans="1:81" x14ac:dyDescent="0.25">
      <c r="A848" s="47">
        <f>'Funde-Observations-Osservazioni'!A861</f>
        <v>847</v>
      </c>
      <c r="E848">
        <v>18</v>
      </c>
      <c r="G848" t="str">
        <f>IFERROR(VLOOKUP(TRIM('Funde-Observations-Osservazioni'!B861&amp;" "&amp;'Funde-Observations-Osservazioni'!C861&amp;" "&amp;'Funde-Observations-Osservazioni'!D861&amp;" "&amp;'Funde-Observations-Osservazioni'!E861&amp;" "&amp;'Funde-Observations-Osservazioni'!F861&amp;" "&amp;'Funde-Observations-Osservazioni'!G861&amp;" "&amp;'Funde-Observations-Osservazioni'!H861&amp;" "&amp;'Funde-Observations-Osservazioni'!I861&amp;" "&amp;'Funde-Observations-Osservazioni'!J861),Artenliste!$A$5:$B$2819,2,FALSE),"fill_in")</f>
        <v>fill_in</v>
      </c>
      <c r="I848" s="52" t="str">
        <f>IF(ISBLANK('Funde-Observations-Osservazioni'!R861),"fill_in",'Funde-Observations-Osservazioni'!R861)</f>
        <v>fill_in</v>
      </c>
      <c r="L848" t="str">
        <f>IF(ISBLANK('Funde-Observations-Osservazioni'!Q861),"",'Funde-Observations-Osservazioni'!Q861)</f>
        <v/>
      </c>
      <c r="M848" t="str">
        <f>IF(ISBLANK('Funde-Observations-Osservazioni'!L861),"fill_in",('Funde-Observations-Osservazioni'!L861-2000000))</f>
        <v>fill_in</v>
      </c>
      <c r="N848" t="str">
        <f>IF(ISBLANK('Funde-Observations-Osservazioni'!M861),"fill_in",('Funde-Observations-Osservazioni'!M861-1000000))</f>
        <v>fill_in</v>
      </c>
      <c r="O848" s="53" t="str">
        <f>IF(ISBLANK('Funde-Observations-Osservazioni'!N861),"",'Funde-Observations-Osservazioni'!N861)</f>
        <v/>
      </c>
      <c r="R848" t="s">
        <v>102</v>
      </c>
      <c r="T848" t="str">
        <f>IFERROR(VLOOKUP('Funde-Observations-Osservazioni'!AA861,Substrat_Liste!$E$5:$F$342,2,FALSE),"")</f>
        <v/>
      </c>
      <c r="U848" t="str">
        <f>IF(ISBLANK('Funde-Observations-Osservazioni'!Y861),"",'Funde-Observations-Osservazioni'!Y861)</f>
        <v/>
      </c>
      <c r="Z848" t="str">
        <f>IFERROR(VLOOKUP('Funde-Observations-Osservazioni'!T861,Status_Liste!$E$5:$F$16,2,FALSE),"fill_in")</f>
        <v>fill_in</v>
      </c>
      <c r="AH848" t="str">
        <f>IFERROR(VLOOKUP('Funde-Observations-Osservazioni'!$G$7,Datenschutzbestimmungen_Liste!$E$10:$F$11,2,FALSE),"fill_in")</f>
        <v>fill_in</v>
      </c>
      <c r="AI848" t="str">
        <f>IFERROR(VLOOKUP('Funde-Observations-Osservazioni'!$G$6,Datenschutzbestimmungen_Liste!$E$4:$F$5,2,FALSE),"fill_in")</f>
        <v>fill_in</v>
      </c>
      <c r="AK848" t="str">
        <f>IFERROR(VLOOKUP('Funde-Observations-Osservazioni'!V861,Herbar_Liste!$E$5:$F$113,2,FALSE),"")</f>
        <v/>
      </c>
      <c r="AL848" t="str">
        <f>IF(ISBLANK('Funde-Observations-Osservazioni'!U861),"",'Funde-Observations-Osservazioni'!U861)</f>
        <v/>
      </c>
      <c r="AM848">
        <f>'Funde-Observations-Osservazioni'!AJ861</f>
        <v>0</v>
      </c>
      <c r="AO848">
        <f>'Funde-Observations-Osservazioni'!AK861</f>
        <v>0</v>
      </c>
      <c r="AQ848" t="str">
        <f>IF(ISBLANK('Funde-Observations-Osservazioni'!AL861),"",'Funde-Observations-Osservazioni'!AL861)</f>
        <v/>
      </c>
      <c r="AY848" t="str">
        <f>IF(AND(ISBLANK('Funde-Observations-Osservazioni'!K861),ISBLANK('Funde-Observations-Osservazioni'!X861)),"",(IF((AND(NOT(ISBLANK('Funde-Observations-Osservazioni'!K861)),(NOT(ISBLANK('Funde-Observations-Osservazioni'!X861))))),'Funde-Observations-Osservazioni'!K861&amp;"; "&amp;'Funde-Observations-Osservazioni'!X861,IF(ISBLANK('Funde-Observations-Osservazioni'!K861),'Funde-Observations-Osservazioni'!X861,'Funde-Observations-Osservazioni'!K861))))</f>
        <v/>
      </c>
      <c r="BA848" t="str">
        <f>IF(ISBLANK('Funde-Observations-Osservazioni'!AC861),"",'Funde-Observations-Osservazioni'!AC861)</f>
        <v/>
      </c>
      <c r="BH848" t="str">
        <f>IFERROR(VLOOKUP('Funde-Observations-Osservazioni'!Z861,Lebensraum_Liste!$E$5:$F$322,2,FALSE),"")</f>
        <v/>
      </c>
      <c r="BJ848" t="str">
        <f>IFERROR(VLOOKUP('Funde-Observations-Osservazioni'!AB861,Landschaftsstruktur_Liste!$E$5:$F$157,2,FALSE),"")</f>
        <v/>
      </c>
      <c r="BK848" t="str">
        <f>IFERROR(VLOOKUP('Funde-Observations-Osservazioni'!AD861,Mikrohabitat_Liste!$E$5:$F$63,2,FALSE),"")</f>
        <v/>
      </c>
      <c r="BL848" t="str">
        <f>IFERROR(VLOOKUP('Funde-Observations-Osservazioni'!AE861,Spezialstandort_Liste!$E$5:$F$14,2,FALSE),"")</f>
        <v/>
      </c>
      <c r="BN848" t="str">
        <f>IFERROR(VLOOKUP('Funde-Observations-Osservazioni'!AG861,Auf_Moos_HolzlebBaumes_Liste!E$5:F$5,2,FALSE),"")</f>
        <v/>
      </c>
      <c r="BO848" t="str">
        <f>IFERROR(VLOOKUP('Funde-Observations-Osservazioni'!AH861,Auf_Moos_HolzlebBaumes_Liste!E$11:F$11,2,FALSE),"")</f>
        <v/>
      </c>
      <c r="BQ848" t="str">
        <f>IFERROR(VLOOKUP('Funde-Observations-Osservazioni'!AF861,Populationsgrösse_Liste!$E$5:$F$11,2,FALSE),"")</f>
        <v/>
      </c>
      <c r="CA848" t="str">
        <f>IFERROR(VLOOKUP('Funde-Observations-Osservazioni'!S861,Präzision_Datum_Liste!$E$5:$F$9,2,FALSE),"")</f>
        <v/>
      </c>
      <c r="CC848" t="s">
        <v>4199</v>
      </c>
    </row>
    <row r="849" spans="1:81" x14ac:dyDescent="0.25">
      <c r="A849" s="47">
        <f>'Funde-Observations-Osservazioni'!A862</f>
        <v>848</v>
      </c>
      <c r="E849">
        <v>18</v>
      </c>
      <c r="G849" t="str">
        <f>IFERROR(VLOOKUP(TRIM('Funde-Observations-Osservazioni'!B862&amp;" "&amp;'Funde-Observations-Osservazioni'!C862&amp;" "&amp;'Funde-Observations-Osservazioni'!D862&amp;" "&amp;'Funde-Observations-Osservazioni'!E862&amp;" "&amp;'Funde-Observations-Osservazioni'!F862&amp;" "&amp;'Funde-Observations-Osservazioni'!G862&amp;" "&amp;'Funde-Observations-Osservazioni'!H862&amp;" "&amp;'Funde-Observations-Osservazioni'!I862&amp;" "&amp;'Funde-Observations-Osservazioni'!J862),Artenliste!$A$5:$B$2819,2,FALSE),"fill_in")</f>
        <v>fill_in</v>
      </c>
      <c r="I849" s="52" t="str">
        <f>IF(ISBLANK('Funde-Observations-Osservazioni'!R862),"fill_in",'Funde-Observations-Osservazioni'!R862)</f>
        <v>fill_in</v>
      </c>
      <c r="L849" t="str">
        <f>IF(ISBLANK('Funde-Observations-Osservazioni'!Q862),"",'Funde-Observations-Osservazioni'!Q862)</f>
        <v/>
      </c>
      <c r="M849" t="str">
        <f>IF(ISBLANK('Funde-Observations-Osservazioni'!L862),"fill_in",('Funde-Observations-Osservazioni'!L862-2000000))</f>
        <v>fill_in</v>
      </c>
      <c r="N849" t="str">
        <f>IF(ISBLANK('Funde-Observations-Osservazioni'!M862),"fill_in",('Funde-Observations-Osservazioni'!M862-1000000))</f>
        <v>fill_in</v>
      </c>
      <c r="O849" s="53" t="str">
        <f>IF(ISBLANK('Funde-Observations-Osservazioni'!N862),"",'Funde-Observations-Osservazioni'!N862)</f>
        <v/>
      </c>
      <c r="R849" t="s">
        <v>102</v>
      </c>
      <c r="T849" t="str">
        <f>IFERROR(VLOOKUP('Funde-Observations-Osservazioni'!AA862,Substrat_Liste!$E$5:$F$342,2,FALSE),"")</f>
        <v/>
      </c>
      <c r="U849" t="str">
        <f>IF(ISBLANK('Funde-Observations-Osservazioni'!Y862),"",'Funde-Observations-Osservazioni'!Y862)</f>
        <v/>
      </c>
      <c r="Z849" t="str">
        <f>IFERROR(VLOOKUP('Funde-Observations-Osservazioni'!T862,Status_Liste!$E$5:$F$16,2,FALSE),"fill_in")</f>
        <v>fill_in</v>
      </c>
      <c r="AH849" t="str">
        <f>IFERROR(VLOOKUP('Funde-Observations-Osservazioni'!$G$7,Datenschutzbestimmungen_Liste!$E$10:$F$11,2,FALSE),"fill_in")</f>
        <v>fill_in</v>
      </c>
      <c r="AI849" t="str">
        <f>IFERROR(VLOOKUP('Funde-Observations-Osservazioni'!$G$6,Datenschutzbestimmungen_Liste!$E$4:$F$5,2,FALSE),"fill_in")</f>
        <v>fill_in</v>
      </c>
      <c r="AK849" t="str">
        <f>IFERROR(VLOOKUP('Funde-Observations-Osservazioni'!V862,Herbar_Liste!$E$5:$F$113,2,FALSE),"")</f>
        <v/>
      </c>
      <c r="AL849" t="str">
        <f>IF(ISBLANK('Funde-Observations-Osservazioni'!U862),"",'Funde-Observations-Osservazioni'!U862)</f>
        <v/>
      </c>
      <c r="AM849">
        <f>'Funde-Observations-Osservazioni'!AJ862</f>
        <v>0</v>
      </c>
      <c r="AO849">
        <f>'Funde-Observations-Osservazioni'!AK862</f>
        <v>0</v>
      </c>
      <c r="AQ849" t="str">
        <f>IF(ISBLANK('Funde-Observations-Osservazioni'!AL862),"",'Funde-Observations-Osservazioni'!AL862)</f>
        <v/>
      </c>
      <c r="AY849" t="str">
        <f>IF(AND(ISBLANK('Funde-Observations-Osservazioni'!K862),ISBLANK('Funde-Observations-Osservazioni'!X862)),"",(IF((AND(NOT(ISBLANK('Funde-Observations-Osservazioni'!K862)),(NOT(ISBLANK('Funde-Observations-Osservazioni'!X862))))),'Funde-Observations-Osservazioni'!K862&amp;"; "&amp;'Funde-Observations-Osservazioni'!X862,IF(ISBLANK('Funde-Observations-Osservazioni'!K862),'Funde-Observations-Osservazioni'!X862,'Funde-Observations-Osservazioni'!K862))))</f>
        <v/>
      </c>
      <c r="BA849" t="str">
        <f>IF(ISBLANK('Funde-Observations-Osservazioni'!AC862),"",'Funde-Observations-Osservazioni'!AC862)</f>
        <v/>
      </c>
      <c r="BH849" t="str">
        <f>IFERROR(VLOOKUP('Funde-Observations-Osservazioni'!Z862,Lebensraum_Liste!$E$5:$F$322,2,FALSE),"")</f>
        <v/>
      </c>
      <c r="BJ849" t="str">
        <f>IFERROR(VLOOKUP('Funde-Observations-Osservazioni'!AB862,Landschaftsstruktur_Liste!$E$5:$F$157,2,FALSE),"")</f>
        <v/>
      </c>
      <c r="BK849" t="str">
        <f>IFERROR(VLOOKUP('Funde-Observations-Osservazioni'!AD862,Mikrohabitat_Liste!$E$5:$F$63,2,FALSE),"")</f>
        <v/>
      </c>
      <c r="BL849" t="str">
        <f>IFERROR(VLOOKUP('Funde-Observations-Osservazioni'!AE862,Spezialstandort_Liste!$E$5:$F$14,2,FALSE),"")</f>
        <v/>
      </c>
      <c r="BN849" t="str">
        <f>IFERROR(VLOOKUP('Funde-Observations-Osservazioni'!AG862,Auf_Moos_HolzlebBaumes_Liste!E$5:F$5,2,FALSE),"")</f>
        <v/>
      </c>
      <c r="BO849" t="str">
        <f>IFERROR(VLOOKUP('Funde-Observations-Osservazioni'!AH862,Auf_Moos_HolzlebBaumes_Liste!E$11:F$11,2,FALSE),"")</f>
        <v/>
      </c>
      <c r="BQ849" t="str">
        <f>IFERROR(VLOOKUP('Funde-Observations-Osservazioni'!AF862,Populationsgrösse_Liste!$E$5:$F$11,2,FALSE),"")</f>
        <v/>
      </c>
      <c r="CA849" t="str">
        <f>IFERROR(VLOOKUP('Funde-Observations-Osservazioni'!S862,Präzision_Datum_Liste!$E$5:$F$9,2,FALSE),"")</f>
        <v/>
      </c>
      <c r="CC849" t="s">
        <v>4199</v>
      </c>
    </row>
    <row r="850" spans="1:81" x14ac:dyDescent="0.25">
      <c r="A850" s="47">
        <f>'Funde-Observations-Osservazioni'!A863</f>
        <v>849</v>
      </c>
      <c r="E850">
        <v>18</v>
      </c>
      <c r="G850" t="str">
        <f>IFERROR(VLOOKUP(TRIM('Funde-Observations-Osservazioni'!B863&amp;" "&amp;'Funde-Observations-Osservazioni'!C863&amp;" "&amp;'Funde-Observations-Osservazioni'!D863&amp;" "&amp;'Funde-Observations-Osservazioni'!E863&amp;" "&amp;'Funde-Observations-Osservazioni'!F863&amp;" "&amp;'Funde-Observations-Osservazioni'!G863&amp;" "&amp;'Funde-Observations-Osservazioni'!H863&amp;" "&amp;'Funde-Observations-Osservazioni'!I863&amp;" "&amp;'Funde-Observations-Osservazioni'!J863),Artenliste!$A$5:$B$2819,2,FALSE),"fill_in")</f>
        <v>fill_in</v>
      </c>
      <c r="I850" s="52" t="str">
        <f>IF(ISBLANK('Funde-Observations-Osservazioni'!R863),"fill_in",'Funde-Observations-Osservazioni'!R863)</f>
        <v>fill_in</v>
      </c>
      <c r="L850" t="str">
        <f>IF(ISBLANK('Funde-Observations-Osservazioni'!Q863),"",'Funde-Observations-Osservazioni'!Q863)</f>
        <v/>
      </c>
      <c r="M850" t="str">
        <f>IF(ISBLANK('Funde-Observations-Osservazioni'!L863),"fill_in",('Funde-Observations-Osservazioni'!L863-2000000))</f>
        <v>fill_in</v>
      </c>
      <c r="N850" t="str">
        <f>IF(ISBLANK('Funde-Observations-Osservazioni'!M863),"fill_in",('Funde-Observations-Osservazioni'!M863-1000000))</f>
        <v>fill_in</v>
      </c>
      <c r="O850" s="53" t="str">
        <f>IF(ISBLANK('Funde-Observations-Osservazioni'!N863),"",'Funde-Observations-Osservazioni'!N863)</f>
        <v/>
      </c>
      <c r="R850" t="s">
        <v>102</v>
      </c>
      <c r="T850" t="str">
        <f>IFERROR(VLOOKUP('Funde-Observations-Osservazioni'!AA863,Substrat_Liste!$E$5:$F$342,2,FALSE),"")</f>
        <v/>
      </c>
      <c r="U850" t="str">
        <f>IF(ISBLANK('Funde-Observations-Osservazioni'!Y863),"",'Funde-Observations-Osservazioni'!Y863)</f>
        <v/>
      </c>
      <c r="Z850" t="str">
        <f>IFERROR(VLOOKUP('Funde-Observations-Osservazioni'!T863,Status_Liste!$E$5:$F$16,2,FALSE),"fill_in")</f>
        <v>fill_in</v>
      </c>
      <c r="AH850" t="str">
        <f>IFERROR(VLOOKUP('Funde-Observations-Osservazioni'!$G$7,Datenschutzbestimmungen_Liste!$E$10:$F$11,2,FALSE),"fill_in")</f>
        <v>fill_in</v>
      </c>
      <c r="AI850" t="str">
        <f>IFERROR(VLOOKUP('Funde-Observations-Osservazioni'!$G$6,Datenschutzbestimmungen_Liste!$E$4:$F$5,2,FALSE),"fill_in")</f>
        <v>fill_in</v>
      </c>
      <c r="AK850" t="str">
        <f>IFERROR(VLOOKUP('Funde-Observations-Osservazioni'!V863,Herbar_Liste!$E$5:$F$113,2,FALSE),"")</f>
        <v/>
      </c>
      <c r="AL850" t="str">
        <f>IF(ISBLANK('Funde-Observations-Osservazioni'!U863),"",'Funde-Observations-Osservazioni'!U863)</f>
        <v/>
      </c>
      <c r="AM850">
        <f>'Funde-Observations-Osservazioni'!AJ863</f>
        <v>0</v>
      </c>
      <c r="AO850">
        <f>'Funde-Observations-Osservazioni'!AK863</f>
        <v>0</v>
      </c>
      <c r="AQ850" t="str">
        <f>IF(ISBLANK('Funde-Observations-Osservazioni'!AL863),"",'Funde-Observations-Osservazioni'!AL863)</f>
        <v/>
      </c>
      <c r="AY850" t="str">
        <f>IF(AND(ISBLANK('Funde-Observations-Osservazioni'!K863),ISBLANK('Funde-Observations-Osservazioni'!X863)),"",(IF((AND(NOT(ISBLANK('Funde-Observations-Osservazioni'!K863)),(NOT(ISBLANK('Funde-Observations-Osservazioni'!X863))))),'Funde-Observations-Osservazioni'!K863&amp;"; "&amp;'Funde-Observations-Osservazioni'!X863,IF(ISBLANK('Funde-Observations-Osservazioni'!K863),'Funde-Observations-Osservazioni'!X863,'Funde-Observations-Osservazioni'!K863))))</f>
        <v/>
      </c>
      <c r="BA850" t="str">
        <f>IF(ISBLANK('Funde-Observations-Osservazioni'!AC863),"",'Funde-Observations-Osservazioni'!AC863)</f>
        <v/>
      </c>
      <c r="BH850" t="str">
        <f>IFERROR(VLOOKUP('Funde-Observations-Osservazioni'!Z863,Lebensraum_Liste!$E$5:$F$322,2,FALSE),"")</f>
        <v/>
      </c>
      <c r="BJ850" t="str">
        <f>IFERROR(VLOOKUP('Funde-Observations-Osservazioni'!AB863,Landschaftsstruktur_Liste!$E$5:$F$157,2,FALSE),"")</f>
        <v/>
      </c>
      <c r="BK850" t="str">
        <f>IFERROR(VLOOKUP('Funde-Observations-Osservazioni'!AD863,Mikrohabitat_Liste!$E$5:$F$63,2,FALSE),"")</f>
        <v/>
      </c>
      <c r="BL850" t="str">
        <f>IFERROR(VLOOKUP('Funde-Observations-Osservazioni'!AE863,Spezialstandort_Liste!$E$5:$F$14,2,FALSE),"")</f>
        <v/>
      </c>
      <c r="BN850" t="str">
        <f>IFERROR(VLOOKUP('Funde-Observations-Osservazioni'!AG863,Auf_Moos_HolzlebBaumes_Liste!E$5:F$5,2,FALSE),"")</f>
        <v/>
      </c>
      <c r="BO850" t="str">
        <f>IFERROR(VLOOKUP('Funde-Observations-Osservazioni'!AH863,Auf_Moos_HolzlebBaumes_Liste!E$11:F$11,2,FALSE),"")</f>
        <v/>
      </c>
      <c r="BQ850" t="str">
        <f>IFERROR(VLOOKUP('Funde-Observations-Osservazioni'!AF863,Populationsgrösse_Liste!$E$5:$F$11,2,FALSE),"")</f>
        <v/>
      </c>
      <c r="CA850" t="str">
        <f>IFERROR(VLOOKUP('Funde-Observations-Osservazioni'!S863,Präzision_Datum_Liste!$E$5:$F$9,2,FALSE),"")</f>
        <v/>
      </c>
      <c r="CC850" t="s">
        <v>4199</v>
      </c>
    </row>
    <row r="851" spans="1:81" x14ac:dyDescent="0.25">
      <c r="A851" s="47">
        <f>'Funde-Observations-Osservazioni'!A864</f>
        <v>850</v>
      </c>
      <c r="E851">
        <v>18</v>
      </c>
      <c r="G851" t="str">
        <f>IFERROR(VLOOKUP(TRIM('Funde-Observations-Osservazioni'!B864&amp;" "&amp;'Funde-Observations-Osservazioni'!C864&amp;" "&amp;'Funde-Observations-Osservazioni'!D864&amp;" "&amp;'Funde-Observations-Osservazioni'!E864&amp;" "&amp;'Funde-Observations-Osservazioni'!F864&amp;" "&amp;'Funde-Observations-Osservazioni'!G864&amp;" "&amp;'Funde-Observations-Osservazioni'!H864&amp;" "&amp;'Funde-Observations-Osservazioni'!I864&amp;" "&amp;'Funde-Observations-Osservazioni'!J864),Artenliste!$A$5:$B$2819,2,FALSE),"fill_in")</f>
        <v>fill_in</v>
      </c>
      <c r="I851" s="52" t="str">
        <f>IF(ISBLANK('Funde-Observations-Osservazioni'!R864),"fill_in",'Funde-Observations-Osservazioni'!R864)</f>
        <v>fill_in</v>
      </c>
      <c r="L851" t="str">
        <f>IF(ISBLANK('Funde-Observations-Osservazioni'!Q864),"",'Funde-Observations-Osservazioni'!Q864)</f>
        <v/>
      </c>
      <c r="M851" t="str">
        <f>IF(ISBLANK('Funde-Observations-Osservazioni'!L864),"fill_in",('Funde-Observations-Osservazioni'!L864-2000000))</f>
        <v>fill_in</v>
      </c>
      <c r="N851" t="str">
        <f>IF(ISBLANK('Funde-Observations-Osservazioni'!M864),"fill_in",('Funde-Observations-Osservazioni'!M864-1000000))</f>
        <v>fill_in</v>
      </c>
      <c r="O851" s="53" t="str">
        <f>IF(ISBLANK('Funde-Observations-Osservazioni'!N864),"",'Funde-Observations-Osservazioni'!N864)</f>
        <v/>
      </c>
      <c r="R851" t="s">
        <v>102</v>
      </c>
      <c r="T851" t="str">
        <f>IFERROR(VLOOKUP('Funde-Observations-Osservazioni'!AA864,Substrat_Liste!$E$5:$F$342,2,FALSE),"")</f>
        <v/>
      </c>
      <c r="U851" t="str">
        <f>IF(ISBLANK('Funde-Observations-Osservazioni'!Y864),"",'Funde-Observations-Osservazioni'!Y864)</f>
        <v/>
      </c>
      <c r="Z851" t="str">
        <f>IFERROR(VLOOKUP('Funde-Observations-Osservazioni'!T864,Status_Liste!$E$5:$F$16,2,FALSE),"fill_in")</f>
        <v>fill_in</v>
      </c>
      <c r="AH851" t="str">
        <f>IFERROR(VLOOKUP('Funde-Observations-Osservazioni'!$G$7,Datenschutzbestimmungen_Liste!$E$10:$F$11,2,FALSE),"fill_in")</f>
        <v>fill_in</v>
      </c>
      <c r="AI851" t="str">
        <f>IFERROR(VLOOKUP('Funde-Observations-Osservazioni'!$G$6,Datenschutzbestimmungen_Liste!$E$4:$F$5,2,FALSE),"fill_in")</f>
        <v>fill_in</v>
      </c>
      <c r="AK851" t="str">
        <f>IFERROR(VLOOKUP('Funde-Observations-Osservazioni'!V864,Herbar_Liste!$E$5:$F$113,2,FALSE),"")</f>
        <v/>
      </c>
      <c r="AL851" t="str">
        <f>IF(ISBLANK('Funde-Observations-Osservazioni'!U864),"",'Funde-Observations-Osservazioni'!U864)</f>
        <v/>
      </c>
      <c r="AM851">
        <f>'Funde-Observations-Osservazioni'!AJ864</f>
        <v>0</v>
      </c>
      <c r="AO851">
        <f>'Funde-Observations-Osservazioni'!AK864</f>
        <v>0</v>
      </c>
      <c r="AQ851" t="str">
        <f>IF(ISBLANK('Funde-Observations-Osservazioni'!AL864),"",'Funde-Observations-Osservazioni'!AL864)</f>
        <v/>
      </c>
      <c r="AY851" t="str">
        <f>IF(AND(ISBLANK('Funde-Observations-Osservazioni'!K864),ISBLANK('Funde-Observations-Osservazioni'!X864)),"",(IF((AND(NOT(ISBLANK('Funde-Observations-Osservazioni'!K864)),(NOT(ISBLANK('Funde-Observations-Osservazioni'!X864))))),'Funde-Observations-Osservazioni'!K864&amp;"; "&amp;'Funde-Observations-Osservazioni'!X864,IF(ISBLANK('Funde-Observations-Osservazioni'!K864),'Funde-Observations-Osservazioni'!X864,'Funde-Observations-Osservazioni'!K864))))</f>
        <v/>
      </c>
      <c r="BA851" t="str">
        <f>IF(ISBLANK('Funde-Observations-Osservazioni'!AC864),"",'Funde-Observations-Osservazioni'!AC864)</f>
        <v/>
      </c>
      <c r="BH851" t="str">
        <f>IFERROR(VLOOKUP('Funde-Observations-Osservazioni'!Z864,Lebensraum_Liste!$E$5:$F$322,2,FALSE),"")</f>
        <v/>
      </c>
      <c r="BJ851" t="str">
        <f>IFERROR(VLOOKUP('Funde-Observations-Osservazioni'!AB864,Landschaftsstruktur_Liste!$E$5:$F$157,2,FALSE),"")</f>
        <v/>
      </c>
      <c r="BK851" t="str">
        <f>IFERROR(VLOOKUP('Funde-Observations-Osservazioni'!AD864,Mikrohabitat_Liste!$E$5:$F$63,2,FALSE),"")</f>
        <v/>
      </c>
      <c r="BL851" t="str">
        <f>IFERROR(VLOOKUP('Funde-Observations-Osservazioni'!AE864,Spezialstandort_Liste!$E$5:$F$14,2,FALSE),"")</f>
        <v/>
      </c>
      <c r="BN851" t="str">
        <f>IFERROR(VLOOKUP('Funde-Observations-Osservazioni'!AG864,Auf_Moos_HolzlebBaumes_Liste!E$5:F$5,2,FALSE),"")</f>
        <v/>
      </c>
      <c r="BO851" t="str">
        <f>IFERROR(VLOOKUP('Funde-Observations-Osservazioni'!AH864,Auf_Moos_HolzlebBaumes_Liste!E$11:F$11,2,FALSE),"")</f>
        <v/>
      </c>
      <c r="BQ851" t="str">
        <f>IFERROR(VLOOKUP('Funde-Observations-Osservazioni'!AF864,Populationsgrösse_Liste!$E$5:$F$11,2,FALSE),"")</f>
        <v/>
      </c>
      <c r="CA851" t="str">
        <f>IFERROR(VLOOKUP('Funde-Observations-Osservazioni'!S864,Präzision_Datum_Liste!$E$5:$F$9,2,FALSE),"")</f>
        <v/>
      </c>
      <c r="CC851" t="s">
        <v>4199</v>
      </c>
    </row>
    <row r="852" spans="1:81" x14ac:dyDescent="0.25">
      <c r="A852" s="47">
        <f>'Funde-Observations-Osservazioni'!A865</f>
        <v>851</v>
      </c>
      <c r="E852">
        <v>18</v>
      </c>
      <c r="G852" t="str">
        <f>IFERROR(VLOOKUP(TRIM('Funde-Observations-Osservazioni'!B865&amp;" "&amp;'Funde-Observations-Osservazioni'!C865&amp;" "&amp;'Funde-Observations-Osservazioni'!D865&amp;" "&amp;'Funde-Observations-Osservazioni'!E865&amp;" "&amp;'Funde-Observations-Osservazioni'!F865&amp;" "&amp;'Funde-Observations-Osservazioni'!G865&amp;" "&amp;'Funde-Observations-Osservazioni'!H865&amp;" "&amp;'Funde-Observations-Osservazioni'!I865&amp;" "&amp;'Funde-Observations-Osservazioni'!J865),Artenliste!$A$5:$B$2819,2,FALSE),"fill_in")</f>
        <v>fill_in</v>
      </c>
      <c r="I852" s="52" t="str">
        <f>IF(ISBLANK('Funde-Observations-Osservazioni'!R865),"fill_in",'Funde-Observations-Osservazioni'!R865)</f>
        <v>fill_in</v>
      </c>
      <c r="L852" t="str">
        <f>IF(ISBLANK('Funde-Observations-Osservazioni'!Q865),"",'Funde-Observations-Osservazioni'!Q865)</f>
        <v/>
      </c>
      <c r="M852" t="str">
        <f>IF(ISBLANK('Funde-Observations-Osservazioni'!L865),"fill_in",('Funde-Observations-Osservazioni'!L865-2000000))</f>
        <v>fill_in</v>
      </c>
      <c r="N852" t="str">
        <f>IF(ISBLANK('Funde-Observations-Osservazioni'!M865),"fill_in",('Funde-Observations-Osservazioni'!M865-1000000))</f>
        <v>fill_in</v>
      </c>
      <c r="O852" s="53" t="str">
        <f>IF(ISBLANK('Funde-Observations-Osservazioni'!N865),"",'Funde-Observations-Osservazioni'!N865)</f>
        <v/>
      </c>
      <c r="R852" t="s">
        <v>102</v>
      </c>
      <c r="T852" t="str">
        <f>IFERROR(VLOOKUP('Funde-Observations-Osservazioni'!AA865,Substrat_Liste!$E$5:$F$342,2,FALSE),"")</f>
        <v/>
      </c>
      <c r="U852" t="str">
        <f>IF(ISBLANK('Funde-Observations-Osservazioni'!Y865),"",'Funde-Observations-Osservazioni'!Y865)</f>
        <v/>
      </c>
      <c r="Z852" t="str">
        <f>IFERROR(VLOOKUP('Funde-Observations-Osservazioni'!T865,Status_Liste!$E$5:$F$16,2,FALSE),"fill_in")</f>
        <v>fill_in</v>
      </c>
      <c r="AH852" t="str">
        <f>IFERROR(VLOOKUP('Funde-Observations-Osservazioni'!$G$7,Datenschutzbestimmungen_Liste!$E$10:$F$11,2,FALSE),"fill_in")</f>
        <v>fill_in</v>
      </c>
      <c r="AI852" t="str">
        <f>IFERROR(VLOOKUP('Funde-Observations-Osservazioni'!$G$6,Datenschutzbestimmungen_Liste!$E$4:$F$5,2,FALSE),"fill_in")</f>
        <v>fill_in</v>
      </c>
      <c r="AK852" t="str">
        <f>IFERROR(VLOOKUP('Funde-Observations-Osservazioni'!V865,Herbar_Liste!$E$5:$F$113,2,FALSE),"")</f>
        <v/>
      </c>
      <c r="AL852" t="str">
        <f>IF(ISBLANK('Funde-Observations-Osservazioni'!U865),"",'Funde-Observations-Osservazioni'!U865)</f>
        <v/>
      </c>
      <c r="AM852">
        <f>'Funde-Observations-Osservazioni'!AJ865</f>
        <v>0</v>
      </c>
      <c r="AO852">
        <f>'Funde-Observations-Osservazioni'!AK865</f>
        <v>0</v>
      </c>
      <c r="AQ852" t="str">
        <f>IF(ISBLANK('Funde-Observations-Osservazioni'!AL865),"",'Funde-Observations-Osservazioni'!AL865)</f>
        <v/>
      </c>
      <c r="AY852" t="str">
        <f>IF(AND(ISBLANK('Funde-Observations-Osservazioni'!K865),ISBLANK('Funde-Observations-Osservazioni'!X865)),"",(IF((AND(NOT(ISBLANK('Funde-Observations-Osservazioni'!K865)),(NOT(ISBLANK('Funde-Observations-Osservazioni'!X865))))),'Funde-Observations-Osservazioni'!K865&amp;"; "&amp;'Funde-Observations-Osservazioni'!X865,IF(ISBLANK('Funde-Observations-Osservazioni'!K865),'Funde-Observations-Osservazioni'!X865,'Funde-Observations-Osservazioni'!K865))))</f>
        <v/>
      </c>
      <c r="BA852" t="str">
        <f>IF(ISBLANK('Funde-Observations-Osservazioni'!AC865),"",'Funde-Observations-Osservazioni'!AC865)</f>
        <v/>
      </c>
      <c r="BH852" t="str">
        <f>IFERROR(VLOOKUP('Funde-Observations-Osservazioni'!Z865,Lebensraum_Liste!$E$5:$F$322,2,FALSE),"")</f>
        <v/>
      </c>
      <c r="BJ852" t="str">
        <f>IFERROR(VLOOKUP('Funde-Observations-Osservazioni'!AB865,Landschaftsstruktur_Liste!$E$5:$F$157,2,FALSE),"")</f>
        <v/>
      </c>
      <c r="BK852" t="str">
        <f>IFERROR(VLOOKUP('Funde-Observations-Osservazioni'!AD865,Mikrohabitat_Liste!$E$5:$F$63,2,FALSE),"")</f>
        <v/>
      </c>
      <c r="BL852" t="str">
        <f>IFERROR(VLOOKUP('Funde-Observations-Osservazioni'!AE865,Spezialstandort_Liste!$E$5:$F$14,2,FALSE),"")</f>
        <v/>
      </c>
      <c r="BN852" t="str">
        <f>IFERROR(VLOOKUP('Funde-Observations-Osservazioni'!AG865,Auf_Moos_HolzlebBaumes_Liste!E$5:F$5,2,FALSE),"")</f>
        <v/>
      </c>
      <c r="BO852" t="str">
        <f>IFERROR(VLOOKUP('Funde-Observations-Osservazioni'!AH865,Auf_Moos_HolzlebBaumes_Liste!E$11:F$11,2,FALSE),"")</f>
        <v/>
      </c>
      <c r="BQ852" t="str">
        <f>IFERROR(VLOOKUP('Funde-Observations-Osservazioni'!AF865,Populationsgrösse_Liste!$E$5:$F$11,2,FALSE),"")</f>
        <v/>
      </c>
      <c r="CA852" t="str">
        <f>IFERROR(VLOOKUP('Funde-Observations-Osservazioni'!S865,Präzision_Datum_Liste!$E$5:$F$9,2,FALSE),"")</f>
        <v/>
      </c>
      <c r="CC852" t="s">
        <v>4199</v>
      </c>
    </row>
    <row r="853" spans="1:81" x14ac:dyDescent="0.25">
      <c r="A853" s="47">
        <f>'Funde-Observations-Osservazioni'!A866</f>
        <v>852</v>
      </c>
      <c r="E853">
        <v>18</v>
      </c>
      <c r="G853" t="str">
        <f>IFERROR(VLOOKUP(TRIM('Funde-Observations-Osservazioni'!B866&amp;" "&amp;'Funde-Observations-Osservazioni'!C866&amp;" "&amp;'Funde-Observations-Osservazioni'!D866&amp;" "&amp;'Funde-Observations-Osservazioni'!E866&amp;" "&amp;'Funde-Observations-Osservazioni'!F866&amp;" "&amp;'Funde-Observations-Osservazioni'!G866&amp;" "&amp;'Funde-Observations-Osservazioni'!H866&amp;" "&amp;'Funde-Observations-Osservazioni'!I866&amp;" "&amp;'Funde-Observations-Osservazioni'!J866),Artenliste!$A$5:$B$2819,2,FALSE),"fill_in")</f>
        <v>fill_in</v>
      </c>
      <c r="I853" s="52" t="str">
        <f>IF(ISBLANK('Funde-Observations-Osservazioni'!R866),"fill_in",'Funde-Observations-Osservazioni'!R866)</f>
        <v>fill_in</v>
      </c>
      <c r="L853" t="str">
        <f>IF(ISBLANK('Funde-Observations-Osservazioni'!Q866),"",'Funde-Observations-Osservazioni'!Q866)</f>
        <v/>
      </c>
      <c r="M853" t="str">
        <f>IF(ISBLANK('Funde-Observations-Osservazioni'!L866),"fill_in",('Funde-Observations-Osservazioni'!L866-2000000))</f>
        <v>fill_in</v>
      </c>
      <c r="N853" t="str">
        <f>IF(ISBLANK('Funde-Observations-Osservazioni'!M866),"fill_in",('Funde-Observations-Osservazioni'!M866-1000000))</f>
        <v>fill_in</v>
      </c>
      <c r="O853" s="53" t="str">
        <f>IF(ISBLANK('Funde-Observations-Osservazioni'!N866),"",'Funde-Observations-Osservazioni'!N866)</f>
        <v/>
      </c>
      <c r="R853" t="s">
        <v>102</v>
      </c>
      <c r="T853" t="str">
        <f>IFERROR(VLOOKUP('Funde-Observations-Osservazioni'!AA866,Substrat_Liste!$E$5:$F$342,2,FALSE),"")</f>
        <v/>
      </c>
      <c r="U853" t="str">
        <f>IF(ISBLANK('Funde-Observations-Osservazioni'!Y866),"",'Funde-Observations-Osservazioni'!Y866)</f>
        <v/>
      </c>
      <c r="Z853" t="str">
        <f>IFERROR(VLOOKUP('Funde-Observations-Osservazioni'!T866,Status_Liste!$E$5:$F$16,2,FALSE),"fill_in")</f>
        <v>fill_in</v>
      </c>
      <c r="AH853" t="str">
        <f>IFERROR(VLOOKUP('Funde-Observations-Osservazioni'!$G$7,Datenschutzbestimmungen_Liste!$E$10:$F$11,2,FALSE),"fill_in")</f>
        <v>fill_in</v>
      </c>
      <c r="AI853" t="str">
        <f>IFERROR(VLOOKUP('Funde-Observations-Osservazioni'!$G$6,Datenschutzbestimmungen_Liste!$E$4:$F$5,2,FALSE),"fill_in")</f>
        <v>fill_in</v>
      </c>
      <c r="AK853" t="str">
        <f>IFERROR(VLOOKUP('Funde-Observations-Osservazioni'!V866,Herbar_Liste!$E$5:$F$113,2,FALSE),"")</f>
        <v/>
      </c>
      <c r="AL853" t="str">
        <f>IF(ISBLANK('Funde-Observations-Osservazioni'!U866),"",'Funde-Observations-Osservazioni'!U866)</f>
        <v/>
      </c>
      <c r="AM853">
        <f>'Funde-Observations-Osservazioni'!AJ866</f>
        <v>0</v>
      </c>
      <c r="AO853">
        <f>'Funde-Observations-Osservazioni'!AK866</f>
        <v>0</v>
      </c>
      <c r="AQ853" t="str">
        <f>IF(ISBLANK('Funde-Observations-Osservazioni'!AL866),"",'Funde-Observations-Osservazioni'!AL866)</f>
        <v/>
      </c>
      <c r="AY853" t="str">
        <f>IF(AND(ISBLANK('Funde-Observations-Osservazioni'!K866),ISBLANK('Funde-Observations-Osservazioni'!X866)),"",(IF((AND(NOT(ISBLANK('Funde-Observations-Osservazioni'!K866)),(NOT(ISBLANK('Funde-Observations-Osservazioni'!X866))))),'Funde-Observations-Osservazioni'!K866&amp;"; "&amp;'Funde-Observations-Osservazioni'!X866,IF(ISBLANK('Funde-Observations-Osservazioni'!K866),'Funde-Observations-Osservazioni'!X866,'Funde-Observations-Osservazioni'!K866))))</f>
        <v/>
      </c>
      <c r="BA853" t="str">
        <f>IF(ISBLANK('Funde-Observations-Osservazioni'!AC866),"",'Funde-Observations-Osservazioni'!AC866)</f>
        <v/>
      </c>
      <c r="BH853" t="str">
        <f>IFERROR(VLOOKUP('Funde-Observations-Osservazioni'!Z866,Lebensraum_Liste!$E$5:$F$322,2,FALSE),"")</f>
        <v/>
      </c>
      <c r="BJ853" t="str">
        <f>IFERROR(VLOOKUP('Funde-Observations-Osservazioni'!AB866,Landschaftsstruktur_Liste!$E$5:$F$157,2,FALSE),"")</f>
        <v/>
      </c>
      <c r="BK853" t="str">
        <f>IFERROR(VLOOKUP('Funde-Observations-Osservazioni'!AD866,Mikrohabitat_Liste!$E$5:$F$63,2,FALSE),"")</f>
        <v/>
      </c>
      <c r="BL853" t="str">
        <f>IFERROR(VLOOKUP('Funde-Observations-Osservazioni'!AE866,Spezialstandort_Liste!$E$5:$F$14,2,FALSE),"")</f>
        <v/>
      </c>
      <c r="BN853" t="str">
        <f>IFERROR(VLOOKUP('Funde-Observations-Osservazioni'!AG866,Auf_Moos_HolzlebBaumes_Liste!E$5:F$5,2,FALSE),"")</f>
        <v/>
      </c>
      <c r="BO853" t="str">
        <f>IFERROR(VLOOKUP('Funde-Observations-Osservazioni'!AH866,Auf_Moos_HolzlebBaumes_Liste!E$11:F$11,2,FALSE),"")</f>
        <v/>
      </c>
      <c r="BQ853" t="str">
        <f>IFERROR(VLOOKUP('Funde-Observations-Osservazioni'!AF866,Populationsgrösse_Liste!$E$5:$F$11,2,FALSE),"")</f>
        <v/>
      </c>
      <c r="CA853" t="str">
        <f>IFERROR(VLOOKUP('Funde-Observations-Osservazioni'!S866,Präzision_Datum_Liste!$E$5:$F$9,2,FALSE),"")</f>
        <v/>
      </c>
      <c r="CC853" t="s">
        <v>4199</v>
      </c>
    </row>
    <row r="854" spans="1:81" x14ac:dyDescent="0.25">
      <c r="A854" s="47">
        <f>'Funde-Observations-Osservazioni'!A867</f>
        <v>853</v>
      </c>
      <c r="E854">
        <v>18</v>
      </c>
      <c r="G854" t="str">
        <f>IFERROR(VLOOKUP(TRIM('Funde-Observations-Osservazioni'!B867&amp;" "&amp;'Funde-Observations-Osservazioni'!C867&amp;" "&amp;'Funde-Observations-Osservazioni'!D867&amp;" "&amp;'Funde-Observations-Osservazioni'!E867&amp;" "&amp;'Funde-Observations-Osservazioni'!F867&amp;" "&amp;'Funde-Observations-Osservazioni'!G867&amp;" "&amp;'Funde-Observations-Osservazioni'!H867&amp;" "&amp;'Funde-Observations-Osservazioni'!I867&amp;" "&amp;'Funde-Observations-Osservazioni'!J867),Artenliste!$A$5:$B$2819,2,FALSE),"fill_in")</f>
        <v>fill_in</v>
      </c>
      <c r="I854" s="52" t="str">
        <f>IF(ISBLANK('Funde-Observations-Osservazioni'!R867),"fill_in",'Funde-Observations-Osservazioni'!R867)</f>
        <v>fill_in</v>
      </c>
      <c r="L854" t="str">
        <f>IF(ISBLANK('Funde-Observations-Osservazioni'!Q867),"",'Funde-Observations-Osservazioni'!Q867)</f>
        <v/>
      </c>
      <c r="M854" t="str">
        <f>IF(ISBLANK('Funde-Observations-Osservazioni'!L867),"fill_in",('Funde-Observations-Osservazioni'!L867-2000000))</f>
        <v>fill_in</v>
      </c>
      <c r="N854" t="str">
        <f>IF(ISBLANK('Funde-Observations-Osservazioni'!M867),"fill_in",('Funde-Observations-Osservazioni'!M867-1000000))</f>
        <v>fill_in</v>
      </c>
      <c r="O854" s="53" t="str">
        <f>IF(ISBLANK('Funde-Observations-Osservazioni'!N867),"",'Funde-Observations-Osservazioni'!N867)</f>
        <v/>
      </c>
      <c r="R854" t="s">
        <v>102</v>
      </c>
      <c r="T854" t="str">
        <f>IFERROR(VLOOKUP('Funde-Observations-Osservazioni'!AA867,Substrat_Liste!$E$5:$F$342,2,FALSE),"")</f>
        <v/>
      </c>
      <c r="U854" t="str">
        <f>IF(ISBLANK('Funde-Observations-Osservazioni'!Y867),"",'Funde-Observations-Osservazioni'!Y867)</f>
        <v/>
      </c>
      <c r="Z854" t="str">
        <f>IFERROR(VLOOKUP('Funde-Observations-Osservazioni'!T867,Status_Liste!$E$5:$F$16,2,FALSE),"fill_in")</f>
        <v>fill_in</v>
      </c>
      <c r="AH854" t="str">
        <f>IFERROR(VLOOKUP('Funde-Observations-Osservazioni'!$G$7,Datenschutzbestimmungen_Liste!$E$10:$F$11,2,FALSE),"fill_in")</f>
        <v>fill_in</v>
      </c>
      <c r="AI854" t="str">
        <f>IFERROR(VLOOKUP('Funde-Observations-Osservazioni'!$G$6,Datenschutzbestimmungen_Liste!$E$4:$F$5,2,FALSE),"fill_in")</f>
        <v>fill_in</v>
      </c>
      <c r="AK854" t="str">
        <f>IFERROR(VLOOKUP('Funde-Observations-Osservazioni'!V867,Herbar_Liste!$E$5:$F$113,2,FALSE),"")</f>
        <v/>
      </c>
      <c r="AL854" t="str">
        <f>IF(ISBLANK('Funde-Observations-Osservazioni'!U867),"",'Funde-Observations-Osservazioni'!U867)</f>
        <v/>
      </c>
      <c r="AM854">
        <f>'Funde-Observations-Osservazioni'!AJ867</f>
        <v>0</v>
      </c>
      <c r="AO854">
        <f>'Funde-Observations-Osservazioni'!AK867</f>
        <v>0</v>
      </c>
      <c r="AQ854" t="str">
        <f>IF(ISBLANK('Funde-Observations-Osservazioni'!AL867),"",'Funde-Observations-Osservazioni'!AL867)</f>
        <v/>
      </c>
      <c r="AY854" t="str">
        <f>IF(AND(ISBLANK('Funde-Observations-Osservazioni'!K867),ISBLANK('Funde-Observations-Osservazioni'!X867)),"",(IF((AND(NOT(ISBLANK('Funde-Observations-Osservazioni'!K867)),(NOT(ISBLANK('Funde-Observations-Osservazioni'!X867))))),'Funde-Observations-Osservazioni'!K867&amp;"; "&amp;'Funde-Observations-Osservazioni'!X867,IF(ISBLANK('Funde-Observations-Osservazioni'!K867),'Funde-Observations-Osservazioni'!X867,'Funde-Observations-Osservazioni'!K867))))</f>
        <v/>
      </c>
      <c r="BA854" t="str">
        <f>IF(ISBLANK('Funde-Observations-Osservazioni'!AC867),"",'Funde-Observations-Osservazioni'!AC867)</f>
        <v/>
      </c>
      <c r="BH854" t="str">
        <f>IFERROR(VLOOKUP('Funde-Observations-Osservazioni'!Z867,Lebensraum_Liste!$E$5:$F$322,2,FALSE),"")</f>
        <v/>
      </c>
      <c r="BJ854" t="str">
        <f>IFERROR(VLOOKUP('Funde-Observations-Osservazioni'!AB867,Landschaftsstruktur_Liste!$E$5:$F$157,2,FALSE),"")</f>
        <v/>
      </c>
      <c r="BK854" t="str">
        <f>IFERROR(VLOOKUP('Funde-Observations-Osservazioni'!AD867,Mikrohabitat_Liste!$E$5:$F$63,2,FALSE),"")</f>
        <v/>
      </c>
      <c r="BL854" t="str">
        <f>IFERROR(VLOOKUP('Funde-Observations-Osservazioni'!AE867,Spezialstandort_Liste!$E$5:$F$14,2,FALSE),"")</f>
        <v/>
      </c>
      <c r="BN854" t="str">
        <f>IFERROR(VLOOKUP('Funde-Observations-Osservazioni'!AG867,Auf_Moos_HolzlebBaumes_Liste!E$5:F$5,2,FALSE),"")</f>
        <v/>
      </c>
      <c r="BO854" t="str">
        <f>IFERROR(VLOOKUP('Funde-Observations-Osservazioni'!AH867,Auf_Moos_HolzlebBaumes_Liste!E$11:F$11,2,FALSE),"")</f>
        <v/>
      </c>
      <c r="BQ854" t="str">
        <f>IFERROR(VLOOKUP('Funde-Observations-Osservazioni'!AF867,Populationsgrösse_Liste!$E$5:$F$11,2,FALSE),"")</f>
        <v/>
      </c>
      <c r="CA854" t="str">
        <f>IFERROR(VLOOKUP('Funde-Observations-Osservazioni'!S867,Präzision_Datum_Liste!$E$5:$F$9,2,FALSE),"")</f>
        <v/>
      </c>
      <c r="CC854" t="s">
        <v>4199</v>
      </c>
    </row>
    <row r="855" spans="1:81" x14ac:dyDescent="0.25">
      <c r="A855" s="47">
        <f>'Funde-Observations-Osservazioni'!A868</f>
        <v>854</v>
      </c>
      <c r="E855">
        <v>18</v>
      </c>
      <c r="G855" t="str">
        <f>IFERROR(VLOOKUP(TRIM('Funde-Observations-Osservazioni'!B868&amp;" "&amp;'Funde-Observations-Osservazioni'!C868&amp;" "&amp;'Funde-Observations-Osservazioni'!D868&amp;" "&amp;'Funde-Observations-Osservazioni'!E868&amp;" "&amp;'Funde-Observations-Osservazioni'!F868&amp;" "&amp;'Funde-Observations-Osservazioni'!G868&amp;" "&amp;'Funde-Observations-Osservazioni'!H868&amp;" "&amp;'Funde-Observations-Osservazioni'!I868&amp;" "&amp;'Funde-Observations-Osservazioni'!J868),Artenliste!$A$5:$B$2819,2,FALSE),"fill_in")</f>
        <v>fill_in</v>
      </c>
      <c r="I855" s="52" t="str">
        <f>IF(ISBLANK('Funde-Observations-Osservazioni'!R868),"fill_in",'Funde-Observations-Osservazioni'!R868)</f>
        <v>fill_in</v>
      </c>
      <c r="L855" t="str">
        <f>IF(ISBLANK('Funde-Observations-Osservazioni'!Q868),"",'Funde-Observations-Osservazioni'!Q868)</f>
        <v/>
      </c>
      <c r="M855" t="str">
        <f>IF(ISBLANK('Funde-Observations-Osservazioni'!L868),"fill_in",('Funde-Observations-Osservazioni'!L868-2000000))</f>
        <v>fill_in</v>
      </c>
      <c r="N855" t="str">
        <f>IF(ISBLANK('Funde-Observations-Osservazioni'!M868),"fill_in",('Funde-Observations-Osservazioni'!M868-1000000))</f>
        <v>fill_in</v>
      </c>
      <c r="O855" s="53" t="str">
        <f>IF(ISBLANK('Funde-Observations-Osservazioni'!N868),"",'Funde-Observations-Osservazioni'!N868)</f>
        <v/>
      </c>
      <c r="R855" t="s">
        <v>102</v>
      </c>
      <c r="T855" t="str">
        <f>IFERROR(VLOOKUP('Funde-Observations-Osservazioni'!AA868,Substrat_Liste!$E$5:$F$342,2,FALSE),"")</f>
        <v/>
      </c>
      <c r="U855" t="str">
        <f>IF(ISBLANK('Funde-Observations-Osservazioni'!Y868),"",'Funde-Observations-Osservazioni'!Y868)</f>
        <v/>
      </c>
      <c r="Z855" t="str">
        <f>IFERROR(VLOOKUP('Funde-Observations-Osservazioni'!T868,Status_Liste!$E$5:$F$16,2,FALSE),"fill_in")</f>
        <v>fill_in</v>
      </c>
      <c r="AH855" t="str">
        <f>IFERROR(VLOOKUP('Funde-Observations-Osservazioni'!$G$7,Datenschutzbestimmungen_Liste!$E$10:$F$11,2,FALSE),"fill_in")</f>
        <v>fill_in</v>
      </c>
      <c r="AI855" t="str">
        <f>IFERROR(VLOOKUP('Funde-Observations-Osservazioni'!$G$6,Datenschutzbestimmungen_Liste!$E$4:$F$5,2,FALSE),"fill_in")</f>
        <v>fill_in</v>
      </c>
      <c r="AK855" t="str">
        <f>IFERROR(VLOOKUP('Funde-Observations-Osservazioni'!V868,Herbar_Liste!$E$5:$F$113,2,FALSE),"")</f>
        <v/>
      </c>
      <c r="AL855" t="str">
        <f>IF(ISBLANK('Funde-Observations-Osservazioni'!U868),"",'Funde-Observations-Osservazioni'!U868)</f>
        <v/>
      </c>
      <c r="AM855">
        <f>'Funde-Observations-Osservazioni'!AJ868</f>
        <v>0</v>
      </c>
      <c r="AO855">
        <f>'Funde-Observations-Osservazioni'!AK868</f>
        <v>0</v>
      </c>
      <c r="AQ855" t="str">
        <f>IF(ISBLANK('Funde-Observations-Osservazioni'!AL868),"",'Funde-Observations-Osservazioni'!AL868)</f>
        <v/>
      </c>
      <c r="AY855" t="str">
        <f>IF(AND(ISBLANK('Funde-Observations-Osservazioni'!K868),ISBLANK('Funde-Observations-Osservazioni'!X868)),"",(IF((AND(NOT(ISBLANK('Funde-Observations-Osservazioni'!K868)),(NOT(ISBLANK('Funde-Observations-Osservazioni'!X868))))),'Funde-Observations-Osservazioni'!K868&amp;"; "&amp;'Funde-Observations-Osservazioni'!X868,IF(ISBLANK('Funde-Observations-Osservazioni'!K868),'Funde-Observations-Osservazioni'!X868,'Funde-Observations-Osservazioni'!K868))))</f>
        <v/>
      </c>
      <c r="BA855" t="str">
        <f>IF(ISBLANK('Funde-Observations-Osservazioni'!AC868),"",'Funde-Observations-Osservazioni'!AC868)</f>
        <v/>
      </c>
      <c r="BH855" t="str">
        <f>IFERROR(VLOOKUP('Funde-Observations-Osservazioni'!Z868,Lebensraum_Liste!$E$5:$F$322,2,FALSE),"")</f>
        <v/>
      </c>
      <c r="BJ855" t="str">
        <f>IFERROR(VLOOKUP('Funde-Observations-Osservazioni'!AB868,Landschaftsstruktur_Liste!$E$5:$F$157,2,FALSE),"")</f>
        <v/>
      </c>
      <c r="BK855" t="str">
        <f>IFERROR(VLOOKUP('Funde-Observations-Osservazioni'!AD868,Mikrohabitat_Liste!$E$5:$F$63,2,FALSE),"")</f>
        <v/>
      </c>
      <c r="BL855" t="str">
        <f>IFERROR(VLOOKUP('Funde-Observations-Osservazioni'!AE868,Spezialstandort_Liste!$E$5:$F$14,2,FALSE),"")</f>
        <v/>
      </c>
      <c r="BN855" t="str">
        <f>IFERROR(VLOOKUP('Funde-Observations-Osservazioni'!AG868,Auf_Moos_HolzlebBaumes_Liste!E$5:F$5,2,FALSE),"")</f>
        <v/>
      </c>
      <c r="BO855" t="str">
        <f>IFERROR(VLOOKUP('Funde-Observations-Osservazioni'!AH868,Auf_Moos_HolzlebBaumes_Liste!E$11:F$11,2,FALSE),"")</f>
        <v/>
      </c>
      <c r="BQ855" t="str">
        <f>IFERROR(VLOOKUP('Funde-Observations-Osservazioni'!AF868,Populationsgrösse_Liste!$E$5:$F$11,2,FALSE),"")</f>
        <v/>
      </c>
      <c r="CA855" t="str">
        <f>IFERROR(VLOOKUP('Funde-Observations-Osservazioni'!S868,Präzision_Datum_Liste!$E$5:$F$9,2,FALSE),"")</f>
        <v/>
      </c>
      <c r="CC855" t="s">
        <v>4199</v>
      </c>
    </row>
    <row r="856" spans="1:81" x14ac:dyDescent="0.25">
      <c r="A856" s="47">
        <f>'Funde-Observations-Osservazioni'!A869</f>
        <v>855</v>
      </c>
      <c r="E856">
        <v>18</v>
      </c>
      <c r="G856" t="str">
        <f>IFERROR(VLOOKUP(TRIM('Funde-Observations-Osservazioni'!B869&amp;" "&amp;'Funde-Observations-Osservazioni'!C869&amp;" "&amp;'Funde-Observations-Osservazioni'!D869&amp;" "&amp;'Funde-Observations-Osservazioni'!E869&amp;" "&amp;'Funde-Observations-Osservazioni'!F869&amp;" "&amp;'Funde-Observations-Osservazioni'!G869&amp;" "&amp;'Funde-Observations-Osservazioni'!H869&amp;" "&amp;'Funde-Observations-Osservazioni'!I869&amp;" "&amp;'Funde-Observations-Osservazioni'!J869),Artenliste!$A$5:$B$2819,2,FALSE),"fill_in")</f>
        <v>fill_in</v>
      </c>
      <c r="I856" s="52" t="str">
        <f>IF(ISBLANK('Funde-Observations-Osservazioni'!R869),"fill_in",'Funde-Observations-Osservazioni'!R869)</f>
        <v>fill_in</v>
      </c>
      <c r="L856" t="str">
        <f>IF(ISBLANK('Funde-Observations-Osservazioni'!Q869),"",'Funde-Observations-Osservazioni'!Q869)</f>
        <v/>
      </c>
      <c r="M856" t="str">
        <f>IF(ISBLANK('Funde-Observations-Osservazioni'!L869),"fill_in",('Funde-Observations-Osservazioni'!L869-2000000))</f>
        <v>fill_in</v>
      </c>
      <c r="N856" t="str">
        <f>IF(ISBLANK('Funde-Observations-Osservazioni'!M869),"fill_in",('Funde-Observations-Osservazioni'!M869-1000000))</f>
        <v>fill_in</v>
      </c>
      <c r="O856" s="53" t="str">
        <f>IF(ISBLANK('Funde-Observations-Osservazioni'!N869),"",'Funde-Observations-Osservazioni'!N869)</f>
        <v/>
      </c>
      <c r="R856" t="s">
        <v>102</v>
      </c>
      <c r="T856" t="str">
        <f>IFERROR(VLOOKUP('Funde-Observations-Osservazioni'!AA869,Substrat_Liste!$E$5:$F$342,2,FALSE),"")</f>
        <v/>
      </c>
      <c r="U856" t="str">
        <f>IF(ISBLANK('Funde-Observations-Osservazioni'!Y869),"",'Funde-Observations-Osservazioni'!Y869)</f>
        <v/>
      </c>
      <c r="Z856" t="str">
        <f>IFERROR(VLOOKUP('Funde-Observations-Osservazioni'!T869,Status_Liste!$E$5:$F$16,2,FALSE),"fill_in")</f>
        <v>fill_in</v>
      </c>
      <c r="AH856" t="str">
        <f>IFERROR(VLOOKUP('Funde-Observations-Osservazioni'!$G$7,Datenschutzbestimmungen_Liste!$E$10:$F$11,2,FALSE),"fill_in")</f>
        <v>fill_in</v>
      </c>
      <c r="AI856" t="str">
        <f>IFERROR(VLOOKUP('Funde-Observations-Osservazioni'!$G$6,Datenschutzbestimmungen_Liste!$E$4:$F$5,2,FALSE),"fill_in")</f>
        <v>fill_in</v>
      </c>
      <c r="AK856" t="str">
        <f>IFERROR(VLOOKUP('Funde-Observations-Osservazioni'!V869,Herbar_Liste!$E$5:$F$113,2,FALSE),"")</f>
        <v/>
      </c>
      <c r="AL856" t="str">
        <f>IF(ISBLANK('Funde-Observations-Osservazioni'!U869),"",'Funde-Observations-Osservazioni'!U869)</f>
        <v/>
      </c>
      <c r="AM856">
        <f>'Funde-Observations-Osservazioni'!AJ869</f>
        <v>0</v>
      </c>
      <c r="AO856">
        <f>'Funde-Observations-Osservazioni'!AK869</f>
        <v>0</v>
      </c>
      <c r="AQ856" t="str">
        <f>IF(ISBLANK('Funde-Observations-Osservazioni'!AL869),"",'Funde-Observations-Osservazioni'!AL869)</f>
        <v/>
      </c>
      <c r="AY856" t="str">
        <f>IF(AND(ISBLANK('Funde-Observations-Osservazioni'!K869),ISBLANK('Funde-Observations-Osservazioni'!X869)),"",(IF((AND(NOT(ISBLANK('Funde-Observations-Osservazioni'!K869)),(NOT(ISBLANK('Funde-Observations-Osservazioni'!X869))))),'Funde-Observations-Osservazioni'!K869&amp;"; "&amp;'Funde-Observations-Osservazioni'!X869,IF(ISBLANK('Funde-Observations-Osservazioni'!K869),'Funde-Observations-Osservazioni'!X869,'Funde-Observations-Osservazioni'!K869))))</f>
        <v/>
      </c>
      <c r="BA856" t="str">
        <f>IF(ISBLANK('Funde-Observations-Osservazioni'!AC869),"",'Funde-Observations-Osservazioni'!AC869)</f>
        <v/>
      </c>
      <c r="BH856" t="str">
        <f>IFERROR(VLOOKUP('Funde-Observations-Osservazioni'!Z869,Lebensraum_Liste!$E$5:$F$322,2,FALSE),"")</f>
        <v/>
      </c>
      <c r="BJ856" t="str">
        <f>IFERROR(VLOOKUP('Funde-Observations-Osservazioni'!AB869,Landschaftsstruktur_Liste!$E$5:$F$157,2,FALSE),"")</f>
        <v/>
      </c>
      <c r="BK856" t="str">
        <f>IFERROR(VLOOKUP('Funde-Observations-Osservazioni'!AD869,Mikrohabitat_Liste!$E$5:$F$63,2,FALSE),"")</f>
        <v/>
      </c>
      <c r="BL856" t="str">
        <f>IFERROR(VLOOKUP('Funde-Observations-Osservazioni'!AE869,Spezialstandort_Liste!$E$5:$F$14,2,FALSE),"")</f>
        <v/>
      </c>
      <c r="BN856" t="str">
        <f>IFERROR(VLOOKUP('Funde-Observations-Osservazioni'!AG869,Auf_Moos_HolzlebBaumes_Liste!E$5:F$5,2,FALSE),"")</f>
        <v/>
      </c>
      <c r="BO856" t="str">
        <f>IFERROR(VLOOKUP('Funde-Observations-Osservazioni'!AH869,Auf_Moos_HolzlebBaumes_Liste!E$11:F$11,2,FALSE),"")</f>
        <v/>
      </c>
      <c r="BQ856" t="str">
        <f>IFERROR(VLOOKUP('Funde-Observations-Osservazioni'!AF869,Populationsgrösse_Liste!$E$5:$F$11,2,FALSE),"")</f>
        <v/>
      </c>
      <c r="CA856" t="str">
        <f>IFERROR(VLOOKUP('Funde-Observations-Osservazioni'!S869,Präzision_Datum_Liste!$E$5:$F$9,2,FALSE),"")</f>
        <v/>
      </c>
      <c r="CC856" t="s">
        <v>4199</v>
      </c>
    </row>
    <row r="857" spans="1:81" x14ac:dyDescent="0.25">
      <c r="A857" s="47">
        <f>'Funde-Observations-Osservazioni'!A870</f>
        <v>856</v>
      </c>
      <c r="E857">
        <v>18</v>
      </c>
      <c r="G857" t="str">
        <f>IFERROR(VLOOKUP(TRIM('Funde-Observations-Osservazioni'!B870&amp;" "&amp;'Funde-Observations-Osservazioni'!C870&amp;" "&amp;'Funde-Observations-Osservazioni'!D870&amp;" "&amp;'Funde-Observations-Osservazioni'!E870&amp;" "&amp;'Funde-Observations-Osservazioni'!F870&amp;" "&amp;'Funde-Observations-Osservazioni'!G870&amp;" "&amp;'Funde-Observations-Osservazioni'!H870&amp;" "&amp;'Funde-Observations-Osservazioni'!I870&amp;" "&amp;'Funde-Observations-Osservazioni'!J870),Artenliste!$A$5:$B$2819,2,FALSE),"fill_in")</f>
        <v>fill_in</v>
      </c>
      <c r="I857" s="52" t="str">
        <f>IF(ISBLANK('Funde-Observations-Osservazioni'!R870),"fill_in",'Funde-Observations-Osservazioni'!R870)</f>
        <v>fill_in</v>
      </c>
      <c r="L857" t="str">
        <f>IF(ISBLANK('Funde-Observations-Osservazioni'!Q870),"",'Funde-Observations-Osservazioni'!Q870)</f>
        <v/>
      </c>
      <c r="M857" t="str">
        <f>IF(ISBLANK('Funde-Observations-Osservazioni'!L870),"fill_in",('Funde-Observations-Osservazioni'!L870-2000000))</f>
        <v>fill_in</v>
      </c>
      <c r="N857" t="str">
        <f>IF(ISBLANK('Funde-Observations-Osservazioni'!M870),"fill_in",('Funde-Observations-Osservazioni'!M870-1000000))</f>
        <v>fill_in</v>
      </c>
      <c r="O857" s="53" t="str">
        <f>IF(ISBLANK('Funde-Observations-Osservazioni'!N870),"",'Funde-Observations-Osservazioni'!N870)</f>
        <v/>
      </c>
      <c r="R857" t="s">
        <v>102</v>
      </c>
      <c r="T857" t="str">
        <f>IFERROR(VLOOKUP('Funde-Observations-Osservazioni'!AA870,Substrat_Liste!$E$5:$F$342,2,FALSE),"")</f>
        <v/>
      </c>
      <c r="U857" t="str">
        <f>IF(ISBLANK('Funde-Observations-Osservazioni'!Y870),"",'Funde-Observations-Osservazioni'!Y870)</f>
        <v/>
      </c>
      <c r="Z857" t="str">
        <f>IFERROR(VLOOKUP('Funde-Observations-Osservazioni'!T870,Status_Liste!$E$5:$F$16,2,FALSE),"fill_in")</f>
        <v>fill_in</v>
      </c>
      <c r="AH857" t="str">
        <f>IFERROR(VLOOKUP('Funde-Observations-Osservazioni'!$G$7,Datenschutzbestimmungen_Liste!$E$10:$F$11,2,FALSE),"fill_in")</f>
        <v>fill_in</v>
      </c>
      <c r="AI857" t="str">
        <f>IFERROR(VLOOKUP('Funde-Observations-Osservazioni'!$G$6,Datenschutzbestimmungen_Liste!$E$4:$F$5,2,FALSE),"fill_in")</f>
        <v>fill_in</v>
      </c>
      <c r="AK857" t="str">
        <f>IFERROR(VLOOKUP('Funde-Observations-Osservazioni'!V870,Herbar_Liste!$E$5:$F$113,2,FALSE),"")</f>
        <v/>
      </c>
      <c r="AL857" t="str">
        <f>IF(ISBLANK('Funde-Observations-Osservazioni'!U870),"",'Funde-Observations-Osservazioni'!U870)</f>
        <v/>
      </c>
      <c r="AM857">
        <f>'Funde-Observations-Osservazioni'!AJ870</f>
        <v>0</v>
      </c>
      <c r="AO857">
        <f>'Funde-Observations-Osservazioni'!AK870</f>
        <v>0</v>
      </c>
      <c r="AQ857" t="str">
        <f>IF(ISBLANK('Funde-Observations-Osservazioni'!AL870),"",'Funde-Observations-Osservazioni'!AL870)</f>
        <v/>
      </c>
      <c r="AY857" t="str">
        <f>IF(AND(ISBLANK('Funde-Observations-Osservazioni'!K870),ISBLANK('Funde-Observations-Osservazioni'!X870)),"",(IF((AND(NOT(ISBLANK('Funde-Observations-Osservazioni'!K870)),(NOT(ISBLANK('Funde-Observations-Osservazioni'!X870))))),'Funde-Observations-Osservazioni'!K870&amp;"; "&amp;'Funde-Observations-Osservazioni'!X870,IF(ISBLANK('Funde-Observations-Osservazioni'!K870),'Funde-Observations-Osservazioni'!X870,'Funde-Observations-Osservazioni'!K870))))</f>
        <v/>
      </c>
      <c r="BA857" t="str">
        <f>IF(ISBLANK('Funde-Observations-Osservazioni'!AC870),"",'Funde-Observations-Osservazioni'!AC870)</f>
        <v/>
      </c>
      <c r="BH857" t="str">
        <f>IFERROR(VLOOKUP('Funde-Observations-Osservazioni'!Z870,Lebensraum_Liste!$E$5:$F$322,2,FALSE),"")</f>
        <v/>
      </c>
      <c r="BJ857" t="str">
        <f>IFERROR(VLOOKUP('Funde-Observations-Osservazioni'!AB870,Landschaftsstruktur_Liste!$E$5:$F$157,2,FALSE),"")</f>
        <v/>
      </c>
      <c r="BK857" t="str">
        <f>IFERROR(VLOOKUP('Funde-Observations-Osservazioni'!AD870,Mikrohabitat_Liste!$E$5:$F$63,2,FALSE),"")</f>
        <v/>
      </c>
      <c r="BL857" t="str">
        <f>IFERROR(VLOOKUP('Funde-Observations-Osservazioni'!AE870,Spezialstandort_Liste!$E$5:$F$14,2,FALSE),"")</f>
        <v/>
      </c>
      <c r="BN857" t="str">
        <f>IFERROR(VLOOKUP('Funde-Observations-Osservazioni'!AG870,Auf_Moos_HolzlebBaumes_Liste!E$5:F$5,2,FALSE),"")</f>
        <v/>
      </c>
      <c r="BO857" t="str">
        <f>IFERROR(VLOOKUP('Funde-Observations-Osservazioni'!AH870,Auf_Moos_HolzlebBaumes_Liste!E$11:F$11,2,FALSE),"")</f>
        <v/>
      </c>
      <c r="BQ857" t="str">
        <f>IFERROR(VLOOKUP('Funde-Observations-Osservazioni'!AF870,Populationsgrösse_Liste!$E$5:$F$11,2,FALSE),"")</f>
        <v/>
      </c>
      <c r="CA857" t="str">
        <f>IFERROR(VLOOKUP('Funde-Observations-Osservazioni'!S870,Präzision_Datum_Liste!$E$5:$F$9,2,FALSE),"")</f>
        <v/>
      </c>
      <c r="CC857" t="s">
        <v>4199</v>
      </c>
    </row>
    <row r="858" spans="1:81" x14ac:dyDescent="0.25">
      <c r="A858" s="47">
        <f>'Funde-Observations-Osservazioni'!A871</f>
        <v>857</v>
      </c>
      <c r="E858">
        <v>18</v>
      </c>
      <c r="G858" t="str">
        <f>IFERROR(VLOOKUP(TRIM('Funde-Observations-Osservazioni'!B871&amp;" "&amp;'Funde-Observations-Osservazioni'!C871&amp;" "&amp;'Funde-Observations-Osservazioni'!D871&amp;" "&amp;'Funde-Observations-Osservazioni'!E871&amp;" "&amp;'Funde-Observations-Osservazioni'!F871&amp;" "&amp;'Funde-Observations-Osservazioni'!G871&amp;" "&amp;'Funde-Observations-Osservazioni'!H871&amp;" "&amp;'Funde-Observations-Osservazioni'!I871&amp;" "&amp;'Funde-Observations-Osservazioni'!J871),Artenliste!$A$5:$B$2819,2,FALSE),"fill_in")</f>
        <v>fill_in</v>
      </c>
      <c r="I858" s="52" t="str">
        <f>IF(ISBLANK('Funde-Observations-Osservazioni'!R871),"fill_in",'Funde-Observations-Osservazioni'!R871)</f>
        <v>fill_in</v>
      </c>
      <c r="L858" t="str">
        <f>IF(ISBLANK('Funde-Observations-Osservazioni'!Q871),"",'Funde-Observations-Osservazioni'!Q871)</f>
        <v/>
      </c>
      <c r="M858" t="str">
        <f>IF(ISBLANK('Funde-Observations-Osservazioni'!L871),"fill_in",('Funde-Observations-Osservazioni'!L871-2000000))</f>
        <v>fill_in</v>
      </c>
      <c r="N858" t="str">
        <f>IF(ISBLANK('Funde-Observations-Osservazioni'!M871),"fill_in",('Funde-Observations-Osservazioni'!M871-1000000))</f>
        <v>fill_in</v>
      </c>
      <c r="O858" s="53" t="str">
        <f>IF(ISBLANK('Funde-Observations-Osservazioni'!N871),"",'Funde-Observations-Osservazioni'!N871)</f>
        <v/>
      </c>
      <c r="R858" t="s">
        <v>102</v>
      </c>
      <c r="T858" t="str">
        <f>IFERROR(VLOOKUP('Funde-Observations-Osservazioni'!AA871,Substrat_Liste!$E$5:$F$342,2,FALSE),"")</f>
        <v/>
      </c>
      <c r="U858" t="str">
        <f>IF(ISBLANK('Funde-Observations-Osservazioni'!Y871),"",'Funde-Observations-Osservazioni'!Y871)</f>
        <v/>
      </c>
      <c r="Z858" t="str">
        <f>IFERROR(VLOOKUP('Funde-Observations-Osservazioni'!T871,Status_Liste!$E$5:$F$16,2,FALSE),"fill_in")</f>
        <v>fill_in</v>
      </c>
      <c r="AH858" t="str">
        <f>IFERROR(VLOOKUP('Funde-Observations-Osservazioni'!$G$7,Datenschutzbestimmungen_Liste!$E$10:$F$11,2,FALSE),"fill_in")</f>
        <v>fill_in</v>
      </c>
      <c r="AI858" t="str">
        <f>IFERROR(VLOOKUP('Funde-Observations-Osservazioni'!$G$6,Datenschutzbestimmungen_Liste!$E$4:$F$5,2,FALSE),"fill_in")</f>
        <v>fill_in</v>
      </c>
      <c r="AK858" t="str">
        <f>IFERROR(VLOOKUP('Funde-Observations-Osservazioni'!V871,Herbar_Liste!$E$5:$F$113,2,FALSE),"")</f>
        <v/>
      </c>
      <c r="AL858" t="str">
        <f>IF(ISBLANK('Funde-Observations-Osservazioni'!U871),"",'Funde-Observations-Osservazioni'!U871)</f>
        <v/>
      </c>
      <c r="AM858">
        <f>'Funde-Observations-Osservazioni'!AJ871</f>
        <v>0</v>
      </c>
      <c r="AO858">
        <f>'Funde-Observations-Osservazioni'!AK871</f>
        <v>0</v>
      </c>
      <c r="AQ858" t="str">
        <f>IF(ISBLANK('Funde-Observations-Osservazioni'!AL871),"",'Funde-Observations-Osservazioni'!AL871)</f>
        <v/>
      </c>
      <c r="AY858" t="str">
        <f>IF(AND(ISBLANK('Funde-Observations-Osservazioni'!K871),ISBLANK('Funde-Observations-Osservazioni'!X871)),"",(IF((AND(NOT(ISBLANK('Funde-Observations-Osservazioni'!K871)),(NOT(ISBLANK('Funde-Observations-Osservazioni'!X871))))),'Funde-Observations-Osservazioni'!K871&amp;"; "&amp;'Funde-Observations-Osservazioni'!X871,IF(ISBLANK('Funde-Observations-Osservazioni'!K871),'Funde-Observations-Osservazioni'!X871,'Funde-Observations-Osservazioni'!K871))))</f>
        <v/>
      </c>
      <c r="BA858" t="str">
        <f>IF(ISBLANK('Funde-Observations-Osservazioni'!AC871),"",'Funde-Observations-Osservazioni'!AC871)</f>
        <v/>
      </c>
      <c r="BH858" t="str">
        <f>IFERROR(VLOOKUP('Funde-Observations-Osservazioni'!Z871,Lebensraum_Liste!$E$5:$F$322,2,FALSE),"")</f>
        <v/>
      </c>
      <c r="BJ858" t="str">
        <f>IFERROR(VLOOKUP('Funde-Observations-Osservazioni'!AB871,Landschaftsstruktur_Liste!$E$5:$F$157,2,FALSE),"")</f>
        <v/>
      </c>
      <c r="BK858" t="str">
        <f>IFERROR(VLOOKUP('Funde-Observations-Osservazioni'!AD871,Mikrohabitat_Liste!$E$5:$F$63,2,FALSE),"")</f>
        <v/>
      </c>
      <c r="BL858" t="str">
        <f>IFERROR(VLOOKUP('Funde-Observations-Osservazioni'!AE871,Spezialstandort_Liste!$E$5:$F$14,2,FALSE),"")</f>
        <v/>
      </c>
      <c r="BN858" t="str">
        <f>IFERROR(VLOOKUP('Funde-Observations-Osservazioni'!AG871,Auf_Moos_HolzlebBaumes_Liste!E$5:F$5,2,FALSE),"")</f>
        <v/>
      </c>
      <c r="BO858" t="str">
        <f>IFERROR(VLOOKUP('Funde-Observations-Osservazioni'!AH871,Auf_Moos_HolzlebBaumes_Liste!E$11:F$11,2,FALSE),"")</f>
        <v/>
      </c>
      <c r="BQ858" t="str">
        <f>IFERROR(VLOOKUP('Funde-Observations-Osservazioni'!AF871,Populationsgrösse_Liste!$E$5:$F$11,2,FALSE),"")</f>
        <v/>
      </c>
      <c r="CA858" t="str">
        <f>IFERROR(VLOOKUP('Funde-Observations-Osservazioni'!S871,Präzision_Datum_Liste!$E$5:$F$9,2,FALSE),"")</f>
        <v/>
      </c>
      <c r="CC858" t="s">
        <v>4199</v>
      </c>
    </row>
    <row r="859" spans="1:81" x14ac:dyDescent="0.25">
      <c r="A859" s="47">
        <f>'Funde-Observations-Osservazioni'!A872</f>
        <v>858</v>
      </c>
      <c r="E859">
        <v>18</v>
      </c>
      <c r="G859" t="str">
        <f>IFERROR(VLOOKUP(TRIM('Funde-Observations-Osservazioni'!B872&amp;" "&amp;'Funde-Observations-Osservazioni'!C872&amp;" "&amp;'Funde-Observations-Osservazioni'!D872&amp;" "&amp;'Funde-Observations-Osservazioni'!E872&amp;" "&amp;'Funde-Observations-Osservazioni'!F872&amp;" "&amp;'Funde-Observations-Osservazioni'!G872&amp;" "&amp;'Funde-Observations-Osservazioni'!H872&amp;" "&amp;'Funde-Observations-Osservazioni'!I872&amp;" "&amp;'Funde-Observations-Osservazioni'!J872),Artenliste!$A$5:$B$2819,2,FALSE),"fill_in")</f>
        <v>fill_in</v>
      </c>
      <c r="I859" s="52" t="str">
        <f>IF(ISBLANK('Funde-Observations-Osservazioni'!R872),"fill_in",'Funde-Observations-Osservazioni'!R872)</f>
        <v>fill_in</v>
      </c>
      <c r="L859" t="str">
        <f>IF(ISBLANK('Funde-Observations-Osservazioni'!Q872),"",'Funde-Observations-Osservazioni'!Q872)</f>
        <v/>
      </c>
      <c r="M859" t="str">
        <f>IF(ISBLANK('Funde-Observations-Osservazioni'!L872),"fill_in",('Funde-Observations-Osservazioni'!L872-2000000))</f>
        <v>fill_in</v>
      </c>
      <c r="N859" t="str">
        <f>IF(ISBLANK('Funde-Observations-Osservazioni'!M872),"fill_in",('Funde-Observations-Osservazioni'!M872-1000000))</f>
        <v>fill_in</v>
      </c>
      <c r="O859" s="53" t="str">
        <f>IF(ISBLANK('Funde-Observations-Osservazioni'!N872),"",'Funde-Observations-Osservazioni'!N872)</f>
        <v/>
      </c>
      <c r="R859" t="s">
        <v>102</v>
      </c>
      <c r="T859" t="str">
        <f>IFERROR(VLOOKUP('Funde-Observations-Osservazioni'!AA872,Substrat_Liste!$E$5:$F$342,2,FALSE),"")</f>
        <v/>
      </c>
      <c r="U859" t="str">
        <f>IF(ISBLANK('Funde-Observations-Osservazioni'!Y872),"",'Funde-Observations-Osservazioni'!Y872)</f>
        <v/>
      </c>
      <c r="Z859" t="str">
        <f>IFERROR(VLOOKUP('Funde-Observations-Osservazioni'!T872,Status_Liste!$E$5:$F$16,2,FALSE),"fill_in")</f>
        <v>fill_in</v>
      </c>
      <c r="AH859" t="str">
        <f>IFERROR(VLOOKUP('Funde-Observations-Osservazioni'!$G$7,Datenschutzbestimmungen_Liste!$E$10:$F$11,2,FALSE),"fill_in")</f>
        <v>fill_in</v>
      </c>
      <c r="AI859" t="str">
        <f>IFERROR(VLOOKUP('Funde-Observations-Osservazioni'!$G$6,Datenschutzbestimmungen_Liste!$E$4:$F$5,2,FALSE),"fill_in")</f>
        <v>fill_in</v>
      </c>
      <c r="AK859" t="str">
        <f>IFERROR(VLOOKUP('Funde-Observations-Osservazioni'!V872,Herbar_Liste!$E$5:$F$113,2,FALSE),"")</f>
        <v/>
      </c>
      <c r="AL859" t="str">
        <f>IF(ISBLANK('Funde-Observations-Osservazioni'!U872),"",'Funde-Observations-Osservazioni'!U872)</f>
        <v/>
      </c>
      <c r="AM859">
        <f>'Funde-Observations-Osservazioni'!AJ872</f>
        <v>0</v>
      </c>
      <c r="AO859">
        <f>'Funde-Observations-Osservazioni'!AK872</f>
        <v>0</v>
      </c>
      <c r="AQ859" t="str">
        <f>IF(ISBLANK('Funde-Observations-Osservazioni'!AL872),"",'Funde-Observations-Osservazioni'!AL872)</f>
        <v/>
      </c>
      <c r="AY859" t="str">
        <f>IF(AND(ISBLANK('Funde-Observations-Osservazioni'!K872),ISBLANK('Funde-Observations-Osservazioni'!X872)),"",(IF((AND(NOT(ISBLANK('Funde-Observations-Osservazioni'!K872)),(NOT(ISBLANK('Funde-Observations-Osservazioni'!X872))))),'Funde-Observations-Osservazioni'!K872&amp;"; "&amp;'Funde-Observations-Osservazioni'!X872,IF(ISBLANK('Funde-Observations-Osservazioni'!K872),'Funde-Observations-Osservazioni'!X872,'Funde-Observations-Osservazioni'!K872))))</f>
        <v/>
      </c>
      <c r="BA859" t="str">
        <f>IF(ISBLANK('Funde-Observations-Osservazioni'!AC872),"",'Funde-Observations-Osservazioni'!AC872)</f>
        <v/>
      </c>
      <c r="BH859" t="str">
        <f>IFERROR(VLOOKUP('Funde-Observations-Osservazioni'!Z872,Lebensraum_Liste!$E$5:$F$322,2,FALSE),"")</f>
        <v/>
      </c>
      <c r="BJ859" t="str">
        <f>IFERROR(VLOOKUP('Funde-Observations-Osservazioni'!AB872,Landschaftsstruktur_Liste!$E$5:$F$157,2,FALSE),"")</f>
        <v/>
      </c>
      <c r="BK859" t="str">
        <f>IFERROR(VLOOKUP('Funde-Observations-Osservazioni'!AD872,Mikrohabitat_Liste!$E$5:$F$63,2,FALSE),"")</f>
        <v/>
      </c>
      <c r="BL859" t="str">
        <f>IFERROR(VLOOKUP('Funde-Observations-Osservazioni'!AE872,Spezialstandort_Liste!$E$5:$F$14,2,FALSE),"")</f>
        <v/>
      </c>
      <c r="BN859" t="str">
        <f>IFERROR(VLOOKUP('Funde-Observations-Osservazioni'!AG872,Auf_Moos_HolzlebBaumes_Liste!E$5:F$5,2,FALSE),"")</f>
        <v/>
      </c>
      <c r="BO859" t="str">
        <f>IFERROR(VLOOKUP('Funde-Observations-Osservazioni'!AH872,Auf_Moos_HolzlebBaumes_Liste!E$11:F$11,2,FALSE),"")</f>
        <v/>
      </c>
      <c r="BQ859" t="str">
        <f>IFERROR(VLOOKUP('Funde-Observations-Osservazioni'!AF872,Populationsgrösse_Liste!$E$5:$F$11,2,FALSE),"")</f>
        <v/>
      </c>
      <c r="CA859" t="str">
        <f>IFERROR(VLOOKUP('Funde-Observations-Osservazioni'!S872,Präzision_Datum_Liste!$E$5:$F$9,2,FALSE),"")</f>
        <v/>
      </c>
      <c r="CC859" t="s">
        <v>4199</v>
      </c>
    </row>
    <row r="860" spans="1:81" x14ac:dyDescent="0.25">
      <c r="A860" s="47">
        <f>'Funde-Observations-Osservazioni'!A873</f>
        <v>859</v>
      </c>
      <c r="E860">
        <v>18</v>
      </c>
      <c r="G860" t="str">
        <f>IFERROR(VLOOKUP(TRIM('Funde-Observations-Osservazioni'!B873&amp;" "&amp;'Funde-Observations-Osservazioni'!C873&amp;" "&amp;'Funde-Observations-Osservazioni'!D873&amp;" "&amp;'Funde-Observations-Osservazioni'!E873&amp;" "&amp;'Funde-Observations-Osservazioni'!F873&amp;" "&amp;'Funde-Observations-Osservazioni'!G873&amp;" "&amp;'Funde-Observations-Osservazioni'!H873&amp;" "&amp;'Funde-Observations-Osservazioni'!I873&amp;" "&amp;'Funde-Observations-Osservazioni'!J873),Artenliste!$A$5:$B$2819,2,FALSE),"fill_in")</f>
        <v>fill_in</v>
      </c>
      <c r="I860" s="52" t="str">
        <f>IF(ISBLANK('Funde-Observations-Osservazioni'!R873),"fill_in",'Funde-Observations-Osservazioni'!R873)</f>
        <v>fill_in</v>
      </c>
      <c r="L860" t="str">
        <f>IF(ISBLANK('Funde-Observations-Osservazioni'!Q873),"",'Funde-Observations-Osservazioni'!Q873)</f>
        <v/>
      </c>
      <c r="M860" t="str">
        <f>IF(ISBLANK('Funde-Observations-Osservazioni'!L873),"fill_in",('Funde-Observations-Osservazioni'!L873-2000000))</f>
        <v>fill_in</v>
      </c>
      <c r="N860" t="str">
        <f>IF(ISBLANK('Funde-Observations-Osservazioni'!M873),"fill_in",('Funde-Observations-Osservazioni'!M873-1000000))</f>
        <v>fill_in</v>
      </c>
      <c r="O860" s="53" t="str">
        <f>IF(ISBLANK('Funde-Observations-Osservazioni'!N873),"",'Funde-Observations-Osservazioni'!N873)</f>
        <v/>
      </c>
      <c r="R860" t="s">
        <v>102</v>
      </c>
      <c r="T860" t="str">
        <f>IFERROR(VLOOKUP('Funde-Observations-Osservazioni'!AA873,Substrat_Liste!$E$5:$F$342,2,FALSE),"")</f>
        <v/>
      </c>
      <c r="U860" t="str">
        <f>IF(ISBLANK('Funde-Observations-Osservazioni'!Y873),"",'Funde-Observations-Osservazioni'!Y873)</f>
        <v/>
      </c>
      <c r="Z860" t="str">
        <f>IFERROR(VLOOKUP('Funde-Observations-Osservazioni'!T873,Status_Liste!$E$5:$F$16,2,FALSE),"fill_in")</f>
        <v>fill_in</v>
      </c>
      <c r="AH860" t="str">
        <f>IFERROR(VLOOKUP('Funde-Observations-Osservazioni'!$G$7,Datenschutzbestimmungen_Liste!$E$10:$F$11,2,FALSE),"fill_in")</f>
        <v>fill_in</v>
      </c>
      <c r="AI860" t="str">
        <f>IFERROR(VLOOKUP('Funde-Observations-Osservazioni'!$G$6,Datenschutzbestimmungen_Liste!$E$4:$F$5,2,FALSE),"fill_in")</f>
        <v>fill_in</v>
      </c>
      <c r="AK860" t="str">
        <f>IFERROR(VLOOKUP('Funde-Observations-Osservazioni'!V873,Herbar_Liste!$E$5:$F$113,2,FALSE),"")</f>
        <v/>
      </c>
      <c r="AL860" t="str">
        <f>IF(ISBLANK('Funde-Observations-Osservazioni'!U873),"",'Funde-Observations-Osservazioni'!U873)</f>
        <v/>
      </c>
      <c r="AM860">
        <f>'Funde-Observations-Osservazioni'!AJ873</f>
        <v>0</v>
      </c>
      <c r="AO860">
        <f>'Funde-Observations-Osservazioni'!AK873</f>
        <v>0</v>
      </c>
      <c r="AQ860" t="str">
        <f>IF(ISBLANK('Funde-Observations-Osservazioni'!AL873),"",'Funde-Observations-Osservazioni'!AL873)</f>
        <v/>
      </c>
      <c r="AY860" t="str">
        <f>IF(AND(ISBLANK('Funde-Observations-Osservazioni'!K873),ISBLANK('Funde-Observations-Osservazioni'!X873)),"",(IF((AND(NOT(ISBLANK('Funde-Observations-Osservazioni'!K873)),(NOT(ISBLANK('Funde-Observations-Osservazioni'!X873))))),'Funde-Observations-Osservazioni'!K873&amp;"; "&amp;'Funde-Observations-Osservazioni'!X873,IF(ISBLANK('Funde-Observations-Osservazioni'!K873),'Funde-Observations-Osservazioni'!X873,'Funde-Observations-Osservazioni'!K873))))</f>
        <v/>
      </c>
      <c r="BA860" t="str">
        <f>IF(ISBLANK('Funde-Observations-Osservazioni'!AC873),"",'Funde-Observations-Osservazioni'!AC873)</f>
        <v/>
      </c>
      <c r="BH860" t="str">
        <f>IFERROR(VLOOKUP('Funde-Observations-Osservazioni'!Z873,Lebensraum_Liste!$E$5:$F$322,2,FALSE),"")</f>
        <v/>
      </c>
      <c r="BJ860" t="str">
        <f>IFERROR(VLOOKUP('Funde-Observations-Osservazioni'!AB873,Landschaftsstruktur_Liste!$E$5:$F$157,2,FALSE),"")</f>
        <v/>
      </c>
      <c r="BK860" t="str">
        <f>IFERROR(VLOOKUP('Funde-Observations-Osservazioni'!AD873,Mikrohabitat_Liste!$E$5:$F$63,2,FALSE),"")</f>
        <v/>
      </c>
      <c r="BL860" t="str">
        <f>IFERROR(VLOOKUP('Funde-Observations-Osservazioni'!AE873,Spezialstandort_Liste!$E$5:$F$14,2,FALSE),"")</f>
        <v/>
      </c>
      <c r="BN860" t="str">
        <f>IFERROR(VLOOKUP('Funde-Observations-Osservazioni'!AG873,Auf_Moos_HolzlebBaumes_Liste!E$5:F$5,2,FALSE),"")</f>
        <v/>
      </c>
      <c r="BO860" t="str">
        <f>IFERROR(VLOOKUP('Funde-Observations-Osservazioni'!AH873,Auf_Moos_HolzlebBaumes_Liste!E$11:F$11,2,FALSE),"")</f>
        <v/>
      </c>
      <c r="BQ860" t="str">
        <f>IFERROR(VLOOKUP('Funde-Observations-Osservazioni'!AF873,Populationsgrösse_Liste!$E$5:$F$11,2,FALSE),"")</f>
        <v/>
      </c>
      <c r="CA860" t="str">
        <f>IFERROR(VLOOKUP('Funde-Observations-Osservazioni'!S873,Präzision_Datum_Liste!$E$5:$F$9,2,FALSE),"")</f>
        <v/>
      </c>
      <c r="CC860" t="s">
        <v>4199</v>
      </c>
    </row>
    <row r="861" spans="1:81" x14ac:dyDescent="0.25">
      <c r="A861" s="47">
        <f>'Funde-Observations-Osservazioni'!A874</f>
        <v>860</v>
      </c>
      <c r="E861">
        <v>18</v>
      </c>
      <c r="G861" t="str">
        <f>IFERROR(VLOOKUP(TRIM('Funde-Observations-Osservazioni'!B874&amp;" "&amp;'Funde-Observations-Osservazioni'!C874&amp;" "&amp;'Funde-Observations-Osservazioni'!D874&amp;" "&amp;'Funde-Observations-Osservazioni'!E874&amp;" "&amp;'Funde-Observations-Osservazioni'!F874&amp;" "&amp;'Funde-Observations-Osservazioni'!G874&amp;" "&amp;'Funde-Observations-Osservazioni'!H874&amp;" "&amp;'Funde-Observations-Osservazioni'!I874&amp;" "&amp;'Funde-Observations-Osservazioni'!J874),Artenliste!$A$5:$B$2819,2,FALSE),"fill_in")</f>
        <v>fill_in</v>
      </c>
      <c r="I861" s="52" t="str">
        <f>IF(ISBLANK('Funde-Observations-Osservazioni'!R874),"fill_in",'Funde-Observations-Osservazioni'!R874)</f>
        <v>fill_in</v>
      </c>
      <c r="L861" t="str">
        <f>IF(ISBLANK('Funde-Observations-Osservazioni'!Q874),"",'Funde-Observations-Osservazioni'!Q874)</f>
        <v/>
      </c>
      <c r="M861" t="str">
        <f>IF(ISBLANK('Funde-Observations-Osservazioni'!L874),"fill_in",('Funde-Observations-Osservazioni'!L874-2000000))</f>
        <v>fill_in</v>
      </c>
      <c r="N861" t="str">
        <f>IF(ISBLANK('Funde-Observations-Osservazioni'!M874),"fill_in",('Funde-Observations-Osservazioni'!M874-1000000))</f>
        <v>fill_in</v>
      </c>
      <c r="O861" s="53" t="str">
        <f>IF(ISBLANK('Funde-Observations-Osservazioni'!N874),"",'Funde-Observations-Osservazioni'!N874)</f>
        <v/>
      </c>
      <c r="R861" t="s">
        <v>102</v>
      </c>
      <c r="T861" t="str">
        <f>IFERROR(VLOOKUP('Funde-Observations-Osservazioni'!AA874,Substrat_Liste!$E$5:$F$342,2,FALSE),"")</f>
        <v/>
      </c>
      <c r="U861" t="str">
        <f>IF(ISBLANK('Funde-Observations-Osservazioni'!Y874),"",'Funde-Observations-Osservazioni'!Y874)</f>
        <v/>
      </c>
      <c r="Z861" t="str">
        <f>IFERROR(VLOOKUP('Funde-Observations-Osservazioni'!T874,Status_Liste!$E$5:$F$16,2,FALSE),"fill_in")</f>
        <v>fill_in</v>
      </c>
      <c r="AH861" t="str">
        <f>IFERROR(VLOOKUP('Funde-Observations-Osservazioni'!$G$7,Datenschutzbestimmungen_Liste!$E$10:$F$11,2,FALSE),"fill_in")</f>
        <v>fill_in</v>
      </c>
      <c r="AI861" t="str">
        <f>IFERROR(VLOOKUP('Funde-Observations-Osservazioni'!$G$6,Datenschutzbestimmungen_Liste!$E$4:$F$5,2,FALSE),"fill_in")</f>
        <v>fill_in</v>
      </c>
      <c r="AK861" t="str">
        <f>IFERROR(VLOOKUP('Funde-Observations-Osservazioni'!V874,Herbar_Liste!$E$5:$F$113,2,FALSE),"")</f>
        <v/>
      </c>
      <c r="AL861" t="str">
        <f>IF(ISBLANK('Funde-Observations-Osservazioni'!U874),"",'Funde-Observations-Osservazioni'!U874)</f>
        <v/>
      </c>
      <c r="AM861">
        <f>'Funde-Observations-Osservazioni'!AJ874</f>
        <v>0</v>
      </c>
      <c r="AO861">
        <f>'Funde-Observations-Osservazioni'!AK874</f>
        <v>0</v>
      </c>
      <c r="AQ861" t="str">
        <f>IF(ISBLANK('Funde-Observations-Osservazioni'!AL874),"",'Funde-Observations-Osservazioni'!AL874)</f>
        <v/>
      </c>
      <c r="AY861" t="str">
        <f>IF(AND(ISBLANK('Funde-Observations-Osservazioni'!K874),ISBLANK('Funde-Observations-Osservazioni'!X874)),"",(IF((AND(NOT(ISBLANK('Funde-Observations-Osservazioni'!K874)),(NOT(ISBLANK('Funde-Observations-Osservazioni'!X874))))),'Funde-Observations-Osservazioni'!K874&amp;"; "&amp;'Funde-Observations-Osservazioni'!X874,IF(ISBLANK('Funde-Observations-Osservazioni'!K874),'Funde-Observations-Osservazioni'!X874,'Funde-Observations-Osservazioni'!K874))))</f>
        <v/>
      </c>
      <c r="BA861" t="str">
        <f>IF(ISBLANK('Funde-Observations-Osservazioni'!AC874),"",'Funde-Observations-Osservazioni'!AC874)</f>
        <v/>
      </c>
      <c r="BH861" t="str">
        <f>IFERROR(VLOOKUP('Funde-Observations-Osservazioni'!Z874,Lebensraum_Liste!$E$5:$F$322,2,FALSE),"")</f>
        <v/>
      </c>
      <c r="BJ861" t="str">
        <f>IFERROR(VLOOKUP('Funde-Observations-Osservazioni'!AB874,Landschaftsstruktur_Liste!$E$5:$F$157,2,FALSE),"")</f>
        <v/>
      </c>
      <c r="BK861" t="str">
        <f>IFERROR(VLOOKUP('Funde-Observations-Osservazioni'!AD874,Mikrohabitat_Liste!$E$5:$F$63,2,FALSE),"")</f>
        <v/>
      </c>
      <c r="BL861" t="str">
        <f>IFERROR(VLOOKUP('Funde-Observations-Osservazioni'!AE874,Spezialstandort_Liste!$E$5:$F$14,2,FALSE),"")</f>
        <v/>
      </c>
      <c r="BN861" t="str">
        <f>IFERROR(VLOOKUP('Funde-Observations-Osservazioni'!AG874,Auf_Moos_HolzlebBaumes_Liste!E$5:F$5,2,FALSE),"")</f>
        <v/>
      </c>
      <c r="BO861" t="str">
        <f>IFERROR(VLOOKUP('Funde-Observations-Osservazioni'!AH874,Auf_Moos_HolzlebBaumes_Liste!E$11:F$11,2,FALSE),"")</f>
        <v/>
      </c>
      <c r="BQ861" t="str">
        <f>IFERROR(VLOOKUP('Funde-Observations-Osservazioni'!AF874,Populationsgrösse_Liste!$E$5:$F$11,2,FALSE),"")</f>
        <v/>
      </c>
      <c r="CA861" t="str">
        <f>IFERROR(VLOOKUP('Funde-Observations-Osservazioni'!S874,Präzision_Datum_Liste!$E$5:$F$9,2,FALSE),"")</f>
        <v/>
      </c>
      <c r="CC861" t="s">
        <v>4199</v>
      </c>
    </row>
    <row r="862" spans="1:81" x14ac:dyDescent="0.25">
      <c r="A862" s="47">
        <f>'Funde-Observations-Osservazioni'!A875</f>
        <v>861</v>
      </c>
      <c r="E862">
        <v>18</v>
      </c>
      <c r="G862" t="str">
        <f>IFERROR(VLOOKUP(TRIM('Funde-Observations-Osservazioni'!B875&amp;" "&amp;'Funde-Observations-Osservazioni'!C875&amp;" "&amp;'Funde-Observations-Osservazioni'!D875&amp;" "&amp;'Funde-Observations-Osservazioni'!E875&amp;" "&amp;'Funde-Observations-Osservazioni'!F875&amp;" "&amp;'Funde-Observations-Osservazioni'!G875&amp;" "&amp;'Funde-Observations-Osservazioni'!H875&amp;" "&amp;'Funde-Observations-Osservazioni'!I875&amp;" "&amp;'Funde-Observations-Osservazioni'!J875),Artenliste!$A$5:$B$2819,2,FALSE),"fill_in")</f>
        <v>fill_in</v>
      </c>
      <c r="I862" s="52" t="str">
        <f>IF(ISBLANK('Funde-Observations-Osservazioni'!R875),"fill_in",'Funde-Observations-Osservazioni'!R875)</f>
        <v>fill_in</v>
      </c>
      <c r="L862" t="str">
        <f>IF(ISBLANK('Funde-Observations-Osservazioni'!Q875),"",'Funde-Observations-Osservazioni'!Q875)</f>
        <v/>
      </c>
      <c r="M862" t="str">
        <f>IF(ISBLANK('Funde-Observations-Osservazioni'!L875),"fill_in",('Funde-Observations-Osservazioni'!L875-2000000))</f>
        <v>fill_in</v>
      </c>
      <c r="N862" t="str">
        <f>IF(ISBLANK('Funde-Observations-Osservazioni'!M875),"fill_in",('Funde-Observations-Osservazioni'!M875-1000000))</f>
        <v>fill_in</v>
      </c>
      <c r="O862" s="53" t="str">
        <f>IF(ISBLANK('Funde-Observations-Osservazioni'!N875),"",'Funde-Observations-Osservazioni'!N875)</f>
        <v/>
      </c>
      <c r="R862" t="s">
        <v>102</v>
      </c>
      <c r="T862" t="str">
        <f>IFERROR(VLOOKUP('Funde-Observations-Osservazioni'!AA875,Substrat_Liste!$E$5:$F$342,2,FALSE),"")</f>
        <v/>
      </c>
      <c r="U862" t="str">
        <f>IF(ISBLANK('Funde-Observations-Osservazioni'!Y875),"",'Funde-Observations-Osservazioni'!Y875)</f>
        <v/>
      </c>
      <c r="Z862" t="str">
        <f>IFERROR(VLOOKUP('Funde-Observations-Osservazioni'!T875,Status_Liste!$E$5:$F$16,2,FALSE),"fill_in")</f>
        <v>fill_in</v>
      </c>
      <c r="AH862" t="str">
        <f>IFERROR(VLOOKUP('Funde-Observations-Osservazioni'!$G$7,Datenschutzbestimmungen_Liste!$E$10:$F$11,2,FALSE),"fill_in")</f>
        <v>fill_in</v>
      </c>
      <c r="AI862" t="str">
        <f>IFERROR(VLOOKUP('Funde-Observations-Osservazioni'!$G$6,Datenschutzbestimmungen_Liste!$E$4:$F$5,2,FALSE),"fill_in")</f>
        <v>fill_in</v>
      </c>
      <c r="AK862" t="str">
        <f>IFERROR(VLOOKUP('Funde-Observations-Osservazioni'!V875,Herbar_Liste!$E$5:$F$113,2,FALSE),"")</f>
        <v/>
      </c>
      <c r="AL862" t="str">
        <f>IF(ISBLANK('Funde-Observations-Osservazioni'!U875),"",'Funde-Observations-Osservazioni'!U875)</f>
        <v/>
      </c>
      <c r="AM862">
        <f>'Funde-Observations-Osservazioni'!AJ875</f>
        <v>0</v>
      </c>
      <c r="AO862">
        <f>'Funde-Observations-Osservazioni'!AK875</f>
        <v>0</v>
      </c>
      <c r="AQ862" t="str">
        <f>IF(ISBLANK('Funde-Observations-Osservazioni'!AL875),"",'Funde-Observations-Osservazioni'!AL875)</f>
        <v/>
      </c>
      <c r="AY862" t="str">
        <f>IF(AND(ISBLANK('Funde-Observations-Osservazioni'!K875),ISBLANK('Funde-Observations-Osservazioni'!X875)),"",(IF((AND(NOT(ISBLANK('Funde-Observations-Osservazioni'!K875)),(NOT(ISBLANK('Funde-Observations-Osservazioni'!X875))))),'Funde-Observations-Osservazioni'!K875&amp;"; "&amp;'Funde-Observations-Osservazioni'!X875,IF(ISBLANK('Funde-Observations-Osservazioni'!K875),'Funde-Observations-Osservazioni'!X875,'Funde-Observations-Osservazioni'!K875))))</f>
        <v/>
      </c>
      <c r="BA862" t="str">
        <f>IF(ISBLANK('Funde-Observations-Osservazioni'!AC875),"",'Funde-Observations-Osservazioni'!AC875)</f>
        <v/>
      </c>
      <c r="BH862" t="str">
        <f>IFERROR(VLOOKUP('Funde-Observations-Osservazioni'!Z875,Lebensraum_Liste!$E$5:$F$322,2,FALSE),"")</f>
        <v/>
      </c>
      <c r="BJ862" t="str">
        <f>IFERROR(VLOOKUP('Funde-Observations-Osservazioni'!AB875,Landschaftsstruktur_Liste!$E$5:$F$157,2,FALSE),"")</f>
        <v/>
      </c>
      <c r="BK862" t="str">
        <f>IFERROR(VLOOKUP('Funde-Observations-Osservazioni'!AD875,Mikrohabitat_Liste!$E$5:$F$63,2,FALSE),"")</f>
        <v/>
      </c>
      <c r="BL862" t="str">
        <f>IFERROR(VLOOKUP('Funde-Observations-Osservazioni'!AE875,Spezialstandort_Liste!$E$5:$F$14,2,FALSE),"")</f>
        <v/>
      </c>
      <c r="BN862" t="str">
        <f>IFERROR(VLOOKUP('Funde-Observations-Osservazioni'!AG875,Auf_Moos_HolzlebBaumes_Liste!E$5:F$5,2,FALSE),"")</f>
        <v/>
      </c>
      <c r="BO862" t="str">
        <f>IFERROR(VLOOKUP('Funde-Observations-Osservazioni'!AH875,Auf_Moos_HolzlebBaumes_Liste!E$11:F$11,2,FALSE),"")</f>
        <v/>
      </c>
      <c r="BQ862" t="str">
        <f>IFERROR(VLOOKUP('Funde-Observations-Osservazioni'!AF875,Populationsgrösse_Liste!$E$5:$F$11,2,FALSE),"")</f>
        <v/>
      </c>
      <c r="CA862" t="str">
        <f>IFERROR(VLOOKUP('Funde-Observations-Osservazioni'!S875,Präzision_Datum_Liste!$E$5:$F$9,2,FALSE),"")</f>
        <v/>
      </c>
      <c r="CC862" t="s">
        <v>4199</v>
      </c>
    </row>
    <row r="863" spans="1:81" x14ac:dyDescent="0.25">
      <c r="A863" s="47">
        <f>'Funde-Observations-Osservazioni'!A876</f>
        <v>862</v>
      </c>
      <c r="E863">
        <v>18</v>
      </c>
      <c r="G863" t="str">
        <f>IFERROR(VLOOKUP(TRIM('Funde-Observations-Osservazioni'!B876&amp;" "&amp;'Funde-Observations-Osservazioni'!C876&amp;" "&amp;'Funde-Observations-Osservazioni'!D876&amp;" "&amp;'Funde-Observations-Osservazioni'!E876&amp;" "&amp;'Funde-Observations-Osservazioni'!F876&amp;" "&amp;'Funde-Observations-Osservazioni'!G876&amp;" "&amp;'Funde-Observations-Osservazioni'!H876&amp;" "&amp;'Funde-Observations-Osservazioni'!I876&amp;" "&amp;'Funde-Observations-Osservazioni'!J876),Artenliste!$A$5:$B$2819,2,FALSE),"fill_in")</f>
        <v>fill_in</v>
      </c>
      <c r="I863" s="52" t="str">
        <f>IF(ISBLANK('Funde-Observations-Osservazioni'!R876),"fill_in",'Funde-Observations-Osservazioni'!R876)</f>
        <v>fill_in</v>
      </c>
      <c r="L863" t="str">
        <f>IF(ISBLANK('Funde-Observations-Osservazioni'!Q876),"",'Funde-Observations-Osservazioni'!Q876)</f>
        <v/>
      </c>
      <c r="M863" t="str">
        <f>IF(ISBLANK('Funde-Observations-Osservazioni'!L876),"fill_in",('Funde-Observations-Osservazioni'!L876-2000000))</f>
        <v>fill_in</v>
      </c>
      <c r="N863" t="str">
        <f>IF(ISBLANK('Funde-Observations-Osservazioni'!M876),"fill_in",('Funde-Observations-Osservazioni'!M876-1000000))</f>
        <v>fill_in</v>
      </c>
      <c r="O863" s="53" t="str">
        <f>IF(ISBLANK('Funde-Observations-Osservazioni'!N876),"",'Funde-Observations-Osservazioni'!N876)</f>
        <v/>
      </c>
      <c r="R863" t="s">
        <v>102</v>
      </c>
      <c r="T863" t="str">
        <f>IFERROR(VLOOKUP('Funde-Observations-Osservazioni'!AA876,Substrat_Liste!$E$5:$F$342,2,FALSE),"")</f>
        <v/>
      </c>
      <c r="U863" t="str">
        <f>IF(ISBLANK('Funde-Observations-Osservazioni'!Y876),"",'Funde-Observations-Osservazioni'!Y876)</f>
        <v/>
      </c>
      <c r="Z863" t="str">
        <f>IFERROR(VLOOKUP('Funde-Observations-Osservazioni'!T876,Status_Liste!$E$5:$F$16,2,FALSE),"fill_in")</f>
        <v>fill_in</v>
      </c>
      <c r="AH863" t="str">
        <f>IFERROR(VLOOKUP('Funde-Observations-Osservazioni'!$G$7,Datenschutzbestimmungen_Liste!$E$10:$F$11,2,FALSE),"fill_in")</f>
        <v>fill_in</v>
      </c>
      <c r="AI863" t="str">
        <f>IFERROR(VLOOKUP('Funde-Observations-Osservazioni'!$G$6,Datenschutzbestimmungen_Liste!$E$4:$F$5,2,FALSE),"fill_in")</f>
        <v>fill_in</v>
      </c>
      <c r="AK863" t="str">
        <f>IFERROR(VLOOKUP('Funde-Observations-Osservazioni'!V876,Herbar_Liste!$E$5:$F$113,2,FALSE),"")</f>
        <v/>
      </c>
      <c r="AL863" t="str">
        <f>IF(ISBLANK('Funde-Observations-Osservazioni'!U876),"",'Funde-Observations-Osservazioni'!U876)</f>
        <v/>
      </c>
      <c r="AM863">
        <f>'Funde-Observations-Osservazioni'!AJ876</f>
        <v>0</v>
      </c>
      <c r="AO863">
        <f>'Funde-Observations-Osservazioni'!AK876</f>
        <v>0</v>
      </c>
      <c r="AQ863" t="str">
        <f>IF(ISBLANK('Funde-Observations-Osservazioni'!AL876),"",'Funde-Observations-Osservazioni'!AL876)</f>
        <v/>
      </c>
      <c r="AY863" t="str">
        <f>IF(AND(ISBLANK('Funde-Observations-Osservazioni'!K876),ISBLANK('Funde-Observations-Osservazioni'!X876)),"",(IF((AND(NOT(ISBLANK('Funde-Observations-Osservazioni'!K876)),(NOT(ISBLANK('Funde-Observations-Osservazioni'!X876))))),'Funde-Observations-Osservazioni'!K876&amp;"; "&amp;'Funde-Observations-Osservazioni'!X876,IF(ISBLANK('Funde-Observations-Osservazioni'!K876),'Funde-Observations-Osservazioni'!X876,'Funde-Observations-Osservazioni'!K876))))</f>
        <v/>
      </c>
      <c r="BA863" t="str">
        <f>IF(ISBLANK('Funde-Observations-Osservazioni'!AC876),"",'Funde-Observations-Osservazioni'!AC876)</f>
        <v/>
      </c>
      <c r="BH863" t="str">
        <f>IFERROR(VLOOKUP('Funde-Observations-Osservazioni'!Z876,Lebensraum_Liste!$E$5:$F$322,2,FALSE),"")</f>
        <v/>
      </c>
      <c r="BJ863" t="str">
        <f>IFERROR(VLOOKUP('Funde-Observations-Osservazioni'!AB876,Landschaftsstruktur_Liste!$E$5:$F$157,2,FALSE),"")</f>
        <v/>
      </c>
      <c r="BK863" t="str">
        <f>IFERROR(VLOOKUP('Funde-Observations-Osservazioni'!AD876,Mikrohabitat_Liste!$E$5:$F$63,2,FALSE),"")</f>
        <v/>
      </c>
      <c r="BL863" t="str">
        <f>IFERROR(VLOOKUP('Funde-Observations-Osservazioni'!AE876,Spezialstandort_Liste!$E$5:$F$14,2,FALSE),"")</f>
        <v/>
      </c>
      <c r="BN863" t="str">
        <f>IFERROR(VLOOKUP('Funde-Observations-Osservazioni'!AG876,Auf_Moos_HolzlebBaumes_Liste!E$5:F$5,2,FALSE),"")</f>
        <v/>
      </c>
      <c r="BO863" t="str">
        <f>IFERROR(VLOOKUP('Funde-Observations-Osservazioni'!AH876,Auf_Moos_HolzlebBaumes_Liste!E$11:F$11,2,FALSE),"")</f>
        <v/>
      </c>
      <c r="BQ863" t="str">
        <f>IFERROR(VLOOKUP('Funde-Observations-Osservazioni'!AF876,Populationsgrösse_Liste!$E$5:$F$11,2,FALSE),"")</f>
        <v/>
      </c>
      <c r="CA863" t="str">
        <f>IFERROR(VLOOKUP('Funde-Observations-Osservazioni'!S876,Präzision_Datum_Liste!$E$5:$F$9,2,FALSE),"")</f>
        <v/>
      </c>
      <c r="CC863" t="s">
        <v>4199</v>
      </c>
    </row>
    <row r="864" spans="1:81" x14ac:dyDescent="0.25">
      <c r="A864" s="47">
        <f>'Funde-Observations-Osservazioni'!A877</f>
        <v>863</v>
      </c>
      <c r="E864">
        <v>18</v>
      </c>
      <c r="G864" t="str">
        <f>IFERROR(VLOOKUP(TRIM('Funde-Observations-Osservazioni'!B877&amp;" "&amp;'Funde-Observations-Osservazioni'!C877&amp;" "&amp;'Funde-Observations-Osservazioni'!D877&amp;" "&amp;'Funde-Observations-Osservazioni'!E877&amp;" "&amp;'Funde-Observations-Osservazioni'!F877&amp;" "&amp;'Funde-Observations-Osservazioni'!G877&amp;" "&amp;'Funde-Observations-Osservazioni'!H877&amp;" "&amp;'Funde-Observations-Osservazioni'!I877&amp;" "&amp;'Funde-Observations-Osservazioni'!J877),Artenliste!$A$5:$B$2819,2,FALSE),"fill_in")</f>
        <v>fill_in</v>
      </c>
      <c r="I864" s="52" t="str">
        <f>IF(ISBLANK('Funde-Observations-Osservazioni'!R877),"fill_in",'Funde-Observations-Osservazioni'!R877)</f>
        <v>fill_in</v>
      </c>
      <c r="L864" t="str">
        <f>IF(ISBLANK('Funde-Observations-Osservazioni'!Q877),"",'Funde-Observations-Osservazioni'!Q877)</f>
        <v/>
      </c>
      <c r="M864" t="str">
        <f>IF(ISBLANK('Funde-Observations-Osservazioni'!L877),"fill_in",('Funde-Observations-Osservazioni'!L877-2000000))</f>
        <v>fill_in</v>
      </c>
      <c r="N864" t="str">
        <f>IF(ISBLANK('Funde-Observations-Osservazioni'!M877),"fill_in",('Funde-Observations-Osservazioni'!M877-1000000))</f>
        <v>fill_in</v>
      </c>
      <c r="O864" s="53" t="str">
        <f>IF(ISBLANK('Funde-Observations-Osservazioni'!N877),"",'Funde-Observations-Osservazioni'!N877)</f>
        <v/>
      </c>
      <c r="R864" t="s">
        <v>102</v>
      </c>
      <c r="T864" t="str">
        <f>IFERROR(VLOOKUP('Funde-Observations-Osservazioni'!AA877,Substrat_Liste!$E$5:$F$342,2,FALSE),"")</f>
        <v/>
      </c>
      <c r="U864" t="str">
        <f>IF(ISBLANK('Funde-Observations-Osservazioni'!Y877),"",'Funde-Observations-Osservazioni'!Y877)</f>
        <v/>
      </c>
      <c r="Z864" t="str">
        <f>IFERROR(VLOOKUP('Funde-Observations-Osservazioni'!T877,Status_Liste!$E$5:$F$16,2,FALSE),"fill_in")</f>
        <v>fill_in</v>
      </c>
      <c r="AH864" t="str">
        <f>IFERROR(VLOOKUP('Funde-Observations-Osservazioni'!$G$7,Datenschutzbestimmungen_Liste!$E$10:$F$11,2,FALSE),"fill_in")</f>
        <v>fill_in</v>
      </c>
      <c r="AI864" t="str">
        <f>IFERROR(VLOOKUP('Funde-Observations-Osservazioni'!$G$6,Datenschutzbestimmungen_Liste!$E$4:$F$5,2,FALSE),"fill_in")</f>
        <v>fill_in</v>
      </c>
      <c r="AK864" t="str">
        <f>IFERROR(VLOOKUP('Funde-Observations-Osservazioni'!V877,Herbar_Liste!$E$5:$F$113,2,FALSE),"")</f>
        <v/>
      </c>
      <c r="AL864" t="str">
        <f>IF(ISBLANK('Funde-Observations-Osservazioni'!U877),"",'Funde-Observations-Osservazioni'!U877)</f>
        <v/>
      </c>
      <c r="AM864">
        <f>'Funde-Observations-Osservazioni'!AJ877</f>
        <v>0</v>
      </c>
      <c r="AO864">
        <f>'Funde-Observations-Osservazioni'!AK877</f>
        <v>0</v>
      </c>
      <c r="AQ864" t="str">
        <f>IF(ISBLANK('Funde-Observations-Osservazioni'!AL877),"",'Funde-Observations-Osservazioni'!AL877)</f>
        <v/>
      </c>
      <c r="AY864" t="str">
        <f>IF(AND(ISBLANK('Funde-Observations-Osservazioni'!K877),ISBLANK('Funde-Observations-Osservazioni'!X877)),"",(IF((AND(NOT(ISBLANK('Funde-Observations-Osservazioni'!K877)),(NOT(ISBLANK('Funde-Observations-Osservazioni'!X877))))),'Funde-Observations-Osservazioni'!K877&amp;"; "&amp;'Funde-Observations-Osservazioni'!X877,IF(ISBLANK('Funde-Observations-Osservazioni'!K877),'Funde-Observations-Osservazioni'!X877,'Funde-Observations-Osservazioni'!K877))))</f>
        <v/>
      </c>
      <c r="BA864" t="str">
        <f>IF(ISBLANK('Funde-Observations-Osservazioni'!AC877),"",'Funde-Observations-Osservazioni'!AC877)</f>
        <v/>
      </c>
      <c r="BH864" t="str">
        <f>IFERROR(VLOOKUP('Funde-Observations-Osservazioni'!Z877,Lebensraum_Liste!$E$5:$F$322,2,FALSE),"")</f>
        <v/>
      </c>
      <c r="BJ864" t="str">
        <f>IFERROR(VLOOKUP('Funde-Observations-Osservazioni'!AB877,Landschaftsstruktur_Liste!$E$5:$F$157,2,FALSE),"")</f>
        <v/>
      </c>
      <c r="BK864" t="str">
        <f>IFERROR(VLOOKUP('Funde-Observations-Osservazioni'!AD877,Mikrohabitat_Liste!$E$5:$F$63,2,FALSE),"")</f>
        <v/>
      </c>
      <c r="BL864" t="str">
        <f>IFERROR(VLOOKUP('Funde-Observations-Osservazioni'!AE877,Spezialstandort_Liste!$E$5:$F$14,2,FALSE),"")</f>
        <v/>
      </c>
      <c r="BN864" t="str">
        <f>IFERROR(VLOOKUP('Funde-Observations-Osservazioni'!AG877,Auf_Moos_HolzlebBaumes_Liste!E$5:F$5,2,FALSE),"")</f>
        <v/>
      </c>
      <c r="BO864" t="str">
        <f>IFERROR(VLOOKUP('Funde-Observations-Osservazioni'!AH877,Auf_Moos_HolzlebBaumes_Liste!E$11:F$11,2,FALSE),"")</f>
        <v/>
      </c>
      <c r="BQ864" t="str">
        <f>IFERROR(VLOOKUP('Funde-Observations-Osservazioni'!AF877,Populationsgrösse_Liste!$E$5:$F$11,2,FALSE),"")</f>
        <v/>
      </c>
      <c r="CA864" t="str">
        <f>IFERROR(VLOOKUP('Funde-Observations-Osservazioni'!S877,Präzision_Datum_Liste!$E$5:$F$9,2,FALSE),"")</f>
        <v/>
      </c>
      <c r="CC864" t="s">
        <v>4199</v>
      </c>
    </row>
    <row r="865" spans="1:81" x14ac:dyDescent="0.25">
      <c r="A865" s="47">
        <f>'Funde-Observations-Osservazioni'!A878</f>
        <v>864</v>
      </c>
      <c r="E865">
        <v>18</v>
      </c>
      <c r="G865" t="str">
        <f>IFERROR(VLOOKUP(TRIM('Funde-Observations-Osservazioni'!B878&amp;" "&amp;'Funde-Observations-Osservazioni'!C878&amp;" "&amp;'Funde-Observations-Osservazioni'!D878&amp;" "&amp;'Funde-Observations-Osservazioni'!E878&amp;" "&amp;'Funde-Observations-Osservazioni'!F878&amp;" "&amp;'Funde-Observations-Osservazioni'!G878&amp;" "&amp;'Funde-Observations-Osservazioni'!H878&amp;" "&amp;'Funde-Observations-Osservazioni'!I878&amp;" "&amp;'Funde-Observations-Osservazioni'!J878),Artenliste!$A$5:$B$2819,2,FALSE),"fill_in")</f>
        <v>fill_in</v>
      </c>
      <c r="I865" s="52" t="str">
        <f>IF(ISBLANK('Funde-Observations-Osservazioni'!R878),"fill_in",'Funde-Observations-Osservazioni'!R878)</f>
        <v>fill_in</v>
      </c>
      <c r="L865" t="str">
        <f>IF(ISBLANK('Funde-Observations-Osservazioni'!Q878),"",'Funde-Observations-Osservazioni'!Q878)</f>
        <v/>
      </c>
      <c r="M865" t="str">
        <f>IF(ISBLANK('Funde-Observations-Osservazioni'!L878),"fill_in",('Funde-Observations-Osservazioni'!L878-2000000))</f>
        <v>fill_in</v>
      </c>
      <c r="N865" t="str">
        <f>IF(ISBLANK('Funde-Observations-Osservazioni'!M878),"fill_in",('Funde-Observations-Osservazioni'!M878-1000000))</f>
        <v>fill_in</v>
      </c>
      <c r="O865" s="53" t="str">
        <f>IF(ISBLANK('Funde-Observations-Osservazioni'!N878),"",'Funde-Observations-Osservazioni'!N878)</f>
        <v/>
      </c>
      <c r="R865" t="s">
        <v>102</v>
      </c>
      <c r="T865" t="str">
        <f>IFERROR(VLOOKUP('Funde-Observations-Osservazioni'!AA878,Substrat_Liste!$E$5:$F$342,2,FALSE),"")</f>
        <v/>
      </c>
      <c r="U865" t="str">
        <f>IF(ISBLANK('Funde-Observations-Osservazioni'!Y878),"",'Funde-Observations-Osservazioni'!Y878)</f>
        <v/>
      </c>
      <c r="Z865" t="str">
        <f>IFERROR(VLOOKUP('Funde-Observations-Osservazioni'!T878,Status_Liste!$E$5:$F$16,2,FALSE),"fill_in")</f>
        <v>fill_in</v>
      </c>
      <c r="AH865" t="str">
        <f>IFERROR(VLOOKUP('Funde-Observations-Osservazioni'!$G$7,Datenschutzbestimmungen_Liste!$E$10:$F$11,2,FALSE),"fill_in")</f>
        <v>fill_in</v>
      </c>
      <c r="AI865" t="str">
        <f>IFERROR(VLOOKUP('Funde-Observations-Osservazioni'!$G$6,Datenschutzbestimmungen_Liste!$E$4:$F$5,2,FALSE),"fill_in")</f>
        <v>fill_in</v>
      </c>
      <c r="AK865" t="str">
        <f>IFERROR(VLOOKUP('Funde-Observations-Osservazioni'!V878,Herbar_Liste!$E$5:$F$113,2,FALSE),"")</f>
        <v/>
      </c>
      <c r="AL865" t="str">
        <f>IF(ISBLANK('Funde-Observations-Osservazioni'!U878),"",'Funde-Observations-Osservazioni'!U878)</f>
        <v/>
      </c>
      <c r="AM865">
        <f>'Funde-Observations-Osservazioni'!AJ878</f>
        <v>0</v>
      </c>
      <c r="AO865">
        <f>'Funde-Observations-Osservazioni'!AK878</f>
        <v>0</v>
      </c>
      <c r="AQ865" t="str">
        <f>IF(ISBLANK('Funde-Observations-Osservazioni'!AL878),"",'Funde-Observations-Osservazioni'!AL878)</f>
        <v/>
      </c>
      <c r="AY865" t="str">
        <f>IF(AND(ISBLANK('Funde-Observations-Osservazioni'!K878),ISBLANK('Funde-Observations-Osservazioni'!X878)),"",(IF((AND(NOT(ISBLANK('Funde-Observations-Osservazioni'!K878)),(NOT(ISBLANK('Funde-Observations-Osservazioni'!X878))))),'Funde-Observations-Osservazioni'!K878&amp;"; "&amp;'Funde-Observations-Osservazioni'!X878,IF(ISBLANK('Funde-Observations-Osservazioni'!K878),'Funde-Observations-Osservazioni'!X878,'Funde-Observations-Osservazioni'!K878))))</f>
        <v/>
      </c>
      <c r="BA865" t="str">
        <f>IF(ISBLANK('Funde-Observations-Osservazioni'!AC878),"",'Funde-Observations-Osservazioni'!AC878)</f>
        <v/>
      </c>
      <c r="BH865" t="str">
        <f>IFERROR(VLOOKUP('Funde-Observations-Osservazioni'!Z878,Lebensraum_Liste!$E$5:$F$322,2,FALSE),"")</f>
        <v/>
      </c>
      <c r="BJ865" t="str">
        <f>IFERROR(VLOOKUP('Funde-Observations-Osservazioni'!AB878,Landschaftsstruktur_Liste!$E$5:$F$157,2,FALSE),"")</f>
        <v/>
      </c>
      <c r="BK865" t="str">
        <f>IFERROR(VLOOKUP('Funde-Observations-Osservazioni'!AD878,Mikrohabitat_Liste!$E$5:$F$63,2,FALSE),"")</f>
        <v/>
      </c>
      <c r="BL865" t="str">
        <f>IFERROR(VLOOKUP('Funde-Observations-Osservazioni'!AE878,Spezialstandort_Liste!$E$5:$F$14,2,FALSE),"")</f>
        <v/>
      </c>
      <c r="BN865" t="str">
        <f>IFERROR(VLOOKUP('Funde-Observations-Osservazioni'!AG878,Auf_Moos_HolzlebBaumes_Liste!E$5:F$5,2,FALSE),"")</f>
        <v/>
      </c>
      <c r="BO865" t="str">
        <f>IFERROR(VLOOKUP('Funde-Observations-Osservazioni'!AH878,Auf_Moos_HolzlebBaumes_Liste!E$11:F$11,2,FALSE),"")</f>
        <v/>
      </c>
      <c r="BQ865" t="str">
        <f>IFERROR(VLOOKUP('Funde-Observations-Osservazioni'!AF878,Populationsgrösse_Liste!$E$5:$F$11,2,FALSE),"")</f>
        <v/>
      </c>
      <c r="CA865" t="str">
        <f>IFERROR(VLOOKUP('Funde-Observations-Osservazioni'!S878,Präzision_Datum_Liste!$E$5:$F$9,2,FALSE),"")</f>
        <v/>
      </c>
      <c r="CC865" t="s">
        <v>4199</v>
      </c>
    </row>
    <row r="866" spans="1:81" x14ac:dyDescent="0.25">
      <c r="A866" s="47">
        <f>'Funde-Observations-Osservazioni'!A879</f>
        <v>865</v>
      </c>
      <c r="E866">
        <v>18</v>
      </c>
      <c r="G866" t="str">
        <f>IFERROR(VLOOKUP(TRIM('Funde-Observations-Osservazioni'!B879&amp;" "&amp;'Funde-Observations-Osservazioni'!C879&amp;" "&amp;'Funde-Observations-Osservazioni'!D879&amp;" "&amp;'Funde-Observations-Osservazioni'!E879&amp;" "&amp;'Funde-Observations-Osservazioni'!F879&amp;" "&amp;'Funde-Observations-Osservazioni'!G879&amp;" "&amp;'Funde-Observations-Osservazioni'!H879&amp;" "&amp;'Funde-Observations-Osservazioni'!I879&amp;" "&amp;'Funde-Observations-Osservazioni'!J879),Artenliste!$A$5:$B$2819,2,FALSE),"fill_in")</f>
        <v>fill_in</v>
      </c>
      <c r="I866" s="52" t="str">
        <f>IF(ISBLANK('Funde-Observations-Osservazioni'!R879),"fill_in",'Funde-Observations-Osservazioni'!R879)</f>
        <v>fill_in</v>
      </c>
      <c r="L866" t="str">
        <f>IF(ISBLANK('Funde-Observations-Osservazioni'!Q879),"",'Funde-Observations-Osservazioni'!Q879)</f>
        <v/>
      </c>
      <c r="M866" t="str">
        <f>IF(ISBLANK('Funde-Observations-Osservazioni'!L879),"fill_in",('Funde-Observations-Osservazioni'!L879-2000000))</f>
        <v>fill_in</v>
      </c>
      <c r="N866" t="str">
        <f>IF(ISBLANK('Funde-Observations-Osservazioni'!M879),"fill_in",('Funde-Observations-Osservazioni'!M879-1000000))</f>
        <v>fill_in</v>
      </c>
      <c r="O866" s="53" t="str">
        <f>IF(ISBLANK('Funde-Observations-Osservazioni'!N879),"",'Funde-Observations-Osservazioni'!N879)</f>
        <v/>
      </c>
      <c r="R866" t="s">
        <v>102</v>
      </c>
      <c r="T866" t="str">
        <f>IFERROR(VLOOKUP('Funde-Observations-Osservazioni'!AA879,Substrat_Liste!$E$5:$F$342,2,FALSE),"")</f>
        <v/>
      </c>
      <c r="U866" t="str">
        <f>IF(ISBLANK('Funde-Observations-Osservazioni'!Y879),"",'Funde-Observations-Osservazioni'!Y879)</f>
        <v/>
      </c>
      <c r="Z866" t="str">
        <f>IFERROR(VLOOKUP('Funde-Observations-Osservazioni'!T879,Status_Liste!$E$5:$F$16,2,FALSE),"fill_in")</f>
        <v>fill_in</v>
      </c>
      <c r="AH866" t="str">
        <f>IFERROR(VLOOKUP('Funde-Observations-Osservazioni'!$G$7,Datenschutzbestimmungen_Liste!$E$10:$F$11,2,FALSE),"fill_in")</f>
        <v>fill_in</v>
      </c>
      <c r="AI866" t="str">
        <f>IFERROR(VLOOKUP('Funde-Observations-Osservazioni'!$G$6,Datenschutzbestimmungen_Liste!$E$4:$F$5,2,FALSE),"fill_in")</f>
        <v>fill_in</v>
      </c>
      <c r="AK866" t="str">
        <f>IFERROR(VLOOKUP('Funde-Observations-Osservazioni'!V879,Herbar_Liste!$E$5:$F$113,2,FALSE),"")</f>
        <v/>
      </c>
      <c r="AL866" t="str">
        <f>IF(ISBLANK('Funde-Observations-Osservazioni'!U879),"",'Funde-Observations-Osservazioni'!U879)</f>
        <v/>
      </c>
      <c r="AM866">
        <f>'Funde-Observations-Osservazioni'!AJ879</f>
        <v>0</v>
      </c>
      <c r="AO866">
        <f>'Funde-Observations-Osservazioni'!AK879</f>
        <v>0</v>
      </c>
      <c r="AQ866" t="str">
        <f>IF(ISBLANK('Funde-Observations-Osservazioni'!AL879),"",'Funde-Observations-Osservazioni'!AL879)</f>
        <v/>
      </c>
      <c r="AY866" t="str">
        <f>IF(AND(ISBLANK('Funde-Observations-Osservazioni'!K879),ISBLANK('Funde-Observations-Osservazioni'!X879)),"",(IF((AND(NOT(ISBLANK('Funde-Observations-Osservazioni'!K879)),(NOT(ISBLANK('Funde-Observations-Osservazioni'!X879))))),'Funde-Observations-Osservazioni'!K879&amp;"; "&amp;'Funde-Observations-Osservazioni'!X879,IF(ISBLANK('Funde-Observations-Osservazioni'!K879),'Funde-Observations-Osservazioni'!X879,'Funde-Observations-Osservazioni'!K879))))</f>
        <v/>
      </c>
      <c r="BA866" t="str">
        <f>IF(ISBLANK('Funde-Observations-Osservazioni'!AC879),"",'Funde-Observations-Osservazioni'!AC879)</f>
        <v/>
      </c>
      <c r="BH866" t="str">
        <f>IFERROR(VLOOKUP('Funde-Observations-Osservazioni'!Z879,Lebensraum_Liste!$E$5:$F$322,2,FALSE),"")</f>
        <v/>
      </c>
      <c r="BJ866" t="str">
        <f>IFERROR(VLOOKUP('Funde-Observations-Osservazioni'!AB879,Landschaftsstruktur_Liste!$E$5:$F$157,2,FALSE),"")</f>
        <v/>
      </c>
      <c r="BK866" t="str">
        <f>IFERROR(VLOOKUP('Funde-Observations-Osservazioni'!AD879,Mikrohabitat_Liste!$E$5:$F$63,2,FALSE),"")</f>
        <v/>
      </c>
      <c r="BL866" t="str">
        <f>IFERROR(VLOOKUP('Funde-Observations-Osservazioni'!AE879,Spezialstandort_Liste!$E$5:$F$14,2,FALSE),"")</f>
        <v/>
      </c>
      <c r="BN866" t="str">
        <f>IFERROR(VLOOKUP('Funde-Observations-Osservazioni'!AG879,Auf_Moos_HolzlebBaumes_Liste!E$5:F$5,2,FALSE),"")</f>
        <v/>
      </c>
      <c r="BO866" t="str">
        <f>IFERROR(VLOOKUP('Funde-Observations-Osservazioni'!AH879,Auf_Moos_HolzlebBaumes_Liste!E$11:F$11,2,FALSE),"")</f>
        <v/>
      </c>
      <c r="BQ866" t="str">
        <f>IFERROR(VLOOKUP('Funde-Observations-Osservazioni'!AF879,Populationsgrösse_Liste!$E$5:$F$11,2,FALSE),"")</f>
        <v/>
      </c>
      <c r="CA866" t="str">
        <f>IFERROR(VLOOKUP('Funde-Observations-Osservazioni'!S879,Präzision_Datum_Liste!$E$5:$F$9,2,FALSE),"")</f>
        <v/>
      </c>
      <c r="CC866" t="s">
        <v>4199</v>
      </c>
    </row>
    <row r="867" spans="1:81" x14ac:dyDescent="0.25">
      <c r="A867" s="47">
        <f>'Funde-Observations-Osservazioni'!A880</f>
        <v>866</v>
      </c>
      <c r="E867">
        <v>18</v>
      </c>
      <c r="G867" t="str">
        <f>IFERROR(VLOOKUP(TRIM('Funde-Observations-Osservazioni'!B880&amp;" "&amp;'Funde-Observations-Osservazioni'!C880&amp;" "&amp;'Funde-Observations-Osservazioni'!D880&amp;" "&amp;'Funde-Observations-Osservazioni'!E880&amp;" "&amp;'Funde-Observations-Osservazioni'!F880&amp;" "&amp;'Funde-Observations-Osservazioni'!G880&amp;" "&amp;'Funde-Observations-Osservazioni'!H880&amp;" "&amp;'Funde-Observations-Osservazioni'!I880&amp;" "&amp;'Funde-Observations-Osservazioni'!J880),Artenliste!$A$5:$B$2819,2,FALSE),"fill_in")</f>
        <v>fill_in</v>
      </c>
      <c r="I867" s="52" t="str">
        <f>IF(ISBLANK('Funde-Observations-Osservazioni'!R880),"fill_in",'Funde-Observations-Osservazioni'!R880)</f>
        <v>fill_in</v>
      </c>
      <c r="L867" t="str">
        <f>IF(ISBLANK('Funde-Observations-Osservazioni'!Q880),"",'Funde-Observations-Osservazioni'!Q880)</f>
        <v/>
      </c>
      <c r="M867" t="str">
        <f>IF(ISBLANK('Funde-Observations-Osservazioni'!L880),"fill_in",('Funde-Observations-Osservazioni'!L880-2000000))</f>
        <v>fill_in</v>
      </c>
      <c r="N867" t="str">
        <f>IF(ISBLANK('Funde-Observations-Osservazioni'!M880),"fill_in",('Funde-Observations-Osservazioni'!M880-1000000))</f>
        <v>fill_in</v>
      </c>
      <c r="O867" s="53" t="str">
        <f>IF(ISBLANK('Funde-Observations-Osservazioni'!N880),"",'Funde-Observations-Osservazioni'!N880)</f>
        <v/>
      </c>
      <c r="R867" t="s">
        <v>102</v>
      </c>
      <c r="T867" t="str">
        <f>IFERROR(VLOOKUP('Funde-Observations-Osservazioni'!AA880,Substrat_Liste!$E$5:$F$342,2,FALSE),"")</f>
        <v/>
      </c>
      <c r="U867" t="str">
        <f>IF(ISBLANK('Funde-Observations-Osservazioni'!Y880),"",'Funde-Observations-Osservazioni'!Y880)</f>
        <v/>
      </c>
      <c r="Z867" t="str">
        <f>IFERROR(VLOOKUP('Funde-Observations-Osservazioni'!T880,Status_Liste!$E$5:$F$16,2,FALSE),"fill_in")</f>
        <v>fill_in</v>
      </c>
      <c r="AH867" t="str">
        <f>IFERROR(VLOOKUP('Funde-Observations-Osservazioni'!$G$7,Datenschutzbestimmungen_Liste!$E$10:$F$11,2,FALSE),"fill_in")</f>
        <v>fill_in</v>
      </c>
      <c r="AI867" t="str">
        <f>IFERROR(VLOOKUP('Funde-Observations-Osservazioni'!$G$6,Datenschutzbestimmungen_Liste!$E$4:$F$5,2,FALSE),"fill_in")</f>
        <v>fill_in</v>
      </c>
      <c r="AK867" t="str">
        <f>IFERROR(VLOOKUP('Funde-Observations-Osservazioni'!V880,Herbar_Liste!$E$5:$F$113,2,FALSE),"")</f>
        <v/>
      </c>
      <c r="AL867" t="str">
        <f>IF(ISBLANK('Funde-Observations-Osservazioni'!U880),"",'Funde-Observations-Osservazioni'!U880)</f>
        <v/>
      </c>
      <c r="AM867">
        <f>'Funde-Observations-Osservazioni'!AJ880</f>
        <v>0</v>
      </c>
      <c r="AO867">
        <f>'Funde-Observations-Osservazioni'!AK880</f>
        <v>0</v>
      </c>
      <c r="AQ867" t="str">
        <f>IF(ISBLANK('Funde-Observations-Osservazioni'!AL880),"",'Funde-Observations-Osservazioni'!AL880)</f>
        <v/>
      </c>
      <c r="AY867" t="str">
        <f>IF(AND(ISBLANK('Funde-Observations-Osservazioni'!K880),ISBLANK('Funde-Observations-Osservazioni'!X880)),"",(IF((AND(NOT(ISBLANK('Funde-Observations-Osservazioni'!K880)),(NOT(ISBLANK('Funde-Observations-Osservazioni'!X880))))),'Funde-Observations-Osservazioni'!K880&amp;"; "&amp;'Funde-Observations-Osservazioni'!X880,IF(ISBLANK('Funde-Observations-Osservazioni'!K880),'Funde-Observations-Osservazioni'!X880,'Funde-Observations-Osservazioni'!K880))))</f>
        <v/>
      </c>
      <c r="BA867" t="str">
        <f>IF(ISBLANK('Funde-Observations-Osservazioni'!AC880),"",'Funde-Observations-Osservazioni'!AC880)</f>
        <v/>
      </c>
      <c r="BH867" t="str">
        <f>IFERROR(VLOOKUP('Funde-Observations-Osservazioni'!Z880,Lebensraum_Liste!$E$5:$F$322,2,FALSE),"")</f>
        <v/>
      </c>
      <c r="BJ867" t="str">
        <f>IFERROR(VLOOKUP('Funde-Observations-Osservazioni'!AB880,Landschaftsstruktur_Liste!$E$5:$F$157,2,FALSE),"")</f>
        <v/>
      </c>
      <c r="BK867" t="str">
        <f>IFERROR(VLOOKUP('Funde-Observations-Osservazioni'!AD880,Mikrohabitat_Liste!$E$5:$F$63,2,FALSE),"")</f>
        <v/>
      </c>
      <c r="BL867" t="str">
        <f>IFERROR(VLOOKUP('Funde-Observations-Osservazioni'!AE880,Spezialstandort_Liste!$E$5:$F$14,2,FALSE),"")</f>
        <v/>
      </c>
      <c r="BN867" t="str">
        <f>IFERROR(VLOOKUP('Funde-Observations-Osservazioni'!AG880,Auf_Moos_HolzlebBaumes_Liste!E$5:F$5,2,FALSE),"")</f>
        <v/>
      </c>
      <c r="BO867" t="str">
        <f>IFERROR(VLOOKUP('Funde-Observations-Osservazioni'!AH880,Auf_Moos_HolzlebBaumes_Liste!E$11:F$11,2,FALSE),"")</f>
        <v/>
      </c>
      <c r="BQ867" t="str">
        <f>IFERROR(VLOOKUP('Funde-Observations-Osservazioni'!AF880,Populationsgrösse_Liste!$E$5:$F$11,2,FALSE),"")</f>
        <v/>
      </c>
      <c r="CA867" t="str">
        <f>IFERROR(VLOOKUP('Funde-Observations-Osservazioni'!S880,Präzision_Datum_Liste!$E$5:$F$9,2,FALSE),"")</f>
        <v/>
      </c>
      <c r="CC867" t="s">
        <v>4199</v>
      </c>
    </row>
    <row r="868" spans="1:81" x14ac:dyDescent="0.25">
      <c r="A868" s="47">
        <f>'Funde-Observations-Osservazioni'!A881</f>
        <v>867</v>
      </c>
      <c r="E868">
        <v>18</v>
      </c>
      <c r="G868" t="str">
        <f>IFERROR(VLOOKUP(TRIM('Funde-Observations-Osservazioni'!B881&amp;" "&amp;'Funde-Observations-Osservazioni'!C881&amp;" "&amp;'Funde-Observations-Osservazioni'!D881&amp;" "&amp;'Funde-Observations-Osservazioni'!E881&amp;" "&amp;'Funde-Observations-Osservazioni'!F881&amp;" "&amp;'Funde-Observations-Osservazioni'!G881&amp;" "&amp;'Funde-Observations-Osservazioni'!H881&amp;" "&amp;'Funde-Observations-Osservazioni'!I881&amp;" "&amp;'Funde-Observations-Osservazioni'!J881),Artenliste!$A$5:$B$2819,2,FALSE),"fill_in")</f>
        <v>fill_in</v>
      </c>
      <c r="I868" s="52" t="str">
        <f>IF(ISBLANK('Funde-Observations-Osservazioni'!R881),"fill_in",'Funde-Observations-Osservazioni'!R881)</f>
        <v>fill_in</v>
      </c>
      <c r="L868" t="str">
        <f>IF(ISBLANK('Funde-Observations-Osservazioni'!Q881),"",'Funde-Observations-Osservazioni'!Q881)</f>
        <v/>
      </c>
      <c r="M868" t="str">
        <f>IF(ISBLANK('Funde-Observations-Osservazioni'!L881),"fill_in",('Funde-Observations-Osservazioni'!L881-2000000))</f>
        <v>fill_in</v>
      </c>
      <c r="N868" t="str">
        <f>IF(ISBLANK('Funde-Observations-Osservazioni'!M881),"fill_in",('Funde-Observations-Osservazioni'!M881-1000000))</f>
        <v>fill_in</v>
      </c>
      <c r="O868" s="53" t="str">
        <f>IF(ISBLANK('Funde-Observations-Osservazioni'!N881),"",'Funde-Observations-Osservazioni'!N881)</f>
        <v/>
      </c>
      <c r="R868" t="s">
        <v>102</v>
      </c>
      <c r="T868" t="str">
        <f>IFERROR(VLOOKUP('Funde-Observations-Osservazioni'!AA881,Substrat_Liste!$E$5:$F$342,2,FALSE),"")</f>
        <v/>
      </c>
      <c r="U868" t="str">
        <f>IF(ISBLANK('Funde-Observations-Osservazioni'!Y881),"",'Funde-Observations-Osservazioni'!Y881)</f>
        <v/>
      </c>
      <c r="Z868" t="str">
        <f>IFERROR(VLOOKUP('Funde-Observations-Osservazioni'!T881,Status_Liste!$E$5:$F$16,2,FALSE),"fill_in")</f>
        <v>fill_in</v>
      </c>
      <c r="AH868" t="str">
        <f>IFERROR(VLOOKUP('Funde-Observations-Osservazioni'!$G$7,Datenschutzbestimmungen_Liste!$E$10:$F$11,2,FALSE),"fill_in")</f>
        <v>fill_in</v>
      </c>
      <c r="AI868" t="str">
        <f>IFERROR(VLOOKUP('Funde-Observations-Osservazioni'!$G$6,Datenschutzbestimmungen_Liste!$E$4:$F$5,2,FALSE),"fill_in")</f>
        <v>fill_in</v>
      </c>
      <c r="AK868" t="str">
        <f>IFERROR(VLOOKUP('Funde-Observations-Osservazioni'!V881,Herbar_Liste!$E$5:$F$113,2,FALSE),"")</f>
        <v/>
      </c>
      <c r="AL868" t="str">
        <f>IF(ISBLANK('Funde-Observations-Osservazioni'!U881),"",'Funde-Observations-Osservazioni'!U881)</f>
        <v/>
      </c>
      <c r="AM868">
        <f>'Funde-Observations-Osservazioni'!AJ881</f>
        <v>0</v>
      </c>
      <c r="AO868">
        <f>'Funde-Observations-Osservazioni'!AK881</f>
        <v>0</v>
      </c>
      <c r="AQ868" t="str">
        <f>IF(ISBLANK('Funde-Observations-Osservazioni'!AL881),"",'Funde-Observations-Osservazioni'!AL881)</f>
        <v/>
      </c>
      <c r="AY868" t="str">
        <f>IF(AND(ISBLANK('Funde-Observations-Osservazioni'!K881),ISBLANK('Funde-Observations-Osservazioni'!X881)),"",(IF((AND(NOT(ISBLANK('Funde-Observations-Osservazioni'!K881)),(NOT(ISBLANK('Funde-Observations-Osservazioni'!X881))))),'Funde-Observations-Osservazioni'!K881&amp;"; "&amp;'Funde-Observations-Osservazioni'!X881,IF(ISBLANK('Funde-Observations-Osservazioni'!K881),'Funde-Observations-Osservazioni'!X881,'Funde-Observations-Osservazioni'!K881))))</f>
        <v/>
      </c>
      <c r="BA868" t="str">
        <f>IF(ISBLANK('Funde-Observations-Osservazioni'!AC881),"",'Funde-Observations-Osservazioni'!AC881)</f>
        <v/>
      </c>
      <c r="BH868" t="str">
        <f>IFERROR(VLOOKUP('Funde-Observations-Osservazioni'!Z881,Lebensraum_Liste!$E$5:$F$322,2,FALSE),"")</f>
        <v/>
      </c>
      <c r="BJ868" t="str">
        <f>IFERROR(VLOOKUP('Funde-Observations-Osservazioni'!AB881,Landschaftsstruktur_Liste!$E$5:$F$157,2,FALSE),"")</f>
        <v/>
      </c>
      <c r="BK868" t="str">
        <f>IFERROR(VLOOKUP('Funde-Observations-Osservazioni'!AD881,Mikrohabitat_Liste!$E$5:$F$63,2,FALSE),"")</f>
        <v/>
      </c>
      <c r="BL868" t="str">
        <f>IFERROR(VLOOKUP('Funde-Observations-Osservazioni'!AE881,Spezialstandort_Liste!$E$5:$F$14,2,FALSE),"")</f>
        <v/>
      </c>
      <c r="BN868" t="str">
        <f>IFERROR(VLOOKUP('Funde-Observations-Osservazioni'!AG881,Auf_Moos_HolzlebBaumes_Liste!E$5:F$5,2,FALSE),"")</f>
        <v/>
      </c>
      <c r="BO868" t="str">
        <f>IFERROR(VLOOKUP('Funde-Observations-Osservazioni'!AH881,Auf_Moos_HolzlebBaumes_Liste!E$11:F$11,2,FALSE),"")</f>
        <v/>
      </c>
      <c r="BQ868" t="str">
        <f>IFERROR(VLOOKUP('Funde-Observations-Osservazioni'!AF881,Populationsgrösse_Liste!$E$5:$F$11,2,FALSE),"")</f>
        <v/>
      </c>
      <c r="CA868" t="str">
        <f>IFERROR(VLOOKUP('Funde-Observations-Osservazioni'!S881,Präzision_Datum_Liste!$E$5:$F$9,2,FALSE),"")</f>
        <v/>
      </c>
      <c r="CC868" t="s">
        <v>4199</v>
      </c>
    </row>
    <row r="869" spans="1:81" x14ac:dyDescent="0.25">
      <c r="A869" s="47">
        <f>'Funde-Observations-Osservazioni'!A882</f>
        <v>868</v>
      </c>
      <c r="E869">
        <v>18</v>
      </c>
      <c r="G869" t="str">
        <f>IFERROR(VLOOKUP(TRIM('Funde-Observations-Osservazioni'!B882&amp;" "&amp;'Funde-Observations-Osservazioni'!C882&amp;" "&amp;'Funde-Observations-Osservazioni'!D882&amp;" "&amp;'Funde-Observations-Osservazioni'!E882&amp;" "&amp;'Funde-Observations-Osservazioni'!F882&amp;" "&amp;'Funde-Observations-Osservazioni'!G882&amp;" "&amp;'Funde-Observations-Osservazioni'!H882&amp;" "&amp;'Funde-Observations-Osservazioni'!I882&amp;" "&amp;'Funde-Observations-Osservazioni'!J882),Artenliste!$A$5:$B$2819,2,FALSE),"fill_in")</f>
        <v>fill_in</v>
      </c>
      <c r="I869" s="52" t="str">
        <f>IF(ISBLANK('Funde-Observations-Osservazioni'!R882),"fill_in",'Funde-Observations-Osservazioni'!R882)</f>
        <v>fill_in</v>
      </c>
      <c r="L869" t="str">
        <f>IF(ISBLANK('Funde-Observations-Osservazioni'!Q882),"",'Funde-Observations-Osservazioni'!Q882)</f>
        <v/>
      </c>
      <c r="M869" t="str">
        <f>IF(ISBLANK('Funde-Observations-Osservazioni'!L882),"fill_in",('Funde-Observations-Osservazioni'!L882-2000000))</f>
        <v>fill_in</v>
      </c>
      <c r="N869" t="str">
        <f>IF(ISBLANK('Funde-Observations-Osservazioni'!M882),"fill_in",('Funde-Observations-Osservazioni'!M882-1000000))</f>
        <v>fill_in</v>
      </c>
      <c r="O869" s="53" t="str">
        <f>IF(ISBLANK('Funde-Observations-Osservazioni'!N882),"",'Funde-Observations-Osservazioni'!N882)</f>
        <v/>
      </c>
      <c r="R869" t="s">
        <v>102</v>
      </c>
      <c r="T869" t="str">
        <f>IFERROR(VLOOKUP('Funde-Observations-Osservazioni'!AA882,Substrat_Liste!$E$5:$F$342,2,FALSE),"")</f>
        <v/>
      </c>
      <c r="U869" t="str">
        <f>IF(ISBLANK('Funde-Observations-Osservazioni'!Y882),"",'Funde-Observations-Osservazioni'!Y882)</f>
        <v/>
      </c>
      <c r="Z869" t="str">
        <f>IFERROR(VLOOKUP('Funde-Observations-Osservazioni'!T882,Status_Liste!$E$5:$F$16,2,FALSE),"fill_in")</f>
        <v>fill_in</v>
      </c>
      <c r="AH869" t="str">
        <f>IFERROR(VLOOKUP('Funde-Observations-Osservazioni'!$G$7,Datenschutzbestimmungen_Liste!$E$10:$F$11,2,FALSE),"fill_in")</f>
        <v>fill_in</v>
      </c>
      <c r="AI869" t="str">
        <f>IFERROR(VLOOKUP('Funde-Observations-Osservazioni'!$G$6,Datenschutzbestimmungen_Liste!$E$4:$F$5,2,FALSE),"fill_in")</f>
        <v>fill_in</v>
      </c>
      <c r="AK869" t="str">
        <f>IFERROR(VLOOKUP('Funde-Observations-Osservazioni'!V882,Herbar_Liste!$E$5:$F$113,2,FALSE),"")</f>
        <v/>
      </c>
      <c r="AL869" t="str">
        <f>IF(ISBLANK('Funde-Observations-Osservazioni'!U882),"",'Funde-Observations-Osservazioni'!U882)</f>
        <v/>
      </c>
      <c r="AM869">
        <f>'Funde-Observations-Osservazioni'!AJ882</f>
        <v>0</v>
      </c>
      <c r="AO869">
        <f>'Funde-Observations-Osservazioni'!AK882</f>
        <v>0</v>
      </c>
      <c r="AQ869" t="str">
        <f>IF(ISBLANK('Funde-Observations-Osservazioni'!AL882),"",'Funde-Observations-Osservazioni'!AL882)</f>
        <v/>
      </c>
      <c r="AY869" t="str">
        <f>IF(AND(ISBLANK('Funde-Observations-Osservazioni'!K882),ISBLANK('Funde-Observations-Osservazioni'!X882)),"",(IF((AND(NOT(ISBLANK('Funde-Observations-Osservazioni'!K882)),(NOT(ISBLANK('Funde-Observations-Osservazioni'!X882))))),'Funde-Observations-Osservazioni'!K882&amp;"; "&amp;'Funde-Observations-Osservazioni'!X882,IF(ISBLANK('Funde-Observations-Osservazioni'!K882),'Funde-Observations-Osservazioni'!X882,'Funde-Observations-Osservazioni'!K882))))</f>
        <v/>
      </c>
      <c r="BA869" t="str">
        <f>IF(ISBLANK('Funde-Observations-Osservazioni'!AC882),"",'Funde-Observations-Osservazioni'!AC882)</f>
        <v/>
      </c>
      <c r="BH869" t="str">
        <f>IFERROR(VLOOKUP('Funde-Observations-Osservazioni'!Z882,Lebensraum_Liste!$E$5:$F$322,2,FALSE),"")</f>
        <v/>
      </c>
      <c r="BJ869" t="str">
        <f>IFERROR(VLOOKUP('Funde-Observations-Osservazioni'!AB882,Landschaftsstruktur_Liste!$E$5:$F$157,2,FALSE),"")</f>
        <v/>
      </c>
      <c r="BK869" t="str">
        <f>IFERROR(VLOOKUP('Funde-Observations-Osservazioni'!AD882,Mikrohabitat_Liste!$E$5:$F$63,2,FALSE),"")</f>
        <v/>
      </c>
      <c r="BL869" t="str">
        <f>IFERROR(VLOOKUP('Funde-Observations-Osservazioni'!AE882,Spezialstandort_Liste!$E$5:$F$14,2,FALSE),"")</f>
        <v/>
      </c>
      <c r="BN869" t="str">
        <f>IFERROR(VLOOKUP('Funde-Observations-Osservazioni'!AG882,Auf_Moos_HolzlebBaumes_Liste!E$5:F$5,2,FALSE),"")</f>
        <v/>
      </c>
      <c r="BO869" t="str">
        <f>IFERROR(VLOOKUP('Funde-Observations-Osservazioni'!AH882,Auf_Moos_HolzlebBaumes_Liste!E$11:F$11,2,FALSE),"")</f>
        <v/>
      </c>
      <c r="BQ869" t="str">
        <f>IFERROR(VLOOKUP('Funde-Observations-Osservazioni'!AF882,Populationsgrösse_Liste!$E$5:$F$11,2,FALSE),"")</f>
        <v/>
      </c>
      <c r="CA869" t="str">
        <f>IFERROR(VLOOKUP('Funde-Observations-Osservazioni'!S882,Präzision_Datum_Liste!$E$5:$F$9,2,FALSE),"")</f>
        <v/>
      </c>
      <c r="CC869" t="s">
        <v>4199</v>
      </c>
    </row>
    <row r="870" spans="1:81" x14ac:dyDescent="0.25">
      <c r="A870" s="47">
        <f>'Funde-Observations-Osservazioni'!A883</f>
        <v>869</v>
      </c>
      <c r="E870">
        <v>18</v>
      </c>
      <c r="G870" t="str">
        <f>IFERROR(VLOOKUP(TRIM('Funde-Observations-Osservazioni'!B883&amp;" "&amp;'Funde-Observations-Osservazioni'!C883&amp;" "&amp;'Funde-Observations-Osservazioni'!D883&amp;" "&amp;'Funde-Observations-Osservazioni'!E883&amp;" "&amp;'Funde-Observations-Osservazioni'!F883&amp;" "&amp;'Funde-Observations-Osservazioni'!G883&amp;" "&amp;'Funde-Observations-Osservazioni'!H883&amp;" "&amp;'Funde-Observations-Osservazioni'!I883&amp;" "&amp;'Funde-Observations-Osservazioni'!J883),Artenliste!$A$5:$B$2819,2,FALSE),"fill_in")</f>
        <v>fill_in</v>
      </c>
      <c r="I870" s="52" t="str">
        <f>IF(ISBLANK('Funde-Observations-Osservazioni'!R883),"fill_in",'Funde-Observations-Osservazioni'!R883)</f>
        <v>fill_in</v>
      </c>
      <c r="L870" t="str">
        <f>IF(ISBLANK('Funde-Observations-Osservazioni'!Q883),"",'Funde-Observations-Osservazioni'!Q883)</f>
        <v/>
      </c>
      <c r="M870" t="str">
        <f>IF(ISBLANK('Funde-Observations-Osservazioni'!L883),"fill_in",('Funde-Observations-Osservazioni'!L883-2000000))</f>
        <v>fill_in</v>
      </c>
      <c r="N870" t="str">
        <f>IF(ISBLANK('Funde-Observations-Osservazioni'!M883),"fill_in",('Funde-Observations-Osservazioni'!M883-1000000))</f>
        <v>fill_in</v>
      </c>
      <c r="O870" s="53" t="str">
        <f>IF(ISBLANK('Funde-Observations-Osservazioni'!N883),"",'Funde-Observations-Osservazioni'!N883)</f>
        <v/>
      </c>
      <c r="R870" t="s">
        <v>102</v>
      </c>
      <c r="T870" t="str">
        <f>IFERROR(VLOOKUP('Funde-Observations-Osservazioni'!AA883,Substrat_Liste!$E$5:$F$342,2,FALSE),"")</f>
        <v/>
      </c>
      <c r="U870" t="str">
        <f>IF(ISBLANK('Funde-Observations-Osservazioni'!Y883),"",'Funde-Observations-Osservazioni'!Y883)</f>
        <v/>
      </c>
      <c r="Z870" t="str">
        <f>IFERROR(VLOOKUP('Funde-Observations-Osservazioni'!T883,Status_Liste!$E$5:$F$16,2,FALSE),"fill_in")</f>
        <v>fill_in</v>
      </c>
      <c r="AH870" t="str">
        <f>IFERROR(VLOOKUP('Funde-Observations-Osservazioni'!$G$7,Datenschutzbestimmungen_Liste!$E$10:$F$11,2,FALSE),"fill_in")</f>
        <v>fill_in</v>
      </c>
      <c r="AI870" t="str">
        <f>IFERROR(VLOOKUP('Funde-Observations-Osservazioni'!$G$6,Datenschutzbestimmungen_Liste!$E$4:$F$5,2,FALSE),"fill_in")</f>
        <v>fill_in</v>
      </c>
      <c r="AK870" t="str">
        <f>IFERROR(VLOOKUP('Funde-Observations-Osservazioni'!V883,Herbar_Liste!$E$5:$F$113,2,FALSE),"")</f>
        <v/>
      </c>
      <c r="AL870" t="str">
        <f>IF(ISBLANK('Funde-Observations-Osservazioni'!U883),"",'Funde-Observations-Osservazioni'!U883)</f>
        <v/>
      </c>
      <c r="AM870">
        <f>'Funde-Observations-Osservazioni'!AJ883</f>
        <v>0</v>
      </c>
      <c r="AO870">
        <f>'Funde-Observations-Osservazioni'!AK883</f>
        <v>0</v>
      </c>
      <c r="AQ870" t="str">
        <f>IF(ISBLANK('Funde-Observations-Osservazioni'!AL883),"",'Funde-Observations-Osservazioni'!AL883)</f>
        <v/>
      </c>
      <c r="AY870" t="str">
        <f>IF(AND(ISBLANK('Funde-Observations-Osservazioni'!K883),ISBLANK('Funde-Observations-Osservazioni'!X883)),"",(IF((AND(NOT(ISBLANK('Funde-Observations-Osservazioni'!K883)),(NOT(ISBLANK('Funde-Observations-Osservazioni'!X883))))),'Funde-Observations-Osservazioni'!K883&amp;"; "&amp;'Funde-Observations-Osservazioni'!X883,IF(ISBLANK('Funde-Observations-Osservazioni'!K883),'Funde-Observations-Osservazioni'!X883,'Funde-Observations-Osservazioni'!K883))))</f>
        <v/>
      </c>
      <c r="BA870" t="str">
        <f>IF(ISBLANK('Funde-Observations-Osservazioni'!AC883),"",'Funde-Observations-Osservazioni'!AC883)</f>
        <v/>
      </c>
      <c r="BH870" t="str">
        <f>IFERROR(VLOOKUP('Funde-Observations-Osservazioni'!Z883,Lebensraum_Liste!$E$5:$F$322,2,FALSE),"")</f>
        <v/>
      </c>
      <c r="BJ870" t="str">
        <f>IFERROR(VLOOKUP('Funde-Observations-Osservazioni'!AB883,Landschaftsstruktur_Liste!$E$5:$F$157,2,FALSE),"")</f>
        <v/>
      </c>
      <c r="BK870" t="str">
        <f>IFERROR(VLOOKUP('Funde-Observations-Osservazioni'!AD883,Mikrohabitat_Liste!$E$5:$F$63,2,FALSE),"")</f>
        <v/>
      </c>
      <c r="BL870" t="str">
        <f>IFERROR(VLOOKUP('Funde-Observations-Osservazioni'!AE883,Spezialstandort_Liste!$E$5:$F$14,2,FALSE),"")</f>
        <v/>
      </c>
      <c r="BN870" t="str">
        <f>IFERROR(VLOOKUP('Funde-Observations-Osservazioni'!AG883,Auf_Moos_HolzlebBaumes_Liste!E$5:F$5,2,FALSE),"")</f>
        <v/>
      </c>
      <c r="BO870" t="str">
        <f>IFERROR(VLOOKUP('Funde-Observations-Osservazioni'!AH883,Auf_Moos_HolzlebBaumes_Liste!E$11:F$11,2,FALSE),"")</f>
        <v/>
      </c>
      <c r="BQ870" t="str">
        <f>IFERROR(VLOOKUP('Funde-Observations-Osservazioni'!AF883,Populationsgrösse_Liste!$E$5:$F$11,2,FALSE),"")</f>
        <v/>
      </c>
      <c r="CA870" t="str">
        <f>IFERROR(VLOOKUP('Funde-Observations-Osservazioni'!S883,Präzision_Datum_Liste!$E$5:$F$9,2,FALSE),"")</f>
        <v/>
      </c>
      <c r="CC870" t="s">
        <v>4199</v>
      </c>
    </row>
    <row r="871" spans="1:81" x14ac:dyDescent="0.25">
      <c r="A871" s="47">
        <f>'Funde-Observations-Osservazioni'!A884</f>
        <v>870</v>
      </c>
      <c r="E871">
        <v>18</v>
      </c>
      <c r="G871" t="str">
        <f>IFERROR(VLOOKUP(TRIM('Funde-Observations-Osservazioni'!B884&amp;" "&amp;'Funde-Observations-Osservazioni'!C884&amp;" "&amp;'Funde-Observations-Osservazioni'!D884&amp;" "&amp;'Funde-Observations-Osservazioni'!E884&amp;" "&amp;'Funde-Observations-Osservazioni'!F884&amp;" "&amp;'Funde-Observations-Osservazioni'!G884&amp;" "&amp;'Funde-Observations-Osservazioni'!H884&amp;" "&amp;'Funde-Observations-Osservazioni'!I884&amp;" "&amp;'Funde-Observations-Osservazioni'!J884),Artenliste!$A$5:$B$2819,2,FALSE),"fill_in")</f>
        <v>fill_in</v>
      </c>
      <c r="I871" s="52" t="str">
        <f>IF(ISBLANK('Funde-Observations-Osservazioni'!R884),"fill_in",'Funde-Observations-Osservazioni'!R884)</f>
        <v>fill_in</v>
      </c>
      <c r="L871" t="str">
        <f>IF(ISBLANK('Funde-Observations-Osservazioni'!Q884),"",'Funde-Observations-Osservazioni'!Q884)</f>
        <v/>
      </c>
      <c r="M871" t="str">
        <f>IF(ISBLANK('Funde-Observations-Osservazioni'!L884),"fill_in",('Funde-Observations-Osservazioni'!L884-2000000))</f>
        <v>fill_in</v>
      </c>
      <c r="N871" t="str">
        <f>IF(ISBLANK('Funde-Observations-Osservazioni'!M884),"fill_in",('Funde-Observations-Osservazioni'!M884-1000000))</f>
        <v>fill_in</v>
      </c>
      <c r="O871" s="53" t="str">
        <f>IF(ISBLANK('Funde-Observations-Osservazioni'!N884),"",'Funde-Observations-Osservazioni'!N884)</f>
        <v/>
      </c>
      <c r="R871" t="s">
        <v>102</v>
      </c>
      <c r="T871" t="str">
        <f>IFERROR(VLOOKUP('Funde-Observations-Osservazioni'!AA884,Substrat_Liste!$E$5:$F$342,2,FALSE),"")</f>
        <v/>
      </c>
      <c r="U871" t="str">
        <f>IF(ISBLANK('Funde-Observations-Osservazioni'!Y884),"",'Funde-Observations-Osservazioni'!Y884)</f>
        <v/>
      </c>
      <c r="Z871" t="str">
        <f>IFERROR(VLOOKUP('Funde-Observations-Osservazioni'!T884,Status_Liste!$E$5:$F$16,2,FALSE),"fill_in")</f>
        <v>fill_in</v>
      </c>
      <c r="AH871" t="str">
        <f>IFERROR(VLOOKUP('Funde-Observations-Osservazioni'!$G$7,Datenschutzbestimmungen_Liste!$E$10:$F$11,2,FALSE),"fill_in")</f>
        <v>fill_in</v>
      </c>
      <c r="AI871" t="str">
        <f>IFERROR(VLOOKUP('Funde-Observations-Osservazioni'!$G$6,Datenschutzbestimmungen_Liste!$E$4:$F$5,2,FALSE),"fill_in")</f>
        <v>fill_in</v>
      </c>
      <c r="AK871" t="str">
        <f>IFERROR(VLOOKUP('Funde-Observations-Osservazioni'!V884,Herbar_Liste!$E$5:$F$113,2,FALSE),"")</f>
        <v/>
      </c>
      <c r="AL871" t="str">
        <f>IF(ISBLANK('Funde-Observations-Osservazioni'!U884),"",'Funde-Observations-Osservazioni'!U884)</f>
        <v/>
      </c>
      <c r="AM871">
        <f>'Funde-Observations-Osservazioni'!AJ884</f>
        <v>0</v>
      </c>
      <c r="AO871">
        <f>'Funde-Observations-Osservazioni'!AK884</f>
        <v>0</v>
      </c>
      <c r="AQ871" t="str">
        <f>IF(ISBLANK('Funde-Observations-Osservazioni'!AL884),"",'Funde-Observations-Osservazioni'!AL884)</f>
        <v/>
      </c>
      <c r="AY871" t="str">
        <f>IF(AND(ISBLANK('Funde-Observations-Osservazioni'!K884),ISBLANK('Funde-Observations-Osservazioni'!X884)),"",(IF((AND(NOT(ISBLANK('Funde-Observations-Osservazioni'!K884)),(NOT(ISBLANK('Funde-Observations-Osservazioni'!X884))))),'Funde-Observations-Osservazioni'!K884&amp;"; "&amp;'Funde-Observations-Osservazioni'!X884,IF(ISBLANK('Funde-Observations-Osservazioni'!K884),'Funde-Observations-Osservazioni'!X884,'Funde-Observations-Osservazioni'!K884))))</f>
        <v/>
      </c>
      <c r="BA871" t="str">
        <f>IF(ISBLANK('Funde-Observations-Osservazioni'!AC884),"",'Funde-Observations-Osservazioni'!AC884)</f>
        <v/>
      </c>
      <c r="BH871" t="str">
        <f>IFERROR(VLOOKUP('Funde-Observations-Osservazioni'!Z884,Lebensraum_Liste!$E$5:$F$322,2,FALSE),"")</f>
        <v/>
      </c>
      <c r="BJ871" t="str">
        <f>IFERROR(VLOOKUP('Funde-Observations-Osservazioni'!AB884,Landschaftsstruktur_Liste!$E$5:$F$157,2,FALSE),"")</f>
        <v/>
      </c>
      <c r="BK871" t="str">
        <f>IFERROR(VLOOKUP('Funde-Observations-Osservazioni'!AD884,Mikrohabitat_Liste!$E$5:$F$63,2,FALSE),"")</f>
        <v/>
      </c>
      <c r="BL871" t="str">
        <f>IFERROR(VLOOKUP('Funde-Observations-Osservazioni'!AE884,Spezialstandort_Liste!$E$5:$F$14,2,FALSE),"")</f>
        <v/>
      </c>
      <c r="BN871" t="str">
        <f>IFERROR(VLOOKUP('Funde-Observations-Osservazioni'!AG884,Auf_Moos_HolzlebBaumes_Liste!E$5:F$5,2,FALSE),"")</f>
        <v/>
      </c>
      <c r="BO871" t="str">
        <f>IFERROR(VLOOKUP('Funde-Observations-Osservazioni'!AH884,Auf_Moos_HolzlebBaumes_Liste!E$11:F$11,2,FALSE),"")</f>
        <v/>
      </c>
      <c r="BQ871" t="str">
        <f>IFERROR(VLOOKUP('Funde-Observations-Osservazioni'!AF884,Populationsgrösse_Liste!$E$5:$F$11,2,FALSE),"")</f>
        <v/>
      </c>
      <c r="CA871" t="str">
        <f>IFERROR(VLOOKUP('Funde-Observations-Osservazioni'!S884,Präzision_Datum_Liste!$E$5:$F$9,2,FALSE),"")</f>
        <v/>
      </c>
      <c r="CC871" t="s">
        <v>4199</v>
      </c>
    </row>
    <row r="872" spans="1:81" x14ac:dyDescent="0.25">
      <c r="A872" s="47">
        <f>'Funde-Observations-Osservazioni'!A885</f>
        <v>871</v>
      </c>
      <c r="E872">
        <v>18</v>
      </c>
      <c r="G872" t="str">
        <f>IFERROR(VLOOKUP(TRIM('Funde-Observations-Osservazioni'!B885&amp;" "&amp;'Funde-Observations-Osservazioni'!C885&amp;" "&amp;'Funde-Observations-Osservazioni'!D885&amp;" "&amp;'Funde-Observations-Osservazioni'!E885&amp;" "&amp;'Funde-Observations-Osservazioni'!F885&amp;" "&amp;'Funde-Observations-Osservazioni'!G885&amp;" "&amp;'Funde-Observations-Osservazioni'!H885&amp;" "&amp;'Funde-Observations-Osservazioni'!I885&amp;" "&amp;'Funde-Observations-Osservazioni'!J885),Artenliste!$A$5:$B$2819,2,FALSE),"fill_in")</f>
        <v>fill_in</v>
      </c>
      <c r="I872" s="52" t="str">
        <f>IF(ISBLANK('Funde-Observations-Osservazioni'!R885),"fill_in",'Funde-Observations-Osservazioni'!R885)</f>
        <v>fill_in</v>
      </c>
      <c r="L872" t="str">
        <f>IF(ISBLANK('Funde-Observations-Osservazioni'!Q885),"",'Funde-Observations-Osservazioni'!Q885)</f>
        <v/>
      </c>
      <c r="M872" t="str">
        <f>IF(ISBLANK('Funde-Observations-Osservazioni'!L885),"fill_in",('Funde-Observations-Osservazioni'!L885-2000000))</f>
        <v>fill_in</v>
      </c>
      <c r="N872" t="str">
        <f>IF(ISBLANK('Funde-Observations-Osservazioni'!M885),"fill_in",('Funde-Observations-Osservazioni'!M885-1000000))</f>
        <v>fill_in</v>
      </c>
      <c r="O872" s="53" t="str">
        <f>IF(ISBLANK('Funde-Observations-Osservazioni'!N885),"",'Funde-Observations-Osservazioni'!N885)</f>
        <v/>
      </c>
      <c r="R872" t="s">
        <v>102</v>
      </c>
      <c r="T872" t="str">
        <f>IFERROR(VLOOKUP('Funde-Observations-Osservazioni'!AA885,Substrat_Liste!$E$5:$F$342,2,FALSE),"")</f>
        <v/>
      </c>
      <c r="U872" t="str">
        <f>IF(ISBLANK('Funde-Observations-Osservazioni'!Y885),"",'Funde-Observations-Osservazioni'!Y885)</f>
        <v/>
      </c>
      <c r="Z872" t="str">
        <f>IFERROR(VLOOKUP('Funde-Observations-Osservazioni'!T885,Status_Liste!$E$5:$F$16,2,FALSE),"fill_in")</f>
        <v>fill_in</v>
      </c>
      <c r="AH872" t="str">
        <f>IFERROR(VLOOKUP('Funde-Observations-Osservazioni'!$G$7,Datenschutzbestimmungen_Liste!$E$10:$F$11,2,FALSE),"fill_in")</f>
        <v>fill_in</v>
      </c>
      <c r="AI872" t="str">
        <f>IFERROR(VLOOKUP('Funde-Observations-Osservazioni'!$G$6,Datenschutzbestimmungen_Liste!$E$4:$F$5,2,FALSE),"fill_in")</f>
        <v>fill_in</v>
      </c>
      <c r="AK872" t="str">
        <f>IFERROR(VLOOKUP('Funde-Observations-Osservazioni'!V885,Herbar_Liste!$E$5:$F$113,2,FALSE),"")</f>
        <v/>
      </c>
      <c r="AL872" t="str">
        <f>IF(ISBLANK('Funde-Observations-Osservazioni'!U885),"",'Funde-Observations-Osservazioni'!U885)</f>
        <v/>
      </c>
      <c r="AM872">
        <f>'Funde-Observations-Osservazioni'!AJ885</f>
        <v>0</v>
      </c>
      <c r="AO872">
        <f>'Funde-Observations-Osservazioni'!AK885</f>
        <v>0</v>
      </c>
      <c r="AQ872" t="str">
        <f>IF(ISBLANK('Funde-Observations-Osservazioni'!AL885),"",'Funde-Observations-Osservazioni'!AL885)</f>
        <v/>
      </c>
      <c r="AY872" t="str">
        <f>IF(AND(ISBLANK('Funde-Observations-Osservazioni'!K885),ISBLANK('Funde-Observations-Osservazioni'!X885)),"",(IF((AND(NOT(ISBLANK('Funde-Observations-Osservazioni'!K885)),(NOT(ISBLANK('Funde-Observations-Osservazioni'!X885))))),'Funde-Observations-Osservazioni'!K885&amp;"; "&amp;'Funde-Observations-Osservazioni'!X885,IF(ISBLANK('Funde-Observations-Osservazioni'!K885),'Funde-Observations-Osservazioni'!X885,'Funde-Observations-Osservazioni'!K885))))</f>
        <v/>
      </c>
      <c r="BA872" t="str">
        <f>IF(ISBLANK('Funde-Observations-Osservazioni'!AC885),"",'Funde-Observations-Osservazioni'!AC885)</f>
        <v/>
      </c>
      <c r="BH872" t="str">
        <f>IFERROR(VLOOKUP('Funde-Observations-Osservazioni'!Z885,Lebensraum_Liste!$E$5:$F$322,2,FALSE),"")</f>
        <v/>
      </c>
      <c r="BJ872" t="str">
        <f>IFERROR(VLOOKUP('Funde-Observations-Osservazioni'!AB885,Landschaftsstruktur_Liste!$E$5:$F$157,2,FALSE),"")</f>
        <v/>
      </c>
      <c r="BK872" t="str">
        <f>IFERROR(VLOOKUP('Funde-Observations-Osservazioni'!AD885,Mikrohabitat_Liste!$E$5:$F$63,2,FALSE),"")</f>
        <v/>
      </c>
      <c r="BL872" t="str">
        <f>IFERROR(VLOOKUP('Funde-Observations-Osservazioni'!AE885,Spezialstandort_Liste!$E$5:$F$14,2,FALSE),"")</f>
        <v/>
      </c>
      <c r="BN872" t="str">
        <f>IFERROR(VLOOKUP('Funde-Observations-Osservazioni'!AG885,Auf_Moos_HolzlebBaumes_Liste!E$5:F$5,2,FALSE),"")</f>
        <v/>
      </c>
      <c r="BO872" t="str">
        <f>IFERROR(VLOOKUP('Funde-Observations-Osservazioni'!AH885,Auf_Moos_HolzlebBaumes_Liste!E$11:F$11,2,FALSE),"")</f>
        <v/>
      </c>
      <c r="BQ872" t="str">
        <f>IFERROR(VLOOKUP('Funde-Observations-Osservazioni'!AF885,Populationsgrösse_Liste!$E$5:$F$11,2,FALSE),"")</f>
        <v/>
      </c>
      <c r="CA872" t="str">
        <f>IFERROR(VLOOKUP('Funde-Observations-Osservazioni'!S885,Präzision_Datum_Liste!$E$5:$F$9,2,FALSE),"")</f>
        <v/>
      </c>
      <c r="CC872" t="s">
        <v>4199</v>
      </c>
    </row>
    <row r="873" spans="1:81" x14ac:dyDescent="0.25">
      <c r="A873" s="47">
        <f>'Funde-Observations-Osservazioni'!A886</f>
        <v>872</v>
      </c>
      <c r="E873">
        <v>18</v>
      </c>
      <c r="G873" t="str">
        <f>IFERROR(VLOOKUP(TRIM('Funde-Observations-Osservazioni'!B886&amp;" "&amp;'Funde-Observations-Osservazioni'!C886&amp;" "&amp;'Funde-Observations-Osservazioni'!D886&amp;" "&amp;'Funde-Observations-Osservazioni'!E886&amp;" "&amp;'Funde-Observations-Osservazioni'!F886&amp;" "&amp;'Funde-Observations-Osservazioni'!G886&amp;" "&amp;'Funde-Observations-Osservazioni'!H886&amp;" "&amp;'Funde-Observations-Osservazioni'!I886&amp;" "&amp;'Funde-Observations-Osservazioni'!J886),Artenliste!$A$5:$B$2819,2,FALSE),"fill_in")</f>
        <v>fill_in</v>
      </c>
      <c r="I873" s="52" t="str">
        <f>IF(ISBLANK('Funde-Observations-Osservazioni'!R886),"fill_in",'Funde-Observations-Osservazioni'!R886)</f>
        <v>fill_in</v>
      </c>
      <c r="L873" t="str">
        <f>IF(ISBLANK('Funde-Observations-Osservazioni'!Q886),"",'Funde-Observations-Osservazioni'!Q886)</f>
        <v/>
      </c>
      <c r="M873" t="str">
        <f>IF(ISBLANK('Funde-Observations-Osservazioni'!L886),"fill_in",('Funde-Observations-Osservazioni'!L886-2000000))</f>
        <v>fill_in</v>
      </c>
      <c r="N873" t="str">
        <f>IF(ISBLANK('Funde-Observations-Osservazioni'!M886),"fill_in",('Funde-Observations-Osservazioni'!M886-1000000))</f>
        <v>fill_in</v>
      </c>
      <c r="O873" s="53" t="str">
        <f>IF(ISBLANK('Funde-Observations-Osservazioni'!N886),"",'Funde-Observations-Osservazioni'!N886)</f>
        <v/>
      </c>
      <c r="R873" t="s">
        <v>102</v>
      </c>
      <c r="T873" t="str">
        <f>IFERROR(VLOOKUP('Funde-Observations-Osservazioni'!AA886,Substrat_Liste!$E$5:$F$342,2,FALSE),"")</f>
        <v/>
      </c>
      <c r="U873" t="str">
        <f>IF(ISBLANK('Funde-Observations-Osservazioni'!Y886),"",'Funde-Observations-Osservazioni'!Y886)</f>
        <v/>
      </c>
      <c r="Z873" t="str">
        <f>IFERROR(VLOOKUP('Funde-Observations-Osservazioni'!T886,Status_Liste!$E$5:$F$16,2,FALSE),"fill_in")</f>
        <v>fill_in</v>
      </c>
      <c r="AH873" t="str">
        <f>IFERROR(VLOOKUP('Funde-Observations-Osservazioni'!$G$7,Datenschutzbestimmungen_Liste!$E$10:$F$11,2,FALSE),"fill_in")</f>
        <v>fill_in</v>
      </c>
      <c r="AI873" t="str">
        <f>IFERROR(VLOOKUP('Funde-Observations-Osservazioni'!$G$6,Datenschutzbestimmungen_Liste!$E$4:$F$5,2,FALSE),"fill_in")</f>
        <v>fill_in</v>
      </c>
      <c r="AK873" t="str">
        <f>IFERROR(VLOOKUP('Funde-Observations-Osservazioni'!V886,Herbar_Liste!$E$5:$F$113,2,FALSE),"")</f>
        <v/>
      </c>
      <c r="AL873" t="str">
        <f>IF(ISBLANK('Funde-Observations-Osservazioni'!U886),"",'Funde-Observations-Osservazioni'!U886)</f>
        <v/>
      </c>
      <c r="AM873">
        <f>'Funde-Observations-Osservazioni'!AJ886</f>
        <v>0</v>
      </c>
      <c r="AO873">
        <f>'Funde-Observations-Osservazioni'!AK886</f>
        <v>0</v>
      </c>
      <c r="AQ873" t="str">
        <f>IF(ISBLANK('Funde-Observations-Osservazioni'!AL886),"",'Funde-Observations-Osservazioni'!AL886)</f>
        <v/>
      </c>
      <c r="AY873" t="str">
        <f>IF(AND(ISBLANK('Funde-Observations-Osservazioni'!K886),ISBLANK('Funde-Observations-Osservazioni'!X886)),"",(IF((AND(NOT(ISBLANK('Funde-Observations-Osservazioni'!K886)),(NOT(ISBLANK('Funde-Observations-Osservazioni'!X886))))),'Funde-Observations-Osservazioni'!K886&amp;"; "&amp;'Funde-Observations-Osservazioni'!X886,IF(ISBLANK('Funde-Observations-Osservazioni'!K886),'Funde-Observations-Osservazioni'!X886,'Funde-Observations-Osservazioni'!K886))))</f>
        <v/>
      </c>
      <c r="BA873" t="str">
        <f>IF(ISBLANK('Funde-Observations-Osservazioni'!AC886),"",'Funde-Observations-Osservazioni'!AC886)</f>
        <v/>
      </c>
      <c r="BH873" t="str">
        <f>IFERROR(VLOOKUP('Funde-Observations-Osservazioni'!Z886,Lebensraum_Liste!$E$5:$F$322,2,FALSE),"")</f>
        <v/>
      </c>
      <c r="BJ873" t="str">
        <f>IFERROR(VLOOKUP('Funde-Observations-Osservazioni'!AB886,Landschaftsstruktur_Liste!$E$5:$F$157,2,FALSE),"")</f>
        <v/>
      </c>
      <c r="BK873" t="str">
        <f>IFERROR(VLOOKUP('Funde-Observations-Osservazioni'!AD886,Mikrohabitat_Liste!$E$5:$F$63,2,FALSE),"")</f>
        <v/>
      </c>
      <c r="BL873" t="str">
        <f>IFERROR(VLOOKUP('Funde-Observations-Osservazioni'!AE886,Spezialstandort_Liste!$E$5:$F$14,2,FALSE),"")</f>
        <v/>
      </c>
      <c r="BN873" t="str">
        <f>IFERROR(VLOOKUP('Funde-Observations-Osservazioni'!AG886,Auf_Moos_HolzlebBaumes_Liste!E$5:F$5,2,FALSE),"")</f>
        <v/>
      </c>
      <c r="BO873" t="str">
        <f>IFERROR(VLOOKUP('Funde-Observations-Osservazioni'!AH886,Auf_Moos_HolzlebBaumes_Liste!E$11:F$11,2,FALSE),"")</f>
        <v/>
      </c>
      <c r="BQ873" t="str">
        <f>IFERROR(VLOOKUP('Funde-Observations-Osservazioni'!AF886,Populationsgrösse_Liste!$E$5:$F$11,2,FALSE),"")</f>
        <v/>
      </c>
      <c r="CA873" t="str">
        <f>IFERROR(VLOOKUP('Funde-Observations-Osservazioni'!S886,Präzision_Datum_Liste!$E$5:$F$9,2,FALSE),"")</f>
        <v/>
      </c>
      <c r="CC873" t="s">
        <v>4199</v>
      </c>
    </row>
    <row r="874" spans="1:81" x14ac:dyDescent="0.25">
      <c r="A874" s="47">
        <f>'Funde-Observations-Osservazioni'!A887</f>
        <v>873</v>
      </c>
      <c r="E874">
        <v>18</v>
      </c>
      <c r="G874" t="str">
        <f>IFERROR(VLOOKUP(TRIM('Funde-Observations-Osservazioni'!B887&amp;" "&amp;'Funde-Observations-Osservazioni'!C887&amp;" "&amp;'Funde-Observations-Osservazioni'!D887&amp;" "&amp;'Funde-Observations-Osservazioni'!E887&amp;" "&amp;'Funde-Observations-Osservazioni'!F887&amp;" "&amp;'Funde-Observations-Osservazioni'!G887&amp;" "&amp;'Funde-Observations-Osservazioni'!H887&amp;" "&amp;'Funde-Observations-Osservazioni'!I887&amp;" "&amp;'Funde-Observations-Osservazioni'!J887),Artenliste!$A$5:$B$2819,2,FALSE),"fill_in")</f>
        <v>fill_in</v>
      </c>
      <c r="I874" s="52" t="str">
        <f>IF(ISBLANK('Funde-Observations-Osservazioni'!R887),"fill_in",'Funde-Observations-Osservazioni'!R887)</f>
        <v>fill_in</v>
      </c>
      <c r="L874" t="str">
        <f>IF(ISBLANK('Funde-Observations-Osservazioni'!Q887),"",'Funde-Observations-Osservazioni'!Q887)</f>
        <v/>
      </c>
      <c r="M874" t="str">
        <f>IF(ISBLANK('Funde-Observations-Osservazioni'!L887),"fill_in",('Funde-Observations-Osservazioni'!L887-2000000))</f>
        <v>fill_in</v>
      </c>
      <c r="N874" t="str">
        <f>IF(ISBLANK('Funde-Observations-Osservazioni'!M887),"fill_in",('Funde-Observations-Osservazioni'!M887-1000000))</f>
        <v>fill_in</v>
      </c>
      <c r="O874" s="53" t="str">
        <f>IF(ISBLANK('Funde-Observations-Osservazioni'!N887),"",'Funde-Observations-Osservazioni'!N887)</f>
        <v/>
      </c>
      <c r="R874" t="s">
        <v>102</v>
      </c>
      <c r="T874" t="str">
        <f>IFERROR(VLOOKUP('Funde-Observations-Osservazioni'!AA887,Substrat_Liste!$E$5:$F$342,2,FALSE),"")</f>
        <v/>
      </c>
      <c r="U874" t="str">
        <f>IF(ISBLANK('Funde-Observations-Osservazioni'!Y887),"",'Funde-Observations-Osservazioni'!Y887)</f>
        <v/>
      </c>
      <c r="Z874" t="str">
        <f>IFERROR(VLOOKUP('Funde-Observations-Osservazioni'!T887,Status_Liste!$E$5:$F$16,2,FALSE),"fill_in")</f>
        <v>fill_in</v>
      </c>
      <c r="AH874" t="str">
        <f>IFERROR(VLOOKUP('Funde-Observations-Osservazioni'!$G$7,Datenschutzbestimmungen_Liste!$E$10:$F$11,2,FALSE),"fill_in")</f>
        <v>fill_in</v>
      </c>
      <c r="AI874" t="str">
        <f>IFERROR(VLOOKUP('Funde-Observations-Osservazioni'!$G$6,Datenschutzbestimmungen_Liste!$E$4:$F$5,2,FALSE),"fill_in")</f>
        <v>fill_in</v>
      </c>
      <c r="AK874" t="str">
        <f>IFERROR(VLOOKUP('Funde-Observations-Osservazioni'!V887,Herbar_Liste!$E$5:$F$113,2,FALSE),"")</f>
        <v/>
      </c>
      <c r="AL874" t="str">
        <f>IF(ISBLANK('Funde-Observations-Osservazioni'!U887),"",'Funde-Observations-Osservazioni'!U887)</f>
        <v/>
      </c>
      <c r="AM874">
        <f>'Funde-Observations-Osservazioni'!AJ887</f>
        <v>0</v>
      </c>
      <c r="AO874">
        <f>'Funde-Observations-Osservazioni'!AK887</f>
        <v>0</v>
      </c>
      <c r="AQ874" t="str">
        <f>IF(ISBLANK('Funde-Observations-Osservazioni'!AL887),"",'Funde-Observations-Osservazioni'!AL887)</f>
        <v/>
      </c>
      <c r="AY874" t="str">
        <f>IF(AND(ISBLANK('Funde-Observations-Osservazioni'!K887),ISBLANK('Funde-Observations-Osservazioni'!X887)),"",(IF((AND(NOT(ISBLANK('Funde-Observations-Osservazioni'!K887)),(NOT(ISBLANK('Funde-Observations-Osservazioni'!X887))))),'Funde-Observations-Osservazioni'!K887&amp;"; "&amp;'Funde-Observations-Osservazioni'!X887,IF(ISBLANK('Funde-Observations-Osservazioni'!K887),'Funde-Observations-Osservazioni'!X887,'Funde-Observations-Osservazioni'!K887))))</f>
        <v/>
      </c>
      <c r="BA874" t="str">
        <f>IF(ISBLANK('Funde-Observations-Osservazioni'!AC887),"",'Funde-Observations-Osservazioni'!AC887)</f>
        <v/>
      </c>
      <c r="BH874" t="str">
        <f>IFERROR(VLOOKUP('Funde-Observations-Osservazioni'!Z887,Lebensraum_Liste!$E$5:$F$322,2,FALSE),"")</f>
        <v/>
      </c>
      <c r="BJ874" t="str">
        <f>IFERROR(VLOOKUP('Funde-Observations-Osservazioni'!AB887,Landschaftsstruktur_Liste!$E$5:$F$157,2,FALSE),"")</f>
        <v/>
      </c>
      <c r="BK874" t="str">
        <f>IFERROR(VLOOKUP('Funde-Observations-Osservazioni'!AD887,Mikrohabitat_Liste!$E$5:$F$63,2,FALSE),"")</f>
        <v/>
      </c>
      <c r="BL874" t="str">
        <f>IFERROR(VLOOKUP('Funde-Observations-Osservazioni'!AE887,Spezialstandort_Liste!$E$5:$F$14,2,FALSE),"")</f>
        <v/>
      </c>
      <c r="BN874" t="str">
        <f>IFERROR(VLOOKUP('Funde-Observations-Osservazioni'!AG887,Auf_Moos_HolzlebBaumes_Liste!E$5:F$5,2,FALSE),"")</f>
        <v/>
      </c>
      <c r="BO874" t="str">
        <f>IFERROR(VLOOKUP('Funde-Observations-Osservazioni'!AH887,Auf_Moos_HolzlebBaumes_Liste!E$11:F$11,2,FALSE),"")</f>
        <v/>
      </c>
      <c r="BQ874" t="str">
        <f>IFERROR(VLOOKUP('Funde-Observations-Osservazioni'!AF887,Populationsgrösse_Liste!$E$5:$F$11,2,FALSE),"")</f>
        <v/>
      </c>
      <c r="CA874" t="str">
        <f>IFERROR(VLOOKUP('Funde-Observations-Osservazioni'!S887,Präzision_Datum_Liste!$E$5:$F$9,2,FALSE),"")</f>
        <v/>
      </c>
      <c r="CC874" t="s">
        <v>4199</v>
      </c>
    </row>
    <row r="875" spans="1:81" x14ac:dyDescent="0.25">
      <c r="A875" s="47">
        <f>'Funde-Observations-Osservazioni'!A888</f>
        <v>874</v>
      </c>
      <c r="E875">
        <v>18</v>
      </c>
      <c r="G875" t="str">
        <f>IFERROR(VLOOKUP(TRIM('Funde-Observations-Osservazioni'!B888&amp;" "&amp;'Funde-Observations-Osservazioni'!C888&amp;" "&amp;'Funde-Observations-Osservazioni'!D888&amp;" "&amp;'Funde-Observations-Osservazioni'!E888&amp;" "&amp;'Funde-Observations-Osservazioni'!F888&amp;" "&amp;'Funde-Observations-Osservazioni'!G888&amp;" "&amp;'Funde-Observations-Osservazioni'!H888&amp;" "&amp;'Funde-Observations-Osservazioni'!I888&amp;" "&amp;'Funde-Observations-Osservazioni'!J888),Artenliste!$A$5:$B$2819,2,FALSE),"fill_in")</f>
        <v>fill_in</v>
      </c>
      <c r="I875" s="52" t="str">
        <f>IF(ISBLANK('Funde-Observations-Osservazioni'!R888),"fill_in",'Funde-Observations-Osservazioni'!R888)</f>
        <v>fill_in</v>
      </c>
      <c r="L875" t="str">
        <f>IF(ISBLANK('Funde-Observations-Osservazioni'!Q888),"",'Funde-Observations-Osservazioni'!Q888)</f>
        <v/>
      </c>
      <c r="M875" t="str">
        <f>IF(ISBLANK('Funde-Observations-Osservazioni'!L888),"fill_in",('Funde-Observations-Osservazioni'!L888-2000000))</f>
        <v>fill_in</v>
      </c>
      <c r="N875" t="str">
        <f>IF(ISBLANK('Funde-Observations-Osservazioni'!M888),"fill_in",('Funde-Observations-Osservazioni'!M888-1000000))</f>
        <v>fill_in</v>
      </c>
      <c r="O875" s="53" t="str">
        <f>IF(ISBLANK('Funde-Observations-Osservazioni'!N888),"",'Funde-Observations-Osservazioni'!N888)</f>
        <v/>
      </c>
      <c r="R875" t="s">
        <v>102</v>
      </c>
      <c r="T875" t="str">
        <f>IFERROR(VLOOKUP('Funde-Observations-Osservazioni'!AA888,Substrat_Liste!$E$5:$F$342,2,FALSE),"")</f>
        <v/>
      </c>
      <c r="U875" t="str">
        <f>IF(ISBLANK('Funde-Observations-Osservazioni'!Y888),"",'Funde-Observations-Osservazioni'!Y888)</f>
        <v/>
      </c>
      <c r="Z875" t="str">
        <f>IFERROR(VLOOKUP('Funde-Observations-Osservazioni'!T888,Status_Liste!$E$5:$F$16,2,FALSE),"fill_in")</f>
        <v>fill_in</v>
      </c>
      <c r="AH875" t="str">
        <f>IFERROR(VLOOKUP('Funde-Observations-Osservazioni'!$G$7,Datenschutzbestimmungen_Liste!$E$10:$F$11,2,FALSE),"fill_in")</f>
        <v>fill_in</v>
      </c>
      <c r="AI875" t="str">
        <f>IFERROR(VLOOKUP('Funde-Observations-Osservazioni'!$G$6,Datenschutzbestimmungen_Liste!$E$4:$F$5,2,FALSE),"fill_in")</f>
        <v>fill_in</v>
      </c>
      <c r="AK875" t="str">
        <f>IFERROR(VLOOKUP('Funde-Observations-Osservazioni'!V888,Herbar_Liste!$E$5:$F$113,2,FALSE),"")</f>
        <v/>
      </c>
      <c r="AL875" t="str">
        <f>IF(ISBLANK('Funde-Observations-Osservazioni'!U888),"",'Funde-Observations-Osservazioni'!U888)</f>
        <v/>
      </c>
      <c r="AM875">
        <f>'Funde-Observations-Osservazioni'!AJ888</f>
        <v>0</v>
      </c>
      <c r="AO875">
        <f>'Funde-Observations-Osservazioni'!AK888</f>
        <v>0</v>
      </c>
      <c r="AQ875" t="str">
        <f>IF(ISBLANK('Funde-Observations-Osservazioni'!AL888),"",'Funde-Observations-Osservazioni'!AL888)</f>
        <v/>
      </c>
      <c r="AY875" t="str">
        <f>IF(AND(ISBLANK('Funde-Observations-Osservazioni'!K888),ISBLANK('Funde-Observations-Osservazioni'!X888)),"",(IF((AND(NOT(ISBLANK('Funde-Observations-Osservazioni'!K888)),(NOT(ISBLANK('Funde-Observations-Osservazioni'!X888))))),'Funde-Observations-Osservazioni'!K888&amp;"; "&amp;'Funde-Observations-Osservazioni'!X888,IF(ISBLANK('Funde-Observations-Osservazioni'!K888),'Funde-Observations-Osservazioni'!X888,'Funde-Observations-Osservazioni'!K888))))</f>
        <v/>
      </c>
      <c r="BA875" t="str">
        <f>IF(ISBLANK('Funde-Observations-Osservazioni'!AC888),"",'Funde-Observations-Osservazioni'!AC888)</f>
        <v/>
      </c>
      <c r="BH875" t="str">
        <f>IFERROR(VLOOKUP('Funde-Observations-Osservazioni'!Z888,Lebensraum_Liste!$E$5:$F$322,2,FALSE),"")</f>
        <v/>
      </c>
      <c r="BJ875" t="str">
        <f>IFERROR(VLOOKUP('Funde-Observations-Osservazioni'!AB888,Landschaftsstruktur_Liste!$E$5:$F$157,2,FALSE),"")</f>
        <v/>
      </c>
      <c r="BK875" t="str">
        <f>IFERROR(VLOOKUP('Funde-Observations-Osservazioni'!AD888,Mikrohabitat_Liste!$E$5:$F$63,2,FALSE),"")</f>
        <v/>
      </c>
      <c r="BL875" t="str">
        <f>IFERROR(VLOOKUP('Funde-Observations-Osservazioni'!AE888,Spezialstandort_Liste!$E$5:$F$14,2,FALSE),"")</f>
        <v/>
      </c>
      <c r="BN875" t="str">
        <f>IFERROR(VLOOKUP('Funde-Observations-Osservazioni'!AG888,Auf_Moos_HolzlebBaumes_Liste!E$5:F$5,2,FALSE),"")</f>
        <v/>
      </c>
      <c r="BO875" t="str">
        <f>IFERROR(VLOOKUP('Funde-Observations-Osservazioni'!AH888,Auf_Moos_HolzlebBaumes_Liste!E$11:F$11,2,FALSE),"")</f>
        <v/>
      </c>
      <c r="BQ875" t="str">
        <f>IFERROR(VLOOKUP('Funde-Observations-Osservazioni'!AF888,Populationsgrösse_Liste!$E$5:$F$11,2,FALSE),"")</f>
        <v/>
      </c>
      <c r="CA875" t="str">
        <f>IFERROR(VLOOKUP('Funde-Observations-Osservazioni'!S888,Präzision_Datum_Liste!$E$5:$F$9,2,FALSE),"")</f>
        <v/>
      </c>
      <c r="CC875" t="s">
        <v>4199</v>
      </c>
    </row>
    <row r="876" spans="1:81" x14ac:dyDescent="0.25">
      <c r="A876" s="47">
        <f>'Funde-Observations-Osservazioni'!A889</f>
        <v>875</v>
      </c>
      <c r="E876">
        <v>18</v>
      </c>
      <c r="G876" t="str">
        <f>IFERROR(VLOOKUP(TRIM('Funde-Observations-Osservazioni'!B889&amp;" "&amp;'Funde-Observations-Osservazioni'!C889&amp;" "&amp;'Funde-Observations-Osservazioni'!D889&amp;" "&amp;'Funde-Observations-Osservazioni'!E889&amp;" "&amp;'Funde-Observations-Osservazioni'!F889&amp;" "&amp;'Funde-Observations-Osservazioni'!G889&amp;" "&amp;'Funde-Observations-Osservazioni'!H889&amp;" "&amp;'Funde-Observations-Osservazioni'!I889&amp;" "&amp;'Funde-Observations-Osservazioni'!J889),Artenliste!$A$5:$B$2819,2,FALSE),"fill_in")</f>
        <v>fill_in</v>
      </c>
      <c r="I876" s="52" t="str">
        <f>IF(ISBLANK('Funde-Observations-Osservazioni'!R889),"fill_in",'Funde-Observations-Osservazioni'!R889)</f>
        <v>fill_in</v>
      </c>
      <c r="L876" t="str">
        <f>IF(ISBLANK('Funde-Observations-Osservazioni'!Q889),"",'Funde-Observations-Osservazioni'!Q889)</f>
        <v/>
      </c>
      <c r="M876" t="str">
        <f>IF(ISBLANK('Funde-Observations-Osservazioni'!L889),"fill_in",('Funde-Observations-Osservazioni'!L889-2000000))</f>
        <v>fill_in</v>
      </c>
      <c r="N876" t="str">
        <f>IF(ISBLANK('Funde-Observations-Osservazioni'!M889),"fill_in",('Funde-Observations-Osservazioni'!M889-1000000))</f>
        <v>fill_in</v>
      </c>
      <c r="O876" s="53" t="str">
        <f>IF(ISBLANK('Funde-Observations-Osservazioni'!N889),"",'Funde-Observations-Osservazioni'!N889)</f>
        <v/>
      </c>
      <c r="R876" t="s">
        <v>102</v>
      </c>
      <c r="T876" t="str">
        <f>IFERROR(VLOOKUP('Funde-Observations-Osservazioni'!AA889,Substrat_Liste!$E$5:$F$342,2,FALSE),"")</f>
        <v/>
      </c>
      <c r="U876" t="str">
        <f>IF(ISBLANK('Funde-Observations-Osservazioni'!Y889),"",'Funde-Observations-Osservazioni'!Y889)</f>
        <v/>
      </c>
      <c r="Z876" t="str">
        <f>IFERROR(VLOOKUP('Funde-Observations-Osservazioni'!T889,Status_Liste!$E$5:$F$16,2,FALSE),"fill_in")</f>
        <v>fill_in</v>
      </c>
      <c r="AH876" t="str">
        <f>IFERROR(VLOOKUP('Funde-Observations-Osservazioni'!$G$7,Datenschutzbestimmungen_Liste!$E$10:$F$11,2,FALSE),"fill_in")</f>
        <v>fill_in</v>
      </c>
      <c r="AI876" t="str">
        <f>IFERROR(VLOOKUP('Funde-Observations-Osservazioni'!$G$6,Datenschutzbestimmungen_Liste!$E$4:$F$5,2,FALSE),"fill_in")</f>
        <v>fill_in</v>
      </c>
      <c r="AK876" t="str">
        <f>IFERROR(VLOOKUP('Funde-Observations-Osservazioni'!V889,Herbar_Liste!$E$5:$F$113,2,FALSE),"")</f>
        <v/>
      </c>
      <c r="AL876" t="str">
        <f>IF(ISBLANK('Funde-Observations-Osservazioni'!U889),"",'Funde-Observations-Osservazioni'!U889)</f>
        <v/>
      </c>
      <c r="AM876">
        <f>'Funde-Observations-Osservazioni'!AJ889</f>
        <v>0</v>
      </c>
      <c r="AO876">
        <f>'Funde-Observations-Osservazioni'!AK889</f>
        <v>0</v>
      </c>
      <c r="AQ876" t="str">
        <f>IF(ISBLANK('Funde-Observations-Osservazioni'!AL889),"",'Funde-Observations-Osservazioni'!AL889)</f>
        <v/>
      </c>
      <c r="AY876" t="str">
        <f>IF(AND(ISBLANK('Funde-Observations-Osservazioni'!K889),ISBLANK('Funde-Observations-Osservazioni'!X889)),"",(IF((AND(NOT(ISBLANK('Funde-Observations-Osservazioni'!K889)),(NOT(ISBLANK('Funde-Observations-Osservazioni'!X889))))),'Funde-Observations-Osservazioni'!K889&amp;"; "&amp;'Funde-Observations-Osservazioni'!X889,IF(ISBLANK('Funde-Observations-Osservazioni'!K889),'Funde-Observations-Osservazioni'!X889,'Funde-Observations-Osservazioni'!K889))))</f>
        <v/>
      </c>
      <c r="BA876" t="str">
        <f>IF(ISBLANK('Funde-Observations-Osservazioni'!AC889),"",'Funde-Observations-Osservazioni'!AC889)</f>
        <v/>
      </c>
      <c r="BH876" t="str">
        <f>IFERROR(VLOOKUP('Funde-Observations-Osservazioni'!Z889,Lebensraum_Liste!$E$5:$F$322,2,FALSE),"")</f>
        <v/>
      </c>
      <c r="BJ876" t="str">
        <f>IFERROR(VLOOKUP('Funde-Observations-Osservazioni'!AB889,Landschaftsstruktur_Liste!$E$5:$F$157,2,FALSE),"")</f>
        <v/>
      </c>
      <c r="BK876" t="str">
        <f>IFERROR(VLOOKUP('Funde-Observations-Osservazioni'!AD889,Mikrohabitat_Liste!$E$5:$F$63,2,FALSE),"")</f>
        <v/>
      </c>
      <c r="BL876" t="str">
        <f>IFERROR(VLOOKUP('Funde-Observations-Osservazioni'!AE889,Spezialstandort_Liste!$E$5:$F$14,2,FALSE),"")</f>
        <v/>
      </c>
      <c r="BN876" t="str">
        <f>IFERROR(VLOOKUP('Funde-Observations-Osservazioni'!AG889,Auf_Moos_HolzlebBaumes_Liste!E$5:F$5,2,FALSE),"")</f>
        <v/>
      </c>
      <c r="BO876" t="str">
        <f>IFERROR(VLOOKUP('Funde-Observations-Osservazioni'!AH889,Auf_Moos_HolzlebBaumes_Liste!E$11:F$11,2,FALSE),"")</f>
        <v/>
      </c>
      <c r="BQ876" t="str">
        <f>IFERROR(VLOOKUP('Funde-Observations-Osservazioni'!AF889,Populationsgrösse_Liste!$E$5:$F$11,2,FALSE),"")</f>
        <v/>
      </c>
      <c r="CA876" t="str">
        <f>IFERROR(VLOOKUP('Funde-Observations-Osservazioni'!S889,Präzision_Datum_Liste!$E$5:$F$9,2,FALSE),"")</f>
        <v/>
      </c>
      <c r="CC876" t="s">
        <v>4199</v>
      </c>
    </row>
    <row r="877" spans="1:81" x14ac:dyDescent="0.25">
      <c r="A877" s="47">
        <f>'Funde-Observations-Osservazioni'!A890</f>
        <v>876</v>
      </c>
      <c r="E877">
        <v>18</v>
      </c>
      <c r="G877" t="str">
        <f>IFERROR(VLOOKUP(TRIM('Funde-Observations-Osservazioni'!B890&amp;" "&amp;'Funde-Observations-Osservazioni'!C890&amp;" "&amp;'Funde-Observations-Osservazioni'!D890&amp;" "&amp;'Funde-Observations-Osservazioni'!E890&amp;" "&amp;'Funde-Observations-Osservazioni'!F890&amp;" "&amp;'Funde-Observations-Osservazioni'!G890&amp;" "&amp;'Funde-Observations-Osservazioni'!H890&amp;" "&amp;'Funde-Observations-Osservazioni'!I890&amp;" "&amp;'Funde-Observations-Osservazioni'!J890),Artenliste!$A$5:$B$2819,2,FALSE),"fill_in")</f>
        <v>fill_in</v>
      </c>
      <c r="I877" s="52" t="str">
        <f>IF(ISBLANK('Funde-Observations-Osservazioni'!R890),"fill_in",'Funde-Observations-Osservazioni'!R890)</f>
        <v>fill_in</v>
      </c>
      <c r="L877" t="str">
        <f>IF(ISBLANK('Funde-Observations-Osservazioni'!Q890),"",'Funde-Observations-Osservazioni'!Q890)</f>
        <v/>
      </c>
      <c r="M877" t="str">
        <f>IF(ISBLANK('Funde-Observations-Osservazioni'!L890),"fill_in",('Funde-Observations-Osservazioni'!L890-2000000))</f>
        <v>fill_in</v>
      </c>
      <c r="N877" t="str">
        <f>IF(ISBLANK('Funde-Observations-Osservazioni'!M890),"fill_in",('Funde-Observations-Osservazioni'!M890-1000000))</f>
        <v>fill_in</v>
      </c>
      <c r="O877" s="53" t="str">
        <f>IF(ISBLANK('Funde-Observations-Osservazioni'!N890),"",'Funde-Observations-Osservazioni'!N890)</f>
        <v/>
      </c>
      <c r="R877" t="s">
        <v>102</v>
      </c>
      <c r="T877" t="str">
        <f>IFERROR(VLOOKUP('Funde-Observations-Osservazioni'!AA890,Substrat_Liste!$E$5:$F$342,2,FALSE),"")</f>
        <v/>
      </c>
      <c r="U877" t="str">
        <f>IF(ISBLANK('Funde-Observations-Osservazioni'!Y890),"",'Funde-Observations-Osservazioni'!Y890)</f>
        <v/>
      </c>
      <c r="Z877" t="str">
        <f>IFERROR(VLOOKUP('Funde-Observations-Osservazioni'!T890,Status_Liste!$E$5:$F$16,2,FALSE),"fill_in")</f>
        <v>fill_in</v>
      </c>
      <c r="AH877" t="str">
        <f>IFERROR(VLOOKUP('Funde-Observations-Osservazioni'!$G$7,Datenschutzbestimmungen_Liste!$E$10:$F$11,2,FALSE),"fill_in")</f>
        <v>fill_in</v>
      </c>
      <c r="AI877" t="str">
        <f>IFERROR(VLOOKUP('Funde-Observations-Osservazioni'!$G$6,Datenschutzbestimmungen_Liste!$E$4:$F$5,2,FALSE),"fill_in")</f>
        <v>fill_in</v>
      </c>
      <c r="AK877" t="str">
        <f>IFERROR(VLOOKUP('Funde-Observations-Osservazioni'!V890,Herbar_Liste!$E$5:$F$113,2,FALSE),"")</f>
        <v/>
      </c>
      <c r="AL877" t="str">
        <f>IF(ISBLANK('Funde-Observations-Osservazioni'!U890),"",'Funde-Observations-Osservazioni'!U890)</f>
        <v/>
      </c>
      <c r="AM877">
        <f>'Funde-Observations-Osservazioni'!AJ890</f>
        <v>0</v>
      </c>
      <c r="AO877">
        <f>'Funde-Observations-Osservazioni'!AK890</f>
        <v>0</v>
      </c>
      <c r="AQ877" t="str">
        <f>IF(ISBLANK('Funde-Observations-Osservazioni'!AL890),"",'Funde-Observations-Osservazioni'!AL890)</f>
        <v/>
      </c>
      <c r="AY877" t="str">
        <f>IF(AND(ISBLANK('Funde-Observations-Osservazioni'!K890),ISBLANK('Funde-Observations-Osservazioni'!X890)),"",(IF((AND(NOT(ISBLANK('Funde-Observations-Osservazioni'!K890)),(NOT(ISBLANK('Funde-Observations-Osservazioni'!X890))))),'Funde-Observations-Osservazioni'!K890&amp;"; "&amp;'Funde-Observations-Osservazioni'!X890,IF(ISBLANK('Funde-Observations-Osservazioni'!K890),'Funde-Observations-Osservazioni'!X890,'Funde-Observations-Osservazioni'!K890))))</f>
        <v/>
      </c>
      <c r="BA877" t="str">
        <f>IF(ISBLANK('Funde-Observations-Osservazioni'!AC890),"",'Funde-Observations-Osservazioni'!AC890)</f>
        <v/>
      </c>
      <c r="BH877" t="str">
        <f>IFERROR(VLOOKUP('Funde-Observations-Osservazioni'!Z890,Lebensraum_Liste!$E$5:$F$322,2,FALSE),"")</f>
        <v/>
      </c>
      <c r="BJ877" t="str">
        <f>IFERROR(VLOOKUP('Funde-Observations-Osservazioni'!AB890,Landschaftsstruktur_Liste!$E$5:$F$157,2,FALSE),"")</f>
        <v/>
      </c>
      <c r="BK877" t="str">
        <f>IFERROR(VLOOKUP('Funde-Observations-Osservazioni'!AD890,Mikrohabitat_Liste!$E$5:$F$63,2,FALSE),"")</f>
        <v/>
      </c>
      <c r="BL877" t="str">
        <f>IFERROR(VLOOKUP('Funde-Observations-Osservazioni'!AE890,Spezialstandort_Liste!$E$5:$F$14,2,FALSE),"")</f>
        <v/>
      </c>
      <c r="BN877" t="str">
        <f>IFERROR(VLOOKUP('Funde-Observations-Osservazioni'!AG890,Auf_Moos_HolzlebBaumes_Liste!E$5:F$5,2,FALSE),"")</f>
        <v/>
      </c>
      <c r="BO877" t="str">
        <f>IFERROR(VLOOKUP('Funde-Observations-Osservazioni'!AH890,Auf_Moos_HolzlebBaumes_Liste!E$11:F$11,2,FALSE),"")</f>
        <v/>
      </c>
      <c r="BQ877" t="str">
        <f>IFERROR(VLOOKUP('Funde-Observations-Osservazioni'!AF890,Populationsgrösse_Liste!$E$5:$F$11,2,FALSE),"")</f>
        <v/>
      </c>
      <c r="CA877" t="str">
        <f>IFERROR(VLOOKUP('Funde-Observations-Osservazioni'!S890,Präzision_Datum_Liste!$E$5:$F$9,2,FALSE),"")</f>
        <v/>
      </c>
      <c r="CC877" t="s">
        <v>4199</v>
      </c>
    </row>
    <row r="878" spans="1:81" x14ac:dyDescent="0.25">
      <c r="A878" s="47">
        <f>'Funde-Observations-Osservazioni'!A891</f>
        <v>877</v>
      </c>
      <c r="E878">
        <v>18</v>
      </c>
      <c r="G878" t="str">
        <f>IFERROR(VLOOKUP(TRIM('Funde-Observations-Osservazioni'!B891&amp;" "&amp;'Funde-Observations-Osservazioni'!C891&amp;" "&amp;'Funde-Observations-Osservazioni'!D891&amp;" "&amp;'Funde-Observations-Osservazioni'!E891&amp;" "&amp;'Funde-Observations-Osservazioni'!F891&amp;" "&amp;'Funde-Observations-Osservazioni'!G891&amp;" "&amp;'Funde-Observations-Osservazioni'!H891&amp;" "&amp;'Funde-Observations-Osservazioni'!I891&amp;" "&amp;'Funde-Observations-Osservazioni'!J891),Artenliste!$A$5:$B$2819,2,FALSE),"fill_in")</f>
        <v>fill_in</v>
      </c>
      <c r="I878" s="52" t="str">
        <f>IF(ISBLANK('Funde-Observations-Osservazioni'!R891),"fill_in",'Funde-Observations-Osservazioni'!R891)</f>
        <v>fill_in</v>
      </c>
      <c r="L878" t="str">
        <f>IF(ISBLANK('Funde-Observations-Osservazioni'!Q891),"",'Funde-Observations-Osservazioni'!Q891)</f>
        <v/>
      </c>
      <c r="M878" t="str">
        <f>IF(ISBLANK('Funde-Observations-Osservazioni'!L891),"fill_in",('Funde-Observations-Osservazioni'!L891-2000000))</f>
        <v>fill_in</v>
      </c>
      <c r="N878" t="str">
        <f>IF(ISBLANK('Funde-Observations-Osservazioni'!M891),"fill_in",('Funde-Observations-Osservazioni'!M891-1000000))</f>
        <v>fill_in</v>
      </c>
      <c r="O878" s="53" t="str">
        <f>IF(ISBLANK('Funde-Observations-Osservazioni'!N891),"",'Funde-Observations-Osservazioni'!N891)</f>
        <v/>
      </c>
      <c r="R878" t="s">
        <v>102</v>
      </c>
      <c r="T878" t="str">
        <f>IFERROR(VLOOKUP('Funde-Observations-Osservazioni'!AA891,Substrat_Liste!$E$5:$F$342,2,FALSE),"")</f>
        <v/>
      </c>
      <c r="U878" t="str">
        <f>IF(ISBLANK('Funde-Observations-Osservazioni'!Y891),"",'Funde-Observations-Osservazioni'!Y891)</f>
        <v/>
      </c>
      <c r="Z878" t="str">
        <f>IFERROR(VLOOKUP('Funde-Observations-Osservazioni'!T891,Status_Liste!$E$5:$F$16,2,FALSE),"fill_in")</f>
        <v>fill_in</v>
      </c>
      <c r="AH878" t="str">
        <f>IFERROR(VLOOKUP('Funde-Observations-Osservazioni'!$G$7,Datenschutzbestimmungen_Liste!$E$10:$F$11,2,FALSE),"fill_in")</f>
        <v>fill_in</v>
      </c>
      <c r="AI878" t="str">
        <f>IFERROR(VLOOKUP('Funde-Observations-Osservazioni'!$G$6,Datenschutzbestimmungen_Liste!$E$4:$F$5,2,FALSE),"fill_in")</f>
        <v>fill_in</v>
      </c>
      <c r="AK878" t="str">
        <f>IFERROR(VLOOKUP('Funde-Observations-Osservazioni'!V891,Herbar_Liste!$E$5:$F$113,2,FALSE),"")</f>
        <v/>
      </c>
      <c r="AL878" t="str">
        <f>IF(ISBLANK('Funde-Observations-Osservazioni'!U891),"",'Funde-Observations-Osservazioni'!U891)</f>
        <v/>
      </c>
      <c r="AM878">
        <f>'Funde-Observations-Osservazioni'!AJ891</f>
        <v>0</v>
      </c>
      <c r="AO878">
        <f>'Funde-Observations-Osservazioni'!AK891</f>
        <v>0</v>
      </c>
      <c r="AQ878" t="str">
        <f>IF(ISBLANK('Funde-Observations-Osservazioni'!AL891),"",'Funde-Observations-Osservazioni'!AL891)</f>
        <v/>
      </c>
      <c r="AY878" t="str">
        <f>IF(AND(ISBLANK('Funde-Observations-Osservazioni'!K891),ISBLANK('Funde-Observations-Osservazioni'!X891)),"",(IF((AND(NOT(ISBLANK('Funde-Observations-Osservazioni'!K891)),(NOT(ISBLANK('Funde-Observations-Osservazioni'!X891))))),'Funde-Observations-Osservazioni'!K891&amp;"; "&amp;'Funde-Observations-Osservazioni'!X891,IF(ISBLANK('Funde-Observations-Osservazioni'!K891),'Funde-Observations-Osservazioni'!X891,'Funde-Observations-Osservazioni'!K891))))</f>
        <v/>
      </c>
      <c r="BA878" t="str">
        <f>IF(ISBLANK('Funde-Observations-Osservazioni'!AC891),"",'Funde-Observations-Osservazioni'!AC891)</f>
        <v/>
      </c>
      <c r="BH878" t="str">
        <f>IFERROR(VLOOKUP('Funde-Observations-Osservazioni'!Z891,Lebensraum_Liste!$E$5:$F$322,2,FALSE),"")</f>
        <v/>
      </c>
      <c r="BJ878" t="str">
        <f>IFERROR(VLOOKUP('Funde-Observations-Osservazioni'!AB891,Landschaftsstruktur_Liste!$E$5:$F$157,2,FALSE),"")</f>
        <v/>
      </c>
      <c r="BK878" t="str">
        <f>IFERROR(VLOOKUP('Funde-Observations-Osservazioni'!AD891,Mikrohabitat_Liste!$E$5:$F$63,2,FALSE),"")</f>
        <v/>
      </c>
      <c r="BL878" t="str">
        <f>IFERROR(VLOOKUP('Funde-Observations-Osservazioni'!AE891,Spezialstandort_Liste!$E$5:$F$14,2,FALSE),"")</f>
        <v/>
      </c>
      <c r="BN878" t="str">
        <f>IFERROR(VLOOKUP('Funde-Observations-Osservazioni'!AG891,Auf_Moos_HolzlebBaumes_Liste!E$5:F$5,2,FALSE),"")</f>
        <v/>
      </c>
      <c r="BO878" t="str">
        <f>IFERROR(VLOOKUP('Funde-Observations-Osservazioni'!AH891,Auf_Moos_HolzlebBaumes_Liste!E$11:F$11,2,FALSE),"")</f>
        <v/>
      </c>
      <c r="BQ878" t="str">
        <f>IFERROR(VLOOKUP('Funde-Observations-Osservazioni'!AF891,Populationsgrösse_Liste!$E$5:$F$11,2,FALSE),"")</f>
        <v/>
      </c>
      <c r="CA878" t="str">
        <f>IFERROR(VLOOKUP('Funde-Observations-Osservazioni'!S891,Präzision_Datum_Liste!$E$5:$F$9,2,FALSE),"")</f>
        <v/>
      </c>
      <c r="CC878" t="s">
        <v>4199</v>
      </c>
    </row>
    <row r="879" spans="1:81" x14ac:dyDescent="0.25">
      <c r="A879" s="47">
        <f>'Funde-Observations-Osservazioni'!A892</f>
        <v>878</v>
      </c>
      <c r="E879">
        <v>18</v>
      </c>
      <c r="G879" t="str">
        <f>IFERROR(VLOOKUP(TRIM('Funde-Observations-Osservazioni'!B892&amp;" "&amp;'Funde-Observations-Osservazioni'!C892&amp;" "&amp;'Funde-Observations-Osservazioni'!D892&amp;" "&amp;'Funde-Observations-Osservazioni'!E892&amp;" "&amp;'Funde-Observations-Osservazioni'!F892&amp;" "&amp;'Funde-Observations-Osservazioni'!G892&amp;" "&amp;'Funde-Observations-Osservazioni'!H892&amp;" "&amp;'Funde-Observations-Osservazioni'!I892&amp;" "&amp;'Funde-Observations-Osservazioni'!J892),Artenliste!$A$5:$B$2819,2,FALSE),"fill_in")</f>
        <v>fill_in</v>
      </c>
      <c r="I879" s="52" t="str">
        <f>IF(ISBLANK('Funde-Observations-Osservazioni'!R892),"fill_in",'Funde-Observations-Osservazioni'!R892)</f>
        <v>fill_in</v>
      </c>
      <c r="L879" t="str">
        <f>IF(ISBLANK('Funde-Observations-Osservazioni'!Q892),"",'Funde-Observations-Osservazioni'!Q892)</f>
        <v/>
      </c>
      <c r="M879" t="str">
        <f>IF(ISBLANK('Funde-Observations-Osservazioni'!L892),"fill_in",('Funde-Observations-Osservazioni'!L892-2000000))</f>
        <v>fill_in</v>
      </c>
      <c r="N879" t="str">
        <f>IF(ISBLANK('Funde-Observations-Osservazioni'!M892),"fill_in",('Funde-Observations-Osservazioni'!M892-1000000))</f>
        <v>fill_in</v>
      </c>
      <c r="O879" s="53" t="str">
        <f>IF(ISBLANK('Funde-Observations-Osservazioni'!N892),"",'Funde-Observations-Osservazioni'!N892)</f>
        <v/>
      </c>
      <c r="R879" t="s">
        <v>102</v>
      </c>
      <c r="T879" t="str">
        <f>IFERROR(VLOOKUP('Funde-Observations-Osservazioni'!AA892,Substrat_Liste!$E$5:$F$342,2,FALSE),"")</f>
        <v/>
      </c>
      <c r="U879" t="str">
        <f>IF(ISBLANK('Funde-Observations-Osservazioni'!Y892),"",'Funde-Observations-Osservazioni'!Y892)</f>
        <v/>
      </c>
      <c r="Z879" t="str">
        <f>IFERROR(VLOOKUP('Funde-Observations-Osservazioni'!T892,Status_Liste!$E$5:$F$16,2,FALSE),"fill_in")</f>
        <v>fill_in</v>
      </c>
      <c r="AH879" t="str">
        <f>IFERROR(VLOOKUP('Funde-Observations-Osservazioni'!$G$7,Datenschutzbestimmungen_Liste!$E$10:$F$11,2,FALSE),"fill_in")</f>
        <v>fill_in</v>
      </c>
      <c r="AI879" t="str">
        <f>IFERROR(VLOOKUP('Funde-Observations-Osservazioni'!$G$6,Datenschutzbestimmungen_Liste!$E$4:$F$5,2,FALSE),"fill_in")</f>
        <v>fill_in</v>
      </c>
      <c r="AK879" t="str">
        <f>IFERROR(VLOOKUP('Funde-Observations-Osservazioni'!V892,Herbar_Liste!$E$5:$F$113,2,FALSE),"")</f>
        <v/>
      </c>
      <c r="AL879" t="str">
        <f>IF(ISBLANK('Funde-Observations-Osservazioni'!U892),"",'Funde-Observations-Osservazioni'!U892)</f>
        <v/>
      </c>
      <c r="AM879">
        <f>'Funde-Observations-Osservazioni'!AJ892</f>
        <v>0</v>
      </c>
      <c r="AO879">
        <f>'Funde-Observations-Osservazioni'!AK892</f>
        <v>0</v>
      </c>
      <c r="AQ879" t="str">
        <f>IF(ISBLANK('Funde-Observations-Osservazioni'!AL892),"",'Funde-Observations-Osservazioni'!AL892)</f>
        <v/>
      </c>
      <c r="AY879" t="str">
        <f>IF(AND(ISBLANK('Funde-Observations-Osservazioni'!K892),ISBLANK('Funde-Observations-Osservazioni'!X892)),"",(IF((AND(NOT(ISBLANK('Funde-Observations-Osservazioni'!K892)),(NOT(ISBLANK('Funde-Observations-Osservazioni'!X892))))),'Funde-Observations-Osservazioni'!K892&amp;"; "&amp;'Funde-Observations-Osservazioni'!X892,IF(ISBLANK('Funde-Observations-Osservazioni'!K892),'Funde-Observations-Osservazioni'!X892,'Funde-Observations-Osservazioni'!K892))))</f>
        <v/>
      </c>
      <c r="BA879" t="str">
        <f>IF(ISBLANK('Funde-Observations-Osservazioni'!AC892),"",'Funde-Observations-Osservazioni'!AC892)</f>
        <v/>
      </c>
      <c r="BH879" t="str">
        <f>IFERROR(VLOOKUP('Funde-Observations-Osservazioni'!Z892,Lebensraum_Liste!$E$5:$F$322,2,FALSE),"")</f>
        <v/>
      </c>
      <c r="BJ879" t="str">
        <f>IFERROR(VLOOKUP('Funde-Observations-Osservazioni'!AB892,Landschaftsstruktur_Liste!$E$5:$F$157,2,FALSE),"")</f>
        <v/>
      </c>
      <c r="BK879" t="str">
        <f>IFERROR(VLOOKUP('Funde-Observations-Osservazioni'!AD892,Mikrohabitat_Liste!$E$5:$F$63,2,FALSE),"")</f>
        <v/>
      </c>
      <c r="BL879" t="str">
        <f>IFERROR(VLOOKUP('Funde-Observations-Osservazioni'!AE892,Spezialstandort_Liste!$E$5:$F$14,2,FALSE),"")</f>
        <v/>
      </c>
      <c r="BN879" t="str">
        <f>IFERROR(VLOOKUP('Funde-Observations-Osservazioni'!AG892,Auf_Moos_HolzlebBaumes_Liste!E$5:F$5,2,FALSE),"")</f>
        <v/>
      </c>
      <c r="BO879" t="str">
        <f>IFERROR(VLOOKUP('Funde-Observations-Osservazioni'!AH892,Auf_Moos_HolzlebBaumes_Liste!E$11:F$11,2,FALSE),"")</f>
        <v/>
      </c>
      <c r="BQ879" t="str">
        <f>IFERROR(VLOOKUP('Funde-Observations-Osservazioni'!AF892,Populationsgrösse_Liste!$E$5:$F$11,2,FALSE),"")</f>
        <v/>
      </c>
      <c r="CA879" t="str">
        <f>IFERROR(VLOOKUP('Funde-Observations-Osservazioni'!S892,Präzision_Datum_Liste!$E$5:$F$9,2,FALSE),"")</f>
        <v/>
      </c>
      <c r="CC879" t="s">
        <v>4199</v>
      </c>
    </row>
    <row r="880" spans="1:81" x14ac:dyDescent="0.25">
      <c r="A880" s="47">
        <f>'Funde-Observations-Osservazioni'!A893</f>
        <v>879</v>
      </c>
      <c r="E880">
        <v>18</v>
      </c>
      <c r="G880" t="str">
        <f>IFERROR(VLOOKUP(TRIM('Funde-Observations-Osservazioni'!B893&amp;" "&amp;'Funde-Observations-Osservazioni'!C893&amp;" "&amp;'Funde-Observations-Osservazioni'!D893&amp;" "&amp;'Funde-Observations-Osservazioni'!E893&amp;" "&amp;'Funde-Observations-Osservazioni'!F893&amp;" "&amp;'Funde-Observations-Osservazioni'!G893&amp;" "&amp;'Funde-Observations-Osservazioni'!H893&amp;" "&amp;'Funde-Observations-Osservazioni'!I893&amp;" "&amp;'Funde-Observations-Osservazioni'!J893),Artenliste!$A$5:$B$2819,2,FALSE),"fill_in")</f>
        <v>fill_in</v>
      </c>
      <c r="I880" s="52" t="str">
        <f>IF(ISBLANK('Funde-Observations-Osservazioni'!R893),"fill_in",'Funde-Observations-Osservazioni'!R893)</f>
        <v>fill_in</v>
      </c>
      <c r="L880" t="str">
        <f>IF(ISBLANK('Funde-Observations-Osservazioni'!Q893),"",'Funde-Observations-Osservazioni'!Q893)</f>
        <v/>
      </c>
      <c r="M880" t="str">
        <f>IF(ISBLANK('Funde-Observations-Osservazioni'!L893),"fill_in",('Funde-Observations-Osservazioni'!L893-2000000))</f>
        <v>fill_in</v>
      </c>
      <c r="N880" t="str">
        <f>IF(ISBLANK('Funde-Observations-Osservazioni'!M893),"fill_in",('Funde-Observations-Osservazioni'!M893-1000000))</f>
        <v>fill_in</v>
      </c>
      <c r="O880" s="53" t="str">
        <f>IF(ISBLANK('Funde-Observations-Osservazioni'!N893),"",'Funde-Observations-Osservazioni'!N893)</f>
        <v/>
      </c>
      <c r="R880" t="s">
        <v>102</v>
      </c>
      <c r="T880" t="str">
        <f>IFERROR(VLOOKUP('Funde-Observations-Osservazioni'!AA893,Substrat_Liste!$E$5:$F$342,2,FALSE),"")</f>
        <v/>
      </c>
      <c r="U880" t="str">
        <f>IF(ISBLANK('Funde-Observations-Osservazioni'!Y893),"",'Funde-Observations-Osservazioni'!Y893)</f>
        <v/>
      </c>
      <c r="Z880" t="str">
        <f>IFERROR(VLOOKUP('Funde-Observations-Osservazioni'!T893,Status_Liste!$E$5:$F$16,2,FALSE),"fill_in")</f>
        <v>fill_in</v>
      </c>
      <c r="AH880" t="str">
        <f>IFERROR(VLOOKUP('Funde-Observations-Osservazioni'!$G$7,Datenschutzbestimmungen_Liste!$E$10:$F$11,2,FALSE),"fill_in")</f>
        <v>fill_in</v>
      </c>
      <c r="AI880" t="str">
        <f>IFERROR(VLOOKUP('Funde-Observations-Osservazioni'!$G$6,Datenschutzbestimmungen_Liste!$E$4:$F$5,2,FALSE),"fill_in")</f>
        <v>fill_in</v>
      </c>
      <c r="AK880" t="str">
        <f>IFERROR(VLOOKUP('Funde-Observations-Osservazioni'!V893,Herbar_Liste!$E$5:$F$113,2,FALSE),"")</f>
        <v/>
      </c>
      <c r="AL880" t="str">
        <f>IF(ISBLANK('Funde-Observations-Osservazioni'!U893),"",'Funde-Observations-Osservazioni'!U893)</f>
        <v/>
      </c>
      <c r="AM880">
        <f>'Funde-Observations-Osservazioni'!AJ893</f>
        <v>0</v>
      </c>
      <c r="AO880">
        <f>'Funde-Observations-Osservazioni'!AK893</f>
        <v>0</v>
      </c>
      <c r="AQ880" t="str">
        <f>IF(ISBLANK('Funde-Observations-Osservazioni'!AL893),"",'Funde-Observations-Osservazioni'!AL893)</f>
        <v/>
      </c>
      <c r="AY880" t="str">
        <f>IF(AND(ISBLANK('Funde-Observations-Osservazioni'!K893),ISBLANK('Funde-Observations-Osservazioni'!X893)),"",(IF((AND(NOT(ISBLANK('Funde-Observations-Osservazioni'!K893)),(NOT(ISBLANK('Funde-Observations-Osservazioni'!X893))))),'Funde-Observations-Osservazioni'!K893&amp;"; "&amp;'Funde-Observations-Osservazioni'!X893,IF(ISBLANK('Funde-Observations-Osservazioni'!K893),'Funde-Observations-Osservazioni'!X893,'Funde-Observations-Osservazioni'!K893))))</f>
        <v/>
      </c>
      <c r="BA880" t="str">
        <f>IF(ISBLANK('Funde-Observations-Osservazioni'!AC893),"",'Funde-Observations-Osservazioni'!AC893)</f>
        <v/>
      </c>
      <c r="BH880" t="str">
        <f>IFERROR(VLOOKUP('Funde-Observations-Osservazioni'!Z893,Lebensraum_Liste!$E$5:$F$322,2,FALSE),"")</f>
        <v/>
      </c>
      <c r="BJ880" t="str">
        <f>IFERROR(VLOOKUP('Funde-Observations-Osservazioni'!AB893,Landschaftsstruktur_Liste!$E$5:$F$157,2,FALSE),"")</f>
        <v/>
      </c>
      <c r="BK880" t="str">
        <f>IFERROR(VLOOKUP('Funde-Observations-Osservazioni'!AD893,Mikrohabitat_Liste!$E$5:$F$63,2,FALSE),"")</f>
        <v/>
      </c>
      <c r="BL880" t="str">
        <f>IFERROR(VLOOKUP('Funde-Observations-Osservazioni'!AE893,Spezialstandort_Liste!$E$5:$F$14,2,FALSE),"")</f>
        <v/>
      </c>
      <c r="BN880" t="str">
        <f>IFERROR(VLOOKUP('Funde-Observations-Osservazioni'!AG893,Auf_Moos_HolzlebBaumes_Liste!E$5:F$5,2,FALSE),"")</f>
        <v/>
      </c>
      <c r="BO880" t="str">
        <f>IFERROR(VLOOKUP('Funde-Observations-Osservazioni'!AH893,Auf_Moos_HolzlebBaumes_Liste!E$11:F$11,2,FALSE),"")</f>
        <v/>
      </c>
      <c r="BQ880" t="str">
        <f>IFERROR(VLOOKUP('Funde-Observations-Osservazioni'!AF893,Populationsgrösse_Liste!$E$5:$F$11,2,FALSE),"")</f>
        <v/>
      </c>
      <c r="CA880" t="str">
        <f>IFERROR(VLOOKUP('Funde-Observations-Osservazioni'!S893,Präzision_Datum_Liste!$E$5:$F$9,2,FALSE),"")</f>
        <v/>
      </c>
      <c r="CC880" t="s">
        <v>4199</v>
      </c>
    </row>
    <row r="881" spans="1:81" x14ac:dyDescent="0.25">
      <c r="A881" s="47">
        <f>'Funde-Observations-Osservazioni'!A894</f>
        <v>880</v>
      </c>
      <c r="E881">
        <v>18</v>
      </c>
      <c r="G881" t="str">
        <f>IFERROR(VLOOKUP(TRIM('Funde-Observations-Osservazioni'!B894&amp;" "&amp;'Funde-Observations-Osservazioni'!C894&amp;" "&amp;'Funde-Observations-Osservazioni'!D894&amp;" "&amp;'Funde-Observations-Osservazioni'!E894&amp;" "&amp;'Funde-Observations-Osservazioni'!F894&amp;" "&amp;'Funde-Observations-Osservazioni'!G894&amp;" "&amp;'Funde-Observations-Osservazioni'!H894&amp;" "&amp;'Funde-Observations-Osservazioni'!I894&amp;" "&amp;'Funde-Observations-Osservazioni'!J894),Artenliste!$A$5:$B$2819,2,FALSE),"fill_in")</f>
        <v>fill_in</v>
      </c>
      <c r="I881" s="52" t="str">
        <f>IF(ISBLANK('Funde-Observations-Osservazioni'!R894),"fill_in",'Funde-Observations-Osservazioni'!R894)</f>
        <v>fill_in</v>
      </c>
      <c r="L881" t="str">
        <f>IF(ISBLANK('Funde-Observations-Osservazioni'!Q894),"",'Funde-Observations-Osservazioni'!Q894)</f>
        <v/>
      </c>
      <c r="M881" t="str">
        <f>IF(ISBLANK('Funde-Observations-Osservazioni'!L894),"fill_in",('Funde-Observations-Osservazioni'!L894-2000000))</f>
        <v>fill_in</v>
      </c>
      <c r="N881" t="str">
        <f>IF(ISBLANK('Funde-Observations-Osservazioni'!M894),"fill_in",('Funde-Observations-Osservazioni'!M894-1000000))</f>
        <v>fill_in</v>
      </c>
      <c r="O881" s="53" t="str">
        <f>IF(ISBLANK('Funde-Observations-Osservazioni'!N894),"",'Funde-Observations-Osservazioni'!N894)</f>
        <v/>
      </c>
      <c r="R881" t="s">
        <v>102</v>
      </c>
      <c r="T881" t="str">
        <f>IFERROR(VLOOKUP('Funde-Observations-Osservazioni'!AA894,Substrat_Liste!$E$5:$F$342,2,FALSE),"")</f>
        <v/>
      </c>
      <c r="U881" t="str">
        <f>IF(ISBLANK('Funde-Observations-Osservazioni'!Y894),"",'Funde-Observations-Osservazioni'!Y894)</f>
        <v/>
      </c>
      <c r="Z881" t="str">
        <f>IFERROR(VLOOKUP('Funde-Observations-Osservazioni'!T894,Status_Liste!$E$5:$F$16,2,FALSE),"fill_in")</f>
        <v>fill_in</v>
      </c>
      <c r="AH881" t="str">
        <f>IFERROR(VLOOKUP('Funde-Observations-Osservazioni'!$G$7,Datenschutzbestimmungen_Liste!$E$10:$F$11,2,FALSE),"fill_in")</f>
        <v>fill_in</v>
      </c>
      <c r="AI881" t="str">
        <f>IFERROR(VLOOKUP('Funde-Observations-Osservazioni'!$G$6,Datenschutzbestimmungen_Liste!$E$4:$F$5,2,FALSE),"fill_in")</f>
        <v>fill_in</v>
      </c>
      <c r="AK881" t="str">
        <f>IFERROR(VLOOKUP('Funde-Observations-Osservazioni'!V894,Herbar_Liste!$E$5:$F$113,2,FALSE),"")</f>
        <v/>
      </c>
      <c r="AL881" t="str">
        <f>IF(ISBLANK('Funde-Observations-Osservazioni'!U894),"",'Funde-Observations-Osservazioni'!U894)</f>
        <v/>
      </c>
      <c r="AM881">
        <f>'Funde-Observations-Osservazioni'!AJ894</f>
        <v>0</v>
      </c>
      <c r="AO881">
        <f>'Funde-Observations-Osservazioni'!AK894</f>
        <v>0</v>
      </c>
      <c r="AQ881" t="str">
        <f>IF(ISBLANK('Funde-Observations-Osservazioni'!AL894),"",'Funde-Observations-Osservazioni'!AL894)</f>
        <v/>
      </c>
      <c r="AY881" t="str">
        <f>IF(AND(ISBLANK('Funde-Observations-Osservazioni'!K894),ISBLANK('Funde-Observations-Osservazioni'!X894)),"",(IF((AND(NOT(ISBLANK('Funde-Observations-Osservazioni'!K894)),(NOT(ISBLANK('Funde-Observations-Osservazioni'!X894))))),'Funde-Observations-Osservazioni'!K894&amp;"; "&amp;'Funde-Observations-Osservazioni'!X894,IF(ISBLANK('Funde-Observations-Osservazioni'!K894),'Funde-Observations-Osservazioni'!X894,'Funde-Observations-Osservazioni'!K894))))</f>
        <v/>
      </c>
      <c r="BA881" t="str">
        <f>IF(ISBLANK('Funde-Observations-Osservazioni'!AC894),"",'Funde-Observations-Osservazioni'!AC894)</f>
        <v/>
      </c>
      <c r="BH881" t="str">
        <f>IFERROR(VLOOKUP('Funde-Observations-Osservazioni'!Z894,Lebensraum_Liste!$E$5:$F$322,2,FALSE),"")</f>
        <v/>
      </c>
      <c r="BJ881" t="str">
        <f>IFERROR(VLOOKUP('Funde-Observations-Osservazioni'!AB894,Landschaftsstruktur_Liste!$E$5:$F$157,2,FALSE),"")</f>
        <v/>
      </c>
      <c r="BK881" t="str">
        <f>IFERROR(VLOOKUP('Funde-Observations-Osservazioni'!AD894,Mikrohabitat_Liste!$E$5:$F$63,2,FALSE),"")</f>
        <v/>
      </c>
      <c r="BL881" t="str">
        <f>IFERROR(VLOOKUP('Funde-Observations-Osservazioni'!AE894,Spezialstandort_Liste!$E$5:$F$14,2,FALSE),"")</f>
        <v/>
      </c>
      <c r="BN881" t="str">
        <f>IFERROR(VLOOKUP('Funde-Observations-Osservazioni'!AG894,Auf_Moos_HolzlebBaumes_Liste!E$5:F$5,2,FALSE),"")</f>
        <v/>
      </c>
      <c r="BO881" t="str">
        <f>IFERROR(VLOOKUP('Funde-Observations-Osservazioni'!AH894,Auf_Moos_HolzlebBaumes_Liste!E$11:F$11,2,FALSE),"")</f>
        <v/>
      </c>
      <c r="BQ881" t="str">
        <f>IFERROR(VLOOKUP('Funde-Observations-Osservazioni'!AF894,Populationsgrösse_Liste!$E$5:$F$11,2,FALSE),"")</f>
        <v/>
      </c>
      <c r="CA881" t="str">
        <f>IFERROR(VLOOKUP('Funde-Observations-Osservazioni'!S894,Präzision_Datum_Liste!$E$5:$F$9,2,FALSE),"")</f>
        <v/>
      </c>
      <c r="CC881" t="s">
        <v>4199</v>
      </c>
    </row>
    <row r="882" spans="1:81" x14ac:dyDescent="0.25">
      <c r="A882" s="47">
        <f>'Funde-Observations-Osservazioni'!A895</f>
        <v>881</v>
      </c>
      <c r="E882">
        <v>18</v>
      </c>
      <c r="G882" t="str">
        <f>IFERROR(VLOOKUP(TRIM('Funde-Observations-Osservazioni'!B895&amp;" "&amp;'Funde-Observations-Osservazioni'!C895&amp;" "&amp;'Funde-Observations-Osservazioni'!D895&amp;" "&amp;'Funde-Observations-Osservazioni'!E895&amp;" "&amp;'Funde-Observations-Osservazioni'!F895&amp;" "&amp;'Funde-Observations-Osservazioni'!G895&amp;" "&amp;'Funde-Observations-Osservazioni'!H895&amp;" "&amp;'Funde-Observations-Osservazioni'!I895&amp;" "&amp;'Funde-Observations-Osservazioni'!J895),Artenliste!$A$5:$B$2819,2,FALSE),"fill_in")</f>
        <v>fill_in</v>
      </c>
      <c r="I882" s="52" t="str">
        <f>IF(ISBLANK('Funde-Observations-Osservazioni'!R895),"fill_in",'Funde-Observations-Osservazioni'!R895)</f>
        <v>fill_in</v>
      </c>
      <c r="L882" t="str">
        <f>IF(ISBLANK('Funde-Observations-Osservazioni'!Q895),"",'Funde-Observations-Osservazioni'!Q895)</f>
        <v/>
      </c>
      <c r="M882" t="str">
        <f>IF(ISBLANK('Funde-Observations-Osservazioni'!L895),"fill_in",('Funde-Observations-Osservazioni'!L895-2000000))</f>
        <v>fill_in</v>
      </c>
      <c r="N882" t="str">
        <f>IF(ISBLANK('Funde-Observations-Osservazioni'!M895),"fill_in",('Funde-Observations-Osservazioni'!M895-1000000))</f>
        <v>fill_in</v>
      </c>
      <c r="O882" s="53" t="str">
        <f>IF(ISBLANK('Funde-Observations-Osservazioni'!N895),"",'Funde-Observations-Osservazioni'!N895)</f>
        <v/>
      </c>
      <c r="R882" t="s">
        <v>102</v>
      </c>
      <c r="T882" t="str">
        <f>IFERROR(VLOOKUP('Funde-Observations-Osservazioni'!AA895,Substrat_Liste!$E$5:$F$342,2,FALSE),"")</f>
        <v/>
      </c>
      <c r="U882" t="str">
        <f>IF(ISBLANK('Funde-Observations-Osservazioni'!Y895),"",'Funde-Observations-Osservazioni'!Y895)</f>
        <v/>
      </c>
      <c r="Z882" t="str">
        <f>IFERROR(VLOOKUP('Funde-Observations-Osservazioni'!T895,Status_Liste!$E$5:$F$16,2,FALSE),"fill_in")</f>
        <v>fill_in</v>
      </c>
      <c r="AH882" t="str">
        <f>IFERROR(VLOOKUP('Funde-Observations-Osservazioni'!$G$7,Datenschutzbestimmungen_Liste!$E$10:$F$11,2,FALSE),"fill_in")</f>
        <v>fill_in</v>
      </c>
      <c r="AI882" t="str">
        <f>IFERROR(VLOOKUP('Funde-Observations-Osservazioni'!$G$6,Datenschutzbestimmungen_Liste!$E$4:$F$5,2,FALSE),"fill_in")</f>
        <v>fill_in</v>
      </c>
      <c r="AK882" t="str">
        <f>IFERROR(VLOOKUP('Funde-Observations-Osservazioni'!V895,Herbar_Liste!$E$5:$F$113,2,FALSE),"")</f>
        <v/>
      </c>
      <c r="AL882" t="str">
        <f>IF(ISBLANK('Funde-Observations-Osservazioni'!U895),"",'Funde-Observations-Osservazioni'!U895)</f>
        <v/>
      </c>
      <c r="AM882">
        <f>'Funde-Observations-Osservazioni'!AJ895</f>
        <v>0</v>
      </c>
      <c r="AO882">
        <f>'Funde-Observations-Osservazioni'!AK895</f>
        <v>0</v>
      </c>
      <c r="AQ882" t="str">
        <f>IF(ISBLANK('Funde-Observations-Osservazioni'!AL895),"",'Funde-Observations-Osservazioni'!AL895)</f>
        <v/>
      </c>
      <c r="AY882" t="str">
        <f>IF(AND(ISBLANK('Funde-Observations-Osservazioni'!K895),ISBLANK('Funde-Observations-Osservazioni'!X895)),"",(IF((AND(NOT(ISBLANK('Funde-Observations-Osservazioni'!K895)),(NOT(ISBLANK('Funde-Observations-Osservazioni'!X895))))),'Funde-Observations-Osservazioni'!K895&amp;"; "&amp;'Funde-Observations-Osservazioni'!X895,IF(ISBLANK('Funde-Observations-Osservazioni'!K895),'Funde-Observations-Osservazioni'!X895,'Funde-Observations-Osservazioni'!K895))))</f>
        <v/>
      </c>
      <c r="BA882" t="str">
        <f>IF(ISBLANK('Funde-Observations-Osservazioni'!AC895),"",'Funde-Observations-Osservazioni'!AC895)</f>
        <v/>
      </c>
      <c r="BH882" t="str">
        <f>IFERROR(VLOOKUP('Funde-Observations-Osservazioni'!Z895,Lebensraum_Liste!$E$5:$F$322,2,FALSE),"")</f>
        <v/>
      </c>
      <c r="BJ882" t="str">
        <f>IFERROR(VLOOKUP('Funde-Observations-Osservazioni'!AB895,Landschaftsstruktur_Liste!$E$5:$F$157,2,FALSE),"")</f>
        <v/>
      </c>
      <c r="BK882" t="str">
        <f>IFERROR(VLOOKUP('Funde-Observations-Osservazioni'!AD895,Mikrohabitat_Liste!$E$5:$F$63,2,FALSE),"")</f>
        <v/>
      </c>
      <c r="BL882" t="str">
        <f>IFERROR(VLOOKUP('Funde-Observations-Osservazioni'!AE895,Spezialstandort_Liste!$E$5:$F$14,2,FALSE),"")</f>
        <v/>
      </c>
      <c r="BN882" t="str">
        <f>IFERROR(VLOOKUP('Funde-Observations-Osservazioni'!AG895,Auf_Moos_HolzlebBaumes_Liste!E$5:F$5,2,FALSE),"")</f>
        <v/>
      </c>
      <c r="BO882" t="str">
        <f>IFERROR(VLOOKUP('Funde-Observations-Osservazioni'!AH895,Auf_Moos_HolzlebBaumes_Liste!E$11:F$11,2,FALSE),"")</f>
        <v/>
      </c>
      <c r="BQ882" t="str">
        <f>IFERROR(VLOOKUP('Funde-Observations-Osservazioni'!AF895,Populationsgrösse_Liste!$E$5:$F$11,2,FALSE),"")</f>
        <v/>
      </c>
      <c r="CA882" t="str">
        <f>IFERROR(VLOOKUP('Funde-Observations-Osservazioni'!S895,Präzision_Datum_Liste!$E$5:$F$9,2,FALSE),"")</f>
        <v/>
      </c>
      <c r="CC882" t="s">
        <v>4199</v>
      </c>
    </row>
    <row r="883" spans="1:81" x14ac:dyDescent="0.25">
      <c r="A883" s="47">
        <f>'Funde-Observations-Osservazioni'!A896</f>
        <v>882</v>
      </c>
      <c r="E883">
        <v>18</v>
      </c>
      <c r="G883" t="str">
        <f>IFERROR(VLOOKUP(TRIM('Funde-Observations-Osservazioni'!B896&amp;" "&amp;'Funde-Observations-Osservazioni'!C896&amp;" "&amp;'Funde-Observations-Osservazioni'!D896&amp;" "&amp;'Funde-Observations-Osservazioni'!E896&amp;" "&amp;'Funde-Observations-Osservazioni'!F896&amp;" "&amp;'Funde-Observations-Osservazioni'!G896&amp;" "&amp;'Funde-Observations-Osservazioni'!H896&amp;" "&amp;'Funde-Observations-Osservazioni'!I896&amp;" "&amp;'Funde-Observations-Osservazioni'!J896),Artenliste!$A$5:$B$2819,2,FALSE),"fill_in")</f>
        <v>fill_in</v>
      </c>
      <c r="I883" s="52" t="str">
        <f>IF(ISBLANK('Funde-Observations-Osservazioni'!R896),"fill_in",'Funde-Observations-Osservazioni'!R896)</f>
        <v>fill_in</v>
      </c>
      <c r="L883" t="str">
        <f>IF(ISBLANK('Funde-Observations-Osservazioni'!Q896),"",'Funde-Observations-Osservazioni'!Q896)</f>
        <v/>
      </c>
      <c r="M883" t="str">
        <f>IF(ISBLANK('Funde-Observations-Osservazioni'!L896),"fill_in",('Funde-Observations-Osservazioni'!L896-2000000))</f>
        <v>fill_in</v>
      </c>
      <c r="N883" t="str">
        <f>IF(ISBLANK('Funde-Observations-Osservazioni'!M896),"fill_in",('Funde-Observations-Osservazioni'!M896-1000000))</f>
        <v>fill_in</v>
      </c>
      <c r="O883" s="53" t="str">
        <f>IF(ISBLANK('Funde-Observations-Osservazioni'!N896),"",'Funde-Observations-Osservazioni'!N896)</f>
        <v/>
      </c>
      <c r="R883" t="s">
        <v>102</v>
      </c>
      <c r="T883" t="str">
        <f>IFERROR(VLOOKUP('Funde-Observations-Osservazioni'!AA896,Substrat_Liste!$E$5:$F$342,2,FALSE),"")</f>
        <v/>
      </c>
      <c r="U883" t="str">
        <f>IF(ISBLANK('Funde-Observations-Osservazioni'!Y896),"",'Funde-Observations-Osservazioni'!Y896)</f>
        <v/>
      </c>
      <c r="Z883" t="str">
        <f>IFERROR(VLOOKUP('Funde-Observations-Osservazioni'!T896,Status_Liste!$E$5:$F$16,2,FALSE),"fill_in")</f>
        <v>fill_in</v>
      </c>
      <c r="AH883" t="str">
        <f>IFERROR(VLOOKUP('Funde-Observations-Osservazioni'!$G$7,Datenschutzbestimmungen_Liste!$E$10:$F$11,2,FALSE),"fill_in")</f>
        <v>fill_in</v>
      </c>
      <c r="AI883" t="str">
        <f>IFERROR(VLOOKUP('Funde-Observations-Osservazioni'!$G$6,Datenschutzbestimmungen_Liste!$E$4:$F$5,2,FALSE),"fill_in")</f>
        <v>fill_in</v>
      </c>
      <c r="AK883" t="str">
        <f>IFERROR(VLOOKUP('Funde-Observations-Osservazioni'!V896,Herbar_Liste!$E$5:$F$113,2,FALSE),"")</f>
        <v/>
      </c>
      <c r="AL883" t="str">
        <f>IF(ISBLANK('Funde-Observations-Osservazioni'!U896),"",'Funde-Observations-Osservazioni'!U896)</f>
        <v/>
      </c>
      <c r="AM883">
        <f>'Funde-Observations-Osservazioni'!AJ896</f>
        <v>0</v>
      </c>
      <c r="AO883">
        <f>'Funde-Observations-Osservazioni'!AK896</f>
        <v>0</v>
      </c>
      <c r="AQ883" t="str">
        <f>IF(ISBLANK('Funde-Observations-Osservazioni'!AL896),"",'Funde-Observations-Osservazioni'!AL896)</f>
        <v/>
      </c>
      <c r="AY883" t="str">
        <f>IF(AND(ISBLANK('Funde-Observations-Osservazioni'!K896),ISBLANK('Funde-Observations-Osservazioni'!X896)),"",(IF((AND(NOT(ISBLANK('Funde-Observations-Osservazioni'!K896)),(NOT(ISBLANK('Funde-Observations-Osservazioni'!X896))))),'Funde-Observations-Osservazioni'!K896&amp;"; "&amp;'Funde-Observations-Osservazioni'!X896,IF(ISBLANK('Funde-Observations-Osservazioni'!K896),'Funde-Observations-Osservazioni'!X896,'Funde-Observations-Osservazioni'!K896))))</f>
        <v/>
      </c>
      <c r="BA883" t="str">
        <f>IF(ISBLANK('Funde-Observations-Osservazioni'!AC896),"",'Funde-Observations-Osservazioni'!AC896)</f>
        <v/>
      </c>
      <c r="BH883" t="str">
        <f>IFERROR(VLOOKUP('Funde-Observations-Osservazioni'!Z896,Lebensraum_Liste!$E$5:$F$322,2,FALSE),"")</f>
        <v/>
      </c>
      <c r="BJ883" t="str">
        <f>IFERROR(VLOOKUP('Funde-Observations-Osservazioni'!AB896,Landschaftsstruktur_Liste!$E$5:$F$157,2,FALSE),"")</f>
        <v/>
      </c>
      <c r="BK883" t="str">
        <f>IFERROR(VLOOKUP('Funde-Observations-Osservazioni'!AD896,Mikrohabitat_Liste!$E$5:$F$63,2,FALSE),"")</f>
        <v/>
      </c>
      <c r="BL883" t="str">
        <f>IFERROR(VLOOKUP('Funde-Observations-Osservazioni'!AE896,Spezialstandort_Liste!$E$5:$F$14,2,FALSE),"")</f>
        <v/>
      </c>
      <c r="BN883" t="str">
        <f>IFERROR(VLOOKUP('Funde-Observations-Osservazioni'!AG896,Auf_Moos_HolzlebBaumes_Liste!E$5:F$5,2,FALSE),"")</f>
        <v/>
      </c>
      <c r="BO883" t="str">
        <f>IFERROR(VLOOKUP('Funde-Observations-Osservazioni'!AH896,Auf_Moos_HolzlebBaumes_Liste!E$11:F$11,2,FALSE),"")</f>
        <v/>
      </c>
      <c r="BQ883" t="str">
        <f>IFERROR(VLOOKUP('Funde-Observations-Osservazioni'!AF896,Populationsgrösse_Liste!$E$5:$F$11,2,FALSE),"")</f>
        <v/>
      </c>
      <c r="CA883" t="str">
        <f>IFERROR(VLOOKUP('Funde-Observations-Osservazioni'!S896,Präzision_Datum_Liste!$E$5:$F$9,2,FALSE),"")</f>
        <v/>
      </c>
      <c r="CC883" t="s">
        <v>4199</v>
      </c>
    </row>
    <row r="884" spans="1:81" x14ac:dyDescent="0.25">
      <c r="A884" s="47">
        <f>'Funde-Observations-Osservazioni'!A897</f>
        <v>883</v>
      </c>
      <c r="E884">
        <v>18</v>
      </c>
      <c r="G884" t="str">
        <f>IFERROR(VLOOKUP(TRIM('Funde-Observations-Osservazioni'!B897&amp;" "&amp;'Funde-Observations-Osservazioni'!C897&amp;" "&amp;'Funde-Observations-Osservazioni'!D897&amp;" "&amp;'Funde-Observations-Osservazioni'!E897&amp;" "&amp;'Funde-Observations-Osservazioni'!F897&amp;" "&amp;'Funde-Observations-Osservazioni'!G897&amp;" "&amp;'Funde-Observations-Osservazioni'!H897&amp;" "&amp;'Funde-Observations-Osservazioni'!I897&amp;" "&amp;'Funde-Observations-Osservazioni'!J897),Artenliste!$A$5:$B$2819,2,FALSE),"fill_in")</f>
        <v>fill_in</v>
      </c>
      <c r="I884" s="52" t="str">
        <f>IF(ISBLANK('Funde-Observations-Osservazioni'!R897),"fill_in",'Funde-Observations-Osservazioni'!R897)</f>
        <v>fill_in</v>
      </c>
      <c r="L884" t="str">
        <f>IF(ISBLANK('Funde-Observations-Osservazioni'!Q897),"",'Funde-Observations-Osservazioni'!Q897)</f>
        <v/>
      </c>
      <c r="M884" t="str">
        <f>IF(ISBLANK('Funde-Observations-Osservazioni'!L897),"fill_in",('Funde-Observations-Osservazioni'!L897-2000000))</f>
        <v>fill_in</v>
      </c>
      <c r="N884" t="str">
        <f>IF(ISBLANK('Funde-Observations-Osservazioni'!M897),"fill_in",('Funde-Observations-Osservazioni'!M897-1000000))</f>
        <v>fill_in</v>
      </c>
      <c r="O884" s="53" t="str">
        <f>IF(ISBLANK('Funde-Observations-Osservazioni'!N897),"",'Funde-Observations-Osservazioni'!N897)</f>
        <v/>
      </c>
      <c r="R884" t="s">
        <v>102</v>
      </c>
      <c r="T884" t="str">
        <f>IFERROR(VLOOKUP('Funde-Observations-Osservazioni'!AA897,Substrat_Liste!$E$5:$F$342,2,FALSE),"")</f>
        <v/>
      </c>
      <c r="U884" t="str">
        <f>IF(ISBLANK('Funde-Observations-Osservazioni'!Y897),"",'Funde-Observations-Osservazioni'!Y897)</f>
        <v/>
      </c>
      <c r="Z884" t="str">
        <f>IFERROR(VLOOKUP('Funde-Observations-Osservazioni'!T897,Status_Liste!$E$5:$F$16,2,FALSE),"fill_in")</f>
        <v>fill_in</v>
      </c>
      <c r="AH884" t="str">
        <f>IFERROR(VLOOKUP('Funde-Observations-Osservazioni'!$G$7,Datenschutzbestimmungen_Liste!$E$10:$F$11,2,FALSE),"fill_in")</f>
        <v>fill_in</v>
      </c>
      <c r="AI884" t="str">
        <f>IFERROR(VLOOKUP('Funde-Observations-Osservazioni'!$G$6,Datenschutzbestimmungen_Liste!$E$4:$F$5,2,FALSE),"fill_in")</f>
        <v>fill_in</v>
      </c>
      <c r="AK884" t="str">
        <f>IFERROR(VLOOKUP('Funde-Observations-Osservazioni'!V897,Herbar_Liste!$E$5:$F$113,2,FALSE),"")</f>
        <v/>
      </c>
      <c r="AL884" t="str">
        <f>IF(ISBLANK('Funde-Observations-Osservazioni'!U897),"",'Funde-Observations-Osservazioni'!U897)</f>
        <v/>
      </c>
      <c r="AM884">
        <f>'Funde-Observations-Osservazioni'!AJ897</f>
        <v>0</v>
      </c>
      <c r="AO884">
        <f>'Funde-Observations-Osservazioni'!AK897</f>
        <v>0</v>
      </c>
      <c r="AQ884" t="str">
        <f>IF(ISBLANK('Funde-Observations-Osservazioni'!AL897),"",'Funde-Observations-Osservazioni'!AL897)</f>
        <v/>
      </c>
      <c r="AY884" t="str">
        <f>IF(AND(ISBLANK('Funde-Observations-Osservazioni'!K897),ISBLANK('Funde-Observations-Osservazioni'!X897)),"",(IF((AND(NOT(ISBLANK('Funde-Observations-Osservazioni'!K897)),(NOT(ISBLANK('Funde-Observations-Osservazioni'!X897))))),'Funde-Observations-Osservazioni'!K897&amp;"; "&amp;'Funde-Observations-Osservazioni'!X897,IF(ISBLANK('Funde-Observations-Osservazioni'!K897),'Funde-Observations-Osservazioni'!X897,'Funde-Observations-Osservazioni'!K897))))</f>
        <v/>
      </c>
      <c r="BA884" t="str">
        <f>IF(ISBLANK('Funde-Observations-Osservazioni'!AC897),"",'Funde-Observations-Osservazioni'!AC897)</f>
        <v/>
      </c>
      <c r="BH884" t="str">
        <f>IFERROR(VLOOKUP('Funde-Observations-Osservazioni'!Z897,Lebensraum_Liste!$E$5:$F$322,2,FALSE),"")</f>
        <v/>
      </c>
      <c r="BJ884" t="str">
        <f>IFERROR(VLOOKUP('Funde-Observations-Osservazioni'!AB897,Landschaftsstruktur_Liste!$E$5:$F$157,2,FALSE),"")</f>
        <v/>
      </c>
      <c r="BK884" t="str">
        <f>IFERROR(VLOOKUP('Funde-Observations-Osservazioni'!AD897,Mikrohabitat_Liste!$E$5:$F$63,2,FALSE),"")</f>
        <v/>
      </c>
      <c r="BL884" t="str">
        <f>IFERROR(VLOOKUP('Funde-Observations-Osservazioni'!AE897,Spezialstandort_Liste!$E$5:$F$14,2,FALSE),"")</f>
        <v/>
      </c>
      <c r="BN884" t="str">
        <f>IFERROR(VLOOKUP('Funde-Observations-Osservazioni'!AG897,Auf_Moos_HolzlebBaumes_Liste!E$5:F$5,2,FALSE),"")</f>
        <v/>
      </c>
      <c r="BO884" t="str">
        <f>IFERROR(VLOOKUP('Funde-Observations-Osservazioni'!AH897,Auf_Moos_HolzlebBaumes_Liste!E$11:F$11,2,FALSE),"")</f>
        <v/>
      </c>
      <c r="BQ884" t="str">
        <f>IFERROR(VLOOKUP('Funde-Observations-Osservazioni'!AF897,Populationsgrösse_Liste!$E$5:$F$11,2,FALSE),"")</f>
        <v/>
      </c>
      <c r="CA884" t="str">
        <f>IFERROR(VLOOKUP('Funde-Observations-Osservazioni'!S897,Präzision_Datum_Liste!$E$5:$F$9,2,FALSE),"")</f>
        <v/>
      </c>
      <c r="CC884" t="s">
        <v>4199</v>
      </c>
    </row>
    <row r="885" spans="1:81" x14ac:dyDescent="0.25">
      <c r="A885" s="47">
        <f>'Funde-Observations-Osservazioni'!A898</f>
        <v>884</v>
      </c>
      <c r="E885">
        <v>18</v>
      </c>
      <c r="G885" t="str">
        <f>IFERROR(VLOOKUP(TRIM('Funde-Observations-Osservazioni'!B898&amp;" "&amp;'Funde-Observations-Osservazioni'!C898&amp;" "&amp;'Funde-Observations-Osservazioni'!D898&amp;" "&amp;'Funde-Observations-Osservazioni'!E898&amp;" "&amp;'Funde-Observations-Osservazioni'!F898&amp;" "&amp;'Funde-Observations-Osservazioni'!G898&amp;" "&amp;'Funde-Observations-Osservazioni'!H898&amp;" "&amp;'Funde-Observations-Osservazioni'!I898&amp;" "&amp;'Funde-Observations-Osservazioni'!J898),Artenliste!$A$5:$B$2819,2,FALSE),"fill_in")</f>
        <v>fill_in</v>
      </c>
      <c r="I885" s="52" t="str">
        <f>IF(ISBLANK('Funde-Observations-Osservazioni'!R898),"fill_in",'Funde-Observations-Osservazioni'!R898)</f>
        <v>fill_in</v>
      </c>
      <c r="L885" t="str">
        <f>IF(ISBLANK('Funde-Observations-Osservazioni'!Q898),"",'Funde-Observations-Osservazioni'!Q898)</f>
        <v/>
      </c>
      <c r="M885" t="str">
        <f>IF(ISBLANK('Funde-Observations-Osservazioni'!L898),"fill_in",('Funde-Observations-Osservazioni'!L898-2000000))</f>
        <v>fill_in</v>
      </c>
      <c r="N885" t="str">
        <f>IF(ISBLANK('Funde-Observations-Osservazioni'!M898),"fill_in",('Funde-Observations-Osservazioni'!M898-1000000))</f>
        <v>fill_in</v>
      </c>
      <c r="O885" s="53" t="str">
        <f>IF(ISBLANK('Funde-Observations-Osservazioni'!N898),"",'Funde-Observations-Osservazioni'!N898)</f>
        <v/>
      </c>
      <c r="R885" t="s">
        <v>102</v>
      </c>
      <c r="T885" t="str">
        <f>IFERROR(VLOOKUP('Funde-Observations-Osservazioni'!AA898,Substrat_Liste!$E$5:$F$342,2,FALSE),"")</f>
        <v/>
      </c>
      <c r="U885" t="str">
        <f>IF(ISBLANK('Funde-Observations-Osservazioni'!Y898),"",'Funde-Observations-Osservazioni'!Y898)</f>
        <v/>
      </c>
      <c r="Z885" t="str">
        <f>IFERROR(VLOOKUP('Funde-Observations-Osservazioni'!T898,Status_Liste!$E$5:$F$16,2,FALSE),"fill_in")</f>
        <v>fill_in</v>
      </c>
      <c r="AH885" t="str">
        <f>IFERROR(VLOOKUP('Funde-Observations-Osservazioni'!$G$7,Datenschutzbestimmungen_Liste!$E$10:$F$11,2,FALSE),"fill_in")</f>
        <v>fill_in</v>
      </c>
      <c r="AI885" t="str">
        <f>IFERROR(VLOOKUP('Funde-Observations-Osservazioni'!$G$6,Datenschutzbestimmungen_Liste!$E$4:$F$5,2,FALSE),"fill_in")</f>
        <v>fill_in</v>
      </c>
      <c r="AK885" t="str">
        <f>IFERROR(VLOOKUP('Funde-Observations-Osservazioni'!V898,Herbar_Liste!$E$5:$F$113,2,FALSE),"")</f>
        <v/>
      </c>
      <c r="AL885" t="str">
        <f>IF(ISBLANK('Funde-Observations-Osservazioni'!U898),"",'Funde-Observations-Osservazioni'!U898)</f>
        <v/>
      </c>
      <c r="AM885">
        <f>'Funde-Observations-Osservazioni'!AJ898</f>
        <v>0</v>
      </c>
      <c r="AO885">
        <f>'Funde-Observations-Osservazioni'!AK898</f>
        <v>0</v>
      </c>
      <c r="AQ885" t="str">
        <f>IF(ISBLANK('Funde-Observations-Osservazioni'!AL898),"",'Funde-Observations-Osservazioni'!AL898)</f>
        <v/>
      </c>
      <c r="AY885" t="str">
        <f>IF(AND(ISBLANK('Funde-Observations-Osservazioni'!K898),ISBLANK('Funde-Observations-Osservazioni'!X898)),"",(IF((AND(NOT(ISBLANK('Funde-Observations-Osservazioni'!K898)),(NOT(ISBLANK('Funde-Observations-Osservazioni'!X898))))),'Funde-Observations-Osservazioni'!K898&amp;"; "&amp;'Funde-Observations-Osservazioni'!X898,IF(ISBLANK('Funde-Observations-Osservazioni'!K898),'Funde-Observations-Osservazioni'!X898,'Funde-Observations-Osservazioni'!K898))))</f>
        <v/>
      </c>
      <c r="BA885" t="str">
        <f>IF(ISBLANK('Funde-Observations-Osservazioni'!AC898),"",'Funde-Observations-Osservazioni'!AC898)</f>
        <v/>
      </c>
      <c r="BH885" t="str">
        <f>IFERROR(VLOOKUP('Funde-Observations-Osservazioni'!Z898,Lebensraum_Liste!$E$5:$F$322,2,FALSE),"")</f>
        <v/>
      </c>
      <c r="BJ885" t="str">
        <f>IFERROR(VLOOKUP('Funde-Observations-Osservazioni'!AB898,Landschaftsstruktur_Liste!$E$5:$F$157,2,FALSE),"")</f>
        <v/>
      </c>
      <c r="BK885" t="str">
        <f>IFERROR(VLOOKUP('Funde-Observations-Osservazioni'!AD898,Mikrohabitat_Liste!$E$5:$F$63,2,FALSE),"")</f>
        <v/>
      </c>
      <c r="BL885" t="str">
        <f>IFERROR(VLOOKUP('Funde-Observations-Osservazioni'!AE898,Spezialstandort_Liste!$E$5:$F$14,2,FALSE),"")</f>
        <v/>
      </c>
      <c r="BN885" t="str">
        <f>IFERROR(VLOOKUP('Funde-Observations-Osservazioni'!AG898,Auf_Moos_HolzlebBaumes_Liste!E$5:F$5,2,FALSE),"")</f>
        <v/>
      </c>
      <c r="BO885" t="str">
        <f>IFERROR(VLOOKUP('Funde-Observations-Osservazioni'!AH898,Auf_Moos_HolzlebBaumes_Liste!E$11:F$11,2,FALSE),"")</f>
        <v/>
      </c>
      <c r="BQ885" t="str">
        <f>IFERROR(VLOOKUP('Funde-Observations-Osservazioni'!AF898,Populationsgrösse_Liste!$E$5:$F$11,2,FALSE),"")</f>
        <v/>
      </c>
      <c r="CA885" t="str">
        <f>IFERROR(VLOOKUP('Funde-Observations-Osservazioni'!S898,Präzision_Datum_Liste!$E$5:$F$9,2,FALSE),"")</f>
        <v/>
      </c>
      <c r="CC885" t="s">
        <v>4199</v>
      </c>
    </row>
    <row r="886" spans="1:81" x14ac:dyDescent="0.25">
      <c r="A886" s="47">
        <f>'Funde-Observations-Osservazioni'!A899</f>
        <v>885</v>
      </c>
      <c r="E886">
        <v>18</v>
      </c>
      <c r="G886" t="str">
        <f>IFERROR(VLOOKUP(TRIM('Funde-Observations-Osservazioni'!B899&amp;" "&amp;'Funde-Observations-Osservazioni'!C899&amp;" "&amp;'Funde-Observations-Osservazioni'!D899&amp;" "&amp;'Funde-Observations-Osservazioni'!E899&amp;" "&amp;'Funde-Observations-Osservazioni'!F899&amp;" "&amp;'Funde-Observations-Osservazioni'!G899&amp;" "&amp;'Funde-Observations-Osservazioni'!H899&amp;" "&amp;'Funde-Observations-Osservazioni'!I899&amp;" "&amp;'Funde-Observations-Osservazioni'!J899),Artenliste!$A$5:$B$2819,2,FALSE),"fill_in")</f>
        <v>fill_in</v>
      </c>
      <c r="I886" s="52" t="str">
        <f>IF(ISBLANK('Funde-Observations-Osservazioni'!R899),"fill_in",'Funde-Observations-Osservazioni'!R899)</f>
        <v>fill_in</v>
      </c>
      <c r="L886" t="str">
        <f>IF(ISBLANK('Funde-Observations-Osservazioni'!Q899),"",'Funde-Observations-Osservazioni'!Q899)</f>
        <v/>
      </c>
      <c r="M886" t="str">
        <f>IF(ISBLANK('Funde-Observations-Osservazioni'!L899),"fill_in",('Funde-Observations-Osservazioni'!L899-2000000))</f>
        <v>fill_in</v>
      </c>
      <c r="N886" t="str">
        <f>IF(ISBLANK('Funde-Observations-Osservazioni'!M899),"fill_in",('Funde-Observations-Osservazioni'!M899-1000000))</f>
        <v>fill_in</v>
      </c>
      <c r="O886" s="53" t="str">
        <f>IF(ISBLANK('Funde-Observations-Osservazioni'!N899),"",'Funde-Observations-Osservazioni'!N899)</f>
        <v/>
      </c>
      <c r="R886" t="s">
        <v>102</v>
      </c>
      <c r="T886" t="str">
        <f>IFERROR(VLOOKUP('Funde-Observations-Osservazioni'!AA899,Substrat_Liste!$E$5:$F$342,2,FALSE),"")</f>
        <v/>
      </c>
      <c r="U886" t="str">
        <f>IF(ISBLANK('Funde-Observations-Osservazioni'!Y899),"",'Funde-Observations-Osservazioni'!Y899)</f>
        <v/>
      </c>
      <c r="Z886" t="str">
        <f>IFERROR(VLOOKUP('Funde-Observations-Osservazioni'!T899,Status_Liste!$E$5:$F$16,2,FALSE),"fill_in")</f>
        <v>fill_in</v>
      </c>
      <c r="AH886" t="str">
        <f>IFERROR(VLOOKUP('Funde-Observations-Osservazioni'!$G$7,Datenschutzbestimmungen_Liste!$E$10:$F$11,2,FALSE),"fill_in")</f>
        <v>fill_in</v>
      </c>
      <c r="AI886" t="str">
        <f>IFERROR(VLOOKUP('Funde-Observations-Osservazioni'!$G$6,Datenschutzbestimmungen_Liste!$E$4:$F$5,2,FALSE),"fill_in")</f>
        <v>fill_in</v>
      </c>
      <c r="AK886" t="str">
        <f>IFERROR(VLOOKUP('Funde-Observations-Osservazioni'!V899,Herbar_Liste!$E$5:$F$113,2,FALSE),"")</f>
        <v/>
      </c>
      <c r="AL886" t="str">
        <f>IF(ISBLANK('Funde-Observations-Osservazioni'!U899),"",'Funde-Observations-Osservazioni'!U899)</f>
        <v/>
      </c>
      <c r="AM886">
        <f>'Funde-Observations-Osservazioni'!AJ899</f>
        <v>0</v>
      </c>
      <c r="AO886">
        <f>'Funde-Observations-Osservazioni'!AK899</f>
        <v>0</v>
      </c>
      <c r="AQ886" t="str">
        <f>IF(ISBLANK('Funde-Observations-Osservazioni'!AL899),"",'Funde-Observations-Osservazioni'!AL899)</f>
        <v/>
      </c>
      <c r="AY886" t="str">
        <f>IF(AND(ISBLANK('Funde-Observations-Osservazioni'!K899),ISBLANK('Funde-Observations-Osservazioni'!X899)),"",(IF((AND(NOT(ISBLANK('Funde-Observations-Osservazioni'!K899)),(NOT(ISBLANK('Funde-Observations-Osservazioni'!X899))))),'Funde-Observations-Osservazioni'!K899&amp;"; "&amp;'Funde-Observations-Osservazioni'!X899,IF(ISBLANK('Funde-Observations-Osservazioni'!K899),'Funde-Observations-Osservazioni'!X899,'Funde-Observations-Osservazioni'!K899))))</f>
        <v/>
      </c>
      <c r="BA886" t="str">
        <f>IF(ISBLANK('Funde-Observations-Osservazioni'!AC899),"",'Funde-Observations-Osservazioni'!AC899)</f>
        <v/>
      </c>
      <c r="BH886" t="str">
        <f>IFERROR(VLOOKUP('Funde-Observations-Osservazioni'!Z899,Lebensraum_Liste!$E$5:$F$322,2,FALSE),"")</f>
        <v/>
      </c>
      <c r="BJ886" t="str">
        <f>IFERROR(VLOOKUP('Funde-Observations-Osservazioni'!AB899,Landschaftsstruktur_Liste!$E$5:$F$157,2,FALSE),"")</f>
        <v/>
      </c>
      <c r="BK886" t="str">
        <f>IFERROR(VLOOKUP('Funde-Observations-Osservazioni'!AD899,Mikrohabitat_Liste!$E$5:$F$63,2,FALSE),"")</f>
        <v/>
      </c>
      <c r="BL886" t="str">
        <f>IFERROR(VLOOKUP('Funde-Observations-Osservazioni'!AE899,Spezialstandort_Liste!$E$5:$F$14,2,FALSE),"")</f>
        <v/>
      </c>
      <c r="BN886" t="str">
        <f>IFERROR(VLOOKUP('Funde-Observations-Osservazioni'!AG899,Auf_Moos_HolzlebBaumes_Liste!E$5:F$5,2,FALSE),"")</f>
        <v/>
      </c>
      <c r="BO886" t="str">
        <f>IFERROR(VLOOKUP('Funde-Observations-Osservazioni'!AH899,Auf_Moos_HolzlebBaumes_Liste!E$11:F$11,2,FALSE),"")</f>
        <v/>
      </c>
      <c r="BQ886" t="str">
        <f>IFERROR(VLOOKUP('Funde-Observations-Osservazioni'!AF899,Populationsgrösse_Liste!$E$5:$F$11,2,FALSE),"")</f>
        <v/>
      </c>
      <c r="CA886" t="str">
        <f>IFERROR(VLOOKUP('Funde-Observations-Osservazioni'!S899,Präzision_Datum_Liste!$E$5:$F$9,2,FALSE),"")</f>
        <v/>
      </c>
      <c r="CC886" t="s">
        <v>4199</v>
      </c>
    </row>
    <row r="887" spans="1:81" x14ac:dyDescent="0.25">
      <c r="A887" s="47">
        <f>'Funde-Observations-Osservazioni'!A900</f>
        <v>886</v>
      </c>
      <c r="E887">
        <v>18</v>
      </c>
      <c r="G887" t="str">
        <f>IFERROR(VLOOKUP(TRIM('Funde-Observations-Osservazioni'!B900&amp;" "&amp;'Funde-Observations-Osservazioni'!C900&amp;" "&amp;'Funde-Observations-Osservazioni'!D900&amp;" "&amp;'Funde-Observations-Osservazioni'!E900&amp;" "&amp;'Funde-Observations-Osservazioni'!F900&amp;" "&amp;'Funde-Observations-Osservazioni'!G900&amp;" "&amp;'Funde-Observations-Osservazioni'!H900&amp;" "&amp;'Funde-Observations-Osservazioni'!I900&amp;" "&amp;'Funde-Observations-Osservazioni'!J900),Artenliste!$A$5:$B$2819,2,FALSE),"fill_in")</f>
        <v>fill_in</v>
      </c>
      <c r="I887" s="52" t="str">
        <f>IF(ISBLANK('Funde-Observations-Osservazioni'!R900),"fill_in",'Funde-Observations-Osservazioni'!R900)</f>
        <v>fill_in</v>
      </c>
      <c r="L887" t="str">
        <f>IF(ISBLANK('Funde-Observations-Osservazioni'!Q900),"",'Funde-Observations-Osservazioni'!Q900)</f>
        <v/>
      </c>
      <c r="M887" t="str">
        <f>IF(ISBLANK('Funde-Observations-Osservazioni'!L900),"fill_in",('Funde-Observations-Osservazioni'!L900-2000000))</f>
        <v>fill_in</v>
      </c>
      <c r="N887" t="str">
        <f>IF(ISBLANK('Funde-Observations-Osservazioni'!M900),"fill_in",('Funde-Observations-Osservazioni'!M900-1000000))</f>
        <v>fill_in</v>
      </c>
      <c r="O887" s="53" t="str">
        <f>IF(ISBLANK('Funde-Observations-Osservazioni'!N900),"",'Funde-Observations-Osservazioni'!N900)</f>
        <v/>
      </c>
      <c r="R887" t="s">
        <v>102</v>
      </c>
      <c r="T887" t="str">
        <f>IFERROR(VLOOKUP('Funde-Observations-Osservazioni'!AA900,Substrat_Liste!$E$5:$F$342,2,FALSE),"")</f>
        <v/>
      </c>
      <c r="U887" t="str">
        <f>IF(ISBLANK('Funde-Observations-Osservazioni'!Y900),"",'Funde-Observations-Osservazioni'!Y900)</f>
        <v/>
      </c>
      <c r="Z887" t="str">
        <f>IFERROR(VLOOKUP('Funde-Observations-Osservazioni'!T900,Status_Liste!$E$5:$F$16,2,FALSE),"fill_in")</f>
        <v>fill_in</v>
      </c>
      <c r="AH887" t="str">
        <f>IFERROR(VLOOKUP('Funde-Observations-Osservazioni'!$G$7,Datenschutzbestimmungen_Liste!$E$10:$F$11,2,FALSE),"fill_in")</f>
        <v>fill_in</v>
      </c>
      <c r="AI887" t="str">
        <f>IFERROR(VLOOKUP('Funde-Observations-Osservazioni'!$G$6,Datenschutzbestimmungen_Liste!$E$4:$F$5,2,FALSE),"fill_in")</f>
        <v>fill_in</v>
      </c>
      <c r="AK887" t="str">
        <f>IFERROR(VLOOKUP('Funde-Observations-Osservazioni'!V900,Herbar_Liste!$E$5:$F$113,2,FALSE),"")</f>
        <v/>
      </c>
      <c r="AL887" t="str">
        <f>IF(ISBLANK('Funde-Observations-Osservazioni'!U900),"",'Funde-Observations-Osservazioni'!U900)</f>
        <v/>
      </c>
      <c r="AM887">
        <f>'Funde-Observations-Osservazioni'!AJ900</f>
        <v>0</v>
      </c>
      <c r="AO887">
        <f>'Funde-Observations-Osservazioni'!AK900</f>
        <v>0</v>
      </c>
      <c r="AQ887" t="str">
        <f>IF(ISBLANK('Funde-Observations-Osservazioni'!AL900),"",'Funde-Observations-Osservazioni'!AL900)</f>
        <v/>
      </c>
      <c r="AY887" t="str">
        <f>IF(AND(ISBLANK('Funde-Observations-Osservazioni'!K900),ISBLANK('Funde-Observations-Osservazioni'!X900)),"",(IF((AND(NOT(ISBLANK('Funde-Observations-Osservazioni'!K900)),(NOT(ISBLANK('Funde-Observations-Osservazioni'!X900))))),'Funde-Observations-Osservazioni'!K900&amp;"; "&amp;'Funde-Observations-Osservazioni'!X900,IF(ISBLANK('Funde-Observations-Osservazioni'!K900),'Funde-Observations-Osservazioni'!X900,'Funde-Observations-Osservazioni'!K900))))</f>
        <v/>
      </c>
      <c r="BA887" t="str">
        <f>IF(ISBLANK('Funde-Observations-Osservazioni'!AC900),"",'Funde-Observations-Osservazioni'!AC900)</f>
        <v/>
      </c>
      <c r="BH887" t="str">
        <f>IFERROR(VLOOKUP('Funde-Observations-Osservazioni'!Z900,Lebensraum_Liste!$E$5:$F$322,2,FALSE),"")</f>
        <v/>
      </c>
      <c r="BJ887" t="str">
        <f>IFERROR(VLOOKUP('Funde-Observations-Osservazioni'!AB900,Landschaftsstruktur_Liste!$E$5:$F$157,2,FALSE),"")</f>
        <v/>
      </c>
      <c r="BK887" t="str">
        <f>IFERROR(VLOOKUP('Funde-Observations-Osservazioni'!AD900,Mikrohabitat_Liste!$E$5:$F$63,2,FALSE),"")</f>
        <v/>
      </c>
      <c r="BL887" t="str">
        <f>IFERROR(VLOOKUP('Funde-Observations-Osservazioni'!AE900,Spezialstandort_Liste!$E$5:$F$14,2,FALSE),"")</f>
        <v/>
      </c>
      <c r="BN887" t="str">
        <f>IFERROR(VLOOKUP('Funde-Observations-Osservazioni'!AG900,Auf_Moos_HolzlebBaumes_Liste!E$5:F$5,2,FALSE),"")</f>
        <v/>
      </c>
      <c r="BO887" t="str">
        <f>IFERROR(VLOOKUP('Funde-Observations-Osservazioni'!AH900,Auf_Moos_HolzlebBaumes_Liste!E$11:F$11,2,FALSE),"")</f>
        <v/>
      </c>
      <c r="BQ887" t="str">
        <f>IFERROR(VLOOKUP('Funde-Observations-Osservazioni'!AF900,Populationsgrösse_Liste!$E$5:$F$11,2,FALSE),"")</f>
        <v/>
      </c>
      <c r="CA887" t="str">
        <f>IFERROR(VLOOKUP('Funde-Observations-Osservazioni'!S900,Präzision_Datum_Liste!$E$5:$F$9,2,FALSE),"")</f>
        <v/>
      </c>
      <c r="CC887" t="s">
        <v>4199</v>
      </c>
    </row>
    <row r="888" spans="1:81" x14ac:dyDescent="0.25">
      <c r="A888" s="47">
        <f>'Funde-Observations-Osservazioni'!A901</f>
        <v>887</v>
      </c>
      <c r="E888">
        <v>18</v>
      </c>
      <c r="G888" t="str">
        <f>IFERROR(VLOOKUP(TRIM('Funde-Observations-Osservazioni'!B901&amp;" "&amp;'Funde-Observations-Osservazioni'!C901&amp;" "&amp;'Funde-Observations-Osservazioni'!D901&amp;" "&amp;'Funde-Observations-Osservazioni'!E901&amp;" "&amp;'Funde-Observations-Osservazioni'!F901&amp;" "&amp;'Funde-Observations-Osservazioni'!G901&amp;" "&amp;'Funde-Observations-Osservazioni'!H901&amp;" "&amp;'Funde-Observations-Osservazioni'!I901&amp;" "&amp;'Funde-Observations-Osservazioni'!J901),Artenliste!$A$5:$B$2819,2,FALSE),"fill_in")</f>
        <v>fill_in</v>
      </c>
      <c r="I888" s="52" t="str">
        <f>IF(ISBLANK('Funde-Observations-Osservazioni'!R901),"fill_in",'Funde-Observations-Osservazioni'!R901)</f>
        <v>fill_in</v>
      </c>
      <c r="L888" t="str">
        <f>IF(ISBLANK('Funde-Observations-Osservazioni'!Q901),"",'Funde-Observations-Osservazioni'!Q901)</f>
        <v/>
      </c>
      <c r="M888" t="str">
        <f>IF(ISBLANK('Funde-Observations-Osservazioni'!L901),"fill_in",('Funde-Observations-Osservazioni'!L901-2000000))</f>
        <v>fill_in</v>
      </c>
      <c r="N888" t="str">
        <f>IF(ISBLANK('Funde-Observations-Osservazioni'!M901),"fill_in",('Funde-Observations-Osservazioni'!M901-1000000))</f>
        <v>fill_in</v>
      </c>
      <c r="O888" s="53" t="str">
        <f>IF(ISBLANK('Funde-Observations-Osservazioni'!N901),"",'Funde-Observations-Osservazioni'!N901)</f>
        <v/>
      </c>
      <c r="R888" t="s">
        <v>102</v>
      </c>
      <c r="T888" t="str">
        <f>IFERROR(VLOOKUP('Funde-Observations-Osservazioni'!AA901,Substrat_Liste!$E$5:$F$342,2,FALSE),"")</f>
        <v/>
      </c>
      <c r="U888" t="str">
        <f>IF(ISBLANK('Funde-Observations-Osservazioni'!Y901),"",'Funde-Observations-Osservazioni'!Y901)</f>
        <v/>
      </c>
      <c r="Z888" t="str">
        <f>IFERROR(VLOOKUP('Funde-Observations-Osservazioni'!T901,Status_Liste!$E$5:$F$16,2,FALSE),"fill_in")</f>
        <v>fill_in</v>
      </c>
      <c r="AH888" t="str">
        <f>IFERROR(VLOOKUP('Funde-Observations-Osservazioni'!$G$7,Datenschutzbestimmungen_Liste!$E$10:$F$11,2,FALSE),"fill_in")</f>
        <v>fill_in</v>
      </c>
      <c r="AI888" t="str">
        <f>IFERROR(VLOOKUP('Funde-Observations-Osservazioni'!$G$6,Datenschutzbestimmungen_Liste!$E$4:$F$5,2,FALSE),"fill_in")</f>
        <v>fill_in</v>
      </c>
      <c r="AK888" t="str">
        <f>IFERROR(VLOOKUP('Funde-Observations-Osservazioni'!V901,Herbar_Liste!$E$5:$F$113,2,FALSE),"")</f>
        <v/>
      </c>
      <c r="AL888" t="str">
        <f>IF(ISBLANK('Funde-Observations-Osservazioni'!U901),"",'Funde-Observations-Osservazioni'!U901)</f>
        <v/>
      </c>
      <c r="AM888">
        <f>'Funde-Observations-Osservazioni'!AJ901</f>
        <v>0</v>
      </c>
      <c r="AO888">
        <f>'Funde-Observations-Osservazioni'!AK901</f>
        <v>0</v>
      </c>
      <c r="AQ888" t="str">
        <f>IF(ISBLANK('Funde-Observations-Osservazioni'!AL901),"",'Funde-Observations-Osservazioni'!AL901)</f>
        <v/>
      </c>
      <c r="AY888" t="str">
        <f>IF(AND(ISBLANK('Funde-Observations-Osservazioni'!K901),ISBLANK('Funde-Observations-Osservazioni'!X901)),"",(IF((AND(NOT(ISBLANK('Funde-Observations-Osservazioni'!K901)),(NOT(ISBLANK('Funde-Observations-Osservazioni'!X901))))),'Funde-Observations-Osservazioni'!K901&amp;"; "&amp;'Funde-Observations-Osservazioni'!X901,IF(ISBLANK('Funde-Observations-Osservazioni'!K901),'Funde-Observations-Osservazioni'!X901,'Funde-Observations-Osservazioni'!K901))))</f>
        <v/>
      </c>
      <c r="BA888" t="str">
        <f>IF(ISBLANK('Funde-Observations-Osservazioni'!AC901),"",'Funde-Observations-Osservazioni'!AC901)</f>
        <v/>
      </c>
      <c r="BH888" t="str">
        <f>IFERROR(VLOOKUP('Funde-Observations-Osservazioni'!Z901,Lebensraum_Liste!$E$5:$F$322,2,FALSE),"")</f>
        <v/>
      </c>
      <c r="BJ888" t="str">
        <f>IFERROR(VLOOKUP('Funde-Observations-Osservazioni'!AB901,Landschaftsstruktur_Liste!$E$5:$F$157,2,FALSE),"")</f>
        <v/>
      </c>
      <c r="BK888" t="str">
        <f>IFERROR(VLOOKUP('Funde-Observations-Osservazioni'!AD901,Mikrohabitat_Liste!$E$5:$F$63,2,FALSE),"")</f>
        <v/>
      </c>
      <c r="BL888" t="str">
        <f>IFERROR(VLOOKUP('Funde-Observations-Osservazioni'!AE901,Spezialstandort_Liste!$E$5:$F$14,2,FALSE),"")</f>
        <v/>
      </c>
      <c r="BN888" t="str">
        <f>IFERROR(VLOOKUP('Funde-Observations-Osservazioni'!AG901,Auf_Moos_HolzlebBaumes_Liste!E$5:F$5,2,FALSE),"")</f>
        <v/>
      </c>
      <c r="BO888" t="str">
        <f>IFERROR(VLOOKUP('Funde-Observations-Osservazioni'!AH901,Auf_Moos_HolzlebBaumes_Liste!E$11:F$11,2,FALSE),"")</f>
        <v/>
      </c>
      <c r="BQ888" t="str">
        <f>IFERROR(VLOOKUP('Funde-Observations-Osservazioni'!AF901,Populationsgrösse_Liste!$E$5:$F$11,2,FALSE),"")</f>
        <v/>
      </c>
      <c r="CA888" t="str">
        <f>IFERROR(VLOOKUP('Funde-Observations-Osservazioni'!S901,Präzision_Datum_Liste!$E$5:$F$9,2,FALSE),"")</f>
        <v/>
      </c>
      <c r="CC888" t="s">
        <v>4199</v>
      </c>
    </row>
    <row r="889" spans="1:81" x14ac:dyDescent="0.25">
      <c r="A889" s="47">
        <f>'Funde-Observations-Osservazioni'!A902</f>
        <v>888</v>
      </c>
      <c r="E889">
        <v>18</v>
      </c>
      <c r="G889" t="str">
        <f>IFERROR(VLOOKUP(TRIM('Funde-Observations-Osservazioni'!B902&amp;" "&amp;'Funde-Observations-Osservazioni'!C902&amp;" "&amp;'Funde-Observations-Osservazioni'!D902&amp;" "&amp;'Funde-Observations-Osservazioni'!E902&amp;" "&amp;'Funde-Observations-Osservazioni'!F902&amp;" "&amp;'Funde-Observations-Osservazioni'!G902&amp;" "&amp;'Funde-Observations-Osservazioni'!H902&amp;" "&amp;'Funde-Observations-Osservazioni'!I902&amp;" "&amp;'Funde-Observations-Osservazioni'!J902),Artenliste!$A$5:$B$2819,2,FALSE),"fill_in")</f>
        <v>fill_in</v>
      </c>
      <c r="I889" s="52" t="str">
        <f>IF(ISBLANK('Funde-Observations-Osservazioni'!R902),"fill_in",'Funde-Observations-Osservazioni'!R902)</f>
        <v>fill_in</v>
      </c>
      <c r="L889" t="str">
        <f>IF(ISBLANK('Funde-Observations-Osservazioni'!Q902),"",'Funde-Observations-Osservazioni'!Q902)</f>
        <v/>
      </c>
      <c r="M889" t="str">
        <f>IF(ISBLANK('Funde-Observations-Osservazioni'!L902),"fill_in",('Funde-Observations-Osservazioni'!L902-2000000))</f>
        <v>fill_in</v>
      </c>
      <c r="N889" t="str">
        <f>IF(ISBLANK('Funde-Observations-Osservazioni'!M902),"fill_in",('Funde-Observations-Osservazioni'!M902-1000000))</f>
        <v>fill_in</v>
      </c>
      <c r="O889" s="53" t="str">
        <f>IF(ISBLANK('Funde-Observations-Osservazioni'!N902),"",'Funde-Observations-Osservazioni'!N902)</f>
        <v/>
      </c>
      <c r="R889" t="s">
        <v>102</v>
      </c>
      <c r="T889" t="str">
        <f>IFERROR(VLOOKUP('Funde-Observations-Osservazioni'!AA902,Substrat_Liste!$E$5:$F$342,2,FALSE),"")</f>
        <v/>
      </c>
      <c r="U889" t="str">
        <f>IF(ISBLANK('Funde-Observations-Osservazioni'!Y902),"",'Funde-Observations-Osservazioni'!Y902)</f>
        <v/>
      </c>
      <c r="Z889" t="str">
        <f>IFERROR(VLOOKUP('Funde-Observations-Osservazioni'!T902,Status_Liste!$E$5:$F$16,2,FALSE),"fill_in")</f>
        <v>fill_in</v>
      </c>
      <c r="AH889" t="str">
        <f>IFERROR(VLOOKUP('Funde-Observations-Osservazioni'!$G$7,Datenschutzbestimmungen_Liste!$E$10:$F$11,2,FALSE),"fill_in")</f>
        <v>fill_in</v>
      </c>
      <c r="AI889" t="str">
        <f>IFERROR(VLOOKUP('Funde-Observations-Osservazioni'!$G$6,Datenschutzbestimmungen_Liste!$E$4:$F$5,2,FALSE),"fill_in")</f>
        <v>fill_in</v>
      </c>
      <c r="AK889" t="str">
        <f>IFERROR(VLOOKUP('Funde-Observations-Osservazioni'!V902,Herbar_Liste!$E$5:$F$113,2,FALSE),"")</f>
        <v/>
      </c>
      <c r="AL889" t="str">
        <f>IF(ISBLANK('Funde-Observations-Osservazioni'!U902),"",'Funde-Observations-Osservazioni'!U902)</f>
        <v/>
      </c>
      <c r="AM889">
        <f>'Funde-Observations-Osservazioni'!AJ902</f>
        <v>0</v>
      </c>
      <c r="AO889">
        <f>'Funde-Observations-Osservazioni'!AK902</f>
        <v>0</v>
      </c>
      <c r="AQ889" t="str">
        <f>IF(ISBLANK('Funde-Observations-Osservazioni'!AL902),"",'Funde-Observations-Osservazioni'!AL902)</f>
        <v/>
      </c>
      <c r="AY889" t="str">
        <f>IF(AND(ISBLANK('Funde-Observations-Osservazioni'!K902),ISBLANK('Funde-Observations-Osservazioni'!X902)),"",(IF((AND(NOT(ISBLANK('Funde-Observations-Osservazioni'!K902)),(NOT(ISBLANK('Funde-Observations-Osservazioni'!X902))))),'Funde-Observations-Osservazioni'!K902&amp;"; "&amp;'Funde-Observations-Osservazioni'!X902,IF(ISBLANK('Funde-Observations-Osservazioni'!K902),'Funde-Observations-Osservazioni'!X902,'Funde-Observations-Osservazioni'!K902))))</f>
        <v/>
      </c>
      <c r="BA889" t="str">
        <f>IF(ISBLANK('Funde-Observations-Osservazioni'!AC902),"",'Funde-Observations-Osservazioni'!AC902)</f>
        <v/>
      </c>
      <c r="BH889" t="str">
        <f>IFERROR(VLOOKUP('Funde-Observations-Osservazioni'!Z902,Lebensraum_Liste!$E$5:$F$322,2,FALSE),"")</f>
        <v/>
      </c>
      <c r="BJ889" t="str">
        <f>IFERROR(VLOOKUP('Funde-Observations-Osservazioni'!AB902,Landschaftsstruktur_Liste!$E$5:$F$157,2,FALSE),"")</f>
        <v/>
      </c>
      <c r="BK889" t="str">
        <f>IFERROR(VLOOKUP('Funde-Observations-Osservazioni'!AD902,Mikrohabitat_Liste!$E$5:$F$63,2,FALSE),"")</f>
        <v/>
      </c>
      <c r="BL889" t="str">
        <f>IFERROR(VLOOKUP('Funde-Observations-Osservazioni'!AE902,Spezialstandort_Liste!$E$5:$F$14,2,FALSE),"")</f>
        <v/>
      </c>
      <c r="BN889" t="str">
        <f>IFERROR(VLOOKUP('Funde-Observations-Osservazioni'!AG902,Auf_Moos_HolzlebBaumes_Liste!E$5:F$5,2,FALSE),"")</f>
        <v/>
      </c>
      <c r="BO889" t="str">
        <f>IFERROR(VLOOKUP('Funde-Observations-Osservazioni'!AH902,Auf_Moos_HolzlebBaumes_Liste!E$11:F$11,2,FALSE),"")</f>
        <v/>
      </c>
      <c r="BQ889" t="str">
        <f>IFERROR(VLOOKUP('Funde-Observations-Osservazioni'!AF902,Populationsgrösse_Liste!$E$5:$F$11,2,FALSE),"")</f>
        <v/>
      </c>
      <c r="CA889" t="str">
        <f>IFERROR(VLOOKUP('Funde-Observations-Osservazioni'!S902,Präzision_Datum_Liste!$E$5:$F$9,2,FALSE),"")</f>
        <v/>
      </c>
      <c r="CC889" t="s">
        <v>4199</v>
      </c>
    </row>
    <row r="890" spans="1:81" x14ac:dyDescent="0.25">
      <c r="A890" s="47">
        <f>'Funde-Observations-Osservazioni'!A903</f>
        <v>889</v>
      </c>
      <c r="E890">
        <v>18</v>
      </c>
      <c r="G890" t="str">
        <f>IFERROR(VLOOKUP(TRIM('Funde-Observations-Osservazioni'!B903&amp;" "&amp;'Funde-Observations-Osservazioni'!C903&amp;" "&amp;'Funde-Observations-Osservazioni'!D903&amp;" "&amp;'Funde-Observations-Osservazioni'!E903&amp;" "&amp;'Funde-Observations-Osservazioni'!F903&amp;" "&amp;'Funde-Observations-Osservazioni'!G903&amp;" "&amp;'Funde-Observations-Osservazioni'!H903&amp;" "&amp;'Funde-Observations-Osservazioni'!I903&amp;" "&amp;'Funde-Observations-Osservazioni'!J903),Artenliste!$A$5:$B$2819,2,FALSE),"fill_in")</f>
        <v>fill_in</v>
      </c>
      <c r="I890" s="52" t="str">
        <f>IF(ISBLANK('Funde-Observations-Osservazioni'!R903),"fill_in",'Funde-Observations-Osservazioni'!R903)</f>
        <v>fill_in</v>
      </c>
      <c r="L890" t="str">
        <f>IF(ISBLANK('Funde-Observations-Osservazioni'!Q903),"",'Funde-Observations-Osservazioni'!Q903)</f>
        <v/>
      </c>
      <c r="M890" t="str">
        <f>IF(ISBLANK('Funde-Observations-Osservazioni'!L903),"fill_in",('Funde-Observations-Osservazioni'!L903-2000000))</f>
        <v>fill_in</v>
      </c>
      <c r="N890" t="str">
        <f>IF(ISBLANK('Funde-Observations-Osservazioni'!M903),"fill_in",('Funde-Observations-Osservazioni'!M903-1000000))</f>
        <v>fill_in</v>
      </c>
      <c r="O890" s="53" t="str">
        <f>IF(ISBLANK('Funde-Observations-Osservazioni'!N903),"",'Funde-Observations-Osservazioni'!N903)</f>
        <v/>
      </c>
      <c r="R890" t="s">
        <v>102</v>
      </c>
      <c r="T890" t="str">
        <f>IFERROR(VLOOKUP('Funde-Observations-Osservazioni'!AA903,Substrat_Liste!$E$5:$F$342,2,FALSE),"")</f>
        <v/>
      </c>
      <c r="U890" t="str">
        <f>IF(ISBLANK('Funde-Observations-Osservazioni'!Y903),"",'Funde-Observations-Osservazioni'!Y903)</f>
        <v/>
      </c>
      <c r="Z890" t="str">
        <f>IFERROR(VLOOKUP('Funde-Observations-Osservazioni'!T903,Status_Liste!$E$5:$F$16,2,FALSE),"fill_in")</f>
        <v>fill_in</v>
      </c>
      <c r="AH890" t="str">
        <f>IFERROR(VLOOKUP('Funde-Observations-Osservazioni'!$G$7,Datenschutzbestimmungen_Liste!$E$10:$F$11,2,FALSE),"fill_in")</f>
        <v>fill_in</v>
      </c>
      <c r="AI890" t="str">
        <f>IFERROR(VLOOKUP('Funde-Observations-Osservazioni'!$G$6,Datenschutzbestimmungen_Liste!$E$4:$F$5,2,FALSE),"fill_in")</f>
        <v>fill_in</v>
      </c>
      <c r="AK890" t="str">
        <f>IFERROR(VLOOKUP('Funde-Observations-Osservazioni'!V903,Herbar_Liste!$E$5:$F$113,2,FALSE),"")</f>
        <v/>
      </c>
      <c r="AL890" t="str">
        <f>IF(ISBLANK('Funde-Observations-Osservazioni'!U903),"",'Funde-Observations-Osservazioni'!U903)</f>
        <v/>
      </c>
      <c r="AM890">
        <f>'Funde-Observations-Osservazioni'!AJ903</f>
        <v>0</v>
      </c>
      <c r="AO890">
        <f>'Funde-Observations-Osservazioni'!AK903</f>
        <v>0</v>
      </c>
      <c r="AQ890" t="str">
        <f>IF(ISBLANK('Funde-Observations-Osservazioni'!AL903),"",'Funde-Observations-Osservazioni'!AL903)</f>
        <v/>
      </c>
      <c r="AY890" t="str">
        <f>IF(AND(ISBLANK('Funde-Observations-Osservazioni'!K903),ISBLANK('Funde-Observations-Osservazioni'!X903)),"",(IF((AND(NOT(ISBLANK('Funde-Observations-Osservazioni'!K903)),(NOT(ISBLANK('Funde-Observations-Osservazioni'!X903))))),'Funde-Observations-Osservazioni'!K903&amp;"; "&amp;'Funde-Observations-Osservazioni'!X903,IF(ISBLANK('Funde-Observations-Osservazioni'!K903),'Funde-Observations-Osservazioni'!X903,'Funde-Observations-Osservazioni'!K903))))</f>
        <v/>
      </c>
      <c r="BA890" t="str">
        <f>IF(ISBLANK('Funde-Observations-Osservazioni'!AC903),"",'Funde-Observations-Osservazioni'!AC903)</f>
        <v/>
      </c>
      <c r="BH890" t="str">
        <f>IFERROR(VLOOKUP('Funde-Observations-Osservazioni'!Z903,Lebensraum_Liste!$E$5:$F$322,2,FALSE),"")</f>
        <v/>
      </c>
      <c r="BJ890" t="str">
        <f>IFERROR(VLOOKUP('Funde-Observations-Osservazioni'!AB903,Landschaftsstruktur_Liste!$E$5:$F$157,2,FALSE),"")</f>
        <v/>
      </c>
      <c r="BK890" t="str">
        <f>IFERROR(VLOOKUP('Funde-Observations-Osservazioni'!AD903,Mikrohabitat_Liste!$E$5:$F$63,2,FALSE),"")</f>
        <v/>
      </c>
      <c r="BL890" t="str">
        <f>IFERROR(VLOOKUP('Funde-Observations-Osservazioni'!AE903,Spezialstandort_Liste!$E$5:$F$14,2,FALSE),"")</f>
        <v/>
      </c>
      <c r="BN890" t="str">
        <f>IFERROR(VLOOKUP('Funde-Observations-Osservazioni'!AG903,Auf_Moos_HolzlebBaumes_Liste!E$5:F$5,2,FALSE),"")</f>
        <v/>
      </c>
      <c r="BO890" t="str">
        <f>IFERROR(VLOOKUP('Funde-Observations-Osservazioni'!AH903,Auf_Moos_HolzlebBaumes_Liste!E$11:F$11,2,FALSE),"")</f>
        <v/>
      </c>
      <c r="BQ890" t="str">
        <f>IFERROR(VLOOKUP('Funde-Observations-Osservazioni'!AF903,Populationsgrösse_Liste!$E$5:$F$11,2,FALSE),"")</f>
        <v/>
      </c>
      <c r="CA890" t="str">
        <f>IFERROR(VLOOKUP('Funde-Observations-Osservazioni'!S903,Präzision_Datum_Liste!$E$5:$F$9,2,FALSE),"")</f>
        <v/>
      </c>
      <c r="CC890" t="s">
        <v>4199</v>
      </c>
    </row>
    <row r="891" spans="1:81" x14ac:dyDescent="0.25">
      <c r="A891" s="47">
        <f>'Funde-Observations-Osservazioni'!A904</f>
        <v>890</v>
      </c>
      <c r="E891">
        <v>18</v>
      </c>
      <c r="G891" t="str">
        <f>IFERROR(VLOOKUP(TRIM('Funde-Observations-Osservazioni'!B904&amp;" "&amp;'Funde-Observations-Osservazioni'!C904&amp;" "&amp;'Funde-Observations-Osservazioni'!D904&amp;" "&amp;'Funde-Observations-Osservazioni'!E904&amp;" "&amp;'Funde-Observations-Osservazioni'!F904&amp;" "&amp;'Funde-Observations-Osservazioni'!G904&amp;" "&amp;'Funde-Observations-Osservazioni'!H904&amp;" "&amp;'Funde-Observations-Osservazioni'!I904&amp;" "&amp;'Funde-Observations-Osservazioni'!J904),Artenliste!$A$5:$B$2819,2,FALSE),"fill_in")</f>
        <v>fill_in</v>
      </c>
      <c r="I891" s="52" t="str">
        <f>IF(ISBLANK('Funde-Observations-Osservazioni'!R904),"fill_in",'Funde-Observations-Osservazioni'!R904)</f>
        <v>fill_in</v>
      </c>
      <c r="L891" t="str">
        <f>IF(ISBLANK('Funde-Observations-Osservazioni'!Q904),"",'Funde-Observations-Osservazioni'!Q904)</f>
        <v/>
      </c>
      <c r="M891" t="str">
        <f>IF(ISBLANK('Funde-Observations-Osservazioni'!L904),"fill_in",('Funde-Observations-Osservazioni'!L904-2000000))</f>
        <v>fill_in</v>
      </c>
      <c r="N891" t="str">
        <f>IF(ISBLANK('Funde-Observations-Osservazioni'!M904),"fill_in",('Funde-Observations-Osservazioni'!M904-1000000))</f>
        <v>fill_in</v>
      </c>
      <c r="O891" s="53" t="str">
        <f>IF(ISBLANK('Funde-Observations-Osservazioni'!N904),"",'Funde-Observations-Osservazioni'!N904)</f>
        <v/>
      </c>
      <c r="R891" t="s">
        <v>102</v>
      </c>
      <c r="T891" t="str">
        <f>IFERROR(VLOOKUP('Funde-Observations-Osservazioni'!AA904,Substrat_Liste!$E$5:$F$342,2,FALSE),"")</f>
        <v/>
      </c>
      <c r="U891" t="str">
        <f>IF(ISBLANK('Funde-Observations-Osservazioni'!Y904),"",'Funde-Observations-Osservazioni'!Y904)</f>
        <v/>
      </c>
      <c r="Z891" t="str">
        <f>IFERROR(VLOOKUP('Funde-Observations-Osservazioni'!T904,Status_Liste!$E$5:$F$16,2,FALSE),"fill_in")</f>
        <v>fill_in</v>
      </c>
      <c r="AH891" t="str">
        <f>IFERROR(VLOOKUP('Funde-Observations-Osservazioni'!$G$7,Datenschutzbestimmungen_Liste!$E$10:$F$11,2,FALSE),"fill_in")</f>
        <v>fill_in</v>
      </c>
      <c r="AI891" t="str">
        <f>IFERROR(VLOOKUP('Funde-Observations-Osservazioni'!$G$6,Datenschutzbestimmungen_Liste!$E$4:$F$5,2,FALSE),"fill_in")</f>
        <v>fill_in</v>
      </c>
      <c r="AK891" t="str">
        <f>IFERROR(VLOOKUP('Funde-Observations-Osservazioni'!V904,Herbar_Liste!$E$5:$F$113,2,FALSE),"")</f>
        <v/>
      </c>
      <c r="AL891" t="str">
        <f>IF(ISBLANK('Funde-Observations-Osservazioni'!U904),"",'Funde-Observations-Osservazioni'!U904)</f>
        <v/>
      </c>
      <c r="AM891">
        <f>'Funde-Observations-Osservazioni'!AJ904</f>
        <v>0</v>
      </c>
      <c r="AO891">
        <f>'Funde-Observations-Osservazioni'!AK904</f>
        <v>0</v>
      </c>
      <c r="AQ891" t="str">
        <f>IF(ISBLANK('Funde-Observations-Osservazioni'!AL904),"",'Funde-Observations-Osservazioni'!AL904)</f>
        <v/>
      </c>
      <c r="AY891" t="str">
        <f>IF(AND(ISBLANK('Funde-Observations-Osservazioni'!K904),ISBLANK('Funde-Observations-Osservazioni'!X904)),"",(IF((AND(NOT(ISBLANK('Funde-Observations-Osservazioni'!K904)),(NOT(ISBLANK('Funde-Observations-Osservazioni'!X904))))),'Funde-Observations-Osservazioni'!K904&amp;"; "&amp;'Funde-Observations-Osservazioni'!X904,IF(ISBLANK('Funde-Observations-Osservazioni'!K904),'Funde-Observations-Osservazioni'!X904,'Funde-Observations-Osservazioni'!K904))))</f>
        <v/>
      </c>
      <c r="BA891" t="str">
        <f>IF(ISBLANK('Funde-Observations-Osservazioni'!AC904),"",'Funde-Observations-Osservazioni'!AC904)</f>
        <v/>
      </c>
      <c r="BH891" t="str">
        <f>IFERROR(VLOOKUP('Funde-Observations-Osservazioni'!Z904,Lebensraum_Liste!$E$5:$F$322,2,FALSE),"")</f>
        <v/>
      </c>
      <c r="BJ891" t="str">
        <f>IFERROR(VLOOKUP('Funde-Observations-Osservazioni'!AB904,Landschaftsstruktur_Liste!$E$5:$F$157,2,FALSE),"")</f>
        <v/>
      </c>
      <c r="BK891" t="str">
        <f>IFERROR(VLOOKUP('Funde-Observations-Osservazioni'!AD904,Mikrohabitat_Liste!$E$5:$F$63,2,FALSE),"")</f>
        <v/>
      </c>
      <c r="BL891" t="str">
        <f>IFERROR(VLOOKUP('Funde-Observations-Osservazioni'!AE904,Spezialstandort_Liste!$E$5:$F$14,2,FALSE),"")</f>
        <v/>
      </c>
      <c r="BN891" t="str">
        <f>IFERROR(VLOOKUP('Funde-Observations-Osservazioni'!AG904,Auf_Moos_HolzlebBaumes_Liste!E$5:F$5,2,FALSE),"")</f>
        <v/>
      </c>
      <c r="BO891" t="str">
        <f>IFERROR(VLOOKUP('Funde-Observations-Osservazioni'!AH904,Auf_Moos_HolzlebBaumes_Liste!E$11:F$11,2,FALSE),"")</f>
        <v/>
      </c>
      <c r="BQ891" t="str">
        <f>IFERROR(VLOOKUP('Funde-Observations-Osservazioni'!AF904,Populationsgrösse_Liste!$E$5:$F$11,2,FALSE),"")</f>
        <v/>
      </c>
      <c r="CA891" t="str">
        <f>IFERROR(VLOOKUP('Funde-Observations-Osservazioni'!S904,Präzision_Datum_Liste!$E$5:$F$9,2,FALSE),"")</f>
        <v/>
      </c>
      <c r="CC891" t="s">
        <v>4199</v>
      </c>
    </row>
    <row r="892" spans="1:81" x14ac:dyDescent="0.25">
      <c r="A892" s="47">
        <f>'Funde-Observations-Osservazioni'!A905</f>
        <v>891</v>
      </c>
      <c r="E892">
        <v>18</v>
      </c>
      <c r="G892" t="str">
        <f>IFERROR(VLOOKUP(TRIM('Funde-Observations-Osservazioni'!B905&amp;" "&amp;'Funde-Observations-Osservazioni'!C905&amp;" "&amp;'Funde-Observations-Osservazioni'!D905&amp;" "&amp;'Funde-Observations-Osservazioni'!E905&amp;" "&amp;'Funde-Observations-Osservazioni'!F905&amp;" "&amp;'Funde-Observations-Osservazioni'!G905&amp;" "&amp;'Funde-Observations-Osservazioni'!H905&amp;" "&amp;'Funde-Observations-Osservazioni'!I905&amp;" "&amp;'Funde-Observations-Osservazioni'!J905),Artenliste!$A$5:$B$2819,2,FALSE),"fill_in")</f>
        <v>fill_in</v>
      </c>
      <c r="I892" s="52" t="str">
        <f>IF(ISBLANK('Funde-Observations-Osservazioni'!R905),"fill_in",'Funde-Observations-Osservazioni'!R905)</f>
        <v>fill_in</v>
      </c>
      <c r="L892" t="str">
        <f>IF(ISBLANK('Funde-Observations-Osservazioni'!Q905),"",'Funde-Observations-Osservazioni'!Q905)</f>
        <v/>
      </c>
      <c r="M892" t="str">
        <f>IF(ISBLANK('Funde-Observations-Osservazioni'!L905),"fill_in",('Funde-Observations-Osservazioni'!L905-2000000))</f>
        <v>fill_in</v>
      </c>
      <c r="N892" t="str">
        <f>IF(ISBLANK('Funde-Observations-Osservazioni'!M905),"fill_in",('Funde-Observations-Osservazioni'!M905-1000000))</f>
        <v>fill_in</v>
      </c>
      <c r="O892" s="53" t="str">
        <f>IF(ISBLANK('Funde-Observations-Osservazioni'!N905),"",'Funde-Observations-Osservazioni'!N905)</f>
        <v/>
      </c>
      <c r="R892" t="s">
        <v>102</v>
      </c>
      <c r="T892" t="str">
        <f>IFERROR(VLOOKUP('Funde-Observations-Osservazioni'!AA905,Substrat_Liste!$E$5:$F$342,2,FALSE),"")</f>
        <v/>
      </c>
      <c r="U892" t="str">
        <f>IF(ISBLANK('Funde-Observations-Osservazioni'!Y905),"",'Funde-Observations-Osservazioni'!Y905)</f>
        <v/>
      </c>
      <c r="Z892" t="str">
        <f>IFERROR(VLOOKUP('Funde-Observations-Osservazioni'!T905,Status_Liste!$E$5:$F$16,2,FALSE),"fill_in")</f>
        <v>fill_in</v>
      </c>
      <c r="AH892" t="str">
        <f>IFERROR(VLOOKUP('Funde-Observations-Osservazioni'!$G$7,Datenschutzbestimmungen_Liste!$E$10:$F$11,2,FALSE),"fill_in")</f>
        <v>fill_in</v>
      </c>
      <c r="AI892" t="str">
        <f>IFERROR(VLOOKUP('Funde-Observations-Osservazioni'!$G$6,Datenschutzbestimmungen_Liste!$E$4:$F$5,2,FALSE),"fill_in")</f>
        <v>fill_in</v>
      </c>
      <c r="AK892" t="str">
        <f>IFERROR(VLOOKUP('Funde-Observations-Osservazioni'!V905,Herbar_Liste!$E$5:$F$113,2,FALSE),"")</f>
        <v/>
      </c>
      <c r="AL892" t="str">
        <f>IF(ISBLANK('Funde-Observations-Osservazioni'!U905),"",'Funde-Observations-Osservazioni'!U905)</f>
        <v/>
      </c>
      <c r="AM892">
        <f>'Funde-Observations-Osservazioni'!AJ905</f>
        <v>0</v>
      </c>
      <c r="AO892">
        <f>'Funde-Observations-Osservazioni'!AK905</f>
        <v>0</v>
      </c>
      <c r="AQ892" t="str">
        <f>IF(ISBLANK('Funde-Observations-Osservazioni'!AL905),"",'Funde-Observations-Osservazioni'!AL905)</f>
        <v/>
      </c>
      <c r="AY892" t="str">
        <f>IF(AND(ISBLANK('Funde-Observations-Osservazioni'!K905),ISBLANK('Funde-Observations-Osservazioni'!X905)),"",(IF((AND(NOT(ISBLANK('Funde-Observations-Osservazioni'!K905)),(NOT(ISBLANK('Funde-Observations-Osservazioni'!X905))))),'Funde-Observations-Osservazioni'!K905&amp;"; "&amp;'Funde-Observations-Osservazioni'!X905,IF(ISBLANK('Funde-Observations-Osservazioni'!K905),'Funde-Observations-Osservazioni'!X905,'Funde-Observations-Osservazioni'!K905))))</f>
        <v/>
      </c>
      <c r="BA892" t="str">
        <f>IF(ISBLANK('Funde-Observations-Osservazioni'!AC905),"",'Funde-Observations-Osservazioni'!AC905)</f>
        <v/>
      </c>
      <c r="BH892" t="str">
        <f>IFERROR(VLOOKUP('Funde-Observations-Osservazioni'!Z905,Lebensraum_Liste!$E$5:$F$322,2,FALSE),"")</f>
        <v/>
      </c>
      <c r="BJ892" t="str">
        <f>IFERROR(VLOOKUP('Funde-Observations-Osservazioni'!AB905,Landschaftsstruktur_Liste!$E$5:$F$157,2,FALSE),"")</f>
        <v/>
      </c>
      <c r="BK892" t="str">
        <f>IFERROR(VLOOKUP('Funde-Observations-Osservazioni'!AD905,Mikrohabitat_Liste!$E$5:$F$63,2,FALSE),"")</f>
        <v/>
      </c>
      <c r="BL892" t="str">
        <f>IFERROR(VLOOKUP('Funde-Observations-Osservazioni'!AE905,Spezialstandort_Liste!$E$5:$F$14,2,FALSE),"")</f>
        <v/>
      </c>
      <c r="BN892" t="str">
        <f>IFERROR(VLOOKUP('Funde-Observations-Osservazioni'!AG905,Auf_Moos_HolzlebBaumes_Liste!E$5:F$5,2,FALSE),"")</f>
        <v/>
      </c>
      <c r="BO892" t="str">
        <f>IFERROR(VLOOKUP('Funde-Observations-Osservazioni'!AH905,Auf_Moos_HolzlebBaumes_Liste!E$11:F$11,2,FALSE),"")</f>
        <v/>
      </c>
      <c r="BQ892" t="str">
        <f>IFERROR(VLOOKUP('Funde-Observations-Osservazioni'!AF905,Populationsgrösse_Liste!$E$5:$F$11,2,FALSE),"")</f>
        <v/>
      </c>
      <c r="CA892" t="str">
        <f>IFERROR(VLOOKUP('Funde-Observations-Osservazioni'!S905,Präzision_Datum_Liste!$E$5:$F$9,2,FALSE),"")</f>
        <v/>
      </c>
      <c r="CC892" t="s">
        <v>4199</v>
      </c>
    </row>
    <row r="893" spans="1:81" x14ac:dyDescent="0.25">
      <c r="A893" s="47">
        <f>'Funde-Observations-Osservazioni'!A906</f>
        <v>892</v>
      </c>
      <c r="E893">
        <v>18</v>
      </c>
      <c r="G893" t="str">
        <f>IFERROR(VLOOKUP(TRIM('Funde-Observations-Osservazioni'!B906&amp;" "&amp;'Funde-Observations-Osservazioni'!C906&amp;" "&amp;'Funde-Observations-Osservazioni'!D906&amp;" "&amp;'Funde-Observations-Osservazioni'!E906&amp;" "&amp;'Funde-Observations-Osservazioni'!F906&amp;" "&amp;'Funde-Observations-Osservazioni'!G906&amp;" "&amp;'Funde-Observations-Osservazioni'!H906&amp;" "&amp;'Funde-Observations-Osservazioni'!I906&amp;" "&amp;'Funde-Observations-Osservazioni'!J906),Artenliste!$A$5:$B$2819,2,FALSE),"fill_in")</f>
        <v>fill_in</v>
      </c>
      <c r="I893" s="52" t="str">
        <f>IF(ISBLANK('Funde-Observations-Osservazioni'!R906),"fill_in",'Funde-Observations-Osservazioni'!R906)</f>
        <v>fill_in</v>
      </c>
      <c r="L893" t="str">
        <f>IF(ISBLANK('Funde-Observations-Osservazioni'!Q906),"",'Funde-Observations-Osservazioni'!Q906)</f>
        <v/>
      </c>
      <c r="M893" t="str">
        <f>IF(ISBLANK('Funde-Observations-Osservazioni'!L906),"fill_in",('Funde-Observations-Osservazioni'!L906-2000000))</f>
        <v>fill_in</v>
      </c>
      <c r="N893" t="str">
        <f>IF(ISBLANK('Funde-Observations-Osservazioni'!M906),"fill_in",('Funde-Observations-Osservazioni'!M906-1000000))</f>
        <v>fill_in</v>
      </c>
      <c r="O893" s="53" t="str">
        <f>IF(ISBLANK('Funde-Observations-Osservazioni'!N906),"",'Funde-Observations-Osservazioni'!N906)</f>
        <v/>
      </c>
      <c r="R893" t="s">
        <v>102</v>
      </c>
      <c r="T893" t="str">
        <f>IFERROR(VLOOKUP('Funde-Observations-Osservazioni'!AA906,Substrat_Liste!$E$5:$F$342,2,FALSE),"")</f>
        <v/>
      </c>
      <c r="U893" t="str">
        <f>IF(ISBLANK('Funde-Observations-Osservazioni'!Y906),"",'Funde-Observations-Osservazioni'!Y906)</f>
        <v/>
      </c>
      <c r="Z893" t="str">
        <f>IFERROR(VLOOKUP('Funde-Observations-Osservazioni'!T906,Status_Liste!$E$5:$F$16,2,FALSE),"fill_in")</f>
        <v>fill_in</v>
      </c>
      <c r="AH893" t="str">
        <f>IFERROR(VLOOKUP('Funde-Observations-Osservazioni'!$G$7,Datenschutzbestimmungen_Liste!$E$10:$F$11,2,FALSE),"fill_in")</f>
        <v>fill_in</v>
      </c>
      <c r="AI893" t="str">
        <f>IFERROR(VLOOKUP('Funde-Observations-Osservazioni'!$G$6,Datenschutzbestimmungen_Liste!$E$4:$F$5,2,FALSE),"fill_in")</f>
        <v>fill_in</v>
      </c>
      <c r="AK893" t="str">
        <f>IFERROR(VLOOKUP('Funde-Observations-Osservazioni'!V906,Herbar_Liste!$E$5:$F$113,2,FALSE),"")</f>
        <v/>
      </c>
      <c r="AL893" t="str">
        <f>IF(ISBLANK('Funde-Observations-Osservazioni'!U906),"",'Funde-Observations-Osservazioni'!U906)</f>
        <v/>
      </c>
      <c r="AM893">
        <f>'Funde-Observations-Osservazioni'!AJ906</f>
        <v>0</v>
      </c>
      <c r="AO893">
        <f>'Funde-Observations-Osservazioni'!AK906</f>
        <v>0</v>
      </c>
      <c r="AQ893" t="str">
        <f>IF(ISBLANK('Funde-Observations-Osservazioni'!AL906),"",'Funde-Observations-Osservazioni'!AL906)</f>
        <v/>
      </c>
      <c r="AY893" t="str">
        <f>IF(AND(ISBLANK('Funde-Observations-Osservazioni'!K906),ISBLANK('Funde-Observations-Osservazioni'!X906)),"",(IF((AND(NOT(ISBLANK('Funde-Observations-Osservazioni'!K906)),(NOT(ISBLANK('Funde-Observations-Osservazioni'!X906))))),'Funde-Observations-Osservazioni'!K906&amp;"; "&amp;'Funde-Observations-Osservazioni'!X906,IF(ISBLANK('Funde-Observations-Osservazioni'!K906),'Funde-Observations-Osservazioni'!X906,'Funde-Observations-Osservazioni'!K906))))</f>
        <v/>
      </c>
      <c r="BA893" t="str">
        <f>IF(ISBLANK('Funde-Observations-Osservazioni'!AC906),"",'Funde-Observations-Osservazioni'!AC906)</f>
        <v/>
      </c>
      <c r="BH893" t="str">
        <f>IFERROR(VLOOKUP('Funde-Observations-Osservazioni'!Z906,Lebensraum_Liste!$E$5:$F$322,2,FALSE),"")</f>
        <v/>
      </c>
      <c r="BJ893" t="str">
        <f>IFERROR(VLOOKUP('Funde-Observations-Osservazioni'!AB906,Landschaftsstruktur_Liste!$E$5:$F$157,2,FALSE),"")</f>
        <v/>
      </c>
      <c r="BK893" t="str">
        <f>IFERROR(VLOOKUP('Funde-Observations-Osservazioni'!AD906,Mikrohabitat_Liste!$E$5:$F$63,2,FALSE),"")</f>
        <v/>
      </c>
      <c r="BL893" t="str">
        <f>IFERROR(VLOOKUP('Funde-Observations-Osservazioni'!AE906,Spezialstandort_Liste!$E$5:$F$14,2,FALSE),"")</f>
        <v/>
      </c>
      <c r="BN893" t="str">
        <f>IFERROR(VLOOKUP('Funde-Observations-Osservazioni'!AG906,Auf_Moos_HolzlebBaumes_Liste!E$5:F$5,2,FALSE),"")</f>
        <v/>
      </c>
      <c r="BO893" t="str">
        <f>IFERROR(VLOOKUP('Funde-Observations-Osservazioni'!AH906,Auf_Moos_HolzlebBaumes_Liste!E$11:F$11,2,FALSE),"")</f>
        <v/>
      </c>
      <c r="BQ893" t="str">
        <f>IFERROR(VLOOKUP('Funde-Observations-Osservazioni'!AF906,Populationsgrösse_Liste!$E$5:$F$11,2,FALSE),"")</f>
        <v/>
      </c>
      <c r="CA893" t="str">
        <f>IFERROR(VLOOKUP('Funde-Observations-Osservazioni'!S906,Präzision_Datum_Liste!$E$5:$F$9,2,FALSE),"")</f>
        <v/>
      </c>
      <c r="CC893" t="s">
        <v>4199</v>
      </c>
    </row>
    <row r="894" spans="1:81" x14ac:dyDescent="0.25">
      <c r="A894" s="47">
        <f>'Funde-Observations-Osservazioni'!A907</f>
        <v>893</v>
      </c>
      <c r="E894">
        <v>18</v>
      </c>
      <c r="G894" t="str">
        <f>IFERROR(VLOOKUP(TRIM('Funde-Observations-Osservazioni'!B907&amp;" "&amp;'Funde-Observations-Osservazioni'!C907&amp;" "&amp;'Funde-Observations-Osservazioni'!D907&amp;" "&amp;'Funde-Observations-Osservazioni'!E907&amp;" "&amp;'Funde-Observations-Osservazioni'!F907&amp;" "&amp;'Funde-Observations-Osservazioni'!G907&amp;" "&amp;'Funde-Observations-Osservazioni'!H907&amp;" "&amp;'Funde-Observations-Osservazioni'!I907&amp;" "&amp;'Funde-Observations-Osservazioni'!J907),Artenliste!$A$5:$B$2819,2,FALSE),"fill_in")</f>
        <v>fill_in</v>
      </c>
      <c r="I894" s="52" t="str">
        <f>IF(ISBLANK('Funde-Observations-Osservazioni'!R907),"fill_in",'Funde-Observations-Osservazioni'!R907)</f>
        <v>fill_in</v>
      </c>
      <c r="L894" t="str">
        <f>IF(ISBLANK('Funde-Observations-Osservazioni'!Q907),"",'Funde-Observations-Osservazioni'!Q907)</f>
        <v/>
      </c>
      <c r="M894" t="str">
        <f>IF(ISBLANK('Funde-Observations-Osservazioni'!L907),"fill_in",('Funde-Observations-Osservazioni'!L907-2000000))</f>
        <v>fill_in</v>
      </c>
      <c r="N894" t="str">
        <f>IF(ISBLANK('Funde-Observations-Osservazioni'!M907),"fill_in",('Funde-Observations-Osservazioni'!M907-1000000))</f>
        <v>fill_in</v>
      </c>
      <c r="O894" s="53" t="str">
        <f>IF(ISBLANK('Funde-Observations-Osservazioni'!N907),"",'Funde-Observations-Osservazioni'!N907)</f>
        <v/>
      </c>
      <c r="R894" t="s">
        <v>102</v>
      </c>
      <c r="T894" t="str">
        <f>IFERROR(VLOOKUP('Funde-Observations-Osservazioni'!AA907,Substrat_Liste!$E$5:$F$342,2,FALSE),"")</f>
        <v/>
      </c>
      <c r="U894" t="str">
        <f>IF(ISBLANK('Funde-Observations-Osservazioni'!Y907),"",'Funde-Observations-Osservazioni'!Y907)</f>
        <v/>
      </c>
      <c r="Z894" t="str">
        <f>IFERROR(VLOOKUP('Funde-Observations-Osservazioni'!T907,Status_Liste!$E$5:$F$16,2,FALSE),"fill_in")</f>
        <v>fill_in</v>
      </c>
      <c r="AH894" t="str">
        <f>IFERROR(VLOOKUP('Funde-Observations-Osservazioni'!$G$7,Datenschutzbestimmungen_Liste!$E$10:$F$11,2,FALSE),"fill_in")</f>
        <v>fill_in</v>
      </c>
      <c r="AI894" t="str">
        <f>IFERROR(VLOOKUP('Funde-Observations-Osservazioni'!$G$6,Datenschutzbestimmungen_Liste!$E$4:$F$5,2,FALSE),"fill_in")</f>
        <v>fill_in</v>
      </c>
      <c r="AK894" t="str">
        <f>IFERROR(VLOOKUP('Funde-Observations-Osservazioni'!V907,Herbar_Liste!$E$5:$F$113,2,FALSE),"")</f>
        <v/>
      </c>
      <c r="AL894" t="str">
        <f>IF(ISBLANK('Funde-Observations-Osservazioni'!U907),"",'Funde-Observations-Osservazioni'!U907)</f>
        <v/>
      </c>
      <c r="AM894">
        <f>'Funde-Observations-Osservazioni'!AJ907</f>
        <v>0</v>
      </c>
      <c r="AO894">
        <f>'Funde-Observations-Osservazioni'!AK907</f>
        <v>0</v>
      </c>
      <c r="AQ894" t="str">
        <f>IF(ISBLANK('Funde-Observations-Osservazioni'!AL907),"",'Funde-Observations-Osservazioni'!AL907)</f>
        <v/>
      </c>
      <c r="AY894" t="str">
        <f>IF(AND(ISBLANK('Funde-Observations-Osservazioni'!K907),ISBLANK('Funde-Observations-Osservazioni'!X907)),"",(IF((AND(NOT(ISBLANK('Funde-Observations-Osservazioni'!K907)),(NOT(ISBLANK('Funde-Observations-Osservazioni'!X907))))),'Funde-Observations-Osservazioni'!K907&amp;"; "&amp;'Funde-Observations-Osservazioni'!X907,IF(ISBLANK('Funde-Observations-Osservazioni'!K907),'Funde-Observations-Osservazioni'!X907,'Funde-Observations-Osservazioni'!K907))))</f>
        <v/>
      </c>
      <c r="BA894" t="str">
        <f>IF(ISBLANK('Funde-Observations-Osservazioni'!AC907),"",'Funde-Observations-Osservazioni'!AC907)</f>
        <v/>
      </c>
      <c r="BH894" t="str">
        <f>IFERROR(VLOOKUP('Funde-Observations-Osservazioni'!Z907,Lebensraum_Liste!$E$5:$F$322,2,FALSE),"")</f>
        <v/>
      </c>
      <c r="BJ894" t="str">
        <f>IFERROR(VLOOKUP('Funde-Observations-Osservazioni'!AB907,Landschaftsstruktur_Liste!$E$5:$F$157,2,FALSE),"")</f>
        <v/>
      </c>
      <c r="BK894" t="str">
        <f>IFERROR(VLOOKUP('Funde-Observations-Osservazioni'!AD907,Mikrohabitat_Liste!$E$5:$F$63,2,FALSE),"")</f>
        <v/>
      </c>
      <c r="BL894" t="str">
        <f>IFERROR(VLOOKUP('Funde-Observations-Osservazioni'!AE907,Spezialstandort_Liste!$E$5:$F$14,2,FALSE),"")</f>
        <v/>
      </c>
      <c r="BN894" t="str">
        <f>IFERROR(VLOOKUP('Funde-Observations-Osservazioni'!AG907,Auf_Moos_HolzlebBaumes_Liste!E$5:F$5,2,FALSE),"")</f>
        <v/>
      </c>
      <c r="BO894" t="str">
        <f>IFERROR(VLOOKUP('Funde-Observations-Osservazioni'!AH907,Auf_Moos_HolzlebBaumes_Liste!E$11:F$11,2,FALSE),"")</f>
        <v/>
      </c>
      <c r="BQ894" t="str">
        <f>IFERROR(VLOOKUP('Funde-Observations-Osservazioni'!AF907,Populationsgrösse_Liste!$E$5:$F$11,2,FALSE),"")</f>
        <v/>
      </c>
      <c r="CA894" t="str">
        <f>IFERROR(VLOOKUP('Funde-Observations-Osservazioni'!S907,Präzision_Datum_Liste!$E$5:$F$9,2,FALSE),"")</f>
        <v/>
      </c>
      <c r="CC894" t="s">
        <v>4199</v>
      </c>
    </row>
    <row r="895" spans="1:81" x14ac:dyDescent="0.25">
      <c r="A895" s="47">
        <f>'Funde-Observations-Osservazioni'!A908</f>
        <v>894</v>
      </c>
      <c r="E895">
        <v>18</v>
      </c>
      <c r="G895" t="str">
        <f>IFERROR(VLOOKUP(TRIM('Funde-Observations-Osservazioni'!B908&amp;" "&amp;'Funde-Observations-Osservazioni'!C908&amp;" "&amp;'Funde-Observations-Osservazioni'!D908&amp;" "&amp;'Funde-Observations-Osservazioni'!E908&amp;" "&amp;'Funde-Observations-Osservazioni'!F908&amp;" "&amp;'Funde-Observations-Osservazioni'!G908&amp;" "&amp;'Funde-Observations-Osservazioni'!H908&amp;" "&amp;'Funde-Observations-Osservazioni'!I908&amp;" "&amp;'Funde-Observations-Osservazioni'!J908),Artenliste!$A$5:$B$2819,2,FALSE),"fill_in")</f>
        <v>fill_in</v>
      </c>
      <c r="I895" s="52" t="str">
        <f>IF(ISBLANK('Funde-Observations-Osservazioni'!R908),"fill_in",'Funde-Observations-Osservazioni'!R908)</f>
        <v>fill_in</v>
      </c>
      <c r="L895" t="str">
        <f>IF(ISBLANK('Funde-Observations-Osservazioni'!Q908),"",'Funde-Observations-Osservazioni'!Q908)</f>
        <v/>
      </c>
      <c r="M895" t="str">
        <f>IF(ISBLANK('Funde-Observations-Osservazioni'!L908),"fill_in",('Funde-Observations-Osservazioni'!L908-2000000))</f>
        <v>fill_in</v>
      </c>
      <c r="N895" t="str">
        <f>IF(ISBLANK('Funde-Observations-Osservazioni'!M908),"fill_in",('Funde-Observations-Osservazioni'!M908-1000000))</f>
        <v>fill_in</v>
      </c>
      <c r="O895" s="53" t="str">
        <f>IF(ISBLANK('Funde-Observations-Osservazioni'!N908),"",'Funde-Observations-Osservazioni'!N908)</f>
        <v/>
      </c>
      <c r="R895" t="s">
        <v>102</v>
      </c>
      <c r="T895" t="str">
        <f>IFERROR(VLOOKUP('Funde-Observations-Osservazioni'!AA908,Substrat_Liste!$E$5:$F$342,2,FALSE),"")</f>
        <v/>
      </c>
      <c r="U895" t="str">
        <f>IF(ISBLANK('Funde-Observations-Osservazioni'!Y908),"",'Funde-Observations-Osservazioni'!Y908)</f>
        <v/>
      </c>
      <c r="Z895" t="str">
        <f>IFERROR(VLOOKUP('Funde-Observations-Osservazioni'!T908,Status_Liste!$E$5:$F$16,2,FALSE),"fill_in")</f>
        <v>fill_in</v>
      </c>
      <c r="AH895" t="str">
        <f>IFERROR(VLOOKUP('Funde-Observations-Osservazioni'!$G$7,Datenschutzbestimmungen_Liste!$E$10:$F$11,2,FALSE),"fill_in")</f>
        <v>fill_in</v>
      </c>
      <c r="AI895" t="str">
        <f>IFERROR(VLOOKUP('Funde-Observations-Osservazioni'!$G$6,Datenschutzbestimmungen_Liste!$E$4:$F$5,2,FALSE),"fill_in")</f>
        <v>fill_in</v>
      </c>
      <c r="AK895" t="str">
        <f>IFERROR(VLOOKUP('Funde-Observations-Osservazioni'!V908,Herbar_Liste!$E$5:$F$113,2,FALSE),"")</f>
        <v/>
      </c>
      <c r="AL895" t="str">
        <f>IF(ISBLANK('Funde-Observations-Osservazioni'!U908),"",'Funde-Observations-Osservazioni'!U908)</f>
        <v/>
      </c>
      <c r="AM895">
        <f>'Funde-Observations-Osservazioni'!AJ908</f>
        <v>0</v>
      </c>
      <c r="AO895">
        <f>'Funde-Observations-Osservazioni'!AK908</f>
        <v>0</v>
      </c>
      <c r="AQ895" t="str">
        <f>IF(ISBLANK('Funde-Observations-Osservazioni'!AL908),"",'Funde-Observations-Osservazioni'!AL908)</f>
        <v/>
      </c>
      <c r="AY895" t="str">
        <f>IF(AND(ISBLANK('Funde-Observations-Osservazioni'!K908),ISBLANK('Funde-Observations-Osservazioni'!X908)),"",(IF((AND(NOT(ISBLANK('Funde-Observations-Osservazioni'!K908)),(NOT(ISBLANK('Funde-Observations-Osservazioni'!X908))))),'Funde-Observations-Osservazioni'!K908&amp;"; "&amp;'Funde-Observations-Osservazioni'!X908,IF(ISBLANK('Funde-Observations-Osservazioni'!K908),'Funde-Observations-Osservazioni'!X908,'Funde-Observations-Osservazioni'!K908))))</f>
        <v/>
      </c>
      <c r="BA895" t="str">
        <f>IF(ISBLANK('Funde-Observations-Osservazioni'!AC908),"",'Funde-Observations-Osservazioni'!AC908)</f>
        <v/>
      </c>
      <c r="BH895" t="str">
        <f>IFERROR(VLOOKUP('Funde-Observations-Osservazioni'!Z908,Lebensraum_Liste!$E$5:$F$322,2,FALSE),"")</f>
        <v/>
      </c>
      <c r="BJ895" t="str">
        <f>IFERROR(VLOOKUP('Funde-Observations-Osservazioni'!AB908,Landschaftsstruktur_Liste!$E$5:$F$157,2,FALSE),"")</f>
        <v/>
      </c>
      <c r="BK895" t="str">
        <f>IFERROR(VLOOKUP('Funde-Observations-Osservazioni'!AD908,Mikrohabitat_Liste!$E$5:$F$63,2,FALSE),"")</f>
        <v/>
      </c>
      <c r="BL895" t="str">
        <f>IFERROR(VLOOKUP('Funde-Observations-Osservazioni'!AE908,Spezialstandort_Liste!$E$5:$F$14,2,FALSE),"")</f>
        <v/>
      </c>
      <c r="BN895" t="str">
        <f>IFERROR(VLOOKUP('Funde-Observations-Osservazioni'!AG908,Auf_Moos_HolzlebBaumes_Liste!E$5:F$5,2,FALSE),"")</f>
        <v/>
      </c>
      <c r="BO895" t="str">
        <f>IFERROR(VLOOKUP('Funde-Observations-Osservazioni'!AH908,Auf_Moos_HolzlebBaumes_Liste!E$11:F$11,2,FALSE),"")</f>
        <v/>
      </c>
      <c r="BQ895" t="str">
        <f>IFERROR(VLOOKUP('Funde-Observations-Osservazioni'!AF908,Populationsgrösse_Liste!$E$5:$F$11,2,FALSE),"")</f>
        <v/>
      </c>
      <c r="CA895" t="str">
        <f>IFERROR(VLOOKUP('Funde-Observations-Osservazioni'!S908,Präzision_Datum_Liste!$E$5:$F$9,2,FALSE),"")</f>
        <v/>
      </c>
      <c r="CC895" t="s">
        <v>4199</v>
      </c>
    </row>
    <row r="896" spans="1:81" x14ac:dyDescent="0.25">
      <c r="A896" s="47">
        <f>'Funde-Observations-Osservazioni'!A909</f>
        <v>895</v>
      </c>
      <c r="E896">
        <v>18</v>
      </c>
      <c r="G896" t="str">
        <f>IFERROR(VLOOKUP(TRIM('Funde-Observations-Osservazioni'!B909&amp;" "&amp;'Funde-Observations-Osservazioni'!C909&amp;" "&amp;'Funde-Observations-Osservazioni'!D909&amp;" "&amp;'Funde-Observations-Osservazioni'!E909&amp;" "&amp;'Funde-Observations-Osservazioni'!F909&amp;" "&amp;'Funde-Observations-Osservazioni'!G909&amp;" "&amp;'Funde-Observations-Osservazioni'!H909&amp;" "&amp;'Funde-Observations-Osservazioni'!I909&amp;" "&amp;'Funde-Observations-Osservazioni'!J909),Artenliste!$A$5:$B$2819,2,FALSE),"fill_in")</f>
        <v>fill_in</v>
      </c>
      <c r="I896" s="52" t="str">
        <f>IF(ISBLANK('Funde-Observations-Osservazioni'!R909),"fill_in",'Funde-Observations-Osservazioni'!R909)</f>
        <v>fill_in</v>
      </c>
      <c r="L896" t="str">
        <f>IF(ISBLANK('Funde-Observations-Osservazioni'!Q909),"",'Funde-Observations-Osservazioni'!Q909)</f>
        <v/>
      </c>
      <c r="M896" t="str">
        <f>IF(ISBLANK('Funde-Observations-Osservazioni'!L909),"fill_in",('Funde-Observations-Osservazioni'!L909-2000000))</f>
        <v>fill_in</v>
      </c>
      <c r="N896" t="str">
        <f>IF(ISBLANK('Funde-Observations-Osservazioni'!M909),"fill_in",('Funde-Observations-Osservazioni'!M909-1000000))</f>
        <v>fill_in</v>
      </c>
      <c r="O896" s="53" t="str">
        <f>IF(ISBLANK('Funde-Observations-Osservazioni'!N909),"",'Funde-Observations-Osservazioni'!N909)</f>
        <v/>
      </c>
      <c r="R896" t="s">
        <v>102</v>
      </c>
      <c r="T896" t="str">
        <f>IFERROR(VLOOKUP('Funde-Observations-Osservazioni'!AA909,Substrat_Liste!$E$5:$F$342,2,FALSE),"")</f>
        <v/>
      </c>
      <c r="U896" t="str">
        <f>IF(ISBLANK('Funde-Observations-Osservazioni'!Y909),"",'Funde-Observations-Osservazioni'!Y909)</f>
        <v/>
      </c>
      <c r="Z896" t="str">
        <f>IFERROR(VLOOKUP('Funde-Observations-Osservazioni'!T909,Status_Liste!$E$5:$F$16,2,FALSE),"fill_in")</f>
        <v>fill_in</v>
      </c>
      <c r="AH896" t="str">
        <f>IFERROR(VLOOKUP('Funde-Observations-Osservazioni'!$G$7,Datenschutzbestimmungen_Liste!$E$10:$F$11,2,FALSE),"fill_in")</f>
        <v>fill_in</v>
      </c>
      <c r="AI896" t="str">
        <f>IFERROR(VLOOKUP('Funde-Observations-Osservazioni'!$G$6,Datenschutzbestimmungen_Liste!$E$4:$F$5,2,FALSE),"fill_in")</f>
        <v>fill_in</v>
      </c>
      <c r="AK896" t="str">
        <f>IFERROR(VLOOKUP('Funde-Observations-Osservazioni'!V909,Herbar_Liste!$E$5:$F$113,2,FALSE),"")</f>
        <v/>
      </c>
      <c r="AL896" t="str">
        <f>IF(ISBLANK('Funde-Observations-Osservazioni'!U909),"",'Funde-Observations-Osservazioni'!U909)</f>
        <v/>
      </c>
      <c r="AM896">
        <f>'Funde-Observations-Osservazioni'!AJ909</f>
        <v>0</v>
      </c>
      <c r="AO896">
        <f>'Funde-Observations-Osservazioni'!AK909</f>
        <v>0</v>
      </c>
      <c r="AQ896" t="str">
        <f>IF(ISBLANK('Funde-Observations-Osservazioni'!AL909),"",'Funde-Observations-Osservazioni'!AL909)</f>
        <v/>
      </c>
      <c r="AY896" t="str">
        <f>IF(AND(ISBLANK('Funde-Observations-Osservazioni'!K909),ISBLANK('Funde-Observations-Osservazioni'!X909)),"",(IF((AND(NOT(ISBLANK('Funde-Observations-Osservazioni'!K909)),(NOT(ISBLANK('Funde-Observations-Osservazioni'!X909))))),'Funde-Observations-Osservazioni'!K909&amp;"; "&amp;'Funde-Observations-Osservazioni'!X909,IF(ISBLANK('Funde-Observations-Osservazioni'!K909),'Funde-Observations-Osservazioni'!X909,'Funde-Observations-Osservazioni'!K909))))</f>
        <v/>
      </c>
      <c r="BA896" t="str">
        <f>IF(ISBLANK('Funde-Observations-Osservazioni'!AC909),"",'Funde-Observations-Osservazioni'!AC909)</f>
        <v/>
      </c>
      <c r="BH896" t="str">
        <f>IFERROR(VLOOKUP('Funde-Observations-Osservazioni'!Z909,Lebensraum_Liste!$E$5:$F$322,2,FALSE),"")</f>
        <v/>
      </c>
      <c r="BJ896" t="str">
        <f>IFERROR(VLOOKUP('Funde-Observations-Osservazioni'!AB909,Landschaftsstruktur_Liste!$E$5:$F$157,2,FALSE),"")</f>
        <v/>
      </c>
      <c r="BK896" t="str">
        <f>IFERROR(VLOOKUP('Funde-Observations-Osservazioni'!AD909,Mikrohabitat_Liste!$E$5:$F$63,2,FALSE),"")</f>
        <v/>
      </c>
      <c r="BL896" t="str">
        <f>IFERROR(VLOOKUP('Funde-Observations-Osservazioni'!AE909,Spezialstandort_Liste!$E$5:$F$14,2,FALSE),"")</f>
        <v/>
      </c>
      <c r="BN896" t="str">
        <f>IFERROR(VLOOKUP('Funde-Observations-Osservazioni'!AG909,Auf_Moos_HolzlebBaumes_Liste!E$5:F$5,2,FALSE),"")</f>
        <v/>
      </c>
      <c r="BO896" t="str">
        <f>IFERROR(VLOOKUP('Funde-Observations-Osservazioni'!AH909,Auf_Moos_HolzlebBaumes_Liste!E$11:F$11,2,FALSE),"")</f>
        <v/>
      </c>
      <c r="BQ896" t="str">
        <f>IFERROR(VLOOKUP('Funde-Observations-Osservazioni'!AF909,Populationsgrösse_Liste!$E$5:$F$11,2,FALSE),"")</f>
        <v/>
      </c>
      <c r="CA896" t="str">
        <f>IFERROR(VLOOKUP('Funde-Observations-Osservazioni'!S909,Präzision_Datum_Liste!$E$5:$F$9,2,FALSE),"")</f>
        <v/>
      </c>
      <c r="CC896" t="s">
        <v>4199</v>
      </c>
    </row>
    <row r="897" spans="1:81" x14ac:dyDescent="0.25">
      <c r="A897" s="47">
        <f>'Funde-Observations-Osservazioni'!A910</f>
        <v>896</v>
      </c>
      <c r="E897">
        <v>18</v>
      </c>
      <c r="G897" t="str">
        <f>IFERROR(VLOOKUP(TRIM('Funde-Observations-Osservazioni'!B910&amp;" "&amp;'Funde-Observations-Osservazioni'!C910&amp;" "&amp;'Funde-Observations-Osservazioni'!D910&amp;" "&amp;'Funde-Observations-Osservazioni'!E910&amp;" "&amp;'Funde-Observations-Osservazioni'!F910&amp;" "&amp;'Funde-Observations-Osservazioni'!G910&amp;" "&amp;'Funde-Observations-Osservazioni'!H910&amp;" "&amp;'Funde-Observations-Osservazioni'!I910&amp;" "&amp;'Funde-Observations-Osservazioni'!J910),Artenliste!$A$5:$B$2819,2,FALSE),"fill_in")</f>
        <v>fill_in</v>
      </c>
      <c r="I897" s="52" t="str">
        <f>IF(ISBLANK('Funde-Observations-Osservazioni'!R910),"fill_in",'Funde-Observations-Osservazioni'!R910)</f>
        <v>fill_in</v>
      </c>
      <c r="L897" t="str">
        <f>IF(ISBLANK('Funde-Observations-Osservazioni'!Q910),"",'Funde-Observations-Osservazioni'!Q910)</f>
        <v/>
      </c>
      <c r="M897" t="str">
        <f>IF(ISBLANK('Funde-Observations-Osservazioni'!L910),"fill_in",('Funde-Observations-Osservazioni'!L910-2000000))</f>
        <v>fill_in</v>
      </c>
      <c r="N897" t="str">
        <f>IF(ISBLANK('Funde-Observations-Osservazioni'!M910),"fill_in",('Funde-Observations-Osservazioni'!M910-1000000))</f>
        <v>fill_in</v>
      </c>
      <c r="O897" s="53" t="str">
        <f>IF(ISBLANK('Funde-Observations-Osservazioni'!N910),"",'Funde-Observations-Osservazioni'!N910)</f>
        <v/>
      </c>
      <c r="R897" t="s">
        <v>102</v>
      </c>
      <c r="T897" t="str">
        <f>IFERROR(VLOOKUP('Funde-Observations-Osservazioni'!AA910,Substrat_Liste!$E$5:$F$342,2,FALSE),"")</f>
        <v/>
      </c>
      <c r="U897" t="str">
        <f>IF(ISBLANK('Funde-Observations-Osservazioni'!Y910),"",'Funde-Observations-Osservazioni'!Y910)</f>
        <v/>
      </c>
      <c r="Z897" t="str">
        <f>IFERROR(VLOOKUP('Funde-Observations-Osservazioni'!T910,Status_Liste!$E$5:$F$16,2,FALSE),"fill_in")</f>
        <v>fill_in</v>
      </c>
      <c r="AH897" t="str">
        <f>IFERROR(VLOOKUP('Funde-Observations-Osservazioni'!$G$7,Datenschutzbestimmungen_Liste!$E$10:$F$11,2,FALSE),"fill_in")</f>
        <v>fill_in</v>
      </c>
      <c r="AI897" t="str">
        <f>IFERROR(VLOOKUP('Funde-Observations-Osservazioni'!$G$6,Datenschutzbestimmungen_Liste!$E$4:$F$5,2,FALSE),"fill_in")</f>
        <v>fill_in</v>
      </c>
      <c r="AK897" t="str">
        <f>IFERROR(VLOOKUP('Funde-Observations-Osservazioni'!V910,Herbar_Liste!$E$5:$F$113,2,FALSE),"")</f>
        <v/>
      </c>
      <c r="AL897" t="str">
        <f>IF(ISBLANK('Funde-Observations-Osservazioni'!U910),"",'Funde-Observations-Osservazioni'!U910)</f>
        <v/>
      </c>
      <c r="AM897">
        <f>'Funde-Observations-Osservazioni'!AJ910</f>
        <v>0</v>
      </c>
      <c r="AO897">
        <f>'Funde-Observations-Osservazioni'!AK910</f>
        <v>0</v>
      </c>
      <c r="AQ897" t="str">
        <f>IF(ISBLANK('Funde-Observations-Osservazioni'!AL910),"",'Funde-Observations-Osservazioni'!AL910)</f>
        <v/>
      </c>
      <c r="AY897" t="str">
        <f>IF(AND(ISBLANK('Funde-Observations-Osservazioni'!K910),ISBLANK('Funde-Observations-Osservazioni'!X910)),"",(IF((AND(NOT(ISBLANK('Funde-Observations-Osservazioni'!K910)),(NOT(ISBLANK('Funde-Observations-Osservazioni'!X910))))),'Funde-Observations-Osservazioni'!K910&amp;"; "&amp;'Funde-Observations-Osservazioni'!X910,IF(ISBLANK('Funde-Observations-Osservazioni'!K910),'Funde-Observations-Osservazioni'!X910,'Funde-Observations-Osservazioni'!K910))))</f>
        <v/>
      </c>
      <c r="BA897" t="str">
        <f>IF(ISBLANK('Funde-Observations-Osservazioni'!AC910),"",'Funde-Observations-Osservazioni'!AC910)</f>
        <v/>
      </c>
      <c r="BH897" t="str">
        <f>IFERROR(VLOOKUP('Funde-Observations-Osservazioni'!Z910,Lebensraum_Liste!$E$5:$F$322,2,FALSE),"")</f>
        <v/>
      </c>
      <c r="BJ897" t="str">
        <f>IFERROR(VLOOKUP('Funde-Observations-Osservazioni'!AB910,Landschaftsstruktur_Liste!$E$5:$F$157,2,FALSE),"")</f>
        <v/>
      </c>
      <c r="BK897" t="str">
        <f>IFERROR(VLOOKUP('Funde-Observations-Osservazioni'!AD910,Mikrohabitat_Liste!$E$5:$F$63,2,FALSE),"")</f>
        <v/>
      </c>
      <c r="BL897" t="str">
        <f>IFERROR(VLOOKUP('Funde-Observations-Osservazioni'!AE910,Spezialstandort_Liste!$E$5:$F$14,2,FALSE),"")</f>
        <v/>
      </c>
      <c r="BN897" t="str">
        <f>IFERROR(VLOOKUP('Funde-Observations-Osservazioni'!AG910,Auf_Moos_HolzlebBaumes_Liste!E$5:F$5,2,FALSE),"")</f>
        <v/>
      </c>
      <c r="BO897" t="str">
        <f>IFERROR(VLOOKUP('Funde-Observations-Osservazioni'!AH910,Auf_Moos_HolzlebBaumes_Liste!E$11:F$11,2,FALSE),"")</f>
        <v/>
      </c>
      <c r="BQ897" t="str">
        <f>IFERROR(VLOOKUP('Funde-Observations-Osservazioni'!AF910,Populationsgrösse_Liste!$E$5:$F$11,2,FALSE),"")</f>
        <v/>
      </c>
      <c r="CA897" t="str">
        <f>IFERROR(VLOOKUP('Funde-Observations-Osservazioni'!S910,Präzision_Datum_Liste!$E$5:$F$9,2,FALSE),"")</f>
        <v/>
      </c>
      <c r="CC897" t="s">
        <v>4199</v>
      </c>
    </row>
    <row r="898" spans="1:81" x14ac:dyDescent="0.25">
      <c r="A898" s="47">
        <f>'Funde-Observations-Osservazioni'!A911</f>
        <v>897</v>
      </c>
      <c r="E898">
        <v>18</v>
      </c>
      <c r="G898" t="str">
        <f>IFERROR(VLOOKUP(TRIM('Funde-Observations-Osservazioni'!B911&amp;" "&amp;'Funde-Observations-Osservazioni'!C911&amp;" "&amp;'Funde-Observations-Osservazioni'!D911&amp;" "&amp;'Funde-Observations-Osservazioni'!E911&amp;" "&amp;'Funde-Observations-Osservazioni'!F911&amp;" "&amp;'Funde-Observations-Osservazioni'!G911&amp;" "&amp;'Funde-Observations-Osservazioni'!H911&amp;" "&amp;'Funde-Observations-Osservazioni'!I911&amp;" "&amp;'Funde-Observations-Osservazioni'!J911),Artenliste!$A$5:$B$2819,2,FALSE),"fill_in")</f>
        <v>fill_in</v>
      </c>
      <c r="I898" s="52" t="str">
        <f>IF(ISBLANK('Funde-Observations-Osservazioni'!R911),"fill_in",'Funde-Observations-Osservazioni'!R911)</f>
        <v>fill_in</v>
      </c>
      <c r="L898" t="str">
        <f>IF(ISBLANK('Funde-Observations-Osservazioni'!Q911),"",'Funde-Observations-Osservazioni'!Q911)</f>
        <v/>
      </c>
      <c r="M898" t="str">
        <f>IF(ISBLANK('Funde-Observations-Osservazioni'!L911),"fill_in",('Funde-Observations-Osservazioni'!L911-2000000))</f>
        <v>fill_in</v>
      </c>
      <c r="N898" t="str">
        <f>IF(ISBLANK('Funde-Observations-Osservazioni'!M911),"fill_in",('Funde-Observations-Osservazioni'!M911-1000000))</f>
        <v>fill_in</v>
      </c>
      <c r="O898" s="53" t="str">
        <f>IF(ISBLANK('Funde-Observations-Osservazioni'!N911),"",'Funde-Observations-Osservazioni'!N911)</f>
        <v/>
      </c>
      <c r="R898" t="s">
        <v>102</v>
      </c>
      <c r="T898" t="str">
        <f>IFERROR(VLOOKUP('Funde-Observations-Osservazioni'!AA911,Substrat_Liste!$E$5:$F$342,2,FALSE),"")</f>
        <v/>
      </c>
      <c r="U898" t="str">
        <f>IF(ISBLANK('Funde-Observations-Osservazioni'!Y911),"",'Funde-Observations-Osservazioni'!Y911)</f>
        <v/>
      </c>
      <c r="Z898" t="str">
        <f>IFERROR(VLOOKUP('Funde-Observations-Osservazioni'!T911,Status_Liste!$E$5:$F$16,2,FALSE),"fill_in")</f>
        <v>fill_in</v>
      </c>
      <c r="AH898" t="str">
        <f>IFERROR(VLOOKUP('Funde-Observations-Osservazioni'!$G$7,Datenschutzbestimmungen_Liste!$E$10:$F$11,2,FALSE),"fill_in")</f>
        <v>fill_in</v>
      </c>
      <c r="AI898" t="str">
        <f>IFERROR(VLOOKUP('Funde-Observations-Osservazioni'!$G$6,Datenschutzbestimmungen_Liste!$E$4:$F$5,2,FALSE),"fill_in")</f>
        <v>fill_in</v>
      </c>
      <c r="AK898" t="str">
        <f>IFERROR(VLOOKUP('Funde-Observations-Osservazioni'!V911,Herbar_Liste!$E$5:$F$113,2,FALSE),"")</f>
        <v/>
      </c>
      <c r="AL898" t="str">
        <f>IF(ISBLANK('Funde-Observations-Osservazioni'!U911),"",'Funde-Observations-Osservazioni'!U911)</f>
        <v/>
      </c>
      <c r="AM898">
        <f>'Funde-Observations-Osservazioni'!AJ911</f>
        <v>0</v>
      </c>
      <c r="AO898">
        <f>'Funde-Observations-Osservazioni'!AK911</f>
        <v>0</v>
      </c>
      <c r="AQ898" t="str">
        <f>IF(ISBLANK('Funde-Observations-Osservazioni'!AL911),"",'Funde-Observations-Osservazioni'!AL911)</f>
        <v/>
      </c>
      <c r="AY898" t="str">
        <f>IF(AND(ISBLANK('Funde-Observations-Osservazioni'!K911),ISBLANK('Funde-Observations-Osservazioni'!X911)),"",(IF((AND(NOT(ISBLANK('Funde-Observations-Osservazioni'!K911)),(NOT(ISBLANK('Funde-Observations-Osservazioni'!X911))))),'Funde-Observations-Osservazioni'!K911&amp;"; "&amp;'Funde-Observations-Osservazioni'!X911,IF(ISBLANK('Funde-Observations-Osservazioni'!K911),'Funde-Observations-Osservazioni'!X911,'Funde-Observations-Osservazioni'!K911))))</f>
        <v/>
      </c>
      <c r="BA898" t="str">
        <f>IF(ISBLANK('Funde-Observations-Osservazioni'!AC911),"",'Funde-Observations-Osservazioni'!AC911)</f>
        <v/>
      </c>
      <c r="BH898" t="str">
        <f>IFERROR(VLOOKUP('Funde-Observations-Osservazioni'!Z911,Lebensraum_Liste!$E$5:$F$322,2,FALSE),"")</f>
        <v/>
      </c>
      <c r="BJ898" t="str">
        <f>IFERROR(VLOOKUP('Funde-Observations-Osservazioni'!AB911,Landschaftsstruktur_Liste!$E$5:$F$157,2,FALSE),"")</f>
        <v/>
      </c>
      <c r="BK898" t="str">
        <f>IFERROR(VLOOKUP('Funde-Observations-Osservazioni'!AD911,Mikrohabitat_Liste!$E$5:$F$63,2,FALSE),"")</f>
        <v/>
      </c>
      <c r="BL898" t="str">
        <f>IFERROR(VLOOKUP('Funde-Observations-Osservazioni'!AE911,Spezialstandort_Liste!$E$5:$F$14,2,FALSE),"")</f>
        <v/>
      </c>
      <c r="BN898" t="str">
        <f>IFERROR(VLOOKUP('Funde-Observations-Osservazioni'!AG911,Auf_Moos_HolzlebBaumes_Liste!E$5:F$5,2,FALSE),"")</f>
        <v/>
      </c>
      <c r="BO898" t="str">
        <f>IFERROR(VLOOKUP('Funde-Observations-Osservazioni'!AH911,Auf_Moos_HolzlebBaumes_Liste!E$11:F$11,2,FALSE),"")</f>
        <v/>
      </c>
      <c r="BQ898" t="str">
        <f>IFERROR(VLOOKUP('Funde-Observations-Osservazioni'!AF911,Populationsgrösse_Liste!$E$5:$F$11,2,FALSE),"")</f>
        <v/>
      </c>
      <c r="CA898" t="str">
        <f>IFERROR(VLOOKUP('Funde-Observations-Osservazioni'!S911,Präzision_Datum_Liste!$E$5:$F$9,2,FALSE),"")</f>
        <v/>
      </c>
      <c r="CC898" t="s">
        <v>4199</v>
      </c>
    </row>
    <row r="899" spans="1:81" x14ac:dyDescent="0.25">
      <c r="A899" s="47">
        <f>'Funde-Observations-Osservazioni'!A912</f>
        <v>898</v>
      </c>
      <c r="E899">
        <v>18</v>
      </c>
      <c r="G899" t="str">
        <f>IFERROR(VLOOKUP(TRIM('Funde-Observations-Osservazioni'!B912&amp;" "&amp;'Funde-Observations-Osservazioni'!C912&amp;" "&amp;'Funde-Observations-Osservazioni'!D912&amp;" "&amp;'Funde-Observations-Osservazioni'!E912&amp;" "&amp;'Funde-Observations-Osservazioni'!F912&amp;" "&amp;'Funde-Observations-Osservazioni'!G912&amp;" "&amp;'Funde-Observations-Osservazioni'!H912&amp;" "&amp;'Funde-Observations-Osservazioni'!I912&amp;" "&amp;'Funde-Observations-Osservazioni'!J912),Artenliste!$A$5:$B$2819,2,FALSE),"fill_in")</f>
        <v>fill_in</v>
      </c>
      <c r="I899" s="52" t="str">
        <f>IF(ISBLANK('Funde-Observations-Osservazioni'!R912),"fill_in",'Funde-Observations-Osservazioni'!R912)</f>
        <v>fill_in</v>
      </c>
      <c r="L899" t="str">
        <f>IF(ISBLANK('Funde-Observations-Osservazioni'!Q912),"",'Funde-Observations-Osservazioni'!Q912)</f>
        <v/>
      </c>
      <c r="M899" t="str">
        <f>IF(ISBLANK('Funde-Observations-Osservazioni'!L912),"fill_in",('Funde-Observations-Osservazioni'!L912-2000000))</f>
        <v>fill_in</v>
      </c>
      <c r="N899" t="str">
        <f>IF(ISBLANK('Funde-Observations-Osservazioni'!M912),"fill_in",('Funde-Observations-Osservazioni'!M912-1000000))</f>
        <v>fill_in</v>
      </c>
      <c r="O899" s="53" t="str">
        <f>IF(ISBLANK('Funde-Observations-Osservazioni'!N912),"",'Funde-Observations-Osservazioni'!N912)</f>
        <v/>
      </c>
      <c r="R899" t="s">
        <v>102</v>
      </c>
      <c r="T899" t="str">
        <f>IFERROR(VLOOKUP('Funde-Observations-Osservazioni'!AA912,Substrat_Liste!$E$5:$F$342,2,FALSE),"")</f>
        <v/>
      </c>
      <c r="U899" t="str">
        <f>IF(ISBLANK('Funde-Observations-Osservazioni'!Y912),"",'Funde-Observations-Osservazioni'!Y912)</f>
        <v/>
      </c>
      <c r="Z899" t="str">
        <f>IFERROR(VLOOKUP('Funde-Observations-Osservazioni'!T912,Status_Liste!$E$5:$F$16,2,FALSE),"fill_in")</f>
        <v>fill_in</v>
      </c>
      <c r="AH899" t="str">
        <f>IFERROR(VLOOKUP('Funde-Observations-Osservazioni'!$G$7,Datenschutzbestimmungen_Liste!$E$10:$F$11,2,FALSE),"fill_in")</f>
        <v>fill_in</v>
      </c>
      <c r="AI899" t="str">
        <f>IFERROR(VLOOKUP('Funde-Observations-Osservazioni'!$G$6,Datenschutzbestimmungen_Liste!$E$4:$F$5,2,FALSE),"fill_in")</f>
        <v>fill_in</v>
      </c>
      <c r="AK899" t="str">
        <f>IFERROR(VLOOKUP('Funde-Observations-Osservazioni'!V912,Herbar_Liste!$E$5:$F$113,2,FALSE),"")</f>
        <v/>
      </c>
      <c r="AL899" t="str">
        <f>IF(ISBLANK('Funde-Observations-Osservazioni'!U912),"",'Funde-Observations-Osservazioni'!U912)</f>
        <v/>
      </c>
      <c r="AM899">
        <f>'Funde-Observations-Osservazioni'!AJ912</f>
        <v>0</v>
      </c>
      <c r="AO899">
        <f>'Funde-Observations-Osservazioni'!AK912</f>
        <v>0</v>
      </c>
      <c r="AQ899" t="str">
        <f>IF(ISBLANK('Funde-Observations-Osservazioni'!AL912),"",'Funde-Observations-Osservazioni'!AL912)</f>
        <v/>
      </c>
      <c r="AY899" t="str">
        <f>IF(AND(ISBLANK('Funde-Observations-Osservazioni'!K912),ISBLANK('Funde-Observations-Osservazioni'!X912)),"",(IF((AND(NOT(ISBLANK('Funde-Observations-Osservazioni'!K912)),(NOT(ISBLANK('Funde-Observations-Osservazioni'!X912))))),'Funde-Observations-Osservazioni'!K912&amp;"; "&amp;'Funde-Observations-Osservazioni'!X912,IF(ISBLANK('Funde-Observations-Osservazioni'!K912),'Funde-Observations-Osservazioni'!X912,'Funde-Observations-Osservazioni'!K912))))</f>
        <v/>
      </c>
      <c r="BA899" t="str">
        <f>IF(ISBLANK('Funde-Observations-Osservazioni'!AC912),"",'Funde-Observations-Osservazioni'!AC912)</f>
        <v/>
      </c>
      <c r="BH899" t="str">
        <f>IFERROR(VLOOKUP('Funde-Observations-Osservazioni'!Z912,Lebensraum_Liste!$E$5:$F$322,2,FALSE),"")</f>
        <v/>
      </c>
      <c r="BJ899" t="str">
        <f>IFERROR(VLOOKUP('Funde-Observations-Osservazioni'!AB912,Landschaftsstruktur_Liste!$E$5:$F$157,2,FALSE),"")</f>
        <v/>
      </c>
      <c r="BK899" t="str">
        <f>IFERROR(VLOOKUP('Funde-Observations-Osservazioni'!AD912,Mikrohabitat_Liste!$E$5:$F$63,2,FALSE),"")</f>
        <v/>
      </c>
      <c r="BL899" t="str">
        <f>IFERROR(VLOOKUP('Funde-Observations-Osservazioni'!AE912,Spezialstandort_Liste!$E$5:$F$14,2,FALSE),"")</f>
        <v/>
      </c>
      <c r="BN899" t="str">
        <f>IFERROR(VLOOKUP('Funde-Observations-Osservazioni'!AG912,Auf_Moos_HolzlebBaumes_Liste!E$5:F$5,2,FALSE),"")</f>
        <v/>
      </c>
      <c r="BO899" t="str">
        <f>IFERROR(VLOOKUP('Funde-Observations-Osservazioni'!AH912,Auf_Moos_HolzlebBaumes_Liste!E$11:F$11,2,FALSE),"")</f>
        <v/>
      </c>
      <c r="BQ899" t="str">
        <f>IFERROR(VLOOKUP('Funde-Observations-Osservazioni'!AF912,Populationsgrösse_Liste!$E$5:$F$11,2,FALSE),"")</f>
        <v/>
      </c>
      <c r="CA899" t="str">
        <f>IFERROR(VLOOKUP('Funde-Observations-Osservazioni'!S912,Präzision_Datum_Liste!$E$5:$F$9,2,FALSE),"")</f>
        <v/>
      </c>
      <c r="CC899" t="s">
        <v>4199</v>
      </c>
    </row>
    <row r="900" spans="1:81" x14ac:dyDescent="0.25">
      <c r="A900" s="47">
        <f>'Funde-Observations-Osservazioni'!A913</f>
        <v>899</v>
      </c>
      <c r="E900">
        <v>18</v>
      </c>
      <c r="G900" t="str">
        <f>IFERROR(VLOOKUP(TRIM('Funde-Observations-Osservazioni'!B913&amp;" "&amp;'Funde-Observations-Osservazioni'!C913&amp;" "&amp;'Funde-Observations-Osservazioni'!D913&amp;" "&amp;'Funde-Observations-Osservazioni'!E913&amp;" "&amp;'Funde-Observations-Osservazioni'!F913&amp;" "&amp;'Funde-Observations-Osservazioni'!G913&amp;" "&amp;'Funde-Observations-Osservazioni'!H913&amp;" "&amp;'Funde-Observations-Osservazioni'!I913&amp;" "&amp;'Funde-Observations-Osservazioni'!J913),Artenliste!$A$5:$B$2819,2,FALSE),"fill_in")</f>
        <v>fill_in</v>
      </c>
      <c r="I900" s="52" t="str">
        <f>IF(ISBLANK('Funde-Observations-Osservazioni'!R913),"fill_in",'Funde-Observations-Osservazioni'!R913)</f>
        <v>fill_in</v>
      </c>
      <c r="L900" t="str">
        <f>IF(ISBLANK('Funde-Observations-Osservazioni'!Q913),"",'Funde-Observations-Osservazioni'!Q913)</f>
        <v/>
      </c>
      <c r="M900" t="str">
        <f>IF(ISBLANK('Funde-Observations-Osservazioni'!L913),"fill_in",('Funde-Observations-Osservazioni'!L913-2000000))</f>
        <v>fill_in</v>
      </c>
      <c r="N900" t="str">
        <f>IF(ISBLANK('Funde-Observations-Osservazioni'!M913),"fill_in",('Funde-Observations-Osservazioni'!M913-1000000))</f>
        <v>fill_in</v>
      </c>
      <c r="O900" s="53" t="str">
        <f>IF(ISBLANK('Funde-Observations-Osservazioni'!N913),"",'Funde-Observations-Osservazioni'!N913)</f>
        <v/>
      </c>
      <c r="R900" t="s">
        <v>102</v>
      </c>
      <c r="T900" t="str">
        <f>IFERROR(VLOOKUP('Funde-Observations-Osservazioni'!AA913,Substrat_Liste!$E$5:$F$342,2,FALSE),"")</f>
        <v/>
      </c>
      <c r="U900" t="str">
        <f>IF(ISBLANK('Funde-Observations-Osservazioni'!Y913),"",'Funde-Observations-Osservazioni'!Y913)</f>
        <v/>
      </c>
      <c r="Z900" t="str">
        <f>IFERROR(VLOOKUP('Funde-Observations-Osservazioni'!T913,Status_Liste!$E$5:$F$16,2,FALSE),"fill_in")</f>
        <v>fill_in</v>
      </c>
      <c r="AH900" t="str">
        <f>IFERROR(VLOOKUP('Funde-Observations-Osservazioni'!$G$7,Datenschutzbestimmungen_Liste!$E$10:$F$11,2,FALSE),"fill_in")</f>
        <v>fill_in</v>
      </c>
      <c r="AI900" t="str">
        <f>IFERROR(VLOOKUP('Funde-Observations-Osservazioni'!$G$6,Datenschutzbestimmungen_Liste!$E$4:$F$5,2,FALSE),"fill_in")</f>
        <v>fill_in</v>
      </c>
      <c r="AK900" t="str">
        <f>IFERROR(VLOOKUP('Funde-Observations-Osservazioni'!V913,Herbar_Liste!$E$5:$F$113,2,FALSE),"")</f>
        <v/>
      </c>
      <c r="AL900" t="str">
        <f>IF(ISBLANK('Funde-Observations-Osservazioni'!U913),"",'Funde-Observations-Osservazioni'!U913)</f>
        <v/>
      </c>
      <c r="AM900">
        <f>'Funde-Observations-Osservazioni'!AJ913</f>
        <v>0</v>
      </c>
      <c r="AO900">
        <f>'Funde-Observations-Osservazioni'!AK913</f>
        <v>0</v>
      </c>
      <c r="AQ900" t="str">
        <f>IF(ISBLANK('Funde-Observations-Osservazioni'!AL913),"",'Funde-Observations-Osservazioni'!AL913)</f>
        <v/>
      </c>
      <c r="AY900" t="str">
        <f>IF(AND(ISBLANK('Funde-Observations-Osservazioni'!K913),ISBLANK('Funde-Observations-Osservazioni'!X913)),"",(IF((AND(NOT(ISBLANK('Funde-Observations-Osservazioni'!K913)),(NOT(ISBLANK('Funde-Observations-Osservazioni'!X913))))),'Funde-Observations-Osservazioni'!K913&amp;"; "&amp;'Funde-Observations-Osservazioni'!X913,IF(ISBLANK('Funde-Observations-Osservazioni'!K913),'Funde-Observations-Osservazioni'!X913,'Funde-Observations-Osservazioni'!K913))))</f>
        <v/>
      </c>
      <c r="BA900" t="str">
        <f>IF(ISBLANK('Funde-Observations-Osservazioni'!AC913),"",'Funde-Observations-Osservazioni'!AC913)</f>
        <v/>
      </c>
      <c r="BH900" t="str">
        <f>IFERROR(VLOOKUP('Funde-Observations-Osservazioni'!Z913,Lebensraum_Liste!$E$5:$F$322,2,FALSE),"")</f>
        <v/>
      </c>
      <c r="BJ900" t="str">
        <f>IFERROR(VLOOKUP('Funde-Observations-Osservazioni'!AB913,Landschaftsstruktur_Liste!$E$5:$F$157,2,FALSE),"")</f>
        <v/>
      </c>
      <c r="BK900" t="str">
        <f>IFERROR(VLOOKUP('Funde-Observations-Osservazioni'!AD913,Mikrohabitat_Liste!$E$5:$F$63,2,FALSE),"")</f>
        <v/>
      </c>
      <c r="BL900" t="str">
        <f>IFERROR(VLOOKUP('Funde-Observations-Osservazioni'!AE913,Spezialstandort_Liste!$E$5:$F$14,2,FALSE),"")</f>
        <v/>
      </c>
      <c r="BN900" t="str">
        <f>IFERROR(VLOOKUP('Funde-Observations-Osservazioni'!AG913,Auf_Moos_HolzlebBaumes_Liste!E$5:F$5,2,FALSE),"")</f>
        <v/>
      </c>
      <c r="BO900" t="str">
        <f>IFERROR(VLOOKUP('Funde-Observations-Osservazioni'!AH913,Auf_Moos_HolzlebBaumes_Liste!E$11:F$11,2,FALSE),"")</f>
        <v/>
      </c>
      <c r="BQ900" t="str">
        <f>IFERROR(VLOOKUP('Funde-Observations-Osservazioni'!AF913,Populationsgrösse_Liste!$E$5:$F$11,2,FALSE),"")</f>
        <v/>
      </c>
      <c r="CA900" t="str">
        <f>IFERROR(VLOOKUP('Funde-Observations-Osservazioni'!S913,Präzision_Datum_Liste!$E$5:$F$9,2,FALSE),"")</f>
        <v/>
      </c>
      <c r="CC900" t="s">
        <v>4199</v>
      </c>
    </row>
    <row r="901" spans="1:81" x14ac:dyDescent="0.25">
      <c r="A901" s="47">
        <f>'Funde-Observations-Osservazioni'!A914</f>
        <v>900</v>
      </c>
      <c r="E901">
        <v>18</v>
      </c>
      <c r="G901" t="str">
        <f>IFERROR(VLOOKUP(TRIM('Funde-Observations-Osservazioni'!B914&amp;" "&amp;'Funde-Observations-Osservazioni'!C914&amp;" "&amp;'Funde-Observations-Osservazioni'!D914&amp;" "&amp;'Funde-Observations-Osservazioni'!E914&amp;" "&amp;'Funde-Observations-Osservazioni'!F914&amp;" "&amp;'Funde-Observations-Osservazioni'!G914&amp;" "&amp;'Funde-Observations-Osservazioni'!H914&amp;" "&amp;'Funde-Observations-Osservazioni'!I914&amp;" "&amp;'Funde-Observations-Osservazioni'!J914),Artenliste!$A$5:$B$2819,2,FALSE),"fill_in")</f>
        <v>fill_in</v>
      </c>
      <c r="I901" s="52" t="str">
        <f>IF(ISBLANK('Funde-Observations-Osservazioni'!R914),"fill_in",'Funde-Observations-Osservazioni'!R914)</f>
        <v>fill_in</v>
      </c>
      <c r="L901" t="str">
        <f>IF(ISBLANK('Funde-Observations-Osservazioni'!Q914),"",'Funde-Observations-Osservazioni'!Q914)</f>
        <v/>
      </c>
      <c r="M901" t="str">
        <f>IF(ISBLANK('Funde-Observations-Osservazioni'!L914),"fill_in",('Funde-Observations-Osservazioni'!L914-2000000))</f>
        <v>fill_in</v>
      </c>
      <c r="N901" t="str">
        <f>IF(ISBLANK('Funde-Observations-Osservazioni'!M914),"fill_in",('Funde-Observations-Osservazioni'!M914-1000000))</f>
        <v>fill_in</v>
      </c>
      <c r="O901" s="53" t="str">
        <f>IF(ISBLANK('Funde-Observations-Osservazioni'!N914),"",'Funde-Observations-Osservazioni'!N914)</f>
        <v/>
      </c>
      <c r="R901" t="s">
        <v>102</v>
      </c>
      <c r="T901" t="str">
        <f>IFERROR(VLOOKUP('Funde-Observations-Osservazioni'!AA914,Substrat_Liste!$E$5:$F$342,2,FALSE),"")</f>
        <v/>
      </c>
      <c r="U901" t="str">
        <f>IF(ISBLANK('Funde-Observations-Osservazioni'!Y914),"",'Funde-Observations-Osservazioni'!Y914)</f>
        <v/>
      </c>
      <c r="Z901" t="str">
        <f>IFERROR(VLOOKUP('Funde-Observations-Osservazioni'!T914,Status_Liste!$E$5:$F$16,2,FALSE),"fill_in")</f>
        <v>fill_in</v>
      </c>
      <c r="AH901" t="str">
        <f>IFERROR(VLOOKUP('Funde-Observations-Osservazioni'!$G$7,Datenschutzbestimmungen_Liste!$E$10:$F$11,2,FALSE),"fill_in")</f>
        <v>fill_in</v>
      </c>
      <c r="AI901" t="str">
        <f>IFERROR(VLOOKUP('Funde-Observations-Osservazioni'!$G$6,Datenschutzbestimmungen_Liste!$E$4:$F$5,2,FALSE),"fill_in")</f>
        <v>fill_in</v>
      </c>
      <c r="AK901" t="str">
        <f>IFERROR(VLOOKUP('Funde-Observations-Osservazioni'!V914,Herbar_Liste!$E$5:$F$113,2,FALSE),"")</f>
        <v/>
      </c>
      <c r="AL901" t="str">
        <f>IF(ISBLANK('Funde-Observations-Osservazioni'!U914),"",'Funde-Observations-Osservazioni'!U914)</f>
        <v/>
      </c>
      <c r="AM901">
        <f>'Funde-Observations-Osservazioni'!AJ914</f>
        <v>0</v>
      </c>
      <c r="AO901">
        <f>'Funde-Observations-Osservazioni'!AK914</f>
        <v>0</v>
      </c>
      <c r="AQ901" t="str">
        <f>IF(ISBLANK('Funde-Observations-Osservazioni'!AL914),"",'Funde-Observations-Osservazioni'!AL914)</f>
        <v/>
      </c>
      <c r="AY901" t="str">
        <f>IF(AND(ISBLANK('Funde-Observations-Osservazioni'!K914),ISBLANK('Funde-Observations-Osservazioni'!X914)),"",(IF((AND(NOT(ISBLANK('Funde-Observations-Osservazioni'!K914)),(NOT(ISBLANK('Funde-Observations-Osservazioni'!X914))))),'Funde-Observations-Osservazioni'!K914&amp;"; "&amp;'Funde-Observations-Osservazioni'!X914,IF(ISBLANK('Funde-Observations-Osservazioni'!K914),'Funde-Observations-Osservazioni'!X914,'Funde-Observations-Osservazioni'!K914))))</f>
        <v/>
      </c>
      <c r="BA901" t="str">
        <f>IF(ISBLANK('Funde-Observations-Osservazioni'!AC914),"",'Funde-Observations-Osservazioni'!AC914)</f>
        <v/>
      </c>
      <c r="BH901" t="str">
        <f>IFERROR(VLOOKUP('Funde-Observations-Osservazioni'!Z914,Lebensraum_Liste!$E$5:$F$322,2,FALSE),"")</f>
        <v/>
      </c>
      <c r="BJ901" t="str">
        <f>IFERROR(VLOOKUP('Funde-Observations-Osservazioni'!AB914,Landschaftsstruktur_Liste!$E$5:$F$157,2,FALSE),"")</f>
        <v/>
      </c>
      <c r="BK901" t="str">
        <f>IFERROR(VLOOKUP('Funde-Observations-Osservazioni'!AD914,Mikrohabitat_Liste!$E$5:$F$63,2,FALSE),"")</f>
        <v/>
      </c>
      <c r="BL901" t="str">
        <f>IFERROR(VLOOKUP('Funde-Observations-Osservazioni'!AE914,Spezialstandort_Liste!$E$5:$F$14,2,FALSE),"")</f>
        <v/>
      </c>
      <c r="BN901" t="str">
        <f>IFERROR(VLOOKUP('Funde-Observations-Osservazioni'!AG914,Auf_Moos_HolzlebBaumes_Liste!E$5:F$5,2,FALSE),"")</f>
        <v/>
      </c>
      <c r="BO901" t="str">
        <f>IFERROR(VLOOKUP('Funde-Observations-Osservazioni'!AH914,Auf_Moos_HolzlebBaumes_Liste!E$11:F$11,2,FALSE),"")</f>
        <v/>
      </c>
      <c r="BQ901" t="str">
        <f>IFERROR(VLOOKUP('Funde-Observations-Osservazioni'!AF914,Populationsgrösse_Liste!$E$5:$F$11,2,FALSE),"")</f>
        <v/>
      </c>
      <c r="CA901" t="str">
        <f>IFERROR(VLOOKUP('Funde-Observations-Osservazioni'!S914,Präzision_Datum_Liste!$E$5:$F$9,2,FALSE),"")</f>
        <v/>
      </c>
      <c r="CC901" t="s">
        <v>4199</v>
      </c>
    </row>
    <row r="902" spans="1:81" x14ac:dyDescent="0.25">
      <c r="A902" s="47">
        <f>'Funde-Observations-Osservazioni'!A915</f>
        <v>901</v>
      </c>
      <c r="E902">
        <v>18</v>
      </c>
      <c r="G902" t="str">
        <f>IFERROR(VLOOKUP(TRIM('Funde-Observations-Osservazioni'!B915&amp;" "&amp;'Funde-Observations-Osservazioni'!C915&amp;" "&amp;'Funde-Observations-Osservazioni'!D915&amp;" "&amp;'Funde-Observations-Osservazioni'!E915&amp;" "&amp;'Funde-Observations-Osservazioni'!F915&amp;" "&amp;'Funde-Observations-Osservazioni'!G915&amp;" "&amp;'Funde-Observations-Osservazioni'!H915&amp;" "&amp;'Funde-Observations-Osservazioni'!I915&amp;" "&amp;'Funde-Observations-Osservazioni'!J915),Artenliste!$A$5:$B$2819,2,FALSE),"fill_in")</f>
        <v>fill_in</v>
      </c>
      <c r="I902" s="52" t="str">
        <f>IF(ISBLANK('Funde-Observations-Osservazioni'!R915),"fill_in",'Funde-Observations-Osservazioni'!R915)</f>
        <v>fill_in</v>
      </c>
      <c r="L902" t="str">
        <f>IF(ISBLANK('Funde-Observations-Osservazioni'!Q915),"",'Funde-Observations-Osservazioni'!Q915)</f>
        <v/>
      </c>
      <c r="M902" t="str">
        <f>IF(ISBLANK('Funde-Observations-Osservazioni'!L915),"fill_in",('Funde-Observations-Osservazioni'!L915-2000000))</f>
        <v>fill_in</v>
      </c>
      <c r="N902" t="str">
        <f>IF(ISBLANK('Funde-Observations-Osservazioni'!M915),"fill_in",('Funde-Observations-Osservazioni'!M915-1000000))</f>
        <v>fill_in</v>
      </c>
      <c r="O902" s="53" t="str">
        <f>IF(ISBLANK('Funde-Observations-Osservazioni'!N915),"",'Funde-Observations-Osservazioni'!N915)</f>
        <v/>
      </c>
      <c r="R902" t="s">
        <v>102</v>
      </c>
      <c r="T902" t="str">
        <f>IFERROR(VLOOKUP('Funde-Observations-Osservazioni'!AA915,Substrat_Liste!$E$5:$F$342,2,FALSE),"")</f>
        <v/>
      </c>
      <c r="U902" t="str">
        <f>IF(ISBLANK('Funde-Observations-Osservazioni'!Y915),"",'Funde-Observations-Osservazioni'!Y915)</f>
        <v/>
      </c>
      <c r="Z902" t="str">
        <f>IFERROR(VLOOKUP('Funde-Observations-Osservazioni'!T915,Status_Liste!$E$5:$F$16,2,FALSE),"fill_in")</f>
        <v>fill_in</v>
      </c>
      <c r="AH902" t="str">
        <f>IFERROR(VLOOKUP('Funde-Observations-Osservazioni'!$G$7,Datenschutzbestimmungen_Liste!$E$10:$F$11,2,FALSE),"fill_in")</f>
        <v>fill_in</v>
      </c>
      <c r="AI902" t="str">
        <f>IFERROR(VLOOKUP('Funde-Observations-Osservazioni'!$G$6,Datenschutzbestimmungen_Liste!$E$4:$F$5,2,FALSE),"fill_in")</f>
        <v>fill_in</v>
      </c>
      <c r="AK902" t="str">
        <f>IFERROR(VLOOKUP('Funde-Observations-Osservazioni'!V915,Herbar_Liste!$E$5:$F$113,2,FALSE),"")</f>
        <v/>
      </c>
      <c r="AL902" t="str">
        <f>IF(ISBLANK('Funde-Observations-Osservazioni'!U915),"",'Funde-Observations-Osservazioni'!U915)</f>
        <v/>
      </c>
      <c r="AM902">
        <f>'Funde-Observations-Osservazioni'!AJ915</f>
        <v>0</v>
      </c>
      <c r="AO902">
        <f>'Funde-Observations-Osservazioni'!AK915</f>
        <v>0</v>
      </c>
      <c r="AQ902" t="str">
        <f>IF(ISBLANK('Funde-Observations-Osservazioni'!AL915),"",'Funde-Observations-Osservazioni'!AL915)</f>
        <v/>
      </c>
      <c r="AY902" t="str">
        <f>IF(AND(ISBLANK('Funde-Observations-Osservazioni'!K915),ISBLANK('Funde-Observations-Osservazioni'!X915)),"",(IF((AND(NOT(ISBLANK('Funde-Observations-Osservazioni'!K915)),(NOT(ISBLANK('Funde-Observations-Osservazioni'!X915))))),'Funde-Observations-Osservazioni'!K915&amp;"; "&amp;'Funde-Observations-Osservazioni'!X915,IF(ISBLANK('Funde-Observations-Osservazioni'!K915),'Funde-Observations-Osservazioni'!X915,'Funde-Observations-Osservazioni'!K915))))</f>
        <v/>
      </c>
      <c r="BA902" t="str">
        <f>IF(ISBLANK('Funde-Observations-Osservazioni'!AC915),"",'Funde-Observations-Osservazioni'!AC915)</f>
        <v/>
      </c>
      <c r="BH902" t="str">
        <f>IFERROR(VLOOKUP('Funde-Observations-Osservazioni'!Z915,Lebensraum_Liste!$E$5:$F$322,2,FALSE),"")</f>
        <v/>
      </c>
      <c r="BJ902" t="str">
        <f>IFERROR(VLOOKUP('Funde-Observations-Osservazioni'!AB915,Landschaftsstruktur_Liste!$E$5:$F$157,2,FALSE),"")</f>
        <v/>
      </c>
      <c r="BK902" t="str">
        <f>IFERROR(VLOOKUP('Funde-Observations-Osservazioni'!AD915,Mikrohabitat_Liste!$E$5:$F$63,2,FALSE),"")</f>
        <v/>
      </c>
      <c r="BL902" t="str">
        <f>IFERROR(VLOOKUP('Funde-Observations-Osservazioni'!AE915,Spezialstandort_Liste!$E$5:$F$14,2,FALSE),"")</f>
        <v/>
      </c>
      <c r="BN902" t="str">
        <f>IFERROR(VLOOKUP('Funde-Observations-Osservazioni'!AG915,Auf_Moos_HolzlebBaumes_Liste!E$5:F$5,2,FALSE),"")</f>
        <v/>
      </c>
      <c r="BO902" t="str">
        <f>IFERROR(VLOOKUP('Funde-Observations-Osservazioni'!AH915,Auf_Moos_HolzlebBaumes_Liste!E$11:F$11,2,FALSE),"")</f>
        <v/>
      </c>
      <c r="BQ902" t="str">
        <f>IFERROR(VLOOKUP('Funde-Observations-Osservazioni'!AF915,Populationsgrösse_Liste!$E$5:$F$11,2,FALSE),"")</f>
        <v/>
      </c>
      <c r="CA902" t="str">
        <f>IFERROR(VLOOKUP('Funde-Observations-Osservazioni'!S915,Präzision_Datum_Liste!$E$5:$F$9,2,FALSE),"")</f>
        <v/>
      </c>
      <c r="CC902" t="s">
        <v>4199</v>
      </c>
    </row>
    <row r="903" spans="1:81" x14ac:dyDescent="0.25">
      <c r="A903" s="47">
        <f>'Funde-Observations-Osservazioni'!A916</f>
        <v>902</v>
      </c>
      <c r="E903">
        <v>18</v>
      </c>
      <c r="G903" t="str">
        <f>IFERROR(VLOOKUP(TRIM('Funde-Observations-Osservazioni'!B916&amp;" "&amp;'Funde-Observations-Osservazioni'!C916&amp;" "&amp;'Funde-Observations-Osservazioni'!D916&amp;" "&amp;'Funde-Observations-Osservazioni'!E916&amp;" "&amp;'Funde-Observations-Osservazioni'!F916&amp;" "&amp;'Funde-Observations-Osservazioni'!G916&amp;" "&amp;'Funde-Observations-Osservazioni'!H916&amp;" "&amp;'Funde-Observations-Osservazioni'!I916&amp;" "&amp;'Funde-Observations-Osservazioni'!J916),Artenliste!$A$5:$B$2819,2,FALSE),"fill_in")</f>
        <v>fill_in</v>
      </c>
      <c r="I903" s="52" t="str">
        <f>IF(ISBLANK('Funde-Observations-Osservazioni'!R916),"fill_in",'Funde-Observations-Osservazioni'!R916)</f>
        <v>fill_in</v>
      </c>
      <c r="L903" t="str">
        <f>IF(ISBLANK('Funde-Observations-Osservazioni'!Q916),"",'Funde-Observations-Osservazioni'!Q916)</f>
        <v/>
      </c>
      <c r="M903" t="str">
        <f>IF(ISBLANK('Funde-Observations-Osservazioni'!L916),"fill_in",('Funde-Observations-Osservazioni'!L916-2000000))</f>
        <v>fill_in</v>
      </c>
      <c r="N903" t="str">
        <f>IF(ISBLANK('Funde-Observations-Osservazioni'!M916),"fill_in",('Funde-Observations-Osservazioni'!M916-1000000))</f>
        <v>fill_in</v>
      </c>
      <c r="O903" s="53" t="str">
        <f>IF(ISBLANK('Funde-Observations-Osservazioni'!N916),"",'Funde-Observations-Osservazioni'!N916)</f>
        <v/>
      </c>
      <c r="R903" t="s">
        <v>102</v>
      </c>
      <c r="T903" t="str">
        <f>IFERROR(VLOOKUP('Funde-Observations-Osservazioni'!AA916,Substrat_Liste!$E$5:$F$342,2,FALSE),"")</f>
        <v/>
      </c>
      <c r="U903" t="str">
        <f>IF(ISBLANK('Funde-Observations-Osservazioni'!Y916),"",'Funde-Observations-Osservazioni'!Y916)</f>
        <v/>
      </c>
      <c r="Z903" t="str">
        <f>IFERROR(VLOOKUP('Funde-Observations-Osservazioni'!T916,Status_Liste!$E$5:$F$16,2,FALSE),"fill_in")</f>
        <v>fill_in</v>
      </c>
      <c r="AH903" t="str">
        <f>IFERROR(VLOOKUP('Funde-Observations-Osservazioni'!$G$7,Datenschutzbestimmungen_Liste!$E$10:$F$11,2,FALSE),"fill_in")</f>
        <v>fill_in</v>
      </c>
      <c r="AI903" t="str">
        <f>IFERROR(VLOOKUP('Funde-Observations-Osservazioni'!$G$6,Datenschutzbestimmungen_Liste!$E$4:$F$5,2,FALSE),"fill_in")</f>
        <v>fill_in</v>
      </c>
      <c r="AK903" t="str">
        <f>IFERROR(VLOOKUP('Funde-Observations-Osservazioni'!V916,Herbar_Liste!$E$5:$F$113,2,FALSE),"")</f>
        <v/>
      </c>
      <c r="AL903" t="str">
        <f>IF(ISBLANK('Funde-Observations-Osservazioni'!U916),"",'Funde-Observations-Osservazioni'!U916)</f>
        <v/>
      </c>
      <c r="AM903">
        <f>'Funde-Observations-Osservazioni'!AJ916</f>
        <v>0</v>
      </c>
      <c r="AO903">
        <f>'Funde-Observations-Osservazioni'!AK916</f>
        <v>0</v>
      </c>
      <c r="AQ903" t="str">
        <f>IF(ISBLANK('Funde-Observations-Osservazioni'!AL916),"",'Funde-Observations-Osservazioni'!AL916)</f>
        <v/>
      </c>
      <c r="AY903" t="str">
        <f>IF(AND(ISBLANK('Funde-Observations-Osservazioni'!K916),ISBLANK('Funde-Observations-Osservazioni'!X916)),"",(IF((AND(NOT(ISBLANK('Funde-Observations-Osservazioni'!K916)),(NOT(ISBLANK('Funde-Observations-Osservazioni'!X916))))),'Funde-Observations-Osservazioni'!K916&amp;"; "&amp;'Funde-Observations-Osservazioni'!X916,IF(ISBLANK('Funde-Observations-Osservazioni'!K916),'Funde-Observations-Osservazioni'!X916,'Funde-Observations-Osservazioni'!K916))))</f>
        <v/>
      </c>
      <c r="BA903" t="str">
        <f>IF(ISBLANK('Funde-Observations-Osservazioni'!AC916),"",'Funde-Observations-Osservazioni'!AC916)</f>
        <v/>
      </c>
      <c r="BH903" t="str">
        <f>IFERROR(VLOOKUP('Funde-Observations-Osservazioni'!Z916,Lebensraum_Liste!$E$5:$F$322,2,FALSE),"")</f>
        <v/>
      </c>
      <c r="BJ903" t="str">
        <f>IFERROR(VLOOKUP('Funde-Observations-Osservazioni'!AB916,Landschaftsstruktur_Liste!$E$5:$F$157,2,FALSE),"")</f>
        <v/>
      </c>
      <c r="BK903" t="str">
        <f>IFERROR(VLOOKUP('Funde-Observations-Osservazioni'!AD916,Mikrohabitat_Liste!$E$5:$F$63,2,FALSE),"")</f>
        <v/>
      </c>
      <c r="BL903" t="str">
        <f>IFERROR(VLOOKUP('Funde-Observations-Osservazioni'!AE916,Spezialstandort_Liste!$E$5:$F$14,2,FALSE),"")</f>
        <v/>
      </c>
      <c r="BN903" t="str">
        <f>IFERROR(VLOOKUP('Funde-Observations-Osservazioni'!AG916,Auf_Moos_HolzlebBaumes_Liste!E$5:F$5,2,FALSE),"")</f>
        <v/>
      </c>
      <c r="BO903" t="str">
        <f>IFERROR(VLOOKUP('Funde-Observations-Osservazioni'!AH916,Auf_Moos_HolzlebBaumes_Liste!E$11:F$11,2,FALSE),"")</f>
        <v/>
      </c>
      <c r="BQ903" t="str">
        <f>IFERROR(VLOOKUP('Funde-Observations-Osservazioni'!AF916,Populationsgrösse_Liste!$E$5:$F$11,2,FALSE),"")</f>
        <v/>
      </c>
      <c r="CA903" t="str">
        <f>IFERROR(VLOOKUP('Funde-Observations-Osservazioni'!S916,Präzision_Datum_Liste!$E$5:$F$9,2,FALSE),"")</f>
        <v/>
      </c>
      <c r="CC903" t="s">
        <v>4199</v>
      </c>
    </row>
    <row r="904" spans="1:81" x14ac:dyDescent="0.25">
      <c r="A904" s="47">
        <f>'Funde-Observations-Osservazioni'!A917</f>
        <v>903</v>
      </c>
      <c r="E904">
        <v>18</v>
      </c>
      <c r="G904" t="str">
        <f>IFERROR(VLOOKUP(TRIM('Funde-Observations-Osservazioni'!B917&amp;" "&amp;'Funde-Observations-Osservazioni'!C917&amp;" "&amp;'Funde-Observations-Osservazioni'!D917&amp;" "&amp;'Funde-Observations-Osservazioni'!E917&amp;" "&amp;'Funde-Observations-Osservazioni'!F917&amp;" "&amp;'Funde-Observations-Osservazioni'!G917&amp;" "&amp;'Funde-Observations-Osservazioni'!H917&amp;" "&amp;'Funde-Observations-Osservazioni'!I917&amp;" "&amp;'Funde-Observations-Osservazioni'!J917),Artenliste!$A$5:$B$2819,2,FALSE),"fill_in")</f>
        <v>fill_in</v>
      </c>
      <c r="I904" s="52" t="str">
        <f>IF(ISBLANK('Funde-Observations-Osservazioni'!R917),"fill_in",'Funde-Observations-Osservazioni'!R917)</f>
        <v>fill_in</v>
      </c>
      <c r="L904" t="str">
        <f>IF(ISBLANK('Funde-Observations-Osservazioni'!Q917),"",'Funde-Observations-Osservazioni'!Q917)</f>
        <v/>
      </c>
      <c r="M904" t="str">
        <f>IF(ISBLANK('Funde-Observations-Osservazioni'!L917),"fill_in",('Funde-Observations-Osservazioni'!L917-2000000))</f>
        <v>fill_in</v>
      </c>
      <c r="N904" t="str">
        <f>IF(ISBLANK('Funde-Observations-Osservazioni'!M917),"fill_in",('Funde-Observations-Osservazioni'!M917-1000000))</f>
        <v>fill_in</v>
      </c>
      <c r="O904" s="53" t="str">
        <f>IF(ISBLANK('Funde-Observations-Osservazioni'!N917),"",'Funde-Observations-Osservazioni'!N917)</f>
        <v/>
      </c>
      <c r="R904" t="s">
        <v>102</v>
      </c>
      <c r="T904" t="str">
        <f>IFERROR(VLOOKUP('Funde-Observations-Osservazioni'!AA917,Substrat_Liste!$E$5:$F$342,2,FALSE),"")</f>
        <v/>
      </c>
      <c r="U904" t="str">
        <f>IF(ISBLANK('Funde-Observations-Osservazioni'!Y917),"",'Funde-Observations-Osservazioni'!Y917)</f>
        <v/>
      </c>
      <c r="Z904" t="str">
        <f>IFERROR(VLOOKUP('Funde-Observations-Osservazioni'!T917,Status_Liste!$E$5:$F$16,2,FALSE),"fill_in")</f>
        <v>fill_in</v>
      </c>
      <c r="AH904" t="str">
        <f>IFERROR(VLOOKUP('Funde-Observations-Osservazioni'!$G$7,Datenschutzbestimmungen_Liste!$E$10:$F$11,2,FALSE),"fill_in")</f>
        <v>fill_in</v>
      </c>
      <c r="AI904" t="str">
        <f>IFERROR(VLOOKUP('Funde-Observations-Osservazioni'!$G$6,Datenschutzbestimmungen_Liste!$E$4:$F$5,2,FALSE),"fill_in")</f>
        <v>fill_in</v>
      </c>
      <c r="AK904" t="str">
        <f>IFERROR(VLOOKUP('Funde-Observations-Osservazioni'!V917,Herbar_Liste!$E$5:$F$113,2,FALSE),"")</f>
        <v/>
      </c>
      <c r="AL904" t="str">
        <f>IF(ISBLANK('Funde-Observations-Osservazioni'!U917),"",'Funde-Observations-Osservazioni'!U917)</f>
        <v/>
      </c>
      <c r="AM904">
        <f>'Funde-Observations-Osservazioni'!AJ917</f>
        <v>0</v>
      </c>
      <c r="AO904">
        <f>'Funde-Observations-Osservazioni'!AK917</f>
        <v>0</v>
      </c>
      <c r="AQ904" t="str">
        <f>IF(ISBLANK('Funde-Observations-Osservazioni'!AL917),"",'Funde-Observations-Osservazioni'!AL917)</f>
        <v/>
      </c>
      <c r="AY904" t="str">
        <f>IF(AND(ISBLANK('Funde-Observations-Osservazioni'!K917),ISBLANK('Funde-Observations-Osservazioni'!X917)),"",(IF((AND(NOT(ISBLANK('Funde-Observations-Osservazioni'!K917)),(NOT(ISBLANK('Funde-Observations-Osservazioni'!X917))))),'Funde-Observations-Osservazioni'!K917&amp;"; "&amp;'Funde-Observations-Osservazioni'!X917,IF(ISBLANK('Funde-Observations-Osservazioni'!K917),'Funde-Observations-Osservazioni'!X917,'Funde-Observations-Osservazioni'!K917))))</f>
        <v/>
      </c>
      <c r="BA904" t="str">
        <f>IF(ISBLANK('Funde-Observations-Osservazioni'!AC917),"",'Funde-Observations-Osservazioni'!AC917)</f>
        <v/>
      </c>
      <c r="BH904" t="str">
        <f>IFERROR(VLOOKUP('Funde-Observations-Osservazioni'!Z917,Lebensraum_Liste!$E$5:$F$322,2,FALSE),"")</f>
        <v/>
      </c>
      <c r="BJ904" t="str">
        <f>IFERROR(VLOOKUP('Funde-Observations-Osservazioni'!AB917,Landschaftsstruktur_Liste!$E$5:$F$157,2,FALSE),"")</f>
        <v/>
      </c>
      <c r="BK904" t="str">
        <f>IFERROR(VLOOKUP('Funde-Observations-Osservazioni'!AD917,Mikrohabitat_Liste!$E$5:$F$63,2,FALSE),"")</f>
        <v/>
      </c>
      <c r="BL904" t="str">
        <f>IFERROR(VLOOKUP('Funde-Observations-Osservazioni'!AE917,Spezialstandort_Liste!$E$5:$F$14,2,FALSE),"")</f>
        <v/>
      </c>
      <c r="BN904" t="str">
        <f>IFERROR(VLOOKUP('Funde-Observations-Osservazioni'!AG917,Auf_Moos_HolzlebBaumes_Liste!E$5:F$5,2,FALSE),"")</f>
        <v/>
      </c>
      <c r="BO904" t="str">
        <f>IFERROR(VLOOKUP('Funde-Observations-Osservazioni'!AH917,Auf_Moos_HolzlebBaumes_Liste!E$11:F$11,2,FALSE),"")</f>
        <v/>
      </c>
      <c r="BQ904" t="str">
        <f>IFERROR(VLOOKUP('Funde-Observations-Osservazioni'!AF917,Populationsgrösse_Liste!$E$5:$F$11,2,FALSE),"")</f>
        <v/>
      </c>
      <c r="CA904" t="str">
        <f>IFERROR(VLOOKUP('Funde-Observations-Osservazioni'!S917,Präzision_Datum_Liste!$E$5:$F$9,2,FALSE),"")</f>
        <v/>
      </c>
      <c r="CC904" t="s">
        <v>4199</v>
      </c>
    </row>
    <row r="905" spans="1:81" x14ac:dyDescent="0.25">
      <c r="A905" s="47">
        <f>'Funde-Observations-Osservazioni'!A918</f>
        <v>904</v>
      </c>
      <c r="E905">
        <v>18</v>
      </c>
      <c r="G905" t="str">
        <f>IFERROR(VLOOKUP(TRIM('Funde-Observations-Osservazioni'!B918&amp;" "&amp;'Funde-Observations-Osservazioni'!C918&amp;" "&amp;'Funde-Observations-Osservazioni'!D918&amp;" "&amp;'Funde-Observations-Osservazioni'!E918&amp;" "&amp;'Funde-Observations-Osservazioni'!F918&amp;" "&amp;'Funde-Observations-Osservazioni'!G918&amp;" "&amp;'Funde-Observations-Osservazioni'!H918&amp;" "&amp;'Funde-Observations-Osservazioni'!I918&amp;" "&amp;'Funde-Observations-Osservazioni'!J918),Artenliste!$A$5:$B$2819,2,FALSE),"fill_in")</f>
        <v>fill_in</v>
      </c>
      <c r="I905" s="52" t="str">
        <f>IF(ISBLANK('Funde-Observations-Osservazioni'!R918),"fill_in",'Funde-Observations-Osservazioni'!R918)</f>
        <v>fill_in</v>
      </c>
      <c r="L905" t="str">
        <f>IF(ISBLANK('Funde-Observations-Osservazioni'!Q918),"",'Funde-Observations-Osservazioni'!Q918)</f>
        <v/>
      </c>
      <c r="M905" t="str">
        <f>IF(ISBLANK('Funde-Observations-Osservazioni'!L918),"fill_in",('Funde-Observations-Osservazioni'!L918-2000000))</f>
        <v>fill_in</v>
      </c>
      <c r="N905" t="str">
        <f>IF(ISBLANK('Funde-Observations-Osservazioni'!M918),"fill_in",('Funde-Observations-Osservazioni'!M918-1000000))</f>
        <v>fill_in</v>
      </c>
      <c r="O905" s="53" t="str">
        <f>IF(ISBLANK('Funde-Observations-Osservazioni'!N918),"",'Funde-Observations-Osservazioni'!N918)</f>
        <v/>
      </c>
      <c r="R905" t="s">
        <v>102</v>
      </c>
      <c r="T905" t="str">
        <f>IFERROR(VLOOKUP('Funde-Observations-Osservazioni'!AA918,Substrat_Liste!$E$5:$F$342,2,FALSE),"")</f>
        <v/>
      </c>
      <c r="U905" t="str">
        <f>IF(ISBLANK('Funde-Observations-Osservazioni'!Y918),"",'Funde-Observations-Osservazioni'!Y918)</f>
        <v/>
      </c>
      <c r="Z905" t="str">
        <f>IFERROR(VLOOKUP('Funde-Observations-Osservazioni'!T918,Status_Liste!$E$5:$F$16,2,FALSE),"fill_in")</f>
        <v>fill_in</v>
      </c>
      <c r="AH905" t="str">
        <f>IFERROR(VLOOKUP('Funde-Observations-Osservazioni'!$G$7,Datenschutzbestimmungen_Liste!$E$10:$F$11,2,FALSE),"fill_in")</f>
        <v>fill_in</v>
      </c>
      <c r="AI905" t="str">
        <f>IFERROR(VLOOKUP('Funde-Observations-Osservazioni'!$G$6,Datenschutzbestimmungen_Liste!$E$4:$F$5,2,FALSE),"fill_in")</f>
        <v>fill_in</v>
      </c>
      <c r="AK905" t="str">
        <f>IFERROR(VLOOKUP('Funde-Observations-Osservazioni'!V918,Herbar_Liste!$E$5:$F$113,2,FALSE),"")</f>
        <v/>
      </c>
      <c r="AL905" t="str">
        <f>IF(ISBLANK('Funde-Observations-Osservazioni'!U918),"",'Funde-Observations-Osservazioni'!U918)</f>
        <v/>
      </c>
      <c r="AM905">
        <f>'Funde-Observations-Osservazioni'!AJ918</f>
        <v>0</v>
      </c>
      <c r="AO905">
        <f>'Funde-Observations-Osservazioni'!AK918</f>
        <v>0</v>
      </c>
      <c r="AQ905" t="str">
        <f>IF(ISBLANK('Funde-Observations-Osservazioni'!AL918),"",'Funde-Observations-Osservazioni'!AL918)</f>
        <v/>
      </c>
      <c r="AY905" t="str">
        <f>IF(AND(ISBLANK('Funde-Observations-Osservazioni'!K918),ISBLANK('Funde-Observations-Osservazioni'!X918)),"",(IF((AND(NOT(ISBLANK('Funde-Observations-Osservazioni'!K918)),(NOT(ISBLANK('Funde-Observations-Osservazioni'!X918))))),'Funde-Observations-Osservazioni'!K918&amp;"; "&amp;'Funde-Observations-Osservazioni'!X918,IF(ISBLANK('Funde-Observations-Osservazioni'!K918),'Funde-Observations-Osservazioni'!X918,'Funde-Observations-Osservazioni'!K918))))</f>
        <v/>
      </c>
      <c r="BA905" t="str">
        <f>IF(ISBLANK('Funde-Observations-Osservazioni'!AC918),"",'Funde-Observations-Osservazioni'!AC918)</f>
        <v/>
      </c>
      <c r="BH905" t="str">
        <f>IFERROR(VLOOKUP('Funde-Observations-Osservazioni'!Z918,Lebensraum_Liste!$E$5:$F$322,2,FALSE),"")</f>
        <v/>
      </c>
      <c r="BJ905" t="str">
        <f>IFERROR(VLOOKUP('Funde-Observations-Osservazioni'!AB918,Landschaftsstruktur_Liste!$E$5:$F$157,2,FALSE),"")</f>
        <v/>
      </c>
      <c r="BK905" t="str">
        <f>IFERROR(VLOOKUP('Funde-Observations-Osservazioni'!AD918,Mikrohabitat_Liste!$E$5:$F$63,2,FALSE),"")</f>
        <v/>
      </c>
      <c r="BL905" t="str">
        <f>IFERROR(VLOOKUP('Funde-Observations-Osservazioni'!AE918,Spezialstandort_Liste!$E$5:$F$14,2,FALSE),"")</f>
        <v/>
      </c>
      <c r="BN905" t="str">
        <f>IFERROR(VLOOKUP('Funde-Observations-Osservazioni'!AG918,Auf_Moos_HolzlebBaumes_Liste!E$5:F$5,2,FALSE),"")</f>
        <v/>
      </c>
      <c r="BO905" t="str">
        <f>IFERROR(VLOOKUP('Funde-Observations-Osservazioni'!AH918,Auf_Moos_HolzlebBaumes_Liste!E$11:F$11,2,FALSE),"")</f>
        <v/>
      </c>
      <c r="BQ905" t="str">
        <f>IFERROR(VLOOKUP('Funde-Observations-Osservazioni'!AF918,Populationsgrösse_Liste!$E$5:$F$11,2,FALSE),"")</f>
        <v/>
      </c>
      <c r="CA905" t="str">
        <f>IFERROR(VLOOKUP('Funde-Observations-Osservazioni'!S918,Präzision_Datum_Liste!$E$5:$F$9,2,FALSE),"")</f>
        <v/>
      </c>
      <c r="CC905" t="s">
        <v>4199</v>
      </c>
    </row>
    <row r="906" spans="1:81" x14ac:dyDescent="0.25">
      <c r="A906" s="47">
        <f>'Funde-Observations-Osservazioni'!A919</f>
        <v>905</v>
      </c>
      <c r="E906">
        <v>18</v>
      </c>
      <c r="G906" t="str">
        <f>IFERROR(VLOOKUP(TRIM('Funde-Observations-Osservazioni'!B919&amp;" "&amp;'Funde-Observations-Osservazioni'!C919&amp;" "&amp;'Funde-Observations-Osservazioni'!D919&amp;" "&amp;'Funde-Observations-Osservazioni'!E919&amp;" "&amp;'Funde-Observations-Osservazioni'!F919&amp;" "&amp;'Funde-Observations-Osservazioni'!G919&amp;" "&amp;'Funde-Observations-Osservazioni'!H919&amp;" "&amp;'Funde-Observations-Osservazioni'!I919&amp;" "&amp;'Funde-Observations-Osservazioni'!J919),Artenliste!$A$5:$B$2819,2,FALSE),"fill_in")</f>
        <v>fill_in</v>
      </c>
      <c r="I906" s="52" t="str">
        <f>IF(ISBLANK('Funde-Observations-Osservazioni'!R919),"fill_in",'Funde-Observations-Osservazioni'!R919)</f>
        <v>fill_in</v>
      </c>
      <c r="L906" t="str">
        <f>IF(ISBLANK('Funde-Observations-Osservazioni'!Q919),"",'Funde-Observations-Osservazioni'!Q919)</f>
        <v/>
      </c>
      <c r="M906" t="str">
        <f>IF(ISBLANK('Funde-Observations-Osservazioni'!L919),"fill_in",('Funde-Observations-Osservazioni'!L919-2000000))</f>
        <v>fill_in</v>
      </c>
      <c r="N906" t="str">
        <f>IF(ISBLANK('Funde-Observations-Osservazioni'!M919),"fill_in",('Funde-Observations-Osservazioni'!M919-1000000))</f>
        <v>fill_in</v>
      </c>
      <c r="O906" s="53" t="str">
        <f>IF(ISBLANK('Funde-Observations-Osservazioni'!N919),"",'Funde-Observations-Osservazioni'!N919)</f>
        <v/>
      </c>
      <c r="R906" t="s">
        <v>102</v>
      </c>
      <c r="T906" t="str">
        <f>IFERROR(VLOOKUP('Funde-Observations-Osservazioni'!AA919,Substrat_Liste!$E$5:$F$342,2,FALSE),"")</f>
        <v/>
      </c>
      <c r="U906" t="str">
        <f>IF(ISBLANK('Funde-Observations-Osservazioni'!Y919),"",'Funde-Observations-Osservazioni'!Y919)</f>
        <v/>
      </c>
      <c r="Z906" t="str">
        <f>IFERROR(VLOOKUP('Funde-Observations-Osservazioni'!T919,Status_Liste!$E$5:$F$16,2,FALSE),"fill_in")</f>
        <v>fill_in</v>
      </c>
      <c r="AH906" t="str">
        <f>IFERROR(VLOOKUP('Funde-Observations-Osservazioni'!$G$7,Datenschutzbestimmungen_Liste!$E$10:$F$11,2,FALSE),"fill_in")</f>
        <v>fill_in</v>
      </c>
      <c r="AI906" t="str">
        <f>IFERROR(VLOOKUP('Funde-Observations-Osservazioni'!$G$6,Datenschutzbestimmungen_Liste!$E$4:$F$5,2,FALSE),"fill_in")</f>
        <v>fill_in</v>
      </c>
      <c r="AK906" t="str">
        <f>IFERROR(VLOOKUP('Funde-Observations-Osservazioni'!V919,Herbar_Liste!$E$5:$F$113,2,FALSE),"")</f>
        <v/>
      </c>
      <c r="AL906" t="str">
        <f>IF(ISBLANK('Funde-Observations-Osservazioni'!U919),"",'Funde-Observations-Osservazioni'!U919)</f>
        <v/>
      </c>
      <c r="AM906">
        <f>'Funde-Observations-Osservazioni'!AJ919</f>
        <v>0</v>
      </c>
      <c r="AO906">
        <f>'Funde-Observations-Osservazioni'!AK919</f>
        <v>0</v>
      </c>
      <c r="AQ906" t="str">
        <f>IF(ISBLANK('Funde-Observations-Osservazioni'!AL919),"",'Funde-Observations-Osservazioni'!AL919)</f>
        <v/>
      </c>
      <c r="AY906" t="str">
        <f>IF(AND(ISBLANK('Funde-Observations-Osservazioni'!K919),ISBLANK('Funde-Observations-Osservazioni'!X919)),"",(IF((AND(NOT(ISBLANK('Funde-Observations-Osservazioni'!K919)),(NOT(ISBLANK('Funde-Observations-Osservazioni'!X919))))),'Funde-Observations-Osservazioni'!K919&amp;"; "&amp;'Funde-Observations-Osservazioni'!X919,IF(ISBLANK('Funde-Observations-Osservazioni'!K919),'Funde-Observations-Osservazioni'!X919,'Funde-Observations-Osservazioni'!K919))))</f>
        <v/>
      </c>
      <c r="BA906" t="str">
        <f>IF(ISBLANK('Funde-Observations-Osservazioni'!AC919),"",'Funde-Observations-Osservazioni'!AC919)</f>
        <v/>
      </c>
      <c r="BH906" t="str">
        <f>IFERROR(VLOOKUP('Funde-Observations-Osservazioni'!Z919,Lebensraum_Liste!$E$5:$F$322,2,FALSE),"")</f>
        <v/>
      </c>
      <c r="BJ906" t="str">
        <f>IFERROR(VLOOKUP('Funde-Observations-Osservazioni'!AB919,Landschaftsstruktur_Liste!$E$5:$F$157,2,FALSE),"")</f>
        <v/>
      </c>
      <c r="BK906" t="str">
        <f>IFERROR(VLOOKUP('Funde-Observations-Osservazioni'!AD919,Mikrohabitat_Liste!$E$5:$F$63,2,FALSE),"")</f>
        <v/>
      </c>
      <c r="BL906" t="str">
        <f>IFERROR(VLOOKUP('Funde-Observations-Osservazioni'!AE919,Spezialstandort_Liste!$E$5:$F$14,2,FALSE),"")</f>
        <v/>
      </c>
      <c r="BN906" t="str">
        <f>IFERROR(VLOOKUP('Funde-Observations-Osservazioni'!AG919,Auf_Moos_HolzlebBaumes_Liste!E$5:F$5,2,FALSE),"")</f>
        <v/>
      </c>
      <c r="BO906" t="str">
        <f>IFERROR(VLOOKUP('Funde-Observations-Osservazioni'!AH919,Auf_Moos_HolzlebBaumes_Liste!E$11:F$11,2,FALSE),"")</f>
        <v/>
      </c>
      <c r="BQ906" t="str">
        <f>IFERROR(VLOOKUP('Funde-Observations-Osservazioni'!AF919,Populationsgrösse_Liste!$E$5:$F$11,2,FALSE),"")</f>
        <v/>
      </c>
      <c r="CA906" t="str">
        <f>IFERROR(VLOOKUP('Funde-Observations-Osservazioni'!S919,Präzision_Datum_Liste!$E$5:$F$9,2,FALSE),"")</f>
        <v/>
      </c>
      <c r="CC906" t="s">
        <v>4199</v>
      </c>
    </row>
    <row r="907" spans="1:81" x14ac:dyDescent="0.25">
      <c r="A907" s="47">
        <f>'Funde-Observations-Osservazioni'!A920</f>
        <v>906</v>
      </c>
      <c r="E907">
        <v>18</v>
      </c>
      <c r="G907" t="str">
        <f>IFERROR(VLOOKUP(TRIM('Funde-Observations-Osservazioni'!B920&amp;" "&amp;'Funde-Observations-Osservazioni'!C920&amp;" "&amp;'Funde-Observations-Osservazioni'!D920&amp;" "&amp;'Funde-Observations-Osservazioni'!E920&amp;" "&amp;'Funde-Observations-Osservazioni'!F920&amp;" "&amp;'Funde-Observations-Osservazioni'!G920&amp;" "&amp;'Funde-Observations-Osservazioni'!H920&amp;" "&amp;'Funde-Observations-Osservazioni'!I920&amp;" "&amp;'Funde-Observations-Osservazioni'!J920),Artenliste!$A$5:$B$2819,2,FALSE),"fill_in")</f>
        <v>fill_in</v>
      </c>
      <c r="I907" s="52" t="str">
        <f>IF(ISBLANK('Funde-Observations-Osservazioni'!R920),"fill_in",'Funde-Observations-Osservazioni'!R920)</f>
        <v>fill_in</v>
      </c>
      <c r="L907" t="str">
        <f>IF(ISBLANK('Funde-Observations-Osservazioni'!Q920),"",'Funde-Observations-Osservazioni'!Q920)</f>
        <v/>
      </c>
      <c r="M907" t="str">
        <f>IF(ISBLANK('Funde-Observations-Osservazioni'!L920),"fill_in",('Funde-Observations-Osservazioni'!L920-2000000))</f>
        <v>fill_in</v>
      </c>
      <c r="N907" t="str">
        <f>IF(ISBLANK('Funde-Observations-Osservazioni'!M920),"fill_in",('Funde-Observations-Osservazioni'!M920-1000000))</f>
        <v>fill_in</v>
      </c>
      <c r="O907" s="53" t="str">
        <f>IF(ISBLANK('Funde-Observations-Osservazioni'!N920),"",'Funde-Observations-Osservazioni'!N920)</f>
        <v/>
      </c>
      <c r="R907" t="s">
        <v>102</v>
      </c>
      <c r="T907" t="str">
        <f>IFERROR(VLOOKUP('Funde-Observations-Osservazioni'!AA920,Substrat_Liste!$E$5:$F$342,2,FALSE),"")</f>
        <v/>
      </c>
      <c r="U907" t="str">
        <f>IF(ISBLANK('Funde-Observations-Osservazioni'!Y920),"",'Funde-Observations-Osservazioni'!Y920)</f>
        <v/>
      </c>
      <c r="Z907" t="str">
        <f>IFERROR(VLOOKUP('Funde-Observations-Osservazioni'!T920,Status_Liste!$E$5:$F$16,2,FALSE),"fill_in")</f>
        <v>fill_in</v>
      </c>
      <c r="AH907" t="str">
        <f>IFERROR(VLOOKUP('Funde-Observations-Osservazioni'!$G$7,Datenschutzbestimmungen_Liste!$E$10:$F$11,2,FALSE),"fill_in")</f>
        <v>fill_in</v>
      </c>
      <c r="AI907" t="str">
        <f>IFERROR(VLOOKUP('Funde-Observations-Osservazioni'!$G$6,Datenschutzbestimmungen_Liste!$E$4:$F$5,2,FALSE),"fill_in")</f>
        <v>fill_in</v>
      </c>
      <c r="AK907" t="str">
        <f>IFERROR(VLOOKUP('Funde-Observations-Osservazioni'!V920,Herbar_Liste!$E$5:$F$113,2,FALSE),"")</f>
        <v/>
      </c>
      <c r="AL907" t="str">
        <f>IF(ISBLANK('Funde-Observations-Osservazioni'!U920),"",'Funde-Observations-Osservazioni'!U920)</f>
        <v/>
      </c>
      <c r="AM907">
        <f>'Funde-Observations-Osservazioni'!AJ920</f>
        <v>0</v>
      </c>
      <c r="AO907">
        <f>'Funde-Observations-Osservazioni'!AK920</f>
        <v>0</v>
      </c>
      <c r="AQ907" t="str">
        <f>IF(ISBLANK('Funde-Observations-Osservazioni'!AL920),"",'Funde-Observations-Osservazioni'!AL920)</f>
        <v/>
      </c>
      <c r="AY907" t="str">
        <f>IF(AND(ISBLANK('Funde-Observations-Osservazioni'!K920),ISBLANK('Funde-Observations-Osservazioni'!X920)),"",(IF((AND(NOT(ISBLANK('Funde-Observations-Osservazioni'!K920)),(NOT(ISBLANK('Funde-Observations-Osservazioni'!X920))))),'Funde-Observations-Osservazioni'!K920&amp;"; "&amp;'Funde-Observations-Osservazioni'!X920,IF(ISBLANK('Funde-Observations-Osservazioni'!K920),'Funde-Observations-Osservazioni'!X920,'Funde-Observations-Osservazioni'!K920))))</f>
        <v/>
      </c>
      <c r="BA907" t="str">
        <f>IF(ISBLANK('Funde-Observations-Osservazioni'!AC920),"",'Funde-Observations-Osservazioni'!AC920)</f>
        <v/>
      </c>
      <c r="BH907" t="str">
        <f>IFERROR(VLOOKUP('Funde-Observations-Osservazioni'!Z920,Lebensraum_Liste!$E$5:$F$322,2,FALSE),"")</f>
        <v/>
      </c>
      <c r="BJ907" t="str">
        <f>IFERROR(VLOOKUP('Funde-Observations-Osservazioni'!AB920,Landschaftsstruktur_Liste!$E$5:$F$157,2,FALSE),"")</f>
        <v/>
      </c>
      <c r="BK907" t="str">
        <f>IFERROR(VLOOKUP('Funde-Observations-Osservazioni'!AD920,Mikrohabitat_Liste!$E$5:$F$63,2,FALSE),"")</f>
        <v/>
      </c>
      <c r="BL907" t="str">
        <f>IFERROR(VLOOKUP('Funde-Observations-Osservazioni'!AE920,Spezialstandort_Liste!$E$5:$F$14,2,FALSE),"")</f>
        <v/>
      </c>
      <c r="BN907" t="str">
        <f>IFERROR(VLOOKUP('Funde-Observations-Osservazioni'!AG920,Auf_Moos_HolzlebBaumes_Liste!E$5:F$5,2,FALSE),"")</f>
        <v/>
      </c>
      <c r="BO907" t="str">
        <f>IFERROR(VLOOKUP('Funde-Observations-Osservazioni'!AH920,Auf_Moos_HolzlebBaumes_Liste!E$11:F$11,2,FALSE),"")</f>
        <v/>
      </c>
      <c r="BQ907" t="str">
        <f>IFERROR(VLOOKUP('Funde-Observations-Osservazioni'!AF920,Populationsgrösse_Liste!$E$5:$F$11,2,FALSE),"")</f>
        <v/>
      </c>
      <c r="CA907" t="str">
        <f>IFERROR(VLOOKUP('Funde-Observations-Osservazioni'!S920,Präzision_Datum_Liste!$E$5:$F$9,2,FALSE),"")</f>
        <v/>
      </c>
      <c r="CC907" t="s">
        <v>4199</v>
      </c>
    </row>
    <row r="908" spans="1:81" x14ac:dyDescent="0.25">
      <c r="A908" s="47">
        <f>'Funde-Observations-Osservazioni'!A921</f>
        <v>907</v>
      </c>
      <c r="E908">
        <v>18</v>
      </c>
      <c r="G908" t="str">
        <f>IFERROR(VLOOKUP(TRIM('Funde-Observations-Osservazioni'!B921&amp;" "&amp;'Funde-Observations-Osservazioni'!C921&amp;" "&amp;'Funde-Observations-Osservazioni'!D921&amp;" "&amp;'Funde-Observations-Osservazioni'!E921&amp;" "&amp;'Funde-Observations-Osservazioni'!F921&amp;" "&amp;'Funde-Observations-Osservazioni'!G921&amp;" "&amp;'Funde-Observations-Osservazioni'!H921&amp;" "&amp;'Funde-Observations-Osservazioni'!I921&amp;" "&amp;'Funde-Observations-Osservazioni'!J921),Artenliste!$A$5:$B$2819,2,FALSE),"fill_in")</f>
        <v>fill_in</v>
      </c>
      <c r="I908" s="52" t="str">
        <f>IF(ISBLANK('Funde-Observations-Osservazioni'!R921),"fill_in",'Funde-Observations-Osservazioni'!R921)</f>
        <v>fill_in</v>
      </c>
      <c r="L908" t="str">
        <f>IF(ISBLANK('Funde-Observations-Osservazioni'!Q921),"",'Funde-Observations-Osservazioni'!Q921)</f>
        <v/>
      </c>
      <c r="M908" t="str">
        <f>IF(ISBLANK('Funde-Observations-Osservazioni'!L921),"fill_in",('Funde-Observations-Osservazioni'!L921-2000000))</f>
        <v>fill_in</v>
      </c>
      <c r="N908" t="str">
        <f>IF(ISBLANK('Funde-Observations-Osservazioni'!M921),"fill_in",('Funde-Observations-Osservazioni'!M921-1000000))</f>
        <v>fill_in</v>
      </c>
      <c r="O908" s="53" t="str">
        <f>IF(ISBLANK('Funde-Observations-Osservazioni'!N921),"",'Funde-Observations-Osservazioni'!N921)</f>
        <v/>
      </c>
      <c r="R908" t="s">
        <v>102</v>
      </c>
      <c r="T908" t="str">
        <f>IFERROR(VLOOKUP('Funde-Observations-Osservazioni'!AA921,Substrat_Liste!$E$5:$F$342,2,FALSE),"")</f>
        <v/>
      </c>
      <c r="U908" t="str">
        <f>IF(ISBLANK('Funde-Observations-Osservazioni'!Y921),"",'Funde-Observations-Osservazioni'!Y921)</f>
        <v/>
      </c>
      <c r="Z908" t="str">
        <f>IFERROR(VLOOKUP('Funde-Observations-Osservazioni'!T921,Status_Liste!$E$5:$F$16,2,FALSE),"fill_in")</f>
        <v>fill_in</v>
      </c>
      <c r="AH908" t="str">
        <f>IFERROR(VLOOKUP('Funde-Observations-Osservazioni'!$G$7,Datenschutzbestimmungen_Liste!$E$10:$F$11,2,FALSE),"fill_in")</f>
        <v>fill_in</v>
      </c>
      <c r="AI908" t="str">
        <f>IFERROR(VLOOKUP('Funde-Observations-Osservazioni'!$G$6,Datenschutzbestimmungen_Liste!$E$4:$F$5,2,FALSE),"fill_in")</f>
        <v>fill_in</v>
      </c>
      <c r="AK908" t="str">
        <f>IFERROR(VLOOKUP('Funde-Observations-Osservazioni'!V921,Herbar_Liste!$E$5:$F$113,2,FALSE),"")</f>
        <v/>
      </c>
      <c r="AL908" t="str">
        <f>IF(ISBLANK('Funde-Observations-Osservazioni'!U921),"",'Funde-Observations-Osservazioni'!U921)</f>
        <v/>
      </c>
      <c r="AM908">
        <f>'Funde-Observations-Osservazioni'!AJ921</f>
        <v>0</v>
      </c>
      <c r="AO908">
        <f>'Funde-Observations-Osservazioni'!AK921</f>
        <v>0</v>
      </c>
      <c r="AQ908" t="str">
        <f>IF(ISBLANK('Funde-Observations-Osservazioni'!AL921),"",'Funde-Observations-Osservazioni'!AL921)</f>
        <v/>
      </c>
      <c r="AY908" t="str">
        <f>IF(AND(ISBLANK('Funde-Observations-Osservazioni'!K921),ISBLANK('Funde-Observations-Osservazioni'!X921)),"",(IF((AND(NOT(ISBLANK('Funde-Observations-Osservazioni'!K921)),(NOT(ISBLANK('Funde-Observations-Osservazioni'!X921))))),'Funde-Observations-Osservazioni'!K921&amp;"; "&amp;'Funde-Observations-Osservazioni'!X921,IF(ISBLANK('Funde-Observations-Osservazioni'!K921),'Funde-Observations-Osservazioni'!X921,'Funde-Observations-Osservazioni'!K921))))</f>
        <v/>
      </c>
      <c r="BA908" t="str">
        <f>IF(ISBLANK('Funde-Observations-Osservazioni'!AC921),"",'Funde-Observations-Osservazioni'!AC921)</f>
        <v/>
      </c>
      <c r="BH908" t="str">
        <f>IFERROR(VLOOKUP('Funde-Observations-Osservazioni'!Z921,Lebensraum_Liste!$E$5:$F$322,2,FALSE),"")</f>
        <v/>
      </c>
      <c r="BJ908" t="str">
        <f>IFERROR(VLOOKUP('Funde-Observations-Osservazioni'!AB921,Landschaftsstruktur_Liste!$E$5:$F$157,2,FALSE),"")</f>
        <v/>
      </c>
      <c r="BK908" t="str">
        <f>IFERROR(VLOOKUP('Funde-Observations-Osservazioni'!AD921,Mikrohabitat_Liste!$E$5:$F$63,2,FALSE),"")</f>
        <v/>
      </c>
      <c r="BL908" t="str">
        <f>IFERROR(VLOOKUP('Funde-Observations-Osservazioni'!AE921,Spezialstandort_Liste!$E$5:$F$14,2,FALSE),"")</f>
        <v/>
      </c>
      <c r="BN908" t="str">
        <f>IFERROR(VLOOKUP('Funde-Observations-Osservazioni'!AG921,Auf_Moos_HolzlebBaumes_Liste!E$5:F$5,2,FALSE),"")</f>
        <v/>
      </c>
      <c r="BO908" t="str">
        <f>IFERROR(VLOOKUP('Funde-Observations-Osservazioni'!AH921,Auf_Moos_HolzlebBaumes_Liste!E$11:F$11,2,FALSE),"")</f>
        <v/>
      </c>
      <c r="BQ908" t="str">
        <f>IFERROR(VLOOKUP('Funde-Observations-Osservazioni'!AF921,Populationsgrösse_Liste!$E$5:$F$11,2,FALSE),"")</f>
        <v/>
      </c>
      <c r="CA908" t="str">
        <f>IFERROR(VLOOKUP('Funde-Observations-Osservazioni'!S921,Präzision_Datum_Liste!$E$5:$F$9,2,FALSE),"")</f>
        <v/>
      </c>
      <c r="CC908" t="s">
        <v>4199</v>
      </c>
    </row>
    <row r="909" spans="1:81" x14ac:dyDescent="0.25">
      <c r="A909" s="47">
        <f>'Funde-Observations-Osservazioni'!A922</f>
        <v>908</v>
      </c>
      <c r="E909">
        <v>18</v>
      </c>
      <c r="G909" t="str">
        <f>IFERROR(VLOOKUP(TRIM('Funde-Observations-Osservazioni'!B922&amp;" "&amp;'Funde-Observations-Osservazioni'!C922&amp;" "&amp;'Funde-Observations-Osservazioni'!D922&amp;" "&amp;'Funde-Observations-Osservazioni'!E922&amp;" "&amp;'Funde-Observations-Osservazioni'!F922&amp;" "&amp;'Funde-Observations-Osservazioni'!G922&amp;" "&amp;'Funde-Observations-Osservazioni'!H922&amp;" "&amp;'Funde-Observations-Osservazioni'!I922&amp;" "&amp;'Funde-Observations-Osservazioni'!J922),Artenliste!$A$5:$B$2819,2,FALSE),"fill_in")</f>
        <v>fill_in</v>
      </c>
      <c r="I909" s="52" t="str">
        <f>IF(ISBLANK('Funde-Observations-Osservazioni'!R922),"fill_in",'Funde-Observations-Osservazioni'!R922)</f>
        <v>fill_in</v>
      </c>
      <c r="L909" t="str">
        <f>IF(ISBLANK('Funde-Observations-Osservazioni'!Q922),"",'Funde-Observations-Osservazioni'!Q922)</f>
        <v/>
      </c>
      <c r="M909" t="str">
        <f>IF(ISBLANK('Funde-Observations-Osservazioni'!L922),"fill_in",('Funde-Observations-Osservazioni'!L922-2000000))</f>
        <v>fill_in</v>
      </c>
      <c r="N909" t="str">
        <f>IF(ISBLANK('Funde-Observations-Osservazioni'!M922),"fill_in",('Funde-Observations-Osservazioni'!M922-1000000))</f>
        <v>fill_in</v>
      </c>
      <c r="O909" s="53" t="str">
        <f>IF(ISBLANK('Funde-Observations-Osservazioni'!N922),"",'Funde-Observations-Osservazioni'!N922)</f>
        <v/>
      </c>
      <c r="R909" t="s">
        <v>102</v>
      </c>
      <c r="T909" t="str">
        <f>IFERROR(VLOOKUP('Funde-Observations-Osservazioni'!AA922,Substrat_Liste!$E$5:$F$342,2,FALSE),"")</f>
        <v/>
      </c>
      <c r="U909" t="str">
        <f>IF(ISBLANK('Funde-Observations-Osservazioni'!Y922),"",'Funde-Observations-Osservazioni'!Y922)</f>
        <v/>
      </c>
      <c r="Z909" t="str">
        <f>IFERROR(VLOOKUP('Funde-Observations-Osservazioni'!T922,Status_Liste!$E$5:$F$16,2,FALSE),"fill_in")</f>
        <v>fill_in</v>
      </c>
      <c r="AH909" t="str">
        <f>IFERROR(VLOOKUP('Funde-Observations-Osservazioni'!$G$7,Datenschutzbestimmungen_Liste!$E$10:$F$11,2,FALSE),"fill_in")</f>
        <v>fill_in</v>
      </c>
      <c r="AI909" t="str">
        <f>IFERROR(VLOOKUP('Funde-Observations-Osservazioni'!$G$6,Datenschutzbestimmungen_Liste!$E$4:$F$5,2,FALSE),"fill_in")</f>
        <v>fill_in</v>
      </c>
      <c r="AK909" t="str">
        <f>IFERROR(VLOOKUP('Funde-Observations-Osservazioni'!V922,Herbar_Liste!$E$5:$F$113,2,FALSE),"")</f>
        <v/>
      </c>
      <c r="AL909" t="str">
        <f>IF(ISBLANK('Funde-Observations-Osservazioni'!U922),"",'Funde-Observations-Osservazioni'!U922)</f>
        <v/>
      </c>
      <c r="AM909">
        <f>'Funde-Observations-Osservazioni'!AJ922</f>
        <v>0</v>
      </c>
      <c r="AO909">
        <f>'Funde-Observations-Osservazioni'!AK922</f>
        <v>0</v>
      </c>
      <c r="AQ909" t="str">
        <f>IF(ISBLANK('Funde-Observations-Osservazioni'!AL922),"",'Funde-Observations-Osservazioni'!AL922)</f>
        <v/>
      </c>
      <c r="AY909" t="str">
        <f>IF(AND(ISBLANK('Funde-Observations-Osservazioni'!K922),ISBLANK('Funde-Observations-Osservazioni'!X922)),"",(IF((AND(NOT(ISBLANK('Funde-Observations-Osservazioni'!K922)),(NOT(ISBLANK('Funde-Observations-Osservazioni'!X922))))),'Funde-Observations-Osservazioni'!K922&amp;"; "&amp;'Funde-Observations-Osservazioni'!X922,IF(ISBLANK('Funde-Observations-Osservazioni'!K922),'Funde-Observations-Osservazioni'!X922,'Funde-Observations-Osservazioni'!K922))))</f>
        <v/>
      </c>
      <c r="BA909" t="str">
        <f>IF(ISBLANK('Funde-Observations-Osservazioni'!AC922),"",'Funde-Observations-Osservazioni'!AC922)</f>
        <v/>
      </c>
      <c r="BH909" t="str">
        <f>IFERROR(VLOOKUP('Funde-Observations-Osservazioni'!Z922,Lebensraum_Liste!$E$5:$F$322,2,FALSE),"")</f>
        <v/>
      </c>
      <c r="BJ909" t="str">
        <f>IFERROR(VLOOKUP('Funde-Observations-Osservazioni'!AB922,Landschaftsstruktur_Liste!$E$5:$F$157,2,FALSE),"")</f>
        <v/>
      </c>
      <c r="BK909" t="str">
        <f>IFERROR(VLOOKUP('Funde-Observations-Osservazioni'!AD922,Mikrohabitat_Liste!$E$5:$F$63,2,FALSE),"")</f>
        <v/>
      </c>
      <c r="BL909" t="str">
        <f>IFERROR(VLOOKUP('Funde-Observations-Osservazioni'!AE922,Spezialstandort_Liste!$E$5:$F$14,2,FALSE),"")</f>
        <v/>
      </c>
      <c r="BN909" t="str">
        <f>IFERROR(VLOOKUP('Funde-Observations-Osservazioni'!AG922,Auf_Moos_HolzlebBaumes_Liste!E$5:F$5,2,FALSE),"")</f>
        <v/>
      </c>
      <c r="BO909" t="str">
        <f>IFERROR(VLOOKUP('Funde-Observations-Osservazioni'!AH922,Auf_Moos_HolzlebBaumes_Liste!E$11:F$11,2,FALSE),"")</f>
        <v/>
      </c>
      <c r="BQ909" t="str">
        <f>IFERROR(VLOOKUP('Funde-Observations-Osservazioni'!AF922,Populationsgrösse_Liste!$E$5:$F$11,2,FALSE),"")</f>
        <v/>
      </c>
      <c r="CA909" t="str">
        <f>IFERROR(VLOOKUP('Funde-Observations-Osservazioni'!S922,Präzision_Datum_Liste!$E$5:$F$9,2,FALSE),"")</f>
        <v/>
      </c>
      <c r="CC909" t="s">
        <v>4199</v>
      </c>
    </row>
    <row r="910" spans="1:81" x14ac:dyDescent="0.25">
      <c r="A910" s="47">
        <f>'Funde-Observations-Osservazioni'!A923</f>
        <v>909</v>
      </c>
      <c r="E910">
        <v>18</v>
      </c>
      <c r="G910" t="str">
        <f>IFERROR(VLOOKUP(TRIM('Funde-Observations-Osservazioni'!B923&amp;" "&amp;'Funde-Observations-Osservazioni'!C923&amp;" "&amp;'Funde-Observations-Osservazioni'!D923&amp;" "&amp;'Funde-Observations-Osservazioni'!E923&amp;" "&amp;'Funde-Observations-Osservazioni'!F923&amp;" "&amp;'Funde-Observations-Osservazioni'!G923&amp;" "&amp;'Funde-Observations-Osservazioni'!H923&amp;" "&amp;'Funde-Observations-Osservazioni'!I923&amp;" "&amp;'Funde-Observations-Osservazioni'!J923),Artenliste!$A$5:$B$2819,2,FALSE),"fill_in")</f>
        <v>fill_in</v>
      </c>
      <c r="I910" s="52" t="str">
        <f>IF(ISBLANK('Funde-Observations-Osservazioni'!R923),"fill_in",'Funde-Observations-Osservazioni'!R923)</f>
        <v>fill_in</v>
      </c>
      <c r="L910" t="str">
        <f>IF(ISBLANK('Funde-Observations-Osservazioni'!Q923),"",'Funde-Observations-Osservazioni'!Q923)</f>
        <v/>
      </c>
      <c r="M910" t="str">
        <f>IF(ISBLANK('Funde-Observations-Osservazioni'!L923),"fill_in",('Funde-Observations-Osservazioni'!L923-2000000))</f>
        <v>fill_in</v>
      </c>
      <c r="N910" t="str">
        <f>IF(ISBLANK('Funde-Observations-Osservazioni'!M923),"fill_in",('Funde-Observations-Osservazioni'!M923-1000000))</f>
        <v>fill_in</v>
      </c>
      <c r="O910" s="53" t="str">
        <f>IF(ISBLANK('Funde-Observations-Osservazioni'!N923),"",'Funde-Observations-Osservazioni'!N923)</f>
        <v/>
      </c>
      <c r="R910" t="s">
        <v>102</v>
      </c>
      <c r="T910" t="str">
        <f>IFERROR(VLOOKUP('Funde-Observations-Osservazioni'!AA923,Substrat_Liste!$E$5:$F$342,2,FALSE),"")</f>
        <v/>
      </c>
      <c r="U910" t="str">
        <f>IF(ISBLANK('Funde-Observations-Osservazioni'!Y923),"",'Funde-Observations-Osservazioni'!Y923)</f>
        <v/>
      </c>
      <c r="Z910" t="str">
        <f>IFERROR(VLOOKUP('Funde-Observations-Osservazioni'!T923,Status_Liste!$E$5:$F$16,2,FALSE),"fill_in")</f>
        <v>fill_in</v>
      </c>
      <c r="AH910" t="str">
        <f>IFERROR(VLOOKUP('Funde-Observations-Osservazioni'!$G$7,Datenschutzbestimmungen_Liste!$E$10:$F$11,2,FALSE),"fill_in")</f>
        <v>fill_in</v>
      </c>
      <c r="AI910" t="str">
        <f>IFERROR(VLOOKUP('Funde-Observations-Osservazioni'!$G$6,Datenschutzbestimmungen_Liste!$E$4:$F$5,2,FALSE),"fill_in")</f>
        <v>fill_in</v>
      </c>
      <c r="AK910" t="str">
        <f>IFERROR(VLOOKUP('Funde-Observations-Osservazioni'!V923,Herbar_Liste!$E$5:$F$113,2,FALSE),"")</f>
        <v/>
      </c>
      <c r="AL910" t="str">
        <f>IF(ISBLANK('Funde-Observations-Osservazioni'!U923),"",'Funde-Observations-Osservazioni'!U923)</f>
        <v/>
      </c>
      <c r="AM910">
        <f>'Funde-Observations-Osservazioni'!AJ923</f>
        <v>0</v>
      </c>
      <c r="AO910">
        <f>'Funde-Observations-Osservazioni'!AK923</f>
        <v>0</v>
      </c>
      <c r="AQ910" t="str">
        <f>IF(ISBLANK('Funde-Observations-Osservazioni'!AL923),"",'Funde-Observations-Osservazioni'!AL923)</f>
        <v/>
      </c>
      <c r="AY910" t="str">
        <f>IF(AND(ISBLANK('Funde-Observations-Osservazioni'!K923),ISBLANK('Funde-Observations-Osservazioni'!X923)),"",(IF((AND(NOT(ISBLANK('Funde-Observations-Osservazioni'!K923)),(NOT(ISBLANK('Funde-Observations-Osservazioni'!X923))))),'Funde-Observations-Osservazioni'!K923&amp;"; "&amp;'Funde-Observations-Osservazioni'!X923,IF(ISBLANK('Funde-Observations-Osservazioni'!K923),'Funde-Observations-Osservazioni'!X923,'Funde-Observations-Osservazioni'!K923))))</f>
        <v/>
      </c>
      <c r="BA910" t="str">
        <f>IF(ISBLANK('Funde-Observations-Osservazioni'!AC923),"",'Funde-Observations-Osservazioni'!AC923)</f>
        <v/>
      </c>
      <c r="BH910" t="str">
        <f>IFERROR(VLOOKUP('Funde-Observations-Osservazioni'!Z923,Lebensraum_Liste!$E$5:$F$322,2,FALSE),"")</f>
        <v/>
      </c>
      <c r="BJ910" t="str">
        <f>IFERROR(VLOOKUP('Funde-Observations-Osservazioni'!AB923,Landschaftsstruktur_Liste!$E$5:$F$157,2,FALSE),"")</f>
        <v/>
      </c>
      <c r="BK910" t="str">
        <f>IFERROR(VLOOKUP('Funde-Observations-Osservazioni'!AD923,Mikrohabitat_Liste!$E$5:$F$63,2,FALSE),"")</f>
        <v/>
      </c>
      <c r="BL910" t="str">
        <f>IFERROR(VLOOKUP('Funde-Observations-Osservazioni'!AE923,Spezialstandort_Liste!$E$5:$F$14,2,FALSE),"")</f>
        <v/>
      </c>
      <c r="BN910" t="str">
        <f>IFERROR(VLOOKUP('Funde-Observations-Osservazioni'!AG923,Auf_Moos_HolzlebBaumes_Liste!E$5:F$5,2,FALSE),"")</f>
        <v/>
      </c>
      <c r="BO910" t="str">
        <f>IFERROR(VLOOKUP('Funde-Observations-Osservazioni'!AH923,Auf_Moos_HolzlebBaumes_Liste!E$11:F$11,2,FALSE),"")</f>
        <v/>
      </c>
      <c r="BQ910" t="str">
        <f>IFERROR(VLOOKUP('Funde-Observations-Osservazioni'!AF923,Populationsgrösse_Liste!$E$5:$F$11,2,FALSE),"")</f>
        <v/>
      </c>
      <c r="CA910" t="str">
        <f>IFERROR(VLOOKUP('Funde-Observations-Osservazioni'!S923,Präzision_Datum_Liste!$E$5:$F$9,2,FALSE),"")</f>
        <v/>
      </c>
      <c r="CC910" t="s">
        <v>4199</v>
      </c>
    </row>
    <row r="911" spans="1:81" x14ac:dyDescent="0.25">
      <c r="A911" s="47">
        <f>'Funde-Observations-Osservazioni'!A924</f>
        <v>910</v>
      </c>
      <c r="E911">
        <v>18</v>
      </c>
      <c r="G911" t="str">
        <f>IFERROR(VLOOKUP(TRIM('Funde-Observations-Osservazioni'!B924&amp;" "&amp;'Funde-Observations-Osservazioni'!C924&amp;" "&amp;'Funde-Observations-Osservazioni'!D924&amp;" "&amp;'Funde-Observations-Osservazioni'!E924&amp;" "&amp;'Funde-Observations-Osservazioni'!F924&amp;" "&amp;'Funde-Observations-Osservazioni'!G924&amp;" "&amp;'Funde-Observations-Osservazioni'!H924&amp;" "&amp;'Funde-Observations-Osservazioni'!I924&amp;" "&amp;'Funde-Observations-Osservazioni'!J924),Artenliste!$A$5:$B$2819,2,FALSE),"fill_in")</f>
        <v>fill_in</v>
      </c>
      <c r="I911" s="52" t="str">
        <f>IF(ISBLANK('Funde-Observations-Osservazioni'!R924),"fill_in",'Funde-Observations-Osservazioni'!R924)</f>
        <v>fill_in</v>
      </c>
      <c r="L911" t="str">
        <f>IF(ISBLANK('Funde-Observations-Osservazioni'!Q924),"",'Funde-Observations-Osservazioni'!Q924)</f>
        <v/>
      </c>
      <c r="M911" t="str">
        <f>IF(ISBLANK('Funde-Observations-Osservazioni'!L924),"fill_in",('Funde-Observations-Osservazioni'!L924-2000000))</f>
        <v>fill_in</v>
      </c>
      <c r="N911" t="str">
        <f>IF(ISBLANK('Funde-Observations-Osservazioni'!M924),"fill_in",('Funde-Observations-Osservazioni'!M924-1000000))</f>
        <v>fill_in</v>
      </c>
      <c r="O911" s="53" t="str">
        <f>IF(ISBLANK('Funde-Observations-Osservazioni'!N924),"",'Funde-Observations-Osservazioni'!N924)</f>
        <v/>
      </c>
      <c r="R911" t="s">
        <v>102</v>
      </c>
      <c r="T911" t="str">
        <f>IFERROR(VLOOKUP('Funde-Observations-Osservazioni'!AA924,Substrat_Liste!$E$5:$F$342,2,FALSE),"")</f>
        <v/>
      </c>
      <c r="U911" t="str">
        <f>IF(ISBLANK('Funde-Observations-Osservazioni'!Y924),"",'Funde-Observations-Osservazioni'!Y924)</f>
        <v/>
      </c>
      <c r="Z911" t="str">
        <f>IFERROR(VLOOKUP('Funde-Observations-Osservazioni'!T924,Status_Liste!$E$5:$F$16,2,FALSE),"fill_in")</f>
        <v>fill_in</v>
      </c>
      <c r="AH911" t="str">
        <f>IFERROR(VLOOKUP('Funde-Observations-Osservazioni'!$G$7,Datenschutzbestimmungen_Liste!$E$10:$F$11,2,FALSE),"fill_in")</f>
        <v>fill_in</v>
      </c>
      <c r="AI911" t="str">
        <f>IFERROR(VLOOKUP('Funde-Observations-Osservazioni'!$G$6,Datenschutzbestimmungen_Liste!$E$4:$F$5,2,FALSE),"fill_in")</f>
        <v>fill_in</v>
      </c>
      <c r="AK911" t="str">
        <f>IFERROR(VLOOKUP('Funde-Observations-Osservazioni'!V924,Herbar_Liste!$E$5:$F$113,2,FALSE),"")</f>
        <v/>
      </c>
      <c r="AL911" t="str">
        <f>IF(ISBLANK('Funde-Observations-Osservazioni'!U924),"",'Funde-Observations-Osservazioni'!U924)</f>
        <v/>
      </c>
      <c r="AM911">
        <f>'Funde-Observations-Osservazioni'!AJ924</f>
        <v>0</v>
      </c>
      <c r="AO911">
        <f>'Funde-Observations-Osservazioni'!AK924</f>
        <v>0</v>
      </c>
      <c r="AQ911" t="str">
        <f>IF(ISBLANK('Funde-Observations-Osservazioni'!AL924),"",'Funde-Observations-Osservazioni'!AL924)</f>
        <v/>
      </c>
      <c r="AY911" t="str">
        <f>IF(AND(ISBLANK('Funde-Observations-Osservazioni'!K924),ISBLANK('Funde-Observations-Osservazioni'!X924)),"",(IF((AND(NOT(ISBLANK('Funde-Observations-Osservazioni'!K924)),(NOT(ISBLANK('Funde-Observations-Osservazioni'!X924))))),'Funde-Observations-Osservazioni'!K924&amp;"; "&amp;'Funde-Observations-Osservazioni'!X924,IF(ISBLANK('Funde-Observations-Osservazioni'!K924),'Funde-Observations-Osservazioni'!X924,'Funde-Observations-Osservazioni'!K924))))</f>
        <v/>
      </c>
      <c r="BA911" t="str">
        <f>IF(ISBLANK('Funde-Observations-Osservazioni'!AC924),"",'Funde-Observations-Osservazioni'!AC924)</f>
        <v/>
      </c>
      <c r="BH911" t="str">
        <f>IFERROR(VLOOKUP('Funde-Observations-Osservazioni'!Z924,Lebensraum_Liste!$E$5:$F$322,2,FALSE),"")</f>
        <v/>
      </c>
      <c r="BJ911" t="str">
        <f>IFERROR(VLOOKUP('Funde-Observations-Osservazioni'!AB924,Landschaftsstruktur_Liste!$E$5:$F$157,2,FALSE),"")</f>
        <v/>
      </c>
      <c r="BK911" t="str">
        <f>IFERROR(VLOOKUP('Funde-Observations-Osservazioni'!AD924,Mikrohabitat_Liste!$E$5:$F$63,2,FALSE),"")</f>
        <v/>
      </c>
      <c r="BL911" t="str">
        <f>IFERROR(VLOOKUP('Funde-Observations-Osservazioni'!AE924,Spezialstandort_Liste!$E$5:$F$14,2,FALSE),"")</f>
        <v/>
      </c>
      <c r="BN911" t="str">
        <f>IFERROR(VLOOKUP('Funde-Observations-Osservazioni'!AG924,Auf_Moos_HolzlebBaumes_Liste!E$5:F$5,2,FALSE),"")</f>
        <v/>
      </c>
      <c r="BO911" t="str">
        <f>IFERROR(VLOOKUP('Funde-Observations-Osservazioni'!AH924,Auf_Moos_HolzlebBaumes_Liste!E$11:F$11,2,FALSE),"")</f>
        <v/>
      </c>
      <c r="BQ911" t="str">
        <f>IFERROR(VLOOKUP('Funde-Observations-Osservazioni'!AF924,Populationsgrösse_Liste!$E$5:$F$11,2,FALSE),"")</f>
        <v/>
      </c>
      <c r="CA911" t="str">
        <f>IFERROR(VLOOKUP('Funde-Observations-Osservazioni'!S924,Präzision_Datum_Liste!$E$5:$F$9,2,FALSE),"")</f>
        <v/>
      </c>
      <c r="CC911" t="s">
        <v>4199</v>
      </c>
    </row>
    <row r="912" spans="1:81" x14ac:dyDescent="0.25">
      <c r="A912" s="47">
        <f>'Funde-Observations-Osservazioni'!A925</f>
        <v>911</v>
      </c>
      <c r="E912">
        <v>18</v>
      </c>
      <c r="G912" t="str">
        <f>IFERROR(VLOOKUP(TRIM('Funde-Observations-Osservazioni'!B925&amp;" "&amp;'Funde-Observations-Osservazioni'!C925&amp;" "&amp;'Funde-Observations-Osservazioni'!D925&amp;" "&amp;'Funde-Observations-Osservazioni'!E925&amp;" "&amp;'Funde-Observations-Osservazioni'!F925&amp;" "&amp;'Funde-Observations-Osservazioni'!G925&amp;" "&amp;'Funde-Observations-Osservazioni'!H925&amp;" "&amp;'Funde-Observations-Osservazioni'!I925&amp;" "&amp;'Funde-Observations-Osservazioni'!J925),Artenliste!$A$5:$B$2819,2,FALSE),"fill_in")</f>
        <v>fill_in</v>
      </c>
      <c r="I912" s="52" t="str">
        <f>IF(ISBLANK('Funde-Observations-Osservazioni'!R925),"fill_in",'Funde-Observations-Osservazioni'!R925)</f>
        <v>fill_in</v>
      </c>
      <c r="L912" t="str">
        <f>IF(ISBLANK('Funde-Observations-Osservazioni'!Q925),"",'Funde-Observations-Osservazioni'!Q925)</f>
        <v/>
      </c>
      <c r="M912" t="str">
        <f>IF(ISBLANK('Funde-Observations-Osservazioni'!L925),"fill_in",('Funde-Observations-Osservazioni'!L925-2000000))</f>
        <v>fill_in</v>
      </c>
      <c r="N912" t="str">
        <f>IF(ISBLANK('Funde-Observations-Osservazioni'!M925),"fill_in",('Funde-Observations-Osservazioni'!M925-1000000))</f>
        <v>fill_in</v>
      </c>
      <c r="O912" s="53" t="str">
        <f>IF(ISBLANK('Funde-Observations-Osservazioni'!N925),"",'Funde-Observations-Osservazioni'!N925)</f>
        <v/>
      </c>
      <c r="R912" t="s">
        <v>102</v>
      </c>
      <c r="T912" t="str">
        <f>IFERROR(VLOOKUP('Funde-Observations-Osservazioni'!AA925,Substrat_Liste!$E$5:$F$342,2,FALSE),"")</f>
        <v/>
      </c>
      <c r="U912" t="str">
        <f>IF(ISBLANK('Funde-Observations-Osservazioni'!Y925),"",'Funde-Observations-Osservazioni'!Y925)</f>
        <v/>
      </c>
      <c r="Z912" t="str">
        <f>IFERROR(VLOOKUP('Funde-Observations-Osservazioni'!T925,Status_Liste!$E$5:$F$16,2,FALSE),"fill_in")</f>
        <v>fill_in</v>
      </c>
      <c r="AH912" t="str">
        <f>IFERROR(VLOOKUP('Funde-Observations-Osservazioni'!$G$7,Datenschutzbestimmungen_Liste!$E$10:$F$11,2,FALSE),"fill_in")</f>
        <v>fill_in</v>
      </c>
      <c r="AI912" t="str">
        <f>IFERROR(VLOOKUP('Funde-Observations-Osservazioni'!$G$6,Datenschutzbestimmungen_Liste!$E$4:$F$5,2,FALSE),"fill_in")</f>
        <v>fill_in</v>
      </c>
      <c r="AK912" t="str">
        <f>IFERROR(VLOOKUP('Funde-Observations-Osservazioni'!V925,Herbar_Liste!$E$5:$F$113,2,FALSE),"")</f>
        <v/>
      </c>
      <c r="AL912" t="str">
        <f>IF(ISBLANK('Funde-Observations-Osservazioni'!U925),"",'Funde-Observations-Osservazioni'!U925)</f>
        <v/>
      </c>
      <c r="AM912">
        <f>'Funde-Observations-Osservazioni'!AJ925</f>
        <v>0</v>
      </c>
      <c r="AO912">
        <f>'Funde-Observations-Osservazioni'!AK925</f>
        <v>0</v>
      </c>
      <c r="AQ912" t="str">
        <f>IF(ISBLANK('Funde-Observations-Osservazioni'!AL925),"",'Funde-Observations-Osservazioni'!AL925)</f>
        <v/>
      </c>
      <c r="AY912" t="str">
        <f>IF(AND(ISBLANK('Funde-Observations-Osservazioni'!K925),ISBLANK('Funde-Observations-Osservazioni'!X925)),"",(IF((AND(NOT(ISBLANK('Funde-Observations-Osservazioni'!K925)),(NOT(ISBLANK('Funde-Observations-Osservazioni'!X925))))),'Funde-Observations-Osservazioni'!K925&amp;"; "&amp;'Funde-Observations-Osservazioni'!X925,IF(ISBLANK('Funde-Observations-Osservazioni'!K925),'Funde-Observations-Osservazioni'!X925,'Funde-Observations-Osservazioni'!K925))))</f>
        <v/>
      </c>
      <c r="BA912" t="str">
        <f>IF(ISBLANK('Funde-Observations-Osservazioni'!AC925),"",'Funde-Observations-Osservazioni'!AC925)</f>
        <v/>
      </c>
      <c r="BH912" t="str">
        <f>IFERROR(VLOOKUP('Funde-Observations-Osservazioni'!Z925,Lebensraum_Liste!$E$5:$F$322,2,FALSE),"")</f>
        <v/>
      </c>
      <c r="BJ912" t="str">
        <f>IFERROR(VLOOKUP('Funde-Observations-Osservazioni'!AB925,Landschaftsstruktur_Liste!$E$5:$F$157,2,FALSE),"")</f>
        <v/>
      </c>
      <c r="BK912" t="str">
        <f>IFERROR(VLOOKUP('Funde-Observations-Osservazioni'!AD925,Mikrohabitat_Liste!$E$5:$F$63,2,FALSE),"")</f>
        <v/>
      </c>
      <c r="BL912" t="str">
        <f>IFERROR(VLOOKUP('Funde-Observations-Osservazioni'!AE925,Spezialstandort_Liste!$E$5:$F$14,2,FALSE),"")</f>
        <v/>
      </c>
      <c r="BN912" t="str">
        <f>IFERROR(VLOOKUP('Funde-Observations-Osservazioni'!AG925,Auf_Moos_HolzlebBaumes_Liste!E$5:F$5,2,FALSE),"")</f>
        <v/>
      </c>
      <c r="BO912" t="str">
        <f>IFERROR(VLOOKUP('Funde-Observations-Osservazioni'!AH925,Auf_Moos_HolzlebBaumes_Liste!E$11:F$11,2,FALSE),"")</f>
        <v/>
      </c>
      <c r="BQ912" t="str">
        <f>IFERROR(VLOOKUP('Funde-Observations-Osservazioni'!AF925,Populationsgrösse_Liste!$E$5:$F$11,2,FALSE),"")</f>
        <v/>
      </c>
      <c r="CA912" t="str">
        <f>IFERROR(VLOOKUP('Funde-Observations-Osservazioni'!S925,Präzision_Datum_Liste!$E$5:$F$9,2,FALSE),"")</f>
        <v/>
      </c>
      <c r="CC912" t="s">
        <v>4199</v>
      </c>
    </row>
    <row r="913" spans="1:81" x14ac:dyDescent="0.25">
      <c r="A913" s="47">
        <f>'Funde-Observations-Osservazioni'!A926</f>
        <v>912</v>
      </c>
      <c r="E913">
        <v>18</v>
      </c>
      <c r="G913" t="str">
        <f>IFERROR(VLOOKUP(TRIM('Funde-Observations-Osservazioni'!B926&amp;" "&amp;'Funde-Observations-Osservazioni'!C926&amp;" "&amp;'Funde-Observations-Osservazioni'!D926&amp;" "&amp;'Funde-Observations-Osservazioni'!E926&amp;" "&amp;'Funde-Observations-Osservazioni'!F926&amp;" "&amp;'Funde-Observations-Osservazioni'!G926&amp;" "&amp;'Funde-Observations-Osservazioni'!H926&amp;" "&amp;'Funde-Observations-Osservazioni'!I926&amp;" "&amp;'Funde-Observations-Osservazioni'!J926),Artenliste!$A$5:$B$2819,2,FALSE),"fill_in")</f>
        <v>fill_in</v>
      </c>
      <c r="I913" s="52" t="str">
        <f>IF(ISBLANK('Funde-Observations-Osservazioni'!R926),"fill_in",'Funde-Observations-Osservazioni'!R926)</f>
        <v>fill_in</v>
      </c>
      <c r="L913" t="str">
        <f>IF(ISBLANK('Funde-Observations-Osservazioni'!Q926),"",'Funde-Observations-Osservazioni'!Q926)</f>
        <v/>
      </c>
      <c r="M913" t="str">
        <f>IF(ISBLANK('Funde-Observations-Osservazioni'!L926),"fill_in",('Funde-Observations-Osservazioni'!L926-2000000))</f>
        <v>fill_in</v>
      </c>
      <c r="N913" t="str">
        <f>IF(ISBLANK('Funde-Observations-Osservazioni'!M926),"fill_in",('Funde-Observations-Osservazioni'!M926-1000000))</f>
        <v>fill_in</v>
      </c>
      <c r="O913" s="53" t="str">
        <f>IF(ISBLANK('Funde-Observations-Osservazioni'!N926),"",'Funde-Observations-Osservazioni'!N926)</f>
        <v/>
      </c>
      <c r="R913" t="s">
        <v>102</v>
      </c>
      <c r="T913" t="str">
        <f>IFERROR(VLOOKUP('Funde-Observations-Osservazioni'!AA926,Substrat_Liste!$E$5:$F$342,2,FALSE),"")</f>
        <v/>
      </c>
      <c r="U913" t="str">
        <f>IF(ISBLANK('Funde-Observations-Osservazioni'!Y926),"",'Funde-Observations-Osservazioni'!Y926)</f>
        <v/>
      </c>
      <c r="Z913" t="str">
        <f>IFERROR(VLOOKUP('Funde-Observations-Osservazioni'!T926,Status_Liste!$E$5:$F$16,2,FALSE),"fill_in")</f>
        <v>fill_in</v>
      </c>
      <c r="AH913" t="str">
        <f>IFERROR(VLOOKUP('Funde-Observations-Osservazioni'!$G$7,Datenschutzbestimmungen_Liste!$E$10:$F$11,2,FALSE),"fill_in")</f>
        <v>fill_in</v>
      </c>
      <c r="AI913" t="str">
        <f>IFERROR(VLOOKUP('Funde-Observations-Osservazioni'!$G$6,Datenschutzbestimmungen_Liste!$E$4:$F$5,2,FALSE),"fill_in")</f>
        <v>fill_in</v>
      </c>
      <c r="AK913" t="str">
        <f>IFERROR(VLOOKUP('Funde-Observations-Osservazioni'!V926,Herbar_Liste!$E$5:$F$113,2,FALSE),"")</f>
        <v/>
      </c>
      <c r="AL913" t="str">
        <f>IF(ISBLANK('Funde-Observations-Osservazioni'!U926),"",'Funde-Observations-Osservazioni'!U926)</f>
        <v/>
      </c>
      <c r="AM913">
        <f>'Funde-Observations-Osservazioni'!AJ926</f>
        <v>0</v>
      </c>
      <c r="AO913">
        <f>'Funde-Observations-Osservazioni'!AK926</f>
        <v>0</v>
      </c>
      <c r="AQ913" t="str">
        <f>IF(ISBLANK('Funde-Observations-Osservazioni'!AL926),"",'Funde-Observations-Osservazioni'!AL926)</f>
        <v/>
      </c>
      <c r="AY913" t="str">
        <f>IF(AND(ISBLANK('Funde-Observations-Osservazioni'!K926),ISBLANK('Funde-Observations-Osservazioni'!X926)),"",(IF((AND(NOT(ISBLANK('Funde-Observations-Osservazioni'!K926)),(NOT(ISBLANK('Funde-Observations-Osservazioni'!X926))))),'Funde-Observations-Osservazioni'!K926&amp;"; "&amp;'Funde-Observations-Osservazioni'!X926,IF(ISBLANK('Funde-Observations-Osservazioni'!K926),'Funde-Observations-Osservazioni'!X926,'Funde-Observations-Osservazioni'!K926))))</f>
        <v/>
      </c>
      <c r="BA913" t="str">
        <f>IF(ISBLANK('Funde-Observations-Osservazioni'!AC926),"",'Funde-Observations-Osservazioni'!AC926)</f>
        <v/>
      </c>
      <c r="BH913" t="str">
        <f>IFERROR(VLOOKUP('Funde-Observations-Osservazioni'!Z926,Lebensraum_Liste!$E$5:$F$322,2,FALSE),"")</f>
        <v/>
      </c>
      <c r="BJ913" t="str">
        <f>IFERROR(VLOOKUP('Funde-Observations-Osservazioni'!AB926,Landschaftsstruktur_Liste!$E$5:$F$157,2,FALSE),"")</f>
        <v/>
      </c>
      <c r="BK913" t="str">
        <f>IFERROR(VLOOKUP('Funde-Observations-Osservazioni'!AD926,Mikrohabitat_Liste!$E$5:$F$63,2,FALSE),"")</f>
        <v/>
      </c>
      <c r="BL913" t="str">
        <f>IFERROR(VLOOKUP('Funde-Observations-Osservazioni'!AE926,Spezialstandort_Liste!$E$5:$F$14,2,FALSE),"")</f>
        <v/>
      </c>
      <c r="BN913" t="str">
        <f>IFERROR(VLOOKUP('Funde-Observations-Osservazioni'!AG926,Auf_Moos_HolzlebBaumes_Liste!E$5:F$5,2,FALSE),"")</f>
        <v/>
      </c>
      <c r="BO913" t="str">
        <f>IFERROR(VLOOKUP('Funde-Observations-Osservazioni'!AH926,Auf_Moos_HolzlebBaumes_Liste!E$11:F$11,2,FALSE),"")</f>
        <v/>
      </c>
      <c r="BQ913" t="str">
        <f>IFERROR(VLOOKUP('Funde-Observations-Osservazioni'!AF926,Populationsgrösse_Liste!$E$5:$F$11,2,FALSE),"")</f>
        <v/>
      </c>
      <c r="CA913" t="str">
        <f>IFERROR(VLOOKUP('Funde-Observations-Osservazioni'!S926,Präzision_Datum_Liste!$E$5:$F$9,2,FALSE),"")</f>
        <v/>
      </c>
      <c r="CC913" t="s">
        <v>4199</v>
      </c>
    </row>
    <row r="914" spans="1:81" x14ac:dyDescent="0.25">
      <c r="A914" s="47">
        <f>'Funde-Observations-Osservazioni'!A927</f>
        <v>913</v>
      </c>
      <c r="E914">
        <v>18</v>
      </c>
      <c r="G914" t="str">
        <f>IFERROR(VLOOKUP(TRIM('Funde-Observations-Osservazioni'!B927&amp;" "&amp;'Funde-Observations-Osservazioni'!C927&amp;" "&amp;'Funde-Observations-Osservazioni'!D927&amp;" "&amp;'Funde-Observations-Osservazioni'!E927&amp;" "&amp;'Funde-Observations-Osservazioni'!F927&amp;" "&amp;'Funde-Observations-Osservazioni'!G927&amp;" "&amp;'Funde-Observations-Osservazioni'!H927&amp;" "&amp;'Funde-Observations-Osservazioni'!I927&amp;" "&amp;'Funde-Observations-Osservazioni'!J927),Artenliste!$A$5:$B$2819,2,FALSE),"fill_in")</f>
        <v>fill_in</v>
      </c>
      <c r="I914" s="52" t="str">
        <f>IF(ISBLANK('Funde-Observations-Osservazioni'!R927),"fill_in",'Funde-Observations-Osservazioni'!R927)</f>
        <v>fill_in</v>
      </c>
      <c r="L914" t="str">
        <f>IF(ISBLANK('Funde-Observations-Osservazioni'!Q927),"",'Funde-Observations-Osservazioni'!Q927)</f>
        <v/>
      </c>
      <c r="M914" t="str">
        <f>IF(ISBLANK('Funde-Observations-Osservazioni'!L927),"fill_in",('Funde-Observations-Osservazioni'!L927-2000000))</f>
        <v>fill_in</v>
      </c>
      <c r="N914" t="str">
        <f>IF(ISBLANK('Funde-Observations-Osservazioni'!M927),"fill_in",('Funde-Observations-Osservazioni'!M927-1000000))</f>
        <v>fill_in</v>
      </c>
      <c r="O914" s="53" t="str">
        <f>IF(ISBLANK('Funde-Observations-Osservazioni'!N927),"",'Funde-Observations-Osservazioni'!N927)</f>
        <v/>
      </c>
      <c r="R914" t="s">
        <v>102</v>
      </c>
      <c r="T914" t="str">
        <f>IFERROR(VLOOKUP('Funde-Observations-Osservazioni'!AA927,Substrat_Liste!$E$5:$F$342,2,FALSE),"")</f>
        <v/>
      </c>
      <c r="U914" t="str">
        <f>IF(ISBLANK('Funde-Observations-Osservazioni'!Y927),"",'Funde-Observations-Osservazioni'!Y927)</f>
        <v/>
      </c>
      <c r="Z914" t="str">
        <f>IFERROR(VLOOKUP('Funde-Observations-Osservazioni'!T927,Status_Liste!$E$5:$F$16,2,FALSE),"fill_in")</f>
        <v>fill_in</v>
      </c>
      <c r="AH914" t="str">
        <f>IFERROR(VLOOKUP('Funde-Observations-Osservazioni'!$G$7,Datenschutzbestimmungen_Liste!$E$10:$F$11,2,FALSE),"fill_in")</f>
        <v>fill_in</v>
      </c>
      <c r="AI914" t="str">
        <f>IFERROR(VLOOKUP('Funde-Observations-Osservazioni'!$G$6,Datenschutzbestimmungen_Liste!$E$4:$F$5,2,FALSE),"fill_in")</f>
        <v>fill_in</v>
      </c>
      <c r="AK914" t="str">
        <f>IFERROR(VLOOKUP('Funde-Observations-Osservazioni'!V927,Herbar_Liste!$E$5:$F$113,2,FALSE),"")</f>
        <v/>
      </c>
      <c r="AL914" t="str">
        <f>IF(ISBLANK('Funde-Observations-Osservazioni'!U927),"",'Funde-Observations-Osservazioni'!U927)</f>
        <v/>
      </c>
      <c r="AM914">
        <f>'Funde-Observations-Osservazioni'!AJ927</f>
        <v>0</v>
      </c>
      <c r="AO914">
        <f>'Funde-Observations-Osservazioni'!AK927</f>
        <v>0</v>
      </c>
      <c r="AQ914" t="str">
        <f>IF(ISBLANK('Funde-Observations-Osservazioni'!AL927),"",'Funde-Observations-Osservazioni'!AL927)</f>
        <v/>
      </c>
      <c r="AY914" t="str">
        <f>IF(AND(ISBLANK('Funde-Observations-Osservazioni'!K927),ISBLANK('Funde-Observations-Osservazioni'!X927)),"",(IF((AND(NOT(ISBLANK('Funde-Observations-Osservazioni'!K927)),(NOT(ISBLANK('Funde-Observations-Osservazioni'!X927))))),'Funde-Observations-Osservazioni'!K927&amp;"; "&amp;'Funde-Observations-Osservazioni'!X927,IF(ISBLANK('Funde-Observations-Osservazioni'!K927),'Funde-Observations-Osservazioni'!X927,'Funde-Observations-Osservazioni'!K927))))</f>
        <v/>
      </c>
      <c r="BA914" t="str">
        <f>IF(ISBLANK('Funde-Observations-Osservazioni'!AC927),"",'Funde-Observations-Osservazioni'!AC927)</f>
        <v/>
      </c>
      <c r="BH914" t="str">
        <f>IFERROR(VLOOKUP('Funde-Observations-Osservazioni'!Z927,Lebensraum_Liste!$E$5:$F$322,2,FALSE),"")</f>
        <v/>
      </c>
      <c r="BJ914" t="str">
        <f>IFERROR(VLOOKUP('Funde-Observations-Osservazioni'!AB927,Landschaftsstruktur_Liste!$E$5:$F$157,2,FALSE),"")</f>
        <v/>
      </c>
      <c r="BK914" t="str">
        <f>IFERROR(VLOOKUP('Funde-Observations-Osservazioni'!AD927,Mikrohabitat_Liste!$E$5:$F$63,2,FALSE),"")</f>
        <v/>
      </c>
      <c r="BL914" t="str">
        <f>IFERROR(VLOOKUP('Funde-Observations-Osservazioni'!AE927,Spezialstandort_Liste!$E$5:$F$14,2,FALSE),"")</f>
        <v/>
      </c>
      <c r="BN914" t="str">
        <f>IFERROR(VLOOKUP('Funde-Observations-Osservazioni'!AG927,Auf_Moos_HolzlebBaumes_Liste!E$5:F$5,2,FALSE),"")</f>
        <v/>
      </c>
      <c r="BO914" t="str">
        <f>IFERROR(VLOOKUP('Funde-Observations-Osservazioni'!AH927,Auf_Moos_HolzlebBaumes_Liste!E$11:F$11,2,FALSE),"")</f>
        <v/>
      </c>
      <c r="BQ914" t="str">
        <f>IFERROR(VLOOKUP('Funde-Observations-Osservazioni'!AF927,Populationsgrösse_Liste!$E$5:$F$11,2,FALSE),"")</f>
        <v/>
      </c>
      <c r="CA914" t="str">
        <f>IFERROR(VLOOKUP('Funde-Observations-Osservazioni'!S927,Präzision_Datum_Liste!$E$5:$F$9,2,FALSE),"")</f>
        <v/>
      </c>
      <c r="CC914" t="s">
        <v>4199</v>
      </c>
    </row>
    <row r="915" spans="1:81" x14ac:dyDescent="0.25">
      <c r="A915" s="47">
        <f>'Funde-Observations-Osservazioni'!A928</f>
        <v>914</v>
      </c>
      <c r="E915">
        <v>18</v>
      </c>
      <c r="G915" t="str">
        <f>IFERROR(VLOOKUP(TRIM('Funde-Observations-Osservazioni'!B928&amp;" "&amp;'Funde-Observations-Osservazioni'!C928&amp;" "&amp;'Funde-Observations-Osservazioni'!D928&amp;" "&amp;'Funde-Observations-Osservazioni'!E928&amp;" "&amp;'Funde-Observations-Osservazioni'!F928&amp;" "&amp;'Funde-Observations-Osservazioni'!G928&amp;" "&amp;'Funde-Observations-Osservazioni'!H928&amp;" "&amp;'Funde-Observations-Osservazioni'!I928&amp;" "&amp;'Funde-Observations-Osservazioni'!J928),Artenliste!$A$5:$B$2819,2,FALSE),"fill_in")</f>
        <v>fill_in</v>
      </c>
      <c r="I915" s="52" t="str">
        <f>IF(ISBLANK('Funde-Observations-Osservazioni'!R928),"fill_in",'Funde-Observations-Osservazioni'!R928)</f>
        <v>fill_in</v>
      </c>
      <c r="L915" t="str">
        <f>IF(ISBLANK('Funde-Observations-Osservazioni'!Q928),"",'Funde-Observations-Osservazioni'!Q928)</f>
        <v/>
      </c>
      <c r="M915" t="str">
        <f>IF(ISBLANK('Funde-Observations-Osservazioni'!L928),"fill_in",('Funde-Observations-Osservazioni'!L928-2000000))</f>
        <v>fill_in</v>
      </c>
      <c r="N915" t="str">
        <f>IF(ISBLANK('Funde-Observations-Osservazioni'!M928),"fill_in",('Funde-Observations-Osservazioni'!M928-1000000))</f>
        <v>fill_in</v>
      </c>
      <c r="O915" s="53" t="str">
        <f>IF(ISBLANK('Funde-Observations-Osservazioni'!N928),"",'Funde-Observations-Osservazioni'!N928)</f>
        <v/>
      </c>
      <c r="R915" t="s">
        <v>102</v>
      </c>
      <c r="T915" t="str">
        <f>IFERROR(VLOOKUP('Funde-Observations-Osservazioni'!AA928,Substrat_Liste!$E$5:$F$342,2,FALSE),"")</f>
        <v/>
      </c>
      <c r="U915" t="str">
        <f>IF(ISBLANK('Funde-Observations-Osservazioni'!Y928),"",'Funde-Observations-Osservazioni'!Y928)</f>
        <v/>
      </c>
      <c r="Z915" t="str">
        <f>IFERROR(VLOOKUP('Funde-Observations-Osservazioni'!T928,Status_Liste!$E$5:$F$16,2,FALSE),"fill_in")</f>
        <v>fill_in</v>
      </c>
      <c r="AH915" t="str">
        <f>IFERROR(VLOOKUP('Funde-Observations-Osservazioni'!$G$7,Datenschutzbestimmungen_Liste!$E$10:$F$11,2,FALSE),"fill_in")</f>
        <v>fill_in</v>
      </c>
      <c r="AI915" t="str">
        <f>IFERROR(VLOOKUP('Funde-Observations-Osservazioni'!$G$6,Datenschutzbestimmungen_Liste!$E$4:$F$5,2,FALSE),"fill_in")</f>
        <v>fill_in</v>
      </c>
      <c r="AK915" t="str">
        <f>IFERROR(VLOOKUP('Funde-Observations-Osservazioni'!V928,Herbar_Liste!$E$5:$F$113,2,FALSE),"")</f>
        <v/>
      </c>
      <c r="AL915" t="str">
        <f>IF(ISBLANK('Funde-Observations-Osservazioni'!U928),"",'Funde-Observations-Osservazioni'!U928)</f>
        <v/>
      </c>
      <c r="AM915">
        <f>'Funde-Observations-Osservazioni'!AJ928</f>
        <v>0</v>
      </c>
      <c r="AO915">
        <f>'Funde-Observations-Osservazioni'!AK928</f>
        <v>0</v>
      </c>
      <c r="AQ915" t="str">
        <f>IF(ISBLANK('Funde-Observations-Osservazioni'!AL928),"",'Funde-Observations-Osservazioni'!AL928)</f>
        <v/>
      </c>
      <c r="AY915" t="str">
        <f>IF(AND(ISBLANK('Funde-Observations-Osservazioni'!K928),ISBLANK('Funde-Observations-Osservazioni'!X928)),"",(IF((AND(NOT(ISBLANK('Funde-Observations-Osservazioni'!K928)),(NOT(ISBLANK('Funde-Observations-Osservazioni'!X928))))),'Funde-Observations-Osservazioni'!K928&amp;"; "&amp;'Funde-Observations-Osservazioni'!X928,IF(ISBLANK('Funde-Observations-Osservazioni'!K928),'Funde-Observations-Osservazioni'!X928,'Funde-Observations-Osservazioni'!K928))))</f>
        <v/>
      </c>
      <c r="BA915" t="str">
        <f>IF(ISBLANK('Funde-Observations-Osservazioni'!AC928),"",'Funde-Observations-Osservazioni'!AC928)</f>
        <v/>
      </c>
      <c r="BH915" t="str">
        <f>IFERROR(VLOOKUP('Funde-Observations-Osservazioni'!Z928,Lebensraum_Liste!$E$5:$F$322,2,FALSE),"")</f>
        <v/>
      </c>
      <c r="BJ915" t="str">
        <f>IFERROR(VLOOKUP('Funde-Observations-Osservazioni'!AB928,Landschaftsstruktur_Liste!$E$5:$F$157,2,FALSE),"")</f>
        <v/>
      </c>
      <c r="BK915" t="str">
        <f>IFERROR(VLOOKUP('Funde-Observations-Osservazioni'!AD928,Mikrohabitat_Liste!$E$5:$F$63,2,FALSE),"")</f>
        <v/>
      </c>
      <c r="BL915" t="str">
        <f>IFERROR(VLOOKUP('Funde-Observations-Osservazioni'!AE928,Spezialstandort_Liste!$E$5:$F$14,2,FALSE),"")</f>
        <v/>
      </c>
      <c r="BN915" t="str">
        <f>IFERROR(VLOOKUP('Funde-Observations-Osservazioni'!AG928,Auf_Moos_HolzlebBaumes_Liste!E$5:F$5,2,FALSE),"")</f>
        <v/>
      </c>
      <c r="BO915" t="str">
        <f>IFERROR(VLOOKUP('Funde-Observations-Osservazioni'!AH928,Auf_Moos_HolzlebBaumes_Liste!E$11:F$11,2,FALSE),"")</f>
        <v/>
      </c>
      <c r="BQ915" t="str">
        <f>IFERROR(VLOOKUP('Funde-Observations-Osservazioni'!AF928,Populationsgrösse_Liste!$E$5:$F$11,2,FALSE),"")</f>
        <v/>
      </c>
      <c r="CA915" t="str">
        <f>IFERROR(VLOOKUP('Funde-Observations-Osservazioni'!S928,Präzision_Datum_Liste!$E$5:$F$9,2,FALSE),"")</f>
        <v/>
      </c>
      <c r="CC915" t="s">
        <v>4199</v>
      </c>
    </row>
    <row r="916" spans="1:81" x14ac:dyDescent="0.25">
      <c r="A916" s="47">
        <f>'Funde-Observations-Osservazioni'!A929</f>
        <v>915</v>
      </c>
      <c r="E916">
        <v>18</v>
      </c>
      <c r="G916" t="str">
        <f>IFERROR(VLOOKUP(TRIM('Funde-Observations-Osservazioni'!B929&amp;" "&amp;'Funde-Observations-Osservazioni'!C929&amp;" "&amp;'Funde-Observations-Osservazioni'!D929&amp;" "&amp;'Funde-Observations-Osservazioni'!E929&amp;" "&amp;'Funde-Observations-Osservazioni'!F929&amp;" "&amp;'Funde-Observations-Osservazioni'!G929&amp;" "&amp;'Funde-Observations-Osservazioni'!H929&amp;" "&amp;'Funde-Observations-Osservazioni'!I929&amp;" "&amp;'Funde-Observations-Osservazioni'!J929),Artenliste!$A$5:$B$2819,2,FALSE),"fill_in")</f>
        <v>fill_in</v>
      </c>
      <c r="I916" s="52" t="str">
        <f>IF(ISBLANK('Funde-Observations-Osservazioni'!R929),"fill_in",'Funde-Observations-Osservazioni'!R929)</f>
        <v>fill_in</v>
      </c>
      <c r="L916" t="str">
        <f>IF(ISBLANK('Funde-Observations-Osservazioni'!Q929),"",'Funde-Observations-Osservazioni'!Q929)</f>
        <v/>
      </c>
      <c r="M916" t="str">
        <f>IF(ISBLANK('Funde-Observations-Osservazioni'!L929),"fill_in",('Funde-Observations-Osservazioni'!L929-2000000))</f>
        <v>fill_in</v>
      </c>
      <c r="N916" t="str">
        <f>IF(ISBLANK('Funde-Observations-Osservazioni'!M929),"fill_in",('Funde-Observations-Osservazioni'!M929-1000000))</f>
        <v>fill_in</v>
      </c>
      <c r="O916" s="53" t="str">
        <f>IF(ISBLANK('Funde-Observations-Osservazioni'!N929),"",'Funde-Observations-Osservazioni'!N929)</f>
        <v/>
      </c>
      <c r="R916" t="s">
        <v>102</v>
      </c>
      <c r="T916" t="str">
        <f>IFERROR(VLOOKUP('Funde-Observations-Osservazioni'!AA929,Substrat_Liste!$E$5:$F$342,2,FALSE),"")</f>
        <v/>
      </c>
      <c r="U916" t="str">
        <f>IF(ISBLANK('Funde-Observations-Osservazioni'!Y929),"",'Funde-Observations-Osservazioni'!Y929)</f>
        <v/>
      </c>
      <c r="Z916" t="str">
        <f>IFERROR(VLOOKUP('Funde-Observations-Osservazioni'!T929,Status_Liste!$E$5:$F$16,2,FALSE),"fill_in")</f>
        <v>fill_in</v>
      </c>
      <c r="AH916" t="str">
        <f>IFERROR(VLOOKUP('Funde-Observations-Osservazioni'!$G$7,Datenschutzbestimmungen_Liste!$E$10:$F$11,2,FALSE),"fill_in")</f>
        <v>fill_in</v>
      </c>
      <c r="AI916" t="str">
        <f>IFERROR(VLOOKUP('Funde-Observations-Osservazioni'!$G$6,Datenschutzbestimmungen_Liste!$E$4:$F$5,2,FALSE),"fill_in")</f>
        <v>fill_in</v>
      </c>
      <c r="AK916" t="str">
        <f>IFERROR(VLOOKUP('Funde-Observations-Osservazioni'!V929,Herbar_Liste!$E$5:$F$113,2,FALSE),"")</f>
        <v/>
      </c>
      <c r="AL916" t="str">
        <f>IF(ISBLANK('Funde-Observations-Osservazioni'!U929),"",'Funde-Observations-Osservazioni'!U929)</f>
        <v/>
      </c>
      <c r="AM916">
        <f>'Funde-Observations-Osservazioni'!AJ929</f>
        <v>0</v>
      </c>
      <c r="AO916">
        <f>'Funde-Observations-Osservazioni'!AK929</f>
        <v>0</v>
      </c>
      <c r="AQ916" t="str">
        <f>IF(ISBLANK('Funde-Observations-Osservazioni'!AL929),"",'Funde-Observations-Osservazioni'!AL929)</f>
        <v/>
      </c>
      <c r="AY916" t="str">
        <f>IF(AND(ISBLANK('Funde-Observations-Osservazioni'!K929),ISBLANK('Funde-Observations-Osservazioni'!X929)),"",(IF((AND(NOT(ISBLANK('Funde-Observations-Osservazioni'!K929)),(NOT(ISBLANK('Funde-Observations-Osservazioni'!X929))))),'Funde-Observations-Osservazioni'!K929&amp;"; "&amp;'Funde-Observations-Osservazioni'!X929,IF(ISBLANK('Funde-Observations-Osservazioni'!K929),'Funde-Observations-Osservazioni'!X929,'Funde-Observations-Osservazioni'!K929))))</f>
        <v/>
      </c>
      <c r="BA916" t="str">
        <f>IF(ISBLANK('Funde-Observations-Osservazioni'!AC929),"",'Funde-Observations-Osservazioni'!AC929)</f>
        <v/>
      </c>
      <c r="BH916" t="str">
        <f>IFERROR(VLOOKUP('Funde-Observations-Osservazioni'!Z929,Lebensraum_Liste!$E$5:$F$322,2,FALSE),"")</f>
        <v/>
      </c>
      <c r="BJ916" t="str">
        <f>IFERROR(VLOOKUP('Funde-Observations-Osservazioni'!AB929,Landschaftsstruktur_Liste!$E$5:$F$157,2,FALSE),"")</f>
        <v/>
      </c>
      <c r="BK916" t="str">
        <f>IFERROR(VLOOKUP('Funde-Observations-Osservazioni'!AD929,Mikrohabitat_Liste!$E$5:$F$63,2,FALSE),"")</f>
        <v/>
      </c>
      <c r="BL916" t="str">
        <f>IFERROR(VLOOKUP('Funde-Observations-Osservazioni'!AE929,Spezialstandort_Liste!$E$5:$F$14,2,FALSE),"")</f>
        <v/>
      </c>
      <c r="BN916" t="str">
        <f>IFERROR(VLOOKUP('Funde-Observations-Osservazioni'!AG929,Auf_Moos_HolzlebBaumes_Liste!E$5:F$5,2,FALSE),"")</f>
        <v/>
      </c>
      <c r="BO916" t="str">
        <f>IFERROR(VLOOKUP('Funde-Observations-Osservazioni'!AH929,Auf_Moos_HolzlebBaumes_Liste!E$11:F$11,2,FALSE),"")</f>
        <v/>
      </c>
      <c r="BQ916" t="str">
        <f>IFERROR(VLOOKUP('Funde-Observations-Osservazioni'!AF929,Populationsgrösse_Liste!$E$5:$F$11,2,FALSE),"")</f>
        <v/>
      </c>
      <c r="CA916" t="str">
        <f>IFERROR(VLOOKUP('Funde-Observations-Osservazioni'!S929,Präzision_Datum_Liste!$E$5:$F$9,2,FALSE),"")</f>
        <v/>
      </c>
      <c r="CC916" t="s">
        <v>4199</v>
      </c>
    </row>
    <row r="917" spans="1:81" x14ac:dyDescent="0.25">
      <c r="A917" s="47">
        <f>'Funde-Observations-Osservazioni'!A930</f>
        <v>916</v>
      </c>
      <c r="E917">
        <v>18</v>
      </c>
      <c r="G917" t="str">
        <f>IFERROR(VLOOKUP(TRIM('Funde-Observations-Osservazioni'!B930&amp;" "&amp;'Funde-Observations-Osservazioni'!C930&amp;" "&amp;'Funde-Observations-Osservazioni'!D930&amp;" "&amp;'Funde-Observations-Osservazioni'!E930&amp;" "&amp;'Funde-Observations-Osservazioni'!F930&amp;" "&amp;'Funde-Observations-Osservazioni'!G930&amp;" "&amp;'Funde-Observations-Osservazioni'!H930&amp;" "&amp;'Funde-Observations-Osservazioni'!I930&amp;" "&amp;'Funde-Observations-Osservazioni'!J930),Artenliste!$A$5:$B$2819,2,FALSE),"fill_in")</f>
        <v>fill_in</v>
      </c>
      <c r="I917" s="52" t="str">
        <f>IF(ISBLANK('Funde-Observations-Osservazioni'!R930),"fill_in",'Funde-Observations-Osservazioni'!R930)</f>
        <v>fill_in</v>
      </c>
      <c r="L917" t="str">
        <f>IF(ISBLANK('Funde-Observations-Osservazioni'!Q930),"",'Funde-Observations-Osservazioni'!Q930)</f>
        <v/>
      </c>
      <c r="M917" t="str">
        <f>IF(ISBLANK('Funde-Observations-Osservazioni'!L930),"fill_in",('Funde-Observations-Osservazioni'!L930-2000000))</f>
        <v>fill_in</v>
      </c>
      <c r="N917" t="str">
        <f>IF(ISBLANK('Funde-Observations-Osservazioni'!M930),"fill_in",('Funde-Observations-Osservazioni'!M930-1000000))</f>
        <v>fill_in</v>
      </c>
      <c r="O917" s="53" t="str">
        <f>IF(ISBLANK('Funde-Observations-Osservazioni'!N930),"",'Funde-Observations-Osservazioni'!N930)</f>
        <v/>
      </c>
      <c r="R917" t="s">
        <v>102</v>
      </c>
      <c r="T917" t="str">
        <f>IFERROR(VLOOKUP('Funde-Observations-Osservazioni'!AA930,Substrat_Liste!$E$5:$F$342,2,FALSE),"")</f>
        <v/>
      </c>
      <c r="U917" t="str">
        <f>IF(ISBLANK('Funde-Observations-Osservazioni'!Y930),"",'Funde-Observations-Osservazioni'!Y930)</f>
        <v/>
      </c>
      <c r="Z917" t="str">
        <f>IFERROR(VLOOKUP('Funde-Observations-Osservazioni'!T930,Status_Liste!$E$5:$F$16,2,FALSE),"fill_in")</f>
        <v>fill_in</v>
      </c>
      <c r="AH917" t="str">
        <f>IFERROR(VLOOKUP('Funde-Observations-Osservazioni'!$G$7,Datenschutzbestimmungen_Liste!$E$10:$F$11,2,FALSE),"fill_in")</f>
        <v>fill_in</v>
      </c>
      <c r="AI917" t="str">
        <f>IFERROR(VLOOKUP('Funde-Observations-Osservazioni'!$G$6,Datenschutzbestimmungen_Liste!$E$4:$F$5,2,FALSE),"fill_in")</f>
        <v>fill_in</v>
      </c>
      <c r="AK917" t="str">
        <f>IFERROR(VLOOKUP('Funde-Observations-Osservazioni'!V930,Herbar_Liste!$E$5:$F$113,2,FALSE),"")</f>
        <v/>
      </c>
      <c r="AL917" t="str">
        <f>IF(ISBLANK('Funde-Observations-Osservazioni'!U930),"",'Funde-Observations-Osservazioni'!U930)</f>
        <v/>
      </c>
      <c r="AM917">
        <f>'Funde-Observations-Osservazioni'!AJ930</f>
        <v>0</v>
      </c>
      <c r="AO917">
        <f>'Funde-Observations-Osservazioni'!AK930</f>
        <v>0</v>
      </c>
      <c r="AQ917" t="str">
        <f>IF(ISBLANK('Funde-Observations-Osservazioni'!AL930),"",'Funde-Observations-Osservazioni'!AL930)</f>
        <v/>
      </c>
      <c r="AY917" t="str">
        <f>IF(AND(ISBLANK('Funde-Observations-Osservazioni'!K930),ISBLANK('Funde-Observations-Osservazioni'!X930)),"",(IF((AND(NOT(ISBLANK('Funde-Observations-Osservazioni'!K930)),(NOT(ISBLANK('Funde-Observations-Osservazioni'!X930))))),'Funde-Observations-Osservazioni'!K930&amp;"; "&amp;'Funde-Observations-Osservazioni'!X930,IF(ISBLANK('Funde-Observations-Osservazioni'!K930),'Funde-Observations-Osservazioni'!X930,'Funde-Observations-Osservazioni'!K930))))</f>
        <v/>
      </c>
      <c r="BA917" t="str">
        <f>IF(ISBLANK('Funde-Observations-Osservazioni'!AC930),"",'Funde-Observations-Osservazioni'!AC930)</f>
        <v/>
      </c>
      <c r="BH917" t="str">
        <f>IFERROR(VLOOKUP('Funde-Observations-Osservazioni'!Z930,Lebensraum_Liste!$E$5:$F$322,2,FALSE),"")</f>
        <v/>
      </c>
      <c r="BJ917" t="str">
        <f>IFERROR(VLOOKUP('Funde-Observations-Osservazioni'!AB930,Landschaftsstruktur_Liste!$E$5:$F$157,2,FALSE),"")</f>
        <v/>
      </c>
      <c r="BK917" t="str">
        <f>IFERROR(VLOOKUP('Funde-Observations-Osservazioni'!AD930,Mikrohabitat_Liste!$E$5:$F$63,2,FALSE),"")</f>
        <v/>
      </c>
      <c r="BL917" t="str">
        <f>IFERROR(VLOOKUP('Funde-Observations-Osservazioni'!AE930,Spezialstandort_Liste!$E$5:$F$14,2,FALSE),"")</f>
        <v/>
      </c>
      <c r="BN917" t="str">
        <f>IFERROR(VLOOKUP('Funde-Observations-Osservazioni'!AG930,Auf_Moos_HolzlebBaumes_Liste!E$5:F$5,2,FALSE),"")</f>
        <v/>
      </c>
      <c r="BO917" t="str">
        <f>IFERROR(VLOOKUP('Funde-Observations-Osservazioni'!AH930,Auf_Moos_HolzlebBaumes_Liste!E$11:F$11,2,FALSE),"")</f>
        <v/>
      </c>
      <c r="BQ917" t="str">
        <f>IFERROR(VLOOKUP('Funde-Observations-Osservazioni'!AF930,Populationsgrösse_Liste!$E$5:$F$11,2,FALSE),"")</f>
        <v/>
      </c>
      <c r="CA917" t="str">
        <f>IFERROR(VLOOKUP('Funde-Observations-Osservazioni'!S930,Präzision_Datum_Liste!$E$5:$F$9,2,FALSE),"")</f>
        <v/>
      </c>
      <c r="CC917" t="s">
        <v>4199</v>
      </c>
    </row>
    <row r="918" spans="1:81" x14ac:dyDescent="0.25">
      <c r="A918" s="47">
        <f>'Funde-Observations-Osservazioni'!A931</f>
        <v>917</v>
      </c>
      <c r="E918">
        <v>18</v>
      </c>
      <c r="G918" t="str">
        <f>IFERROR(VLOOKUP(TRIM('Funde-Observations-Osservazioni'!B931&amp;" "&amp;'Funde-Observations-Osservazioni'!C931&amp;" "&amp;'Funde-Observations-Osservazioni'!D931&amp;" "&amp;'Funde-Observations-Osservazioni'!E931&amp;" "&amp;'Funde-Observations-Osservazioni'!F931&amp;" "&amp;'Funde-Observations-Osservazioni'!G931&amp;" "&amp;'Funde-Observations-Osservazioni'!H931&amp;" "&amp;'Funde-Observations-Osservazioni'!I931&amp;" "&amp;'Funde-Observations-Osservazioni'!J931),Artenliste!$A$5:$B$2819,2,FALSE),"fill_in")</f>
        <v>fill_in</v>
      </c>
      <c r="I918" s="52" t="str">
        <f>IF(ISBLANK('Funde-Observations-Osservazioni'!R931),"fill_in",'Funde-Observations-Osservazioni'!R931)</f>
        <v>fill_in</v>
      </c>
      <c r="L918" t="str">
        <f>IF(ISBLANK('Funde-Observations-Osservazioni'!Q931),"",'Funde-Observations-Osservazioni'!Q931)</f>
        <v/>
      </c>
      <c r="M918" t="str">
        <f>IF(ISBLANK('Funde-Observations-Osservazioni'!L931),"fill_in",('Funde-Observations-Osservazioni'!L931-2000000))</f>
        <v>fill_in</v>
      </c>
      <c r="N918" t="str">
        <f>IF(ISBLANK('Funde-Observations-Osservazioni'!M931),"fill_in",('Funde-Observations-Osservazioni'!M931-1000000))</f>
        <v>fill_in</v>
      </c>
      <c r="O918" s="53" t="str">
        <f>IF(ISBLANK('Funde-Observations-Osservazioni'!N931),"",'Funde-Observations-Osservazioni'!N931)</f>
        <v/>
      </c>
      <c r="R918" t="s">
        <v>102</v>
      </c>
      <c r="T918" t="str">
        <f>IFERROR(VLOOKUP('Funde-Observations-Osservazioni'!AA931,Substrat_Liste!$E$5:$F$342,2,FALSE),"")</f>
        <v/>
      </c>
      <c r="U918" t="str">
        <f>IF(ISBLANK('Funde-Observations-Osservazioni'!Y931),"",'Funde-Observations-Osservazioni'!Y931)</f>
        <v/>
      </c>
      <c r="Z918" t="str">
        <f>IFERROR(VLOOKUP('Funde-Observations-Osservazioni'!T931,Status_Liste!$E$5:$F$16,2,FALSE),"fill_in")</f>
        <v>fill_in</v>
      </c>
      <c r="AH918" t="str">
        <f>IFERROR(VLOOKUP('Funde-Observations-Osservazioni'!$G$7,Datenschutzbestimmungen_Liste!$E$10:$F$11,2,FALSE),"fill_in")</f>
        <v>fill_in</v>
      </c>
      <c r="AI918" t="str">
        <f>IFERROR(VLOOKUP('Funde-Observations-Osservazioni'!$G$6,Datenschutzbestimmungen_Liste!$E$4:$F$5,2,FALSE),"fill_in")</f>
        <v>fill_in</v>
      </c>
      <c r="AK918" t="str">
        <f>IFERROR(VLOOKUP('Funde-Observations-Osservazioni'!V931,Herbar_Liste!$E$5:$F$113,2,FALSE),"")</f>
        <v/>
      </c>
      <c r="AL918" t="str">
        <f>IF(ISBLANK('Funde-Observations-Osservazioni'!U931),"",'Funde-Observations-Osservazioni'!U931)</f>
        <v/>
      </c>
      <c r="AM918">
        <f>'Funde-Observations-Osservazioni'!AJ931</f>
        <v>0</v>
      </c>
      <c r="AO918">
        <f>'Funde-Observations-Osservazioni'!AK931</f>
        <v>0</v>
      </c>
      <c r="AQ918" t="str">
        <f>IF(ISBLANK('Funde-Observations-Osservazioni'!AL931),"",'Funde-Observations-Osservazioni'!AL931)</f>
        <v/>
      </c>
      <c r="AY918" t="str">
        <f>IF(AND(ISBLANK('Funde-Observations-Osservazioni'!K931),ISBLANK('Funde-Observations-Osservazioni'!X931)),"",(IF((AND(NOT(ISBLANK('Funde-Observations-Osservazioni'!K931)),(NOT(ISBLANK('Funde-Observations-Osservazioni'!X931))))),'Funde-Observations-Osservazioni'!K931&amp;"; "&amp;'Funde-Observations-Osservazioni'!X931,IF(ISBLANK('Funde-Observations-Osservazioni'!K931),'Funde-Observations-Osservazioni'!X931,'Funde-Observations-Osservazioni'!K931))))</f>
        <v/>
      </c>
      <c r="BA918" t="str">
        <f>IF(ISBLANK('Funde-Observations-Osservazioni'!AC931),"",'Funde-Observations-Osservazioni'!AC931)</f>
        <v/>
      </c>
      <c r="BH918" t="str">
        <f>IFERROR(VLOOKUP('Funde-Observations-Osservazioni'!Z931,Lebensraum_Liste!$E$5:$F$322,2,FALSE),"")</f>
        <v/>
      </c>
      <c r="BJ918" t="str">
        <f>IFERROR(VLOOKUP('Funde-Observations-Osservazioni'!AB931,Landschaftsstruktur_Liste!$E$5:$F$157,2,FALSE),"")</f>
        <v/>
      </c>
      <c r="BK918" t="str">
        <f>IFERROR(VLOOKUP('Funde-Observations-Osservazioni'!AD931,Mikrohabitat_Liste!$E$5:$F$63,2,FALSE),"")</f>
        <v/>
      </c>
      <c r="BL918" t="str">
        <f>IFERROR(VLOOKUP('Funde-Observations-Osservazioni'!AE931,Spezialstandort_Liste!$E$5:$F$14,2,FALSE),"")</f>
        <v/>
      </c>
      <c r="BN918" t="str">
        <f>IFERROR(VLOOKUP('Funde-Observations-Osservazioni'!AG931,Auf_Moos_HolzlebBaumes_Liste!E$5:F$5,2,FALSE),"")</f>
        <v/>
      </c>
      <c r="BO918" t="str">
        <f>IFERROR(VLOOKUP('Funde-Observations-Osservazioni'!AH931,Auf_Moos_HolzlebBaumes_Liste!E$11:F$11,2,FALSE),"")</f>
        <v/>
      </c>
      <c r="BQ918" t="str">
        <f>IFERROR(VLOOKUP('Funde-Observations-Osservazioni'!AF931,Populationsgrösse_Liste!$E$5:$F$11,2,FALSE),"")</f>
        <v/>
      </c>
      <c r="CA918" t="str">
        <f>IFERROR(VLOOKUP('Funde-Observations-Osservazioni'!S931,Präzision_Datum_Liste!$E$5:$F$9,2,FALSE),"")</f>
        <v/>
      </c>
      <c r="CC918" t="s">
        <v>4199</v>
      </c>
    </row>
    <row r="919" spans="1:81" x14ac:dyDescent="0.25">
      <c r="A919" s="47">
        <f>'Funde-Observations-Osservazioni'!A932</f>
        <v>918</v>
      </c>
      <c r="E919">
        <v>18</v>
      </c>
      <c r="G919" t="str">
        <f>IFERROR(VLOOKUP(TRIM('Funde-Observations-Osservazioni'!B932&amp;" "&amp;'Funde-Observations-Osservazioni'!C932&amp;" "&amp;'Funde-Observations-Osservazioni'!D932&amp;" "&amp;'Funde-Observations-Osservazioni'!E932&amp;" "&amp;'Funde-Observations-Osservazioni'!F932&amp;" "&amp;'Funde-Observations-Osservazioni'!G932&amp;" "&amp;'Funde-Observations-Osservazioni'!H932&amp;" "&amp;'Funde-Observations-Osservazioni'!I932&amp;" "&amp;'Funde-Observations-Osservazioni'!J932),Artenliste!$A$5:$B$2819,2,FALSE),"fill_in")</f>
        <v>fill_in</v>
      </c>
      <c r="I919" s="52" t="str">
        <f>IF(ISBLANK('Funde-Observations-Osservazioni'!R932),"fill_in",'Funde-Observations-Osservazioni'!R932)</f>
        <v>fill_in</v>
      </c>
      <c r="L919" t="str">
        <f>IF(ISBLANK('Funde-Observations-Osservazioni'!Q932),"",'Funde-Observations-Osservazioni'!Q932)</f>
        <v/>
      </c>
      <c r="M919" t="str">
        <f>IF(ISBLANK('Funde-Observations-Osservazioni'!L932),"fill_in",('Funde-Observations-Osservazioni'!L932-2000000))</f>
        <v>fill_in</v>
      </c>
      <c r="N919" t="str">
        <f>IF(ISBLANK('Funde-Observations-Osservazioni'!M932),"fill_in",('Funde-Observations-Osservazioni'!M932-1000000))</f>
        <v>fill_in</v>
      </c>
      <c r="O919" s="53" t="str">
        <f>IF(ISBLANK('Funde-Observations-Osservazioni'!N932),"",'Funde-Observations-Osservazioni'!N932)</f>
        <v/>
      </c>
      <c r="R919" t="s">
        <v>102</v>
      </c>
      <c r="T919" t="str">
        <f>IFERROR(VLOOKUP('Funde-Observations-Osservazioni'!AA932,Substrat_Liste!$E$5:$F$342,2,FALSE),"")</f>
        <v/>
      </c>
      <c r="U919" t="str">
        <f>IF(ISBLANK('Funde-Observations-Osservazioni'!Y932),"",'Funde-Observations-Osservazioni'!Y932)</f>
        <v/>
      </c>
      <c r="Z919" t="str">
        <f>IFERROR(VLOOKUP('Funde-Observations-Osservazioni'!T932,Status_Liste!$E$5:$F$16,2,FALSE),"fill_in")</f>
        <v>fill_in</v>
      </c>
      <c r="AH919" t="str">
        <f>IFERROR(VLOOKUP('Funde-Observations-Osservazioni'!$G$7,Datenschutzbestimmungen_Liste!$E$10:$F$11,2,FALSE),"fill_in")</f>
        <v>fill_in</v>
      </c>
      <c r="AI919" t="str">
        <f>IFERROR(VLOOKUP('Funde-Observations-Osservazioni'!$G$6,Datenschutzbestimmungen_Liste!$E$4:$F$5,2,FALSE),"fill_in")</f>
        <v>fill_in</v>
      </c>
      <c r="AK919" t="str">
        <f>IFERROR(VLOOKUP('Funde-Observations-Osservazioni'!V932,Herbar_Liste!$E$5:$F$113,2,FALSE),"")</f>
        <v/>
      </c>
      <c r="AL919" t="str">
        <f>IF(ISBLANK('Funde-Observations-Osservazioni'!U932),"",'Funde-Observations-Osservazioni'!U932)</f>
        <v/>
      </c>
      <c r="AM919">
        <f>'Funde-Observations-Osservazioni'!AJ932</f>
        <v>0</v>
      </c>
      <c r="AO919">
        <f>'Funde-Observations-Osservazioni'!AK932</f>
        <v>0</v>
      </c>
      <c r="AQ919" t="str">
        <f>IF(ISBLANK('Funde-Observations-Osservazioni'!AL932),"",'Funde-Observations-Osservazioni'!AL932)</f>
        <v/>
      </c>
      <c r="AY919" t="str">
        <f>IF(AND(ISBLANK('Funde-Observations-Osservazioni'!K932),ISBLANK('Funde-Observations-Osservazioni'!X932)),"",(IF((AND(NOT(ISBLANK('Funde-Observations-Osservazioni'!K932)),(NOT(ISBLANK('Funde-Observations-Osservazioni'!X932))))),'Funde-Observations-Osservazioni'!K932&amp;"; "&amp;'Funde-Observations-Osservazioni'!X932,IF(ISBLANK('Funde-Observations-Osservazioni'!K932),'Funde-Observations-Osservazioni'!X932,'Funde-Observations-Osservazioni'!K932))))</f>
        <v/>
      </c>
      <c r="BA919" t="str">
        <f>IF(ISBLANK('Funde-Observations-Osservazioni'!AC932),"",'Funde-Observations-Osservazioni'!AC932)</f>
        <v/>
      </c>
      <c r="BH919" t="str">
        <f>IFERROR(VLOOKUP('Funde-Observations-Osservazioni'!Z932,Lebensraum_Liste!$E$5:$F$322,2,FALSE),"")</f>
        <v/>
      </c>
      <c r="BJ919" t="str">
        <f>IFERROR(VLOOKUP('Funde-Observations-Osservazioni'!AB932,Landschaftsstruktur_Liste!$E$5:$F$157,2,FALSE),"")</f>
        <v/>
      </c>
      <c r="BK919" t="str">
        <f>IFERROR(VLOOKUP('Funde-Observations-Osservazioni'!AD932,Mikrohabitat_Liste!$E$5:$F$63,2,FALSE),"")</f>
        <v/>
      </c>
      <c r="BL919" t="str">
        <f>IFERROR(VLOOKUP('Funde-Observations-Osservazioni'!AE932,Spezialstandort_Liste!$E$5:$F$14,2,FALSE),"")</f>
        <v/>
      </c>
      <c r="BN919" t="str">
        <f>IFERROR(VLOOKUP('Funde-Observations-Osservazioni'!AG932,Auf_Moos_HolzlebBaumes_Liste!E$5:F$5,2,FALSE),"")</f>
        <v/>
      </c>
      <c r="BO919" t="str">
        <f>IFERROR(VLOOKUP('Funde-Observations-Osservazioni'!AH932,Auf_Moos_HolzlebBaumes_Liste!E$11:F$11,2,FALSE),"")</f>
        <v/>
      </c>
      <c r="BQ919" t="str">
        <f>IFERROR(VLOOKUP('Funde-Observations-Osservazioni'!AF932,Populationsgrösse_Liste!$E$5:$F$11,2,FALSE),"")</f>
        <v/>
      </c>
      <c r="CA919" t="str">
        <f>IFERROR(VLOOKUP('Funde-Observations-Osservazioni'!S932,Präzision_Datum_Liste!$E$5:$F$9,2,FALSE),"")</f>
        <v/>
      </c>
      <c r="CC919" t="s">
        <v>4199</v>
      </c>
    </row>
    <row r="920" spans="1:81" x14ac:dyDescent="0.25">
      <c r="A920" s="47">
        <f>'Funde-Observations-Osservazioni'!A933</f>
        <v>919</v>
      </c>
      <c r="E920">
        <v>18</v>
      </c>
      <c r="G920" t="str">
        <f>IFERROR(VLOOKUP(TRIM('Funde-Observations-Osservazioni'!B933&amp;" "&amp;'Funde-Observations-Osservazioni'!C933&amp;" "&amp;'Funde-Observations-Osservazioni'!D933&amp;" "&amp;'Funde-Observations-Osservazioni'!E933&amp;" "&amp;'Funde-Observations-Osservazioni'!F933&amp;" "&amp;'Funde-Observations-Osservazioni'!G933&amp;" "&amp;'Funde-Observations-Osservazioni'!H933&amp;" "&amp;'Funde-Observations-Osservazioni'!I933&amp;" "&amp;'Funde-Observations-Osservazioni'!J933),Artenliste!$A$5:$B$2819,2,FALSE),"fill_in")</f>
        <v>fill_in</v>
      </c>
      <c r="I920" s="52" t="str">
        <f>IF(ISBLANK('Funde-Observations-Osservazioni'!R933),"fill_in",'Funde-Observations-Osservazioni'!R933)</f>
        <v>fill_in</v>
      </c>
      <c r="L920" t="str">
        <f>IF(ISBLANK('Funde-Observations-Osservazioni'!Q933),"",'Funde-Observations-Osservazioni'!Q933)</f>
        <v/>
      </c>
      <c r="M920" t="str">
        <f>IF(ISBLANK('Funde-Observations-Osservazioni'!L933),"fill_in",('Funde-Observations-Osservazioni'!L933-2000000))</f>
        <v>fill_in</v>
      </c>
      <c r="N920" t="str">
        <f>IF(ISBLANK('Funde-Observations-Osservazioni'!M933),"fill_in",('Funde-Observations-Osservazioni'!M933-1000000))</f>
        <v>fill_in</v>
      </c>
      <c r="O920" s="53" t="str">
        <f>IF(ISBLANK('Funde-Observations-Osservazioni'!N933),"",'Funde-Observations-Osservazioni'!N933)</f>
        <v/>
      </c>
      <c r="R920" t="s">
        <v>102</v>
      </c>
      <c r="T920" t="str">
        <f>IFERROR(VLOOKUP('Funde-Observations-Osservazioni'!AA933,Substrat_Liste!$E$5:$F$342,2,FALSE),"")</f>
        <v/>
      </c>
      <c r="U920" t="str">
        <f>IF(ISBLANK('Funde-Observations-Osservazioni'!Y933),"",'Funde-Observations-Osservazioni'!Y933)</f>
        <v/>
      </c>
      <c r="Z920" t="str">
        <f>IFERROR(VLOOKUP('Funde-Observations-Osservazioni'!T933,Status_Liste!$E$5:$F$16,2,FALSE),"fill_in")</f>
        <v>fill_in</v>
      </c>
      <c r="AH920" t="str">
        <f>IFERROR(VLOOKUP('Funde-Observations-Osservazioni'!$G$7,Datenschutzbestimmungen_Liste!$E$10:$F$11,2,FALSE),"fill_in")</f>
        <v>fill_in</v>
      </c>
      <c r="AI920" t="str">
        <f>IFERROR(VLOOKUP('Funde-Observations-Osservazioni'!$G$6,Datenschutzbestimmungen_Liste!$E$4:$F$5,2,FALSE),"fill_in")</f>
        <v>fill_in</v>
      </c>
      <c r="AK920" t="str">
        <f>IFERROR(VLOOKUP('Funde-Observations-Osservazioni'!V933,Herbar_Liste!$E$5:$F$113,2,FALSE),"")</f>
        <v/>
      </c>
      <c r="AL920" t="str">
        <f>IF(ISBLANK('Funde-Observations-Osservazioni'!U933),"",'Funde-Observations-Osservazioni'!U933)</f>
        <v/>
      </c>
      <c r="AM920">
        <f>'Funde-Observations-Osservazioni'!AJ933</f>
        <v>0</v>
      </c>
      <c r="AO920">
        <f>'Funde-Observations-Osservazioni'!AK933</f>
        <v>0</v>
      </c>
      <c r="AQ920" t="str">
        <f>IF(ISBLANK('Funde-Observations-Osservazioni'!AL933),"",'Funde-Observations-Osservazioni'!AL933)</f>
        <v/>
      </c>
      <c r="AY920" t="str">
        <f>IF(AND(ISBLANK('Funde-Observations-Osservazioni'!K933),ISBLANK('Funde-Observations-Osservazioni'!X933)),"",(IF((AND(NOT(ISBLANK('Funde-Observations-Osservazioni'!K933)),(NOT(ISBLANK('Funde-Observations-Osservazioni'!X933))))),'Funde-Observations-Osservazioni'!K933&amp;"; "&amp;'Funde-Observations-Osservazioni'!X933,IF(ISBLANK('Funde-Observations-Osservazioni'!K933),'Funde-Observations-Osservazioni'!X933,'Funde-Observations-Osservazioni'!K933))))</f>
        <v/>
      </c>
      <c r="BA920" t="str">
        <f>IF(ISBLANK('Funde-Observations-Osservazioni'!AC933),"",'Funde-Observations-Osservazioni'!AC933)</f>
        <v/>
      </c>
      <c r="BH920" t="str">
        <f>IFERROR(VLOOKUP('Funde-Observations-Osservazioni'!Z933,Lebensraum_Liste!$E$5:$F$322,2,FALSE),"")</f>
        <v/>
      </c>
      <c r="BJ920" t="str">
        <f>IFERROR(VLOOKUP('Funde-Observations-Osservazioni'!AB933,Landschaftsstruktur_Liste!$E$5:$F$157,2,FALSE),"")</f>
        <v/>
      </c>
      <c r="BK920" t="str">
        <f>IFERROR(VLOOKUP('Funde-Observations-Osservazioni'!AD933,Mikrohabitat_Liste!$E$5:$F$63,2,FALSE),"")</f>
        <v/>
      </c>
      <c r="BL920" t="str">
        <f>IFERROR(VLOOKUP('Funde-Observations-Osservazioni'!AE933,Spezialstandort_Liste!$E$5:$F$14,2,FALSE),"")</f>
        <v/>
      </c>
      <c r="BN920" t="str">
        <f>IFERROR(VLOOKUP('Funde-Observations-Osservazioni'!AG933,Auf_Moos_HolzlebBaumes_Liste!E$5:F$5,2,FALSE),"")</f>
        <v/>
      </c>
      <c r="BO920" t="str">
        <f>IFERROR(VLOOKUP('Funde-Observations-Osservazioni'!AH933,Auf_Moos_HolzlebBaumes_Liste!E$11:F$11,2,FALSE),"")</f>
        <v/>
      </c>
      <c r="BQ920" t="str">
        <f>IFERROR(VLOOKUP('Funde-Observations-Osservazioni'!AF933,Populationsgrösse_Liste!$E$5:$F$11,2,FALSE),"")</f>
        <v/>
      </c>
      <c r="CA920" t="str">
        <f>IFERROR(VLOOKUP('Funde-Observations-Osservazioni'!S933,Präzision_Datum_Liste!$E$5:$F$9,2,FALSE),"")</f>
        <v/>
      </c>
      <c r="CC920" t="s">
        <v>4199</v>
      </c>
    </row>
    <row r="921" spans="1:81" x14ac:dyDescent="0.25">
      <c r="A921" s="47">
        <f>'Funde-Observations-Osservazioni'!A934</f>
        <v>920</v>
      </c>
      <c r="E921">
        <v>18</v>
      </c>
      <c r="G921" t="str">
        <f>IFERROR(VLOOKUP(TRIM('Funde-Observations-Osservazioni'!B934&amp;" "&amp;'Funde-Observations-Osservazioni'!C934&amp;" "&amp;'Funde-Observations-Osservazioni'!D934&amp;" "&amp;'Funde-Observations-Osservazioni'!E934&amp;" "&amp;'Funde-Observations-Osservazioni'!F934&amp;" "&amp;'Funde-Observations-Osservazioni'!G934&amp;" "&amp;'Funde-Observations-Osservazioni'!H934&amp;" "&amp;'Funde-Observations-Osservazioni'!I934&amp;" "&amp;'Funde-Observations-Osservazioni'!J934),Artenliste!$A$5:$B$2819,2,FALSE),"fill_in")</f>
        <v>fill_in</v>
      </c>
      <c r="I921" s="52" t="str">
        <f>IF(ISBLANK('Funde-Observations-Osservazioni'!R934),"fill_in",'Funde-Observations-Osservazioni'!R934)</f>
        <v>fill_in</v>
      </c>
      <c r="L921" t="str">
        <f>IF(ISBLANK('Funde-Observations-Osservazioni'!Q934),"",'Funde-Observations-Osservazioni'!Q934)</f>
        <v/>
      </c>
      <c r="M921" t="str">
        <f>IF(ISBLANK('Funde-Observations-Osservazioni'!L934),"fill_in",('Funde-Observations-Osservazioni'!L934-2000000))</f>
        <v>fill_in</v>
      </c>
      <c r="N921" t="str">
        <f>IF(ISBLANK('Funde-Observations-Osservazioni'!M934),"fill_in",('Funde-Observations-Osservazioni'!M934-1000000))</f>
        <v>fill_in</v>
      </c>
      <c r="O921" s="53" t="str">
        <f>IF(ISBLANK('Funde-Observations-Osservazioni'!N934),"",'Funde-Observations-Osservazioni'!N934)</f>
        <v/>
      </c>
      <c r="R921" t="s">
        <v>102</v>
      </c>
      <c r="T921" t="str">
        <f>IFERROR(VLOOKUP('Funde-Observations-Osservazioni'!AA934,Substrat_Liste!$E$5:$F$342,2,FALSE),"")</f>
        <v/>
      </c>
      <c r="U921" t="str">
        <f>IF(ISBLANK('Funde-Observations-Osservazioni'!Y934),"",'Funde-Observations-Osservazioni'!Y934)</f>
        <v/>
      </c>
      <c r="Z921" t="str">
        <f>IFERROR(VLOOKUP('Funde-Observations-Osservazioni'!T934,Status_Liste!$E$5:$F$16,2,FALSE),"fill_in")</f>
        <v>fill_in</v>
      </c>
      <c r="AH921" t="str">
        <f>IFERROR(VLOOKUP('Funde-Observations-Osservazioni'!$G$7,Datenschutzbestimmungen_Liste!$E$10:$F$11,2,FALSE),"fill_in")</f>
        <v>fill_in</v>
      </c>
      <c r="AI921" t="str">
        <f>IFERROR(VLOOKUP('Funde-Observations-Osservazioni'!$G$6,Datenschutzbestimmungen_Liste!$E$4:$F$5,2,FALSE),"fill_in")</f>
        <v>fill_in</v>
      </c>
      <c r="AK921" t="str">
        <f>IFERROR(VLOOKUP('Funde-Observations-Osservazioni'!V934,Herbar_Liste!$E$5:$F$113,2,FALSE),"")</f>
        <v/>
      </c>
      <c r="AL921" t="str">
        <f>IF(ISBLANK('Funde-Observations-Osservazioni'!U934),"",'Funde-Observations-Osservazioni'!U934)</f>
        <v/>
      </c>
      <c r="AM921">
        <f>'Funde-Observations-Osservazioni'!AJ934</f>
        <v>0</v>
      </c>
      <c r="AO921">
        <f>'Funde-Observations-Osservazioni'!AK934</f>
        <v>0</v>
      </c>
      <c r="AQ921" t="str">
        <f>IF(ISBLANK('Funde-Observations-Osservazioni'!AL934),"",'Funde-Observations-Osservazioni'!AL934)</f>
        <v/>
      </c>
      <c r="AY921" t="str">
        <f>IF(AND(ISBLANK('Funde-Observations-Osservazioni'!K934),ISBLANK('Funde-Observations-Osservazioni'!X934)),"",(IF((AND(NOT(ISBLANK('Funde-Observations-Osservazioni'!K934)),(NOT(ISBLANK('Funde-Observations-Osservazioni'!X934))))),'Funde-Observations-Osservazioni'!K934&amp;"; "&amp;'Funde-Observations-Osservazioni'!X934,IF(ISBLANK('Funde-Observations-Osservazioni'!K934),'Funde-Observations-Osservazioni'!X934,'Funde-Observations-Osservazioni'!K934))))</f>
        <v/>
      </c>
      <c r="BA921" t="str">
        <f>IF(ISBLANK('Funde-Observations-Osservazioni'!AC934),"",'Funde-Observations-Osservazioni'!AC934)</f>
        <v/>
      </c>
      <c r="BH921" t="str">
        <f>IFERROR(VLOOKUP('Funde-Observations-Osservazioni'!Z934,Lebensraum_Liste!$E$5:$F$322,2,FALSE),"")</f>
        <v/>
      </c>
      <c r="BJ921" t="str">
        <f>IFERROR(VLOOKUP('Funde-Observations-Osservazioni'!AB934,Landschaftsstruktur_Liste!$E$5:$F$157,2,FALSE),"")</f>
        <v/>
      </c>
      <c r="BK921" t="str">
        <f>IFERROR(VLOOKUP('Funde-Observations-Osservazioni'!AD934,Mikrohabitat_Liste!$E$5:$F$63,2,FALSE),"")</f>
        <v/>
      </c>
      <c r="BL921" t="str">
        <f>IFERROR(VLOOKUP('Funde-Observations-Osservazioni'!AE934,Spezialstandort_Liste!$E$5:$F$14,2,FALSE),"")</f>
        <v/>
      </c>
      <c r="BN921" t="str">
        <f>IFERROR(VLOOKUP('Funde-Observations-Osservazioni'!AG934,Auf_Moos_HolzlebBaumes_Liste!E$5:F$5,2,FALSE),"")</f>
        <v/>
      </c>
      <c r="BO921" t="str">
        <f>IFERROR(VLOOKUP('Funde-Observations-Osservazioni'!AH934,Auf_Moos_HolzlebBaumes_Liste!E$11:F$11,2,FALSE),"")</f>
        <v/>
      </c>
      <c r="BQ921" t="str">
        <f>IFERROR(VLOOKUP('Funde-Observations-Osservazioni'!AF934,Populationsgrösse_Liste!$E$5:$F$11,2,FALSE),"")</f>
        <v/>
      </c>
      <c r="CA921" t="str">
        <f>IFERROR(VLOOKUP('Funde-Observations-Osservazioni'!S934,Präzision_Datum_Liste!$E$5:$F$9,2,FALSE),"")</f>
        <v/>
      </c>
      <c r="CC921" t="s">
        <v>4199</v>
      </c>
    </row>
    <row r="922" spans="1:81" x14ac:dyDescent="0.25">
      <c r="A922" s="47">
        <f>'Funde-Observations-Osservazioni'!A935</f>
        <v>921</v>
      </c>
      <c r="E922">
        <v>18</v>
      </c>
      <c r="G922" t="str">
        <f>IFERROR(VLOOKUP(TRIM('Funde-Observations-Osservazioni'!B935&amp;" "&amp;'Funde-Observations-Osservazioni'!C935&amp;" "&amp;'Funde-Observations-Osservazioni'!D935&amp;" "&amp;'Funde-Observations-Osservazioni'!E935&amp;" "&amp;'Funde-Observations-Osservazioni'!F935&amp;" "&amp;'Funde-Observations-Osservazioni'!G935&amp;" "&amp;'Funde-Observations-Osservazioni'!H935&amp;" "&amp;'Funde-Observations-Osservazioni'!I935&amp;" "&amp;'Funde-Observations-Osservazioni'!J935),Artenliste!$A$5:$B$2819,2,FALSE),"fill_in")</f>
        <v>fill_in</v>
      </c>
      <c r="I922" s="52" t="str">
        <f>IF(ISBLANK('Funde-Observations-Osservazioni'!R935),"fill_in",'Funde-Observations-Osservazioni'!R935)</f>
        <v>fill_in</v>
      </c>
      <c r="L922" t="str">
        <f>IF(ISBLANK('Funde-Observations-Osservazioni'!Q935),"",'Funde-Observations-Osservazioni'!Q935)</f>
        <v/>
      </c>
      <c r="M922" t="str">
        <f>IF(ISBLANK('Funde-Observations-Osservazioni'!L935),"fill_in",('Funde-Observations-Osservazioni'!L935-2000000))</f>
        <v>fill_in</v>
      </c>
      <c r="N922" t="str">
        <f>IF(ISBLANK('Funde-Observations-Osservazioni'!M935),"fill_in",('Funde-Observations-Osservazioni'!M935-1000000))</f>
        <v>fill_in</v>
      </c>
      <c r="O922" s="53" t="str">
        <f>IF(ISBLANK('Funde-Observations-Osservazioni'!N935),"",'Funde-Observations-Osservazioni'!N935)</f>
        <v/>
      </c>
      <c r="R922" t="s">
        <v>102</v>
      </c>
      <c r="T922" t="str">
        <f>IFERROR(VLOOKUP('Funde-Observations-Osservazioni'!AA935,Substrat_Liste!$E$5:$F$342,2,FALSE),"")</f>
        <v/>
      </c>
      <c r="U922" t="str">
        <f>IF(ISBLANK('Funde-Observations-Osservazioni'!Y935),"",'Funde-Observations-Osservazioni'!Y935)</f>
        <v/>
      </c>
      <c r="Z922" t="str">
        <f>IFERROR(VLOOKUP('Funde-Observations-Osservazioni'!T935,Status_Liste!$E$5:$F$16,2,FALSE),"fill_in")</f>
        <v>fill_in</v>
      </c>
      <c r="AH922" t="str">
        <f>IFERROR(VLOOKUP('Funde-Observations-Osservazioni'!$G$7,Datenschutzbestimmungen_Liste!$E$10:$F$11,2,FALSE),"fill_in")</f>
        <v>fill_in</v>
      </c>
      <c r="AI922" t="str">
        <f>IFERROR(VLOOKUP('Funde-Observations-Osservazioni'!$G$6,Datenschutzbestimmungen_Liste!$E$4:$F$5,2,FALSE),"fill_in")</f>
        <v>fill_in</v>
      </c>
      <c r="AK922" t="str">
        <f>IFERROR(VLOOKUP('Funde-Observations-Osservazioni'!V935,Herbar_Liste!$E$5:$F$113,2,FALSE),"")</f>
        <v/>
      </c>
      <c r="AL922" t="str">
        <f>IF(ISBLANK('Funde-Observations-Osservazioni'!U935),"",'Funde-Observations-Osservazioni'!U935)</f>
        <v/>
      </c>
      <c r="AM922">
        <f>'Funde-Observations-Osservazioni'!AJ935</f>
        <v>0</v>
      </c>
      <c r="AO922">
        <f>'Funde-Observations-Osservazioni'!AK935</f>
        <v>0</v>
      </c>
      <c r="AQ922" t="str">
        <f>IF(ISBLANK('Funde-Observations-Osservazioni'!AL935),"",'Funde-Observations-Osservazioni'!AL935)</f>
        <v/>
      </c>
      <c r="AY922" t="str">
        <f>IF(AND(ISBLANK('Funde-Observations-Osservazioni'!K935),ISBLANK('Funde-Observations-Osservazioni'!X935)),"",(IF((AND(NOT(ISBLANK('Funde-Observations-Osservazioni'!K935)),(NOT(ISBLANK('Funde-Observations-Osservazioni'!X935))))),'Funde-Observations-Osservazioni'!K935&amp;"; "&amp;'Funde-Observations-Osservazioni'!X935,IF(ISBLANK('Funde-Observations-Osservazioni'!K935),'Funde-Observations-Osservazioni'!X935,'Funde-Observations-Osservazioni'!K935))))</f>
        <v/>
      </c>
      <c r="BA922" t="str">
        <f>IF(ISBLANK('Funde-Observations-Osservazioni'!AC935),"",'Funde-Observations-Osservazioni'!AC935)</f>
        <v/>
      </c>
      <c r="BH922" t="str">
        <f>IFERROR(VLOOKUP('Funde-Observations-Osservazioni'!Z935,Lebensraum_Liste!$E$5:$F$322,2,FALSE),"")</f>
        <v/>
      </c>
      <c r="BJ922" t="str">
        <f>IFERROR(VLOOKUP('Funde-Observations-Osservazioni'!AB935,Landschaftsstruktur_Liste!$E$5:$F$157,2,FALSE),"")</f>
        <v/>
      </c>
      <c r="BK922" t="str">
        <f>IFERROR(VLOOKUP('Funde-Observations-Osservazioni'!AD935,Mikrohabitat_Liste!$E$5:$F$63,2,FALSE),"")</f>
        <v/>
      </c>
      <c r="BL922" t="str">
        <f>IFERROR(VLOOKUP('Funde-Observations-Osservazioni'!AE935,Spezialstandort_Liste!$E$5:$F$14,2,FALSE),"")</f>
        <v/>
      </c>
      <c r="BN922" t="str">
        <f>IFERROR(VLOOKUP('Funde-Observations-Osservazioni'!AG935,Auf_Moos_HolzlebBaumes_Liste!E$5:F$5,2,FALSE),"")</f>
        <v/>
      </c>
      <c r="BO922" t="str">
        <f>IFERROR(VLOOKUP('Funde-Observations-Osservazioni'!AH935,Auf_Moos_HolzlebBaumes_Liste!E$11:F$11,2,FALSE),"")</f>
        <v/>
      </c>
      <c r="BQ922" t="str">
        <f>IFERROR(VLOOKUP('Funde-Observations-Osservazioni'!AF935,Populationsgrösse_Liste!$E$5:$F$11,2,FALSE),"")</f>
        <v/>
      </c>
      <c r="CA922" t="str">
        <f>IFERROR(VLOOKUP('Funde-Observations-Osservazioni'!S935,Präzision_Datum_Liste!$E$5:$F$9,2,FALSE),"")</f>
        <v/>
      </c>
      <c r="CC922" t="s">
        <v>4199</v>
      </c>
    </row>
    <row r="923" spans="1:81" x14ac:dyDescent="0.25">
      <c r="A923" s="47">
        <f>'Funde-Observations-Osservazioni'!A936</f>
        <v>922</v>
      </c>
      <c r="E923">
        <v>18</v>
      </c>
      <c r="G923" t="str">
        <f>IFERROR(VLOOKUP(TRIM('Funde-Observations-Osservazioni'!B936&amp;" "&amp;'Funde-Observations-Osservazioni'!C936&amp;" "&amp;'Funde-Observations-Osservazioni'!D936&amp;" "&amp;'Funde-Observations-Osservazioni'!E936&amp;" "&amp;'Funde-Observations-Osservazioni'!F936&amp;" "&amp;'Funde-Observations-Osservazioni'!G936&amp;" "&amp;'Funde-Observations-Osservazioni'!H936&amp;" "&amp;'Funde-Observations-Osservazioni'!I936&amp;" "&amp;'Funde-Observations-Osservazioni'!J936),Artenliste!$A$5:$B$2819,2,FALSE),"fill_in")</f>
        <v>fill_in</v>
      </c>
      <c r="I923" s="52" t="str">
        <f>IF(ISBLANK('Funde-Observations-Osservazioni'!R936),"fill_in",'Funde-Observations-Osservazioni'!R936)</f>
        <v>fill_in</v>
      </c>
      <c r="L923" t="str">
        <f>IF(ISBLANK('Funde-Observations-Osservazioni'!Q936),"",'Funde-Observations-Osservazioni'!Q936)</f>
        <v/>
      </c>
      <c r="M923" t="str">
        <f>IF(ISBLANK('Funde-Observations-Osservazioni'!L936),"fill_in",('Funde-Observations-Osservazioni'!L936-2000000))</f>
        <v>fill_in</v>
      </c>
      <c r="N923" t="str">
        <f>IF(ISBLANK('Funde-Observations-Osservazioni'!M936),"fill_in",('Funde-Observations-Osservazioni'!M936-1000000))</f>
        <v>fill_in</v>
      </c>
      <c r="O923" s="53" t="str">
        <f>IF(ISBLANK('Funde-Observations-Osservazioni'!N936),"",'Funde-Observations-Osservazioni'!N936)</f>
        <v/>
      </c>
      <c r="R923" t="s">
        <v>102</v>
      </c>
      <c r="T923" t="str">
        <f>IFERROR(VLOOKUP('Funde-Observations-Osservazioni'!AA936,Substrat_Liste!$E$5:$F$342,2,FALSE),"")</f>
        <v/>
      </c>
      <c r="U923" t="str">
        <f>IF(ISBLANK('Funde-Observations-Osservazioni'!Y936),"",'Funde-Observations-Osservazioni'!Y936)</f>
        <v/>
      </c>
      <c r="Z923" t="str">
        <f>IFERROR(VLOOKUP('Funde-Observations-Osservazioni'!T936,Status_Liste!$E$5:$F$16,2,FALSE),"fill_in")</f>
        <v>fill_in</v>
      </c>
      <c r="AH923" t="str">
        <f>IFERROR(VLOOKUP('Funde-Observations-Osservazioni'!$G$7,Datenschutzbestimmungen_Liste!$E$10:$F$11,2,FALSE),"fill_in")</f>
        <v>fill_in</v>
      </c>
      <c r="AI923" t="str">
        <f>IFERROR(VLOOKUP('Funde-Observations-Osservazioni'!$G$6,Datenschutzbestimmungen_Liste!$E$4:$F$5,2,FALSE),"fill_in")</f>
        <v>fill_in</v>
      </c>
      <c r="AK923" t="str">
        <f>IFERROR(VLOOKUP('Funde-Observations-Osservazioni'!V936,Herbar_Liste!$E$5:$F$113,2,FALSE),"")</f>
        <v/>
      </c>
      <c r="AL923" t="str">
        <f>IF(ISBLANK('Funde-Observations-Osservazioni'!U936),"",'Funde-Observations-Osservazioni'!U936)</f>
        <v/>
      </c>
      <c r="AM923">
        <f>'Funde-Observations-Osservazioni'!AJ936</f>
        <v>0</v>
      </c>
      <c r="AO923">
        <f>'Funde-Observations-Osservazioni'!AK936</f>
        <v>0</v>
      </c>
      <c r="AQ923" t="str">
        <f>IF(ISBLANK('Funde-Observations-Osservazioni'!AL936),"",'Funde-Observations-Osservazioni'!AL936)</f>
        <v/>
      </c>
      <c r="AY923" t="str">
        <f>IF(AND(ISBLANK('Funde-Observations-Osservazioni'!K936),ISBLANK('Funde-Observations-Osservazioni'!X936)),"",(IF((AND(NOT(ISBLANK('Funde-Observations-Osservazioni'!K936)),(NOT(ISBLANK('Funde-Observations-Osservazioni'!X936))))),'Funde-Observations-Osservazioni'!K936&amp;"; "&amp;'Funde-Observations-Osservazioni'!X936,IF(ISBLANK('Funde-Observations-Osservazioni'!K936),'Funde-Observations-Osservazioni'!X936,'Funde-Observations-Osservazioni'!K936))))</f>
        <v/>
      </c>
      <c r="BA923" t="str">
        <f>IF(ISBLANK('Funde-Observations-Osservazioni'!AC936),"",'Funde-Observations-Osservazioni'!AC936)</f>
        <v/>
      </c>
      <c r="BH923" t="str">
        <f>IFERROR(VLOOKUP('Funde-Observations-Osservazioni'!Z936,Lebensraum_Liste!$E$5:$F$322,2,FALSE),"")</f>
        <v/>
      </c>
      <c r="BJ923" t="str">
        <f>IFERROR(VLOOKUP('Funde-Observations-Osservazioni'!AB936,Landschaftsstruktur_Liste!$E$5:$F$157,2,FALSE),"")</f>
        <v/>
      </c>
      <c r="BK923" t="str">
        <f>IFERROR(VLOOKUP('Funde-Observations-Osservazioni'!AD936,Mikrohabitat_Liste!$E$5:$F$63,2,FALSE),"")</f>
        <v/>
      </c>
      <c r="BL923" t="str">
        <f>IFERROR(VLOOKUP('Funde-Observations-Osservazioni'!AE936,Spezialstandort_Liste!$E$5:$F$14,2,FALSE),"")</f>
        <v/>
      </c>
      <c r="BN923" t="str">
        <f>IFERROR(VLOOKUP('Funde-Observations-Osservazioni'!AG936,Auf_Moos_HolzlebBaumes_Liste!E$5:F$5,2,FALSE),"")</f>
        <v/>
      </c>
      <c r="BO923" t="str">
        <f>IFERROR(VLOOKUP('Funde-Observations-Osservazioni'!AH936,Auf_Moos_HolzlebBaumes_Liste!E$11:F$11,2,FALSE),"")</f>
        <v/>
      </c>
      <c r="BQ923" t="str">
        <f>IFERROR(VLOOKUP('Funde-Observations-Osservazioni'!AF936,Populationsgrösse_Liste!$E$5:$F$11,2,FALSE),"")</f>
        <v/>
      </c>
      <c r="CA923" t="str">
        <f>IFERROR(VLOOKUP('Funde-Observations-Osservazioni'!S936,Präzision_Datum_Liste!$E$5:$F$9,2,FALSE),"")</f>
        <v/>
      </c>
      <c r="CC923" t="s">
        <v>4199</v>
      </c>
    </row>
    <row r="924" spans="1:81" x14ac:dyDescent="0.25">
      <c r="A924" s="47">
        <f>'Funde-Observations-Osservazioni'!A937</f>
        <v>923</v>
      </c>
      <c r="E924">
        <v>18</v>
      </c>
      <c r="G924" t="str">
        <f>IFERROR(VLOOKUP(TRIM('Funde-Observations-Osservazioni'!B937&amp;" "&amp;'Funde-Observations-Osservazioni'!C937&amp;" "&amp;'Funde-Observations-Osservazioni'!D937&amp;" "&amp;'Funde-Observations-Osservazioni'!E937&amp;" "&amp;'Funde-Observations-Osservazioni'!F937&amp;" "&amp;'Funde-Observations-Osservazioni'!G937&amp;" "&amp;'Funde-Observations-Osservazioni'!H937&amp;" "&amp;'Funde-Observations-Osservazioni'!I937&amp;" "&amp;'Funde-Observations-Osservazioni'!J937),Artenliste!$A$5:$B$2819,2,FALSE),"fill_in")</f>
        <v>fill_in</v>
      </c>
      <c r="I924" s="52" t="str">
        <f>IF(ISBLANK('Funde-Observations-Osservazioni'!R937),"fill_in",'Funde-Observations-Osservazioni'!R937)</f>
        <v>fill_in</v>
      </c>
      <c r="L924" t="str">
        <f>IF(ISBLANK('Funde-Observations-Osservazioni'!Q937),"",'Funde-Observations-Osservazioni'!Q937)</f>
        <v/>
      </c>
      <c r="M924" t="str">
        <f>IF(ISBLANK('Funde-Observations-Osservazioni'!L937),"fill_in",('Funde-Observations-Osservazioni'!L937-2000000))</f>
        <v>fill_in</v>
      </c>
      <c r="N924" t="str">
        <f>IF(ISBLANK('Funde-Observations-Osservazioni'!M937),"fill_in",('Funde-Observations-Osservazioni'!M937-1000000))</f>
        <v>fill_in</v>
      </c>
      <c r="O924" s="53" t="str">
        <f>IF(ISBLANK('Funde-Observations-Osservazioni'!N937),"",'Funde-Observations-Osservazioni'!N937)</f>
        <v/>
      </c>
      <c r="R924" t="s">
        <v>102</v>
      </c>
      <c r="T924" t="str">
        <f>IFERROR(VLOOKUP('Funde-Observations-Osservazioni'!AA937,Substrat_Liste!$E$5:$F$342,2,FALSE),"")</f>
        <v/>
      </c>
      <c r="U924" t="str">
        <f>IF(ISBLANK('Funde-Observations-Osservazioni'!Y937),"",'Funde-Observations-Osservazioni'!Y937)</f>
        <v/>
      </c>
      <c r="Z924" t="str">
        <f>IFERROR(VLOOKUP('Funde-Observations-Osservazioni'!T937,Status_Liste!$E$5:$F$16,2,FALSE),"fill_in")</f>
        <v>fill_in</v>
      </c>
      <c r="AH924" t="str">
        <f>IFERROR(VLOOKUP('Funde-Observations-Osservazioni'!$G$7,Datenschutzbestimmungen_Liste!$E$10:$F$11,2,FALSE),"fill_in")</f>
        <v>fill_in</v>
      </c>
      <c r="AI924" t="str">
        <f>IFERROR(VLOOKUP('Funde-Observations-Osservazioni'!$G$6,Datenschutzbestimmungen_Liste!$E$4:$F$5,2,FALSE),"fill_in")</f>
        <v>fill_in</v>
      </c>
      <c r="AK924" t="str">
        <f>IFERROR(VLOOKUP('Funde-Observations-Osservazioni'!V937,Herbar_Liste!$E$5:$F$113,2,FALSE),"")</f>
        <v/>
      </c>
      <c r="AL924" t="str">
        <f>IF(ISBLANK('Funde-Observations-Osservazioni'!U937),"",'Funde-Observations-Osservazioni'!U937)</f>
        <v/>
      </c>
      <c r="AM924">
        <f>'Funde-Observations-Osservazioni'!AJ937</f>
        <v>0</v>
      </c>
      <c r="AO924">
        <f>'Funde-Observations-Osservazioni'!AK937</f>
        <v>0</v>
      </c>
      <c r="AQ924" t="str">
        <f>IF(ISBLANK('Funde-Observations-Osservazioni'!AL937),"",'Funde-Observations-Osservazioni'!AL937)</f>
        <v/>
      </c>
      <c r="AY924" t="str">
        <f>IF(AND(ISBLANK('Funde-Observations-Osservazioni'!K937),ISBLANK('Funde-Observations-Osservazioni'!X937)),"",(IF((AND(NOT(ISBLANK('Funde-Observations-Osservazioni'!K937)),(NOT(ISBLANK('Funde-Observations-Osservazioni'!X937))))),'Funde-Observations-Osservazioni'!K937&amp;"; "&amp;'Funde-Observations-Osservazioni'!X937,IF(ISBLANK('Funde-Observations-Osservazioni'!K937),'Funde-Observations-Osservazioni'!X937,'Funde-Observations-Osservazioni'!K937))))</f>
        <v/>
      </c>
      <c r="BA924" t="str">
        <f>IF(ISBLANK('Funde-Observations-Osservazioni'!AC937),"",'Funde-Observations-Osservazioni'!AC937)</f>
        <v/>
      </c>
      <c r="BH924" t="str">
        <f>IFERROR(VLOOKUP('Funde-Observations-Osservazioni'!Z937,Lebensraum_Liste!$E$5:$F$322,2,FALSE),"")</f>
        <v/>
      </c>
      <c r="BJ924" t="str">
        <f>IFERROR(VLOOKUP('Funde-Observations-Osservazioni'!AB937,Landschaftsstruktur_Liste!$E$5:$F$157,2,FALSE),"")</f>
        <v/>
      </c>
      <c r="BK924" t="str">
        <f>IFERROR(VLOOKUP('Funde-Observations-Osservazioni'!AD937,Mikrohabitat_Liste!$E$5:$F$63,2,FALSE),"")</f>
        <v/>
      </c>
      <c r="BL924" t="str">
        <f>IFERROR(VLOOKUP('Funde-Observations-Osservazioni'!AE937,Spezialstandort_Liste!$E$5:$F$14,2,FALSE),"")</f>
        <v/>
      </c>
      <c r="BN924" t="str">
        <f>IFERROR(VLOOKUP('Funde-Observations-Osservazioni'!AG937,Auf_Moos_HolzlebBaumes_Liste!E$5:F$5,2,FALSE),"")</f>
        <v/>
      </c>
      <c r="BO924" t="str">
        <f>IFERROR(VLOOKUP('Funde-Observations-Osservazioni'!AH937,Auf_Moos_HolzlebBaumes_Liste!E$11:F$11,2,FALSE),"")</f>
        <v/>
      </c>
      <c r="BQ924" t="str">
        <f>IFERROR(VLOOKUP('Funde-Observations-Osservazioni'!AF937,Populationsgrösse_Liste!$E$5:$F$11,2,FALSE),"")</f>
        <v/>
      </c>
      <c r="CA924" t="str">
        <f>IFERROR(VLOOKUP('Funde-Observations-Osservazioni'!S937,Präzision_Datum_Liste!$E$5:$F$9,2,FALSE),"")</f>
        <v/>
      </c>
      <c r="CC924" t="s">
        <v>4199</v>
      </c>
    </row>
    <row r="925" spans="1:81" x14ac:dyDescent="0.25">
      <c r="A925" s="47">
        <f>'Funde-Observations-Osservazioni'!A938</f>
        <v>924</v>
      </c>
      <c r="E925">
        <v>18</v>
      </c>
      <c r="G925" t="str">
        <f>IFERROR(VLOOKUP(TRIM('Funde-Observations-Osservazioni'!B938&amp;" "&amp;'Funde-Observations-Osservazioni'!C938&amp;" "&amp;'Funde-Observations-Osservazioni'!D938&amp;" "&amp;'Funde-Observations-Osservazioni'!E938&amp;" "&amp;'Funde-Observations-Osservazioni'!F938&amp;" "&amp;'Funde-Observations-Osservazioni'!G938&amp;" "&amp;'Funde-Observations-Osservazioni'!H938&amp;" "&amp;'Funde-Observations-Osservazioni'!I938&amp;" "&amp;'Funde-Observations-Osservazioni'!J938),Artenliste!$A$5:$B$2819,2,FALSE),"fill_in")</f>
        <v>fill_in</v>
      </c>
      <c r="I925" s="52" t="str">
        <f>IF(ISBLANK('Funde-Observations-Osservazioni'!R938),"fill_in",'Funde-Observations-Osservazioni'!R938)</f>
        <v>fill_in</v>
      </c>
      <c r="L925" t="str">
        <f>IF(ISBLANK('Funde-Observations-Osservazioni'!Q938),"",'Funde-Observations-Osservazioni'!Q938)</f>
        <v/>
      </c>
      <c r="M925" t="str">
        <f>IF(ISBLANK('Funde-Observations-Osservazioni'!L938),"fill_in",('Funde-Observations-Osservazioni'!L938-2000000))</f>
        <v>fill_in</v>
      </c>
      <c r="N925" t="str">
        <f>IF(ISBLANK('Funde-Observations-Osservazioni'!M938),"fill_in",('Funde-Observations-Osservazioni'!M938-1000000))</f>
        <v>fill_in</v>
      </c>
      <c r="O925" s="53" t="str">
        <f>IF(ISBLANK('Funde-Observations-Osservazioni'!N938),"",'Funde-Observations-Osservazioni'!N938)</f>
        <v/>
      </c>
      <c r="R925" t="s">
        <v>102</v>
      </c>
      <c r="T925" t="str">
        <f>IFERROR(VLOOKUP('Funde-Observations-Osservazioni'!AA938,Substrat_Liste!$E$5:$F$342,2,FALSE),"")</f>
        <v/>
      </c>
      <c r="U925" t="str">
        <f>IF(ISBLANK('Funde-Observations-Osservazioni'!Y938),"",'Funde-Observations-Osservazioni'!Y938)</f>
        <v/>
      </c>
      <c r="Z925" t="str">
        <f>IFERROR(VLOOKUP('Funde-Observations-Osservazioni'!T938,Status_Liste!$E$5:$F$16,2,FALSE),"fill_in")</f>
        <v>fill_in</v>
      </c>
      <c r="AH925" t="str">
        <f>IFERROR(VLOOKUP('Funde-Observations-Osservazioni'!$G$7,Datenschutzbestimmungen_Liste!$E$10:$F$11,2,FALSE),"fill_in")</f>
        <v>fill_in</v>
      </c>
      <c r="AI925" t="str">
        <f>IFERROR(VLOOKUP('Funde-Observations-Osservazioni'!$G$6,Datenschutzbestimmungen_Liste!$E$4:$F$5,2,FALSE),"fill_in")</f>
        <v>fill_in</v>
      </c>
      <c r="AK925" t="str">
        <f>IFERROR(VLOOKUP('Funde-Observations-Osservazioni'!V938,Herbar_Liste!$E$5:$F$113,2,FALSE),"")</f>
        <v/>
      </c>
      <c r="AL925" t="str">
        <f>IF(ISBLANK('Funde-Observations-Osservazioni'!U938),"",'Funde-Observations-Osservazioni'!U938)</f>
        <v/>
      </c>
      <c r="AM925">
        <f>'Funde-Observations-Osservazioni'!AJ938</f>
        <v>0</v>
      </c>
      <c r="AO925">
        <f>'Funde-Observations-Osservazioni'!AK938</f>
        <v>0</v>
      </c>
      <c r="AQ925" t="str">
        <f>IF(ISBLANK('Funde-Observations-Osservazioni'!AL938),"",'Funde-Observations-Osservazioni'!AL938)</f>
        <v/>
      </c>
      <c r="AY925" t="str">
        <f>IF(AND(ISBLANK('Funde-Observations-Osservazioni'!K938),ISBLANK('Funde-Observations-Osservazioni'!X938)),"",(IF((AND(NOT(ISBLANK('Funde-Observations-Osservazioni'!K938)),(NOT(ISBLANK('Funde-Observations-Osservazioni'!X938))))),'Funde-Observations-Osservazioni'!K938&amp;"; "&amp;'Funde-Observations-Osservazioni'!X938,IF(ISBLANK('Funde-Observations-Osservazioni'!K938),'Funde-Observations-Osservazioni'!X938,'Funde-Observations-Osservazioni'!K938))))</f>
        <v/>
      </c>
      <c r="BA925" t="str">
        <f>IF(ISBLANK('Funde-Observations-Osservazioni'!AC938),"",'Funde-Observations-Osservazioni'!AC938)</f>
        <v/>
      </c>
      <c r="BH925" t="str">
        <f>IFERROR(VLOOKUP('Funde-Observations-Osservazioni'!Z938,Lebensraum_Liste!$E$5:$F$322,2,FALSE),"")</f>
        <v/>
      </c>
      <c r="BJ925" t="str">
        <f>IFERROR(VLOOKUP('Funde-Observations-Osservazioni'!AB938,Landschaftsstruktur_Liste!$E$5:$F$157,2,FALSE),"")</f>
        <v/>
      </c>
      <c r="BK925" t="str">
        <f>IFERROR(VLOOKUP('Funde-Observations-Osservazioni'!AD938,Mikrohabitat_Liste!$E$5:$F$63,2,FALSE),"")</f>
        <v/>
      </c>
      <c r="BL925" t="str">
        <f>IFERROR(VLOOKUP('Funde-Observations-Osservazioni'!AE938,Spezialstandort_Liste!$E$5:$F$14,2,FALSE),"")</f>
        <v/>
      </c>
      <c r="BN925" t="str">
        <f>IFERROR(VLOOKUP('Funde-Observations-Osservazioni'!AG938,Auf_Moos_HolzlebBaumes_Liste!E$5:F$5,2,FALSE),"")</f>
        <v/>
      </c>
      <c r="BO925" t="str">
        <f>IFERROR(VLOOKUP('Funde-Observations-Osservazioni'!AH938,Auf_Moos_HolzlebBaumes_Liste!E$11:F$11,2,FALSE),"")</f>
        <v/>
      </c>
      <c r="BQ925" t="str">
        <f>IFERROR(VLOOKUP('Funde-Observations-Osservazioni'!AF938,Populationsgrösse_Liste!$E$5:$F$11,2,FALSE),"")</f>
        <v/>
      </c>
      <c r="CA925" t="str">
        <f>IFERROR(VLOOKUP('Funde-Observations-Osservazioni'!S938,Präzision_Datum_Liste!$E$5:$F$9,2,FALSE),"")</f>
        <v/>
      </c>
      <c r="CC925" t="s">
        <v>4199</v>
      </c>
    </row>
    <row r="926" spans="1:81" x14ac:dyDescent="0.25">
      <c r="A926" s="47">
        <f>'Funde-Observations-Osservazioni'!A939</f>
        <v>925</v>
      </c>
      <c r="E926">
        <v>18</v>
      </c>
      <c r="G926" t="str">
        <f>IFERROR(VLOOKUP(TRIM('Funde-Observations-Osservazioni'!B939&amp;" "&amp;'Funde-Observations-Osservazioni'!C939&amp;" "&amp;'Funde-Observations-Osservazioni'!D939&amp;" "&amp;'Funde-Observations-Osservazioni'!E939&amp;" "&amp;'Funde-Observations-Osservazioni'!F939&amp;" "&amp;'Funde-Observations-Osservazioni'!G939&amp;" "&amp;'Funde-Observations-Osservazioni'!H939&amp;" "&amp;'Funde-Observations-Osservazioni'!I939&amp;" "&amp;'Funde-Observations-Osservazioni'!J939),Artenliste!$A$5:$B$2819,2,FALSE),"fill_in")</f>
        <v>fill_in</v>
      </c>
      <c r="I926" s="52" t="str">
        <f>IF(ISBLANK('Funde-Observations-Osservazioni'!R939),"fill_in",'Funde-Observations-Osservazioni'!R939)</f>
        <v>fill_in</v>
      </c>
      <c r="L926" t="str">
        <f>IF(ISBLANK('Funde-Observations-Osservazioni'!Q939),"",'Funde-Observations-Osservazioni'!Q939)</f>
        <v/>
      </c>
      <c r="M926" t="str">
        <f>IF(ISBLANK('Funde-Observations-Osservazioni'!L939),"fill_in",('Funde-Observations-Osservazioni'!L939-2000000))</f>
        <v>fill_in</v>
      </c>
      <c r="N926" t="str">
        <f>IF(ISBLANK('Funde-Observations-Osservazioni'!M939),"fill_in",('Funde-Observations-Osservazioni'!M939-1000000))</f>
        <v>fill_in</v>
      </c>
      <c r="O926" s="53" t="str">
        <f>IF(ISBLANK('Funde-Observations-Osservazioni'!N939),"",'Funde-Observations-Osservazioni'!N939)</f>
        <v/>
      </c>
      <c r="R926" t="s">
        <v>102</v>
      </c>
      <c r="T926" t="str">
        <f>IFERROR(VLOOKUP('Funde-Observations-Osservazioni'!AA939,Substrat_Liste!$E$5:$F$342,2,FALSE),"")</f>
        <v/>
      </c>
      <c r="U926" t="str">
        <f>IF(ISBLANK('Funde-Observations-Osservazioni'!Y939),"",'Funde-Observations-Osservazioni'!Y939)</f>
        <v/>
      </c>
      <c r="Z926" t="str">
        <f>IFERROR(VLOOKUP('Funde-Observations-Osservazioni'!T939,Status_Liste!$E$5:$F$16,2,FALSE),"fill_in")</f>
        <v>fill_in</v>
      </c>
      <c r="AH926" t="str">
        <f>IFERROR(VLOOKUP('Funde-Observations-Osservazioni'!$G$7,Datenschutzbestimmungen_Liste!$E$10:$F$11,2,FALSE),"fill_in")</f>
        <v>fill_in</v>
      </c>
      <c r="AI926" t="str">
        <f>IFERROR(VLOOKUP('Funde-Observations-Osservazioni'!$G$6,Datenschutzbestimmungen_Liste!$E$4:$F$5,2,FALSE),"fill_in")</f>
        <v>fill_in</v>
      </c>
      <c r="AK926" t="str">
        <f>IFERROR(VLOOKUP('Funde-Observations-Osservazioni'!V939,Herbar_Liste!$E$5:$F$113,2,FALSE),"")</f>
        <v/>
      </c>
      <c r="AL926" t="str">
        <f>IF(ISBLANK('Funde-Observations-Osservazioni'!U939),"",'Funde-Observations-Osservazioni'!U939)</f>
        <v/>
      </c>
      <c r="AM926">
        <f>'Funde-Observations-Osservazioni'!AJ939</f>
        <v>0</v>
      </c>
      <c r="AO926">
        <f>'Funde-Observations-Osservazioni'!AK939</f>
        <v>0</v>
      </c>
      <c r="AQ926" t="str">
        <f>IF(ISBLANK('Funde-Observations-Osservazioni'!AL939),"",'Funde-Observations-Osservazioni'!AL939)</f>
        <v/>
      </c>
      <c r="AY926" t="str">
        <f>IF(AND(ISBLANK('Funde-Observations-Osservazioni'!K939),ISBLANK('Funde-Observations-Osservazioni'!X939)),"",(IF((AND(NOT(ISBLANK('Funde-Observations-Osservazioni'!K939)),(NOT(ISBLANK('Funde-Observations-Osservazioni'!X939))))),'Funde-Observations-Osservazioni'!K939&amp;"; "&amp;'Funde-Observations-Osservazioni'!X939,IF(ISBLANK('Funde-Observations-Osservazioni'!K939),'Funde-Observations-Osservazioni'!X939,'Funde-Observations-Osservazioni'!K939))))</f>
        <v/>
      </c>
      <c r="BA926" t="str">
        <f>IF(ISBLANK('Funde-Observations-Osservazioni'!AC939),"",'Funde-Observations-Osservazioni'!AC939)</f>
        <v/>
      </c>
      <c r="BH926" t="str">
        <f>IFERROR(VLOOKUP('Funde-Observations-Osservazioni'!Z939,Lebensraum_Liste!$E$5:$F$322,2,FALSE),"")</f>
        <v/>
      </c>
      <c r="BJ926" t="str">
        <f>IFERROR(VLOOKUP('Funde-Observations-Osservazioni'!AB939,Landschaftsstruktur_Liste!$E$5:$F$157,2,FALSE),"")</f>
        <v/>
      </c>
      <c r="BK926" t="str">
        <f>IFERROR(VLOOKUP('Funde-Observations-Osservazioni'!AD939,Mikrohabitat_Liste!$E$5:$F$63,2,FALSE),"")</f>
        <v/>
      </c>
      <c r="BL926" t="str">
        <f>IFERROR(VLOOKUP('Funde-Observations-Osservazioni'!AE939,Spezialstandort_Liste!$E$5:$F$14,2,FALSE),"")</f>
        <v/>
      </c>
      <c r="BN926" t="str">
        <f>IFERROR(VLOOKUP('Funde-Observations-Osservazioni'!AG939,Auf_Moos_HolzlebBaumes_Liste!E$5:F$5,2,FALSE),"")</f>
        <v/>
      </c>
      <c r="BO926" t="str">
        <f>IFERROR(VLOOKUP('Funde-Observations-Osservazioni'!AH939,Auf_Moos_HolzlebBaumes_Liste!E$11:F$11,2,FALSE),"")</f>
        <v/>
      </c>
      <c r="BQ926" t="str">
        <f>IFERROR(VLOOKUP('Funde-Observations-Osservazioni'!AF939,Populationsgrösse_Liste!$E$5:$F$11,2,FALSE),"")</f>
        <v/>
      </c>
      <c r="CA926" t="str">
        <f>IFERROR(VLOOKUP('Funde-Observations-Osservazioni'!S939,Präzision_Datum_Liste!$E$5:$F$9,2,FALSE),"")</f>
        <v/>
      </c>
      <c r="CC926" t="s">
        <v>4199</v>
      </c>
    </row>
    <row r="927" spans="1:81" x14ac:dyDescent="0.25">
      <c r="A927" s="47">
        <f>'Funde-Observations-Osservazioni'!A940</f>
        <v>926</v>
      </c>
      <c r="E927">
        <v>18</v>
      </c>
      <c r="G927" t="str">
        <f>IFERROR(VLOOKUP(TRIM('Funde-Observations-Osservazioni'!B940&amp;" "&amp;'Funde-Observations-Osservazioni'!C940&amp;" "&amp;'Funde-Observations-Osservazioni'!D940&amp;" "&amp;'Funde-Observations-Osservazioni'!E940&amp;" "&amp;'Funde-Observations-Osservazioni'!F940&amp;" "&amp;'Funde-Observations-Osservazioni'!G940&amp;" "&amp;'Funde-Observations-Osservazioni'!H940&amp;" "&amp;'Funde-Observations-Osservazioni'!I940&amp;" "&amp;'Funde-Observations-Osservazioni'!J940),Artenliste!$A$5:$B$2819,2,FALSE),"fill_in")</f>
        <v>fill_in</v>
      </c>
      <c r="I927" s="52" t="str">
        <f>IF(ISBLANK('Funde-Observations-Osservazioni'!R940),"fill_in",'Funde-Observations-Osservazioni'!R940)</f>
        <v>fill_in</v>
      </c>
      <c r="L927" t="str">
        <f>IF(ISBLANK('Funde-Observations-Osservazioni'!Q940),"",'Funde-Observations-Osservazioni'!Q940)</f>
        <v/>
      </c>
      <c r="M927" t="str">
        <f>IF(ISBLANK('Funde-Observations-Osservazioni'!L940),"fill_in",('Funde-Observations-Osservazioni'!L940-2000000))</f>
        <v>fill_in</v>
      </c>
      <c r="N927" t="str">
        <f>IF(ISBLANK('Funde-Observations-Osservazioni'!M940),"fill_in",('Funde-Observations-Osservazioni'!M940-1000000))</f>
        <v>fill_in</v>
      </c>
      <c r="O927" s="53" t="str">
        <f>IF(ISBLANK('Funde-Observations-Osservazioni'!N940),"",'Funde-Observations-Osservazioni'!N940)</f>
        <v/>
      </c>
      <c r="R927" t="s">
        <v>102</v>
      </c>
      <c r="T927" t="str">
        <f>IFERROR(VLOOKUP('Funde-Observations-Osservazioni'!AA940,Substrat_Liste!$E$5:$F$342,2,FALSE),"")</f>
        <v/>
      </c>
      <c r="U927" t="str">
        <f>IF(ISBLANK('Funde-Observations-Osservazioni'!Y940),"",'Funde-Observations-Osservazioni'!Y940)</f>
        <v/>
      </c>
      <c r="Z927" t="str">
        <f>IFERROR(VLOOKUP('Funde-Observations-Osservazioni'!T940,Status_Liste!$E$5:$F$16,2,FALSE),"fill_in")</f>
        <v>fill_in</v>
      </c>
      <c r="AH927" t="str">
        <f>IFERROR(VLOOKUP('Funde-Observations-Osservazioni'!$G$7,Datenschutzbestimmungen_Liste!$E$10:$F$11,2,FALSE),"fill_in")</f>
        <v>fill_in</v>
      </c>
      <c r="AI927" t="str">
        <f>IFERROR(VLOOKUP('Funde-Observations-Osservazioni'!$G$6,Datenschutzbestimmungen_Liste!$E$4:$F$5,2,FALSE),"fill_in")</f>
        <v>fill_in</v>
      </c>
      <c r="AK927" t="str">
        <f>IFERROR(VLOOKUP('Funde-Observations-Osservazioni'!V940,Herbar_Liste!$E$5:$F$113,2,FALSE),"")</f>
        <v/>
      </c>
      <c r="AL927" t="str">
        <f>IF(ISBLANK('Funde-Observations-Osservazioni'!U940),"",'Funde-Observations-Osservazioni'!U940)</f>
        <v/>
      </c>
      <c r="AM927">
        <f>'Funde-Observations-Osservazioni'!AJ940</f>
        <v>0</v>
      </c>
      <c r="AO927">
        <f>'Funde-Observations-Osservazioni'!AK940</f>
        <v>0</v>
      </c>
      <c r="AQ927" t="str">
        <f>IF(ISBLANK('Funde-Observations-Osservazioni'!AL940),"",'Funde-Observations-Osservazioni'!AL940)</f>
        <v/>
      </c>
      <c r="AY927" t="str">
        <f>IF(AND(ISBLANK('Funde-Observations-Osservazioni'!K940),ISBLANK('Funde-Observations-Osservazioni'!X940)),"",(IF((AND(NOT(ISBLANK('Funde-Observations-Osservazioni'!K940)),(NOT(ISBLANK('Funde-Observations-Osservazioni'!X940))))),'Funde-Observations-Osservazioni'!K940&amp;"; "&amp;'Funde-Observations-Osservazioni'!X940,IF(ISBLANK('Funde-Observations-Osservazioni'!K940),'Funde-Observations-Osservazioni'!X940,'Funde-Observations-Osservazioni'!K940))))</f>
        <v/>
      </c>
      <c r="BA927" t="str">
        <f>IF(ISBLANK('Funde-Observations-Osservazioni'!AC940),"",'Funde-Observations-Osservazioni'!AC940)</f>
        <v/>
      </c>
      <c r="BH927" t="str">
        <f>IFERROR(VLOOKUP('Funde-Observations-Osservazioni'!Z940,Lebensraum_Liste!$E$5:$F$322,2,FALSE),"")</f>
        <v/>
      </c>
      <c r="BJ927" t="str">
        <f>IFERROR(VLOOKUP('Funde-Observations-Osservazioni'!AB940,Landschaftsstruktur_Liste!$E$5:$F$157,2,FALSE),"")</f>
        <v/>
      </c>
      <c r="BK927" t="str">
        <f>IFERROR(VLOOKUP('Funde-Observations-Osservazioni'!AD940,Mikrohabitat_Liste!$E$5:$F$63,2,FALSE),"")</f>
        <v/>
      </c>
      <c r="BL927" t="str">
        <f>IFERROR(VLOOKUP('Funde-Observations-Osservazioni'!AE940,Spezialstandort_Liste!$E$5:$F$14,2,FALSE),"")</f>
        <v/>
      </c>
      <c r="BN927" t="str">
        <f>IFERROR(VLOOKUP('Funde-Observations-Osservazioni'!AG940,Auf_Moos_HolzlebBaumes_Liste!E$5:F$5,2,FALSE),"")</f>
        <v/>
      </c>
      <c r="BO927" t="str">
        <f>IFERROR(VLOOKUP('Funde-Observations-Osservazioni'!AH940,Auf_Moos_HolzlebBaumes_Liste!E$11:F$11,2,FALSE),"")</f>
        <v/>
      </c>
      <c r="BQ927" t="str">
        <f>IFERROR(VLOOKUP('Funde-Observations-Osservazioni'!AF940,Populationsgrösse_Liste!$E$5:$F$11,2,FALSE),"")</f>
        <v/>
      </c>
      <c r="CA927" t="str">
        <f>IFERROR(VLOOKUP('Funde-Observations-Osservazioni'!S940,Präzision_Datum_Liste!$E$5:$F$9,2,FALSE),"")</f>
        <v/>
      </c>
      <c r="CC927" t="s">
        <v>4199</v>
      </c>
    </row>
    <row r="928" spans="1:81" x14ac:dyDescent="0.25">
      <c r="A928" s="47">
        <f>'Funde-Observations-Osservazioni'!A941</f>
        <v>927</v>
      </c>
      <c r="E928">
        <v>18</v>
      </c>
      <c r="G928" t="str">
        <f>IFERROR(VLOOKUP(TRIM('Funde-Observations-Osservazioni'!B941&amp;" "&amp;'Funde-Observations-Osservazioni'!C941&amp;" "&amp;'Funde-Observations-Osservazioni'!D941&amp;" "&amp;'Funde-Observations-Osservazioni'!E941&amp;" "&amp;'Funde-Observations-Osservazioni'!F941&amp;" "&amp;'Funde-Observations-Osservazioni'!G941&amp;" "&amp;'Funde-Observations-Osservazioni'!H941&amp;" "&amp;'Funde-Observations-Osservazioni'!I941&amp;" "&amp;'Funde-Observations-Osservazioni'!J941),Artenliste!$A$5:$B$2819,2,FALSE),"fill_in")</f>
        <v>fill_in</v>
      </c>
      <c r="I928" s="52" t="str">
        <f>IF(ISBLANK('Funde-Observations-Osservazioni'!R941),"fill_in",'Funde-Observations-Osservazioni'!R941)</f>
        <v>fill_in</v>
      </c>
      <c r="L928" t="str">
        <f>IF(ISBLANK('Funde-Observations-Osservazioni'!Q941),"",'Funde-Observations-Osservazioni'!Q941)</f>
        <v/>
      </c>
      <c r="M928" t="str">
        <f>IF(ISBLANK('Funde-Observations-Osservazioni'!L941),"fill_in",('Funde-Observations-Osservazioni'!L941-2000000))</f>
        <v>fill_in</v>
      </c>
      <c r="N928" t="str">
        <f>IF(ISBLANK('Funde-Observations-Osservazioni'!M941),"fill_in",('Funde-Observations-Osservazioni'!M941-1000000))</f>
        <v>fill_in</v>
      </c>
      <c r="O928" s="53" t="str">
        <f>IF(ISBLANK('Funde-Observations-Osservazioni'!N941),"",'Funde-Observations-Osservazioni'!N941)</f>
        <v/>
      </c>
      <c r="R928" t="s">
        <v>102</v>
      </c>
      <c r="T928" t="str">
        <f>IFERROR(VLOOKUP('Funde-Observations-Osservazioni'!AA941,Substrat_Liste!$E$5:$F$342,2,FALSE),"")</f>
        <v/>
      </c>
      <c r="U928" t="str">
        <f>IF(ISBLANK('Funde-Observations-Osservazioni'!Y941),"",'Funde-Observations-Osservazioni'!Y941)</f>
        <v/>
      </c>
      <c r="Z928" t="str">
        <f>IFERROR(VLOOKUP('Funde-Observations-Osservazioni'!T941,Status_Liste!$E$5:$F$16,2,FALSE),"fill_in")</f>
        <v>fill_in</v>
      </c>
      <c r="AH928" t="str">
        <f>IFERROR(VLOOKUP('Funde-Observations-Osservazioni'!$G$7,Datenschutzbestimmungen_Liste!$E$10:$F$11,2,FALSE),"fill_in")</f>
        <v>fill_in</v>
      </c>
      <c r="AI928" t="str">
        <f>IFERROR(VLOOKUP('Funde-Observations-Osservazioni'!$G$6,Datenschutzbestimmungen_Liste!$E$4:$F$5,2,FALSE),"fill_in")</f>
        <v>fill_in</v>
      </c>
      <c r="AK928" t="str">
        <f>IFERROR(VLOOKUP('Funde-Observations-Osservazioni'!V941,Herbar_Liste!$E$5:$F$113,2,FALSE),"")</f>
        <v/>
      </c>
      <c r="AL928" t="str">
        <f>IF(ISBLANK('Funde-Observations-Osservazioni'!U941),"",'Funde-Observations-Osservazioni'!U941)</f>
        <v/>
      </c>
      <c r="AM928">
        <f>'Funde-Observations-Osservazioni'!AJ941</f>
        <v>0</v>
      </c>
      <c r="AO928">
        <f>'Funde-Observations-Osservazioni'!AK941</f>
        <v>0</v>
      </c>
      <c r="AQ928" t="str">
        <f>IF(ISBLANK('Funde-Observations-Osservazioni'!AL941),"",'Funde-Observations-Osservazioni'!AL941)</f>
        <v/>
      </c>
      <c r="AY928" t="str">
        <f>IF(AND(ISBLANK('Funde-Observations-Osservazioni'!K941),ISBLANK('Funde-Observations-Osservazioni'!X941)),"",(IF((AND(NOT(ISBLANK('Funde-Observations-Osservazioni'!K941)),(NOT(ISBLANK('Funde-Observations-Osservazioni'!X941))))),'Funde-Observations-Osservazioni'!K941&amp;"; "&amp;'Funde-Observations-Osservazioni'!X941,IF(ISBLANK('Funde-Observations-Osservazioni'!K941),'Funde-Observations-Osservazioni'!X941,'Funde-Observations-Osservazioni'!K941))))</f>
        <v/>
      </c>
      <c r="BA928" t="str">
        <f>IF(ISBLANK('Funde-Observations-Osservazioni'!AC941),"",'Funde-Observations-Osservazioni'!AC941)</f>
        <v/>
      </c>
      <c r="BH928" t="str">
        <f>IFERROR(VLOOKUP('Funde-Observations-Osservazioni'!Z941,Lebensraum_Liste!$E$5:$F$322,2,FALSE),"")</f>
        <v/>
      </c>
      <c r="BJ928" t="str">
        <f>IFERROR(VLOOKUP('Funde-Observations-Osservazioni'!AB941,Landschaftsstruktur_Liste!$E$5:$F$157,2,FALSE),"")</f>
        <v/>
      </c>
      <c r="BK928" t="str">
        <f>IFERROR(VLOOKUP('Funde-Observations-Osservazioni'!AD941,Mikrohabitat_Liste!$E$5:$F$63,2,FALSE),"")</f>
        <v/>
      </c>
      <c r="BL928" t="str">
        <f>IFERROR(VLOOKUP('Funde-Observations-Osservazioni'!AE941,Spezialstandort_Liste!$E$5:$F$14,2,FALSE),"")</f>
        <v/>
      </c>
      <c r="BN928" t="str">
        <f>IFERROR(VLOOKUP('Funde-Observations-Osservazioni'!AG941,Auf_Moos_HolzlebBaumes_Liste!E$5:F$5,2,FALSE),"")</f>
        <v/>
      </c>
      <c r="BO928" t="str">
        <f>IFERROR(VLOOKUP('Funde-Observations-Osservazioni'!AH941,Auf_Moos_HolzlebBaumes_Liste!E$11:F$11,2,FALSE),"")</f>
        <v/>
      </c>
      <c r="BQ928" t="str">
        <f>IFERROR(VLOOKUP('Funde-Observations-Osservazioni'!AF941,Populationsgrösse_Liste!$E$5:$F$11,2,FALSE),"")</f>
        <v/>
      </c>
      <c r="CA928" t="str">
        <f>IFERROR(VLOOKUP('Funde-Observations-Osservazioni'!S941,Präzision_Datum_Liste!$E$5:$F$9,2,FALSE),"")</f>
        <v/>
      </c>
      <c r="CC928" t="s">
        <v>4199</v>
      </c>
    </row>
    <row r="929" spans="1:81" x14ac:dyDescent="0.25">
      <c r="A929" s="47">
        <f>'Funde-Observations-Osservazioni'!A942</f>
        <v>928</v>
      </c>
      <c r="E929">
        <v>18</v>
      </c>
      <c r="G929" t="str">
        <f>IFERROR(VLOOKUP(TRIM('Funde-Observations-Osservazioni'!B942&amp;" "&amp;'Funde-Observations-Osservazioni'!C942&amp;" "&amp;'Funde-Observations-Osservazioni'!D942&amp;" "&amp;'Funde-Observations-Osservazioni'!E942&amp;" "&amp;'Funde-Observations-Osservazioni'!F942&amp;" "&amp;'Funde-Observations-Osservazioni'!G942&amp;" "&amp;'Funde-Observations-Osservazioni'!H942&amp;" "&amp;'Funde-Observations-Osservazioni'!I942&amp;" "&amp;'Funde-Observations-Osservazioni'!J942),Artenliste!$A$5:$B$2819,2,FALSE),"fill_in")</f>
        <v>fill_in</v>
      </c>
      <c r="I929" s="52" t="str">
        <f>IF(ISBLANK('Funde-Observations-Osservazioni'!R942),"fill_in",'Funde-Observations-Osservazioni'!R942)</f>
        <v>fill_in</v>
      </c>
      <c r="L929" t="str">
        <f>IF(ISBLANK('Funde-Observations-Osservazioni'!Q942),"",'Funde-Observations-Osservazioni'!Q942)</f>
        <v/>
      </c>
      <c r="M929" t="str">
        <f>IF(ISBLANK('Funde-Observations-Osservazioni'!L942),"fill_in",('Funde-Observations-Osservazioni'!L942-2000000))</f>
        <v>fill_in</v>
      </c>
      <c r="N929" t="str">
        <f>IF(ISBLANK('Funde-Observations-Osservazioni'!M942),"fill_in",('Funde-Observations-Osservazioni'!M942-1000000))</f>
        <v>fill_in</v>
      </c>
      <c r="O929" s="53" t="str">
        <f>IF(ISBLANK('Funde-Observations-Osservazioni'!N942),"",'Funde-Observations-Osservazioni'!N942)</f>
        <v/>
      </c>
      <c r="R929" t="s">
        <v>102</v>
      </c>
      <c r="T929" t="str">
        <f>IFERROR(VLOOKUP('Funde-Observations-Osservazioni'!AA942,Substrat_Liste!$E$5:$F$342,2,FALSE),"")</f>
        <v/>
      </c>
      <c r="U929" t="str">
        <f>IF(ISBLANK('Funde-Observations-Osservazioni'!Y942),"",'Funde-Observations-Osservazioni'!Y942)</f>
        <v/>
      </c>
      <c r="Z929" t="str">
        <f>IFERROR(VLOOKUP('Funde-Observations-Osservazioni'!T942,Status_Liste!$E$5:$F$16,2,FALSE),"fill_in")</f>
        <v>fill_in</v>
      </c>
      <c r="AH929" t="str">
        <f>IFERROR(VLOOKUP('Funde-Observations-Osservazioni'!$G$7,Datenschutzbestimmungen_Liste!$E$10:$F$11,2,FALSE),"fill_in")</f>
        <v>fill_in</v>
      </c>
      <c r="AI929" t="str">
        <f>IFERROR(VLOOKUP('Funde-Observations-Osservazioni'!$G$6,Datenschutzbestimmungen_Liste!$E$4:$F$5,2,FALSE),"fill_in")</f>
        <v>fill_in</v>
      </c>
      <c r="AK929" t="str">
        <f>IFERROR(VLOOKUP('Funde-Observations-Osservazioni'!V942,Herbar_Liste!$E$5:$F$113,2,FALSE),"")</f>
        <v/>
      </c>
      <c r="AL929" t="str">
        <f>IF(ISBLANK('Funde-Observations-Osservazioni'!U942),"",'Funde-Observations-Osservazioni'!U942)</f>
        <v/>
      </c>
      <c r="AM929">
        <f>'Funde-Observations-Osservazioni'!AJ942</f>
        <v>0</v>
      </c>
      <c r="AO929">
        <f>'Funde-Observations-Osservazioni'!AK942</f>
        <v>0</v>
      </c>
      <c r="AQ929" t="str">
        <f>IF(ISBLANK('Funde-Observations-Osservazioni'!AL942),"",'Funde-Observations-Osservazioni'!AL942)</f>
        <v/>
      </c>
      <c r="AY929" t="str">
        <f>IF(AND(ISBLANK('Funde-Observations-Osservazioni'!K942),ISBLANK('Funde-Observations-Osservazioni'!X942)),"",(IF((AND(NOT(ISBLANK('Funde-Observations-Osservazioni'!K942)),(NOT(ISBLANK('Funde-Observations-Osservazioni'!X942))))),'Funde-Observations-Osservazioni'!K942&amp;"; "&amp;'Funde-Observations-Osservazioni'!X942,IF(ISBLANK('Funde-Observations-Osservazioni'!K942),'Funde-Observations-Osservazioni'!X942,'Funde-Observations-Osservazioni'!K942))))</f>
        <v/>
      </c>
      <c r="BA929" t="str">
        <f>IF(ISBLANK('Funde-Observations-Osservazioni'!AC942),"",'Funde-Observations-Osservazioni'!AC942)</f>
        <v/>
      </c>
      <c r="BH929" t="str">
        <f>IFERROR(VLOOKUP('Funde-Observations-Osservazioni'!Z942,Lebensraum_Liste!$E$5:$F$322,2,FALSE),"")</f>
        <v/>
      </c>
      <c r="BJ929" t="str">
        <f>IFERROR(VLOOKUP('Funde-Observations-Osservazioni'!AB942,Landschaftsstruktur_Liste!$E$5:$F$157,2,FALSE),"")</f>
        <v/>
      </c>
      <c r="BK929" t="str">
        <f>IFERROR(VLOOKUP('Funde-Observations-Osservazioni'!AD942,Mikrohabitat_Liste!$E$5:$F$63,2,FALSE),"")</f>
        <v/>
      </c>
      <c r="BL929" t="str">
        <f>IFERROR(VLOOKUP('Funde-Observations-Osservazioni'!AE942,Spezialstandort_Liste!$E$5:$F$14,2,FALSE),"")</f>
        <v/>
      </c>
      <c r="BN929" t="str">
        <f>IFERROR(VLOOKUP('Funde-Observations-Osservazioni'!AG942,Auf_Moos_HolzlebBaumes_Liste!E$5:F$5,2,FALSE),"")</f>
        <v/>
      </c>
      <c r="BO929" t="str">
        <f>IFERROR(VLOOKUP('Funde-Observations-Osservazioni'!AH942,Auf_Moos_HolzlebBaumes_Liste!E$11:F$11,2,FALSE),"")</f>
        <v/>
      </c>
      <c r="BQ929" t="str">
        <f>IFERROR(VLOOKUP('Funde-Observations-Osservazioni'!AF942,Populationsgrösse_Liste!$E$5:$F$11,2,FALSE),"")</f>
        <v/>
      </c>
      <c r="CA929" t="str">
        <f>IFERROR(VLOOKUP('Funde-Observations-Osservazioni'!S942,Präzision_Datum_Liste!$E$5:$F$9,2,FALSE),"")</f>
        <v/>
      </c>
      <c r="CC929" t="s">
        <v>4199</v>
      </c>
    </row>
    <row r="930" spans="1:81" x14ac:dyDescent="0.25">
      <c r="A930" s="47">
        <f>'Funde-Observations-Osservazioni'!A943</f>
        <v>929</v>
      </c>
      <c r="E930">
        <v>18</v>
      </c>
      <c r="G930" t="str">
        <f>IFERROR(VLOOKUP(TRIM('Funde-Observations-Osservazioni'!B943&amp;" "&amp;'Funde-Observations-Osservazioni'!C943&amp;" "&amp;'Funde-Observations-Osservazioni'!D943&amp;" "&amp;'Funde-Observations-Osservazioni'!E943&amp;" "&amp;'Funde-Observations-Osservazioni'!F943&amp;" "&amp;'Funde-Observations-Osservazioni'!G943&amp;" "&amp;'Funde-Observations-Osservazioni'!H943&amp;" "&amp;'Funde-Observations-Osservazioni'!I943&amp;" "&amp;'Funde-Observations-Osservazioni'!J943),Artenliste!$A$5:$B$2819,2,FALSE),"fill_in")</f>
        <v>fill_in</v>
      </c>
      <c r="I930" s="52" t="str">
        <f>IF(ISBLANK('Funde-Observations-Osservazioni'!R943),"fill_in",'Funde-Observations-Osservazioni'!R943)</f>
        <v>fill_in</v>
      </c>
      <c r="L930" t="str">
        <f>IF(ISBLANK('Funde-Observations-Osservazioni'!Q943),"",'Funde-Observations-Osservazioni'!Q943)</f>
        <v/>
      </c>
      <c r="M930" t="str">
        <f>IF(ISBLANK('Funde-Observations-Osservazioni'!L943),"fill_in",('Funde-Observations-Osservazioni'!L943-2000000))</f>
        <v>fill_in</v>
      </c>
      <c r="N930" t="str">
        <f>IF(ISBLANK('Funde-Observations-Osservazioni'!M943),"fill_in",('Funde-Observations-Osservazioni'!M943-1000000))</f>
        <v>fill_in</v>
      </c>
      <c r="O930" s="53" t="str">
        <f>IF(ISBLANK('Funde-Observations-Osservazioni'!N943),"",'Funde-Observations-Osservazioni'!N943)</f>
        <v/>
      </c>
      <c r="R930" t="s">
        <v>102</v>
      </c>
      <c r="T930" t="str">
        <f>IFERROR(VLOOKUP('Funde-Observations-Osservazioni'!AA943,Substrat_Liste!$E$5:$F$342,2,FALSE),"")</f>
        <v/>
      </c>
      <c r="U930" t="str">
        <f>IF(ISBLANK('Funde-Observations-Osservazioni'!Y943),"",'Funde-Observations-Osservazioni'!Y943)</f>
        <v/>
      </c>
      <c r="Z930" t="str">
        <f>IFERROR(VLOOKUP('Funde-Observations-Osservazioni'!T943,Status_Liste!$E$5:$F$16,2,FALSE),"fill_in")</f>
        <v>fill_in</v>
      </c>
      <c r="AH930" t="str">
        <f>IFERROR(VLOOKUP('Funde-Observations-Osservazioni'!$G$7,Datenschutzbestimmungen_Liste!$E$10:$F$11,2,FALSE),"fill_in")</f>
        <v>fill_in</v>
      </c>
      <c r="AI930" t="str">
        <f>IFERROR(VLOOKUP('Funde-Observations-Osservazioni'!$G$6,Datenschutzbestimmungen_Liste!$E$4:$F$5,2,FALSE),"fill_in")</f>
        <v>fill_in</v>
      </c>
      <c r="AK930" t="str">
        <f>IFERROR(VLOOKUP('Funde-Observations-Osservazioni'!V943,Herbar_Liste!$E$5:$F$113,2,FALSE),"")</f>
        <v/>
      </c>
      <c r="AL930" t="str">
        <f>IF(ISBLANK('Funde-Observations-Osservazioni'!U943),"",'Funde-Observations-Osservazioni'!U943)</f>
        <v/>
      </c>
      <c r="AM930">
        <f>'Funde-Observations-Osservazioni'!AJ943</f>
        <v>0</v>
      </c>
      <c r="AO930">
        <f>'Funde-Observations-Osservazioni'!AK943</f>
        <v>0</v>
      </c>
      <c r="AQ930" t="str">
        <f>IF(ISBLANK('Funde-Observations-Osservazioni'!AL943),"",'Funde-Observations-Osservazioni'!AL943)</f>
        <v/>
      </c>
      <c r="AY930" t="str">
        <f>IF(AND(ISBLANK('Funde-Observations-Osservazioni'!K943),ISBLANK('Funde-Observations-Osservazioni'!X943)),"",(IF((AND(NOT(ISBLANK('Funde-Observations-Osservazioni'!K943)),(NOT(ISBLANK('Funde-Observations-Osservazioni'!X943))))),'Funde-Observations-Osservazioni'!K943&amp;"; "&amp;'Funde-Observations-Osservazioni'!X943,IF(ISBLANK('Funde-Observations-Osservazioni'!K943),'Funde-Observations-Osservazioni'!X943,'Funde-Observations-Osservazioni'!K943))))</f>
        <v/>
      </c>
      <c r="BA930" t="str">
        <f>IF(ISBLANK('Funde-Observations-Osservazioni'!AC943),"",'Funde-Observations-Osservazioni'!AC943)</f>
        <v/>
      </c>
      <c r="BH930" t="str">
        <f>IFERROR(VLOOKUP('Funde-Observations-Osservazioni'!Z943,Lebensraum_Liste!$E$5:$F$322,2,FALSE),"")</f>
        <v/>
      </c>
      <c r="BJ930" t="str">
        <f>IFERROR(VLOOKUP('Funde-Observations-Osservazioni'!AB943,Landschaftsstruktur_Liste!$E$5:$F$157,2,FALSE),"")</f>
        <v/>
      </c>
      <c r="BK930" t="str">
        <f>IFERROR(VLOOKUP('Funde-Observations-Osservazioni'!AD943,Mikrohabitat_Liste!$E$5:$F$63,2,FALSE),"")</f>
        <v/>
      </c>
      <c r="BL930" t="str">
        <f>IFERROR(VLOOKUP('Funde-Observations-Osservazioni'!AE943,Spezialstandort_Liste!$E$5:$F$14,2,FALSE),"")</f>
        <v/>
      </c>
      <c r="BN930" t="str">
        <f>IFERROR(VLOOKUP('Funde-Observations-Osservazioni'!AG943,Auf_Moos_HolzlebBaumes_Liste!E$5:F$5,2,FALSE),"")</f>
        <v/>
      </c>
      <c r="BO930" t="str">
        <f>IFERROR(VLOOKUP('Funde-Observations-Osservazioni'!AH943,Auf_Moos_HolzlebBaumes_Liste!E$11:F$11,2,FALSE),"")</f>
        <v/>
      </c>
      <c r="BQ930" t="str">
        <f>IFERROR(VLOOKUP('Funde-Observations-Osservazioni'!AF943,Populationsgrösse_Liste!$E$5:$F$11,2,FALSE),"")</f>
        <v/>
      </c>
      <c r="CA930" t="str">
        <f>IFERROR(VLOOKUP('Funde-Observations-Osservazioni'!S943,Präzision_Datum_Liste!$E$5:$F$9,2,FALSE),"")</f>
        <v/>
      </c>
      <c r="CC930" t="s">
        <v>4199</v>
      </c>
    </row>
    <row r="931" spans="1:81" x14ac:dyDescent="0.25">
      <c r="A931" s="47">
        <f>'Funde-Observations-Osservazioni'!A944</f>
        <v>930</v>
      </c>
      <c r="E931">
        <v>18</v>
      </c>
      <c r="G931" t="str">
        <f>IFERROR(VLOOKUP(TRIM('Funde-Observations-Osservazioni'!B944&amp;" "&amp;'Funde-Observations-Osservazioni'!C944&amp;" "&amp;'Funde-Observations-Osservazioni'!D944&amp;" "&amp;'Funde-Observations-Osservazioni'!E944&amp;" "&amp;'Funde-Observations-Osservazioni'!F944&amp;" "&amp;'Funde-Observations-Osservazioni'!G944&amp;" "&amp;'Funde-Observations-Osservazioni'!H944&amp;" "&amp;'Funde-Observations-Osservazioni'!I944&amp;" "&amp;'Funde-Observations-Osservazioni'!J944),Artenliste!$A$5:$B$2819,2,FALSE),"fill_in")</f>
        <v>fill_in</v>
      </c>
      <c r="I931" s="52" t="str">
        <f>IF(ISBLANK('Funde-Observations-Osservazioni'!R944),"fill_in",'Funde-Observations-Osservazioni'!R944)</f>
        <v>fill_in</v>
      </c>
      <c r="L931" t="str">
        <f>IF(ISBLANK('Funde-Observations-Osservazioni'!Q944),"",'Funde-Observations-Osservazioni'!Q944)</f>
        <v/>
      </c>
      <c r="M931" t="str">
        <f>IF(ISBLANK('Funde-Observations-Osservazioni'!L944),"fill_in",('Funde-Observations-Osservazioni'!L944-2000000))</f>
        <v>fill_in</v>
      </c>
      <c r="N931" t="str">
        <f>IF(ISBLANK('Funde-Observations-Osservazioni'!M944),"fill_in",('Funde-Observations-Osservazioni'!M944-1000000))</f>
        <v>fill_in</v>
      </c>
      <c r="O931" s="53" t="str">
        <f>IF(ISBLANK('Funde-Observations-Osservazioni'!N944),"",'Funde-Observations-Osservazioni'!N944)</f>
        <v/>
      </c>
      <c r="R931" t="s">
        <v>102</v>
      </c>
      <c r="T931" t="str">
        <f>IFERROR(VLOOKUP('Funde-Observations-Osservazioni'!AA944,Substrat_Liste!$E$5:$F$342,2,FALSE),"")</f>
        <v/>
      </c>
      <c r="U931" t="str">
        <f>IF(ISBLANK('Funde-Observations-Osservazioni'!Y944),"",'Funde-Observations-Osservazioni'!Y944)</f>
        <v/>
      </c>
      <c r="Z931" t="str">
        <f>IFERROR(VLOOKUP('Funde-Observations-Osservazioni'!T944,Status_Liste!$E$5:$F$16,2,FALSE),"fill_in")</f>
        <v>fill_in</v>
      </c>
      <c r="AH931" t="str">
        <f>IFERROR(VLOOKUP('Funde-Observations-Osservazioni'!$G$7,Datenschutzbestimmungen_Liste!$E$10:$F$11,2,FALSE),"fill_in")</f>
        <v>fill_in</v>
      </c>
      <c r="AI931" t="str">
        <f>IFERROR(VLOOKUP('Funde-Observations-Osservazioni'!$G$6,Datenschutzbestimmungen_Liste!$E$4:$F$5,2,FALSE),"fill_in")</f>
        <v>fill_in</v>
      </c>
      <c r="AK931" t="str">
        <f>IFERROR(VLOOKUP('Funde-Observations-Osservazioni'!V944,Herbar_Liste!$E$5:$F$113,2,FALSE),"")</f>
        <v/>
      </c>
      <c r="AL931" t="str">
        <f>IF(ISBLANK('Funde-Observations-Osservazioni'!U944),"",'Funde-Observations-Osservazioni'!U944)</f>
        <v/>
      </c>
      <c r="AM931">
        <f>'Funde-Observations-Osservazioni'!AJ944</f>
        <v>0</v>
      </c>
      <c r="AO931">
        <f>'Funde-Observations-Osservazioni'!AK944</f>
        <v>0</v>
      </c>
      <c r="AQ931" t="str">
        <f>IF(ISBLANK('Funde-Observations-Osservazioni'!AL944),"",'Funde-Observations-Osservazioni'!AL944)</f>
        <v/>
      </c>
      <c r="AY931" t="str">
        <f>IF(AND(ISBLANK('Funde-Observations-Osservazioni'!K944),ISBLANK('Funde-Observations-Osservazioni'!X944)),"",(IF((AND(NOT(ISBLANK('Funde-Observations-Osservazioni'!K944)),(NOT(ISBLANK('Funde-Observations-Osservazioni'!X944))))),'Funde-Observations-Osservazioni'!K944&amp;"; "&amp;'Funde-Observations-Osservazioni'!X944,IF(ISBLANK('Funde-Observations-Osservazioni'!K944),'Funde-Observations-Osservazioni'!X944,'Funde-Observations-Osservazioni'!K944))))</f>
        <v/>
      </c>
      <c r="BA931" t="str">
        <f>IF(ISBLANK('Funde-Observations-Osservazioni'!AC944),"",'Funde-Observations-Osservazioni'!AC944)</f>
        <v/>
      </c>
      <c r="BH931" t="str">
        <f>IFERROR(VLOOKUP('Funde-Observations-Osservazioni'!Z944,Lebensraum_Liste!$E$5:$F$322,2,FALSE),"")</f>
        <v/>
      </c>
      <c r="BJ931" t="str">
        <f>IFERROR(VLOOKUP('Funde-Observations-Osservazioni'!AB944,Landschaftsstruktur_Liste!$E$5:$F$157,2,FALSE),"")</f>
        <v/>
      </c>
      <c r="BK931" t="str">
        <f>IFERROR(VLOOKUP('Funde-Observations-Osservazioni'!AD944,Mikrohabitat_Liste!$E$5:$F$63,2,FALSE),"")</f>
        <v/>
      </c>
      <c r="BL931" t="str">
        <f>IFERROR(VLOOKUP('Funde-Observations-Osservazioni'!AE944,Spezialstandort_Liste!$E$5:$F$14,2,FALSE),"")</f>
        <v/>
      </c>
      <c r="BN931" t="str">
        <f>IFERROR(VLOOKUP('Funde-Observations-Osservazioni'!AG944,Auf_Moos_HolzlebBaumes_Liste!E$5:F$5,2,FALSE),"")</f>
        <v/>
      </c>
      <c r="BO931" t="str">
        <f>IFERROR(VLOOKUP('Funde-Observations-Osservazioni'!AH944,Auf_Moos_HolzlebBaumes_Liste!E$11:F$11,2,FALSE),"")</f>
        <v/>
      </c>
      <c r="BQ931" t="str">
        <f>IFERROR(VLOOKUP('Funde-Observations-Osservazioni'!AF944,Populationsgrösse_Liste!$E$5:$F$11,2,FALSE),"")</f>
        <v/>
      </c>
      <c r="CA931" t="str">
        <f>IFERROR(VLOOKUP('Funde-Observations-Osservazioni'!S944,Präzision_Datum_Liste!$E$5:$F$9,2,FALSE),"")</f>
        <v/>
      </c>
      <c r="CC931" t="s">
        <v>4199</v>
      </c>
    </row>
    <row r="932" spans="1:81" x14ac:dyDescent="0.25">
      <c r="A932" s="47">
        <f>'Funde-Observations-Osservazioni'!A945</f>
        <v>931</v>
      </c>
      <c r="E932">
        <v>18</v>
      </c>
      <c r="G932" t="str">
        <f>IFERROR(VLOOKUP(TRIM('Funde-Observations-Osservazioni'!B945&amp;" "&amp;'Funde-Observations-Osservazioni'!C945&amp;" "&amp;'Funde-Observations-Osservazioni'!D945&amp;" "&amp;'Funde-Observations-Osservazioni'!E945&amp;" "&amp;'Funde-Observations-Osservazioni'!F945&amp;" "&amp;'Funde-Observations-Osservazioni'!G945&amp;" "&amp;'Funde-Observations-Osservazioni'!H945&amp;" "&amp;'Funde-Observations-Osservazioni'!I945&amp;" "&amp;'Funde-Observations-Osservazioni'!J945),Artenliste!$A$5:$B$2819,2,FALSE),"fill_in")</f>
        <v>fill_in</v>
      </c>
      <c r="I932" s="52" t="str">
        <f>IF(ISBLANK('Funde-Observations-Osservazioni'!R945),"fill_in",'Funde-Observations-Osservazioni'!R945)</f>
        <v>fill_in</v>
      </c>
      <c r="L932" t="str">
        <f>IF(ISBLANK('Funde-Observations-Osservazioni'!Q945),"",'Funde-Observations-Osservazioni'!Q945)</f>
        <v/>
      </c>
      <c r="M932" t="str">
        <f>IF(ISBLANK('Funde-Observations-Osservazioni'!L945),"fill_in",('Funde-Observations-Osservazioni'!L945-2000000))</f>
        <v>fill_in</v>
      </c>
      <c r="N932" t="str">
        <f>IF(ISBLANK('Funde-Observations-Osservazioni'!M945),"fill_in",('Funde-Observations-Osservazioni'!M945-1000000))</f>
        <v>fill_in</v>
      </c>
      <c r="O932" s="53" t="str">
        <f>IF(ISBLANK('Funde-Observations-Osservazioni'!N945),"",'Funde-Observations-Osservazioni'!N945)</f>
        <v/>
      </c>
      <c r="R932" t="s">
        <v>102</v>
      </c>
      <c r="T932" t="str">
        <f>IFERROR(VLOOKUP('Funde-Observations-Osservazioni'!AA945,Substrat_Liste!$E$5:$F$342,2,FALSE),"")</f>
        <v/>
      </c>
      <c r="U932" t="str">
        <f>IF(ISBLANK('Funde-Observations-Osservazioni'!Y945),"",'Funde-Observations-Osservazioni'!Y945)</f>
        <v/>
      </c>
      <c r="Z932" t="str">
        <f>IFERROR(VLOOKUP('Funde-Observations-Osservazioni'!T945,Status_Liste!$E$5:$F$16,2,FALSE),"fill_in")</f>
        <v>fill_in</v>
      </c>
      <c r="AH932" t="str">
        <f>IFERROR(VLOOKUP('Funde-Observations-Osservazioni'!$G$7,Datenschutzbestimmungen_Liste!$E$10:$F$11,2,FALSE),"fill_in")</f>
        <v>fill_in</v>
      </c>
      <c r="AI932" t="str">
        <f>IFERROR(VLOOKUP('Funde-Observations-Osservazioni'!$G$6,Datenschutzbestimmungen_Liste!$E$4:$F$5,2,FALSE),"fill_in")</f>
        <v>fill_in</v>
      </c>
      <c r="AK932" t="str">
        <f>IFERROR(VLOOKUP('Funde-Observations-Osservazioni'!V945,Herbar_Liste!$E$5:$F$113,2,FALSE),"")</f>
        <v/>
      </c>
      <c r="AL932" t="str">
        <f>IF(ISBLANK('Funde-Observations-Osservazioni'!U945),"",'Funde-Observations-Osservazioni'!U945)</f>
        <v/>
      </c>
      <c r="AM932">
        <f>'Funde-Observations-Osservazioni'!AJ945</f>
        <v>0</v>
      </c>
      <c r="AO932">
        <f>'Funde-Observations-Osservazioni'!AK945</f>
        <v>0</v>
      </c>
      <c r="AQ932" t="str">
        <f>IF(ISBLANK('Funde-Observations-Osservazioni'!AL945),"",'Funde-Observations-Osservazioni'!AL945)</f>
        <v/>
      </c>
      <c r="AY932" t="str">
        <f>IF(AND(ISBLANK('Funde-Observations-Osservazioni'!K945),ISBLANK('Funde-Observations-Osservazioni'!X945)),"",(IF((AND(NOT(ISBLANK('Funde-Observations-Osservazioni'!K945)),(NOT(ISBLANK('Funde-Observations-Osservazioni'!X945))))),'Funde-Observations-Osservazioni'!K945&amp;"; "&amp;'Funde-Observations-Osservazioni'!X945,IF(ISBLANK('Funde-Observations-Osservazioni'!K945),'Funde-Observations-Osservazioni'!X945,'Funde-Observations-Osservazioni'!K945))))</f>
        <v/>
      </c>
      <c r="BA932" t="str">
        <f>IF(ISBLANK('Funde-Observations-Osservazioni'!AC945),"",'Funde-Observations-Osservazioni'!AC945)</f>
        <v/>
      </c>
      <c r="BH932" t="str">
        <f>IFERROR(VLOOKUP('Funde-Observations-Osservazioni'!Z945,Lebensraum_Liste!$E$5:$F$322,2,FALSE),"")</f>
        <v/>
      </c>
      <c r="BJ932" t="str">
        <f>IFERROR(VLOOKUP('Funde-Observations-Osservazioni'!AB945,Landschaftsstruktur_Liste!$E$5:$F$157,2,FALSE),"")</f>
        <v/>
      </c>
      <c r="BK932" t="str">
        <f>IFERROR(VLOOKUP('Funde-Observations-Osservazioni'!AD945,Mikrohabitat_Liste!$E$5:$F$63,2,FALSE),"")</f>
        <v/>
      </c>
      <c r="BL932" t="str">
        <f>IFERROR(VLOOKUP('Funde-Observations-Osservazioni'!AE945,Spezialstandort_Liste!$E$5:$F$14,2,FALSE),"")</f>
        <v/>
      </c>
      <c r="BN932" t="str">
        <f>IFERROR(VLOOKUP('Funde-Observations-Osservazioni'!AG945,Auf_Moos_HolzlebBaumes_Liste!E$5:F$5,2,FALSE),"")</f>
        <v/>
      </c>
      <c r="BO932" t="str">
        <f>IFERROR(VLOOKUP('Funde-Observations-Osservazioni'!AH945,Auf_Moos_HolzlebBaumes_Liste!E$11:F$11,2,FALSE),"")</f>
        <v/>
      </c>
      <c r="BQ932" t="str">
        <f>IFERROR(VLOOKUP('Funde-Observations-Osservazioni'!AF945,Populationsgrösse_Liste!$E$5:$F$11,2,FALSE),"")</f>
        <v/>
      </c>
      <c r="CA932" t="str">
        <f>IFERROR(VLOOKUP('Funde-Observations-Osservazioni'!S945,Präzision_Datum_Liste!$E$5:$F$9,2,FALSE),"")</f>
        <v/>
      </c>
      <c r="CC932" t="s">
        <v>4199</v>
      </c>
    </row>
    <row r="933" spans="1:81" x14ac:dyDescent="0.25">
      <c r="A933" s="47">
        <f>'Funde-Observations-Osservazioni'!A946</f>
        <v>932</v>
      </c>
      <c r="E933">
        <v>18</v>
      </c>
      <c r="G933" t="str">
        <f>IFERROR(VLOOKUP(TRIM('Funde-Observations-Osservazioni'!B946&amp;" "&amp;'Funde-Observations-Osservazioni'!C946&amp;" "&amp;'Funde-Observations-Osservazioni'!D946&amp;" "&amp;'Funde-Observations-Osservazioni'!E946&amp;" "&amp;'Funde-Observations-Osservazioni'!F946&amp;" "&amp;'Funde-Observations-Osservazioni'!G946&amp;" "&amp;'Funde-Observations-Osservazioni'!H946&amp;" "&amp;'Funde-Observations-Osservazioni'!I946&amp;" "&amp;'Funde-Observations-Osservazioni'!J946),Artenliste!$A$5:$B$2819,2,FALSE),"fill_in")</f>
        <v>fill_in</v>
      </c>
      <c r="I933" s="52" t="str">
        <f>IF(ISBLANK('Funde-Observations-Osservazioni'!R946),"fill_in",'Funde-Observations-Osservazioni'!R946)</f>
        <v>fill_in</v>
      </c>
      <c r="L933" t="str">
        <f>IF(ISBLANK('Funde-Observations-Osservazioni'!Q946),"",'Funde-Observations-Osservazioni'!Q946)</f>
        <v/>
      </c>
      <c r="M933" t="str">
        <f>IF(ISBLANK('Funde-Observations-Osservazioni'!L946),"fill_in",('Funde-Observations-Osservazioni'!L946-2000000))</f>
        <v>fill_in</v>
      </c>
      <c r="N933" t="str">
        <f>IF(ISBLANK('Funde-Observations-Osservazioni'!M946),"fill_in",('Funde-Observations-Osservazioni'!M946-1000000))</f>
        <v>fill_in</v>
      </c>
      <c r="O933" s="53" t="str">
        <f>IF(ISBLANK('Funde-Observations-Osservazioni'!N946),"",'Funde-Observations-Osservazioni'!N946)</f>
        <v/>
      </c>
      <c r="R933" t="s">
        <v>102</v>
      </c>
      <c r="T933" t="str">
        <f>IFERROR(VLOOKUP('Funde-Observations-Osservazioni'!AA946,Substrat_Liste!$E$5:$F$342,2,FALSE),"")</f>
        <v/>
      </c>
      <c r="U933" t="str">
        <f>IF(ISBLANK('Funde-Observations-Osservazioni'!Y946),"",'Funde-Observations-Osservazioni'!Y946)</f>
        <v/>
      </c>
      <c r="Z933" t="str">
        <f>IFERROR(VLOOKUP('Funde-Observations-Osservazioni'!T946,Status_Liste!$E$5:$F$16,2,FALSE),"fill_in")</f>
        <v>fill_in</v>
      </c>
      <c r="AH933" t="str">
        <f>IFERROR(VLOOKUP('Funde-Observations-Osservazioni'!$G$7,Datenschutzbestimmungen_Liste!$E$10:$F$11,2,FALSE),"fill_in")</f>
        <v>fill_in</v>
      </c>
      <c r="AI933" t="str">
        <f>IFERROR(VLOOKUP('Funde-Observations-Osservazioni'!$G$6,Datenschutzbestimmungen_Liste!$E$4:$F$5,2,FALSE),"fill_in")</f>
        <v>fill_in</v>
      </c>
      <c r="AK933" t="str">
        <f>IFERROR(VLOOKUP('Funde-Observations-Osservazioni'!V946,Herbar_Liste!$E$5:$F$113,2,FALSE),"")</f>
        <v/>
      </c>
      <c r="AL933" t="str">
        <f>IF(ISBLANK('Funde-Observations-Osservazioni'!U946),"",'Funde-Observations-Osservazioni'!U946)</f>
        <v/>
      </c>
      <c r="AM933">
        <f>'Funde-Observations-Osservazioni'!AJ946</f>
        <v>0</v>
      </c>
      <c r="AO933">
        <f>'Funde-Observations-Osservazioni'!AK946</f>
        <v>0</v>
      </c>
      <c r="AQ933" t="str">
        <f>IF(ISBLANK('Funde-Observations-Osservazioni'!AL946),"",'Funde-Observations-Osservazioni'!AL946)</f>
        <v/>
      </c>
      <c r="AY933" t="str">
        <f>IF(AND(ISBLANK('Funde-Observations-Osservazioni'!K946),ISBLANK('Funde-Observations-Osservazioni'!X946)),"",(IF((AND(NOT(ISBLANK('Funde-Observations-Osservazioni'!K946)),(NOT(ISBLANK('Funde-Observations-Osservazioni'!X946))))),'Funde-Observations-Osservazioni'!K946&amp;"; "&amp;'Funde-Observations-Osservazioni'!X946,IF(ISBLANK('Funde-Observations-Osservazioni'!K946),'Funde-Observations-Osservazioni'!X946,'Funde-Observations-Osservazioni'!K946))))</f>
        <v/>
      </c>
      <c r="BA933" t="str">
        <f>IF(ISBLANK('Funde-Observations-Osservazioni'!AC946),"",'Funde-Observations-Osservazioni'!AC946)</f>
        <v/>
      </c>
      <c r="BH933" t="str">
        <f>IFERROR(VLOOKUP('Funde-Observations-Osservazioni'!Z946,Lebensraum_Liste!$E$5:$F$322,2,FALSE),"")</f>
        <v/>
      </c>
      <c r="BJ933" t="str">
        <f>IFERROR(VLOOKUP('Funde-Observations-Osservazioni'!AB946,Landschaftsstruktur_Liste!$E$5:$F$157,2,FALSE),"")</f>
        <v/>
      </c>
      <c r="BK933" t="str">
        <f>IFERROR(VLOOKUP('Funde-Observations-Osservazioni'!AD946,Mikrohabitat_Liste!$E$5:$F$63,2,FALSE),"")</f>
        <v/>
      </c>
      <c r="BL933" t="str">
        <f>IFERROR(VLOOKUP('Funde-Observations-Osservazioni'!AE946,Spezialstandort_Liste!$E$5:$F$14,2,FALSE),"")</f>
        <v/>
      </c>
      <c r="BN933" t="str">
        <f>IFERROR(VLOOKUP('Funde-Observations-Osservazioni'!AG946,Auf_Moos_HolzlebBaumes_Liste!E$5:F$5,2,FALSE),"")</f>
        <v/>
      </c>
      <c r="BO933" t="str">
        <f>IFERROR(VLOOKUP('Funde-Observations-Osservazioni'!AH946,Auf_Moos_HolzlebBaumes_Liste!E$11:F$11,2,FALSE),"")</f>
        <v/>
      </c>
      <c r="BQ933" t="str">
        <f>IFERROR(VLOOKUP('Funde-Observations-Osservazioni'!AF946,Populationsgrösse_Liste!$E$5:$F$11,2,FALSE),"")</f>
        <v/>
      </c>
      <c r="CA933" t="str">
        <f>IFERROR(VLOOKUP('Funde-Observations-Osservazioni'!S946,Präzision_Datum_Liste!$E$5:$F$9,2,FALSE),"")</f>
        <v/>
      </c>
      <c r="CC933" t="s">
        <v>4199</v>
      </c>
    </row>
    <row r="934" spans="1:81" x14ac:dyDescent="0.25">
      <c r="A934" s="47">
        <f>'Funde-Observations-Osservazioni'!A947</f>
        <v>933</v>
      </c>
      <c r="E934">
        <v>18</v>
      </c>
      <c r="G934" t="str">
        <f>IFERROR(VLOOKUP(TRIM('Funde-Observations-Osservazioni'!B947&amp;" "&amp;'Funde-Observations-Osservazioni'!C947&amp;" "&amp;'Funde-Observations-Osservazioni'!D947&amp;" "&amp;'Funde-Observations-Osservazioni'!E947&amp;" "&amp;'Funde-Observations-Osservazioni'!F947&amp;" "&amp;'Funde-Observations-Osservazioni'!G947&amp;" "&amp;'Funde-Observations-Osservazioni'!H947&amp;" "&amp;'Funde-Observations-Osservazioni'!I947&amp;" "&amp;'Funde-Observations-Osservazioni'!J947),Artenliste!$A$5:$B$2819,2,FALSE),"fill_in")</f>
        <v>fill_in</v>
      </c>
      <c r="I934" s="52" t="str">
        <f>IF(ISBLANK('Funde-Observations-Osservazioni'!R947),"fill_in",'Funde-Observations-Osservazioni'!R947)</f>
        <v>fill_in</v>
      </c>
      <c r="L934" t="str">
        <f>IF(ISBLANK('Funde-Observations-Osservazioni'!Q947),"",'Funde-Observations-Osservazioni'!Q947)</f>
        <v/>
      </c>
      <c r="M934" t="str">
        <f>IF(ISBLANK('Funde-Observations-Osservazioni'!L947),"fill_in",('Funde-Observations-Osservazioni'!L947-2000000))</f>
        <v>fill_in</v>
      </c>
      <c r="N934" t="str">
        <f>IF(ISBLANK('Funde-Observations-Osservazioni'!M947),"fill_in",('Funde-Observations-Osservazioni'!M947-1000000))</f>
        <v>fill_in</v>
      </c>
      <c r="O934" s="53" t="str">
        <f>IF(ISBLANK('Funde-Observations-Osservazioni'!N947),"",'Funde-Observations-Osservazioni'!N947)</f>
        <v/>
      </c>
      <c r="R934" t="s">
        <v>102</v>
      </c>
      <c r="T934" t="str">
        <f>IFERROR(VLOOKUP('Funde-Observations-Osservazioni'!AA947,Substrat_Liste!$E$5:$F$342,2,FALSE),"")</f>
        <v/>
      </c>
      <c r="U934" t="str">
        <f>IF(ISBLANK('Funde-Observations-Osservazioni'!Y947),"",'Funde-Observations-Osservazioni'!Y947)</f>
        <v/>
      </c>
      <c r="Z934" t="str">
        <f>IFERROR(VLOOKUP('Funde-Observations-Osservazioni'!T947,Status_Liste!$E$5:$F$16,2,FALSE),"fill_in")</f>
        <v>fill_in</v>
      </c>
      <c r="AH934" t="str">
        <f>IFERROR(VLOOKUP('Funde-Observations-Osservazioni'!$G$7,Datenschutzbestimmungen_Liste!$E$10:$F$11,2,FALSE),"fill_in")</f>
        <v>fill_in</v>
      </c>
      <c r="AI934" t="str">
        <f>IFERROR(VLOOKUP('Funde-Observations-Osservazioni'!$G$6,Datenschutzbestimmungen_Liste!$E$4:$F$5,2,FALSE),"fill_in")</f>
        <v>fill_in</v>
      </c>
      <c r="AK934" t="str">
        <f>IFERROR(VLOOKUP('Funde-Observations-Osservazioni'!V947,Herbar_Liste!$E$5:$F$113,2,FALSE),"")</f>
        <v/>
      </c>
      <c r="AL934" t="str">
        <f>IF(ISBLANK('Funde-Observations-Osservazioni'!U947),"",'Funde-Observations-Osservazioni'!U947)</f>
        <v/>
      </c>
      <c r="AM934">
        <f>'Funde-Observations-Osservazioni'!AJ947</f>
        <v>0</v>
      </c>
      <c r="AO934">
        <f>'Funde-Observations-Osservazioni'!AK947</f>
        <v>0</v>
      </c>
      <c r="AQ934" t="str">
        <f>IF(ISBLANK('Funde-Observations-Osservazioni'!AL947),"",'Funde-Observations-Osservazioni'!AL947)</f>
        <v/>
      </c>
      <c r="AY934" t="str">
        <f>IF(AND(ISBLANK('Funde-Observations-Osservazioni'!K947),ISBLANK('Funde-Observations-Osservazioni'!X947)),"",(IF((AND(NOT(ISBLANK('Funde-Observations-Osservazioni'!K947)),(NOT(ISBLANK('Funde-Observations-Osservazioni'!X947))))),'Funde-Observations-Osservazioni'!K947&amp;"; "&amp;'Funde-Observations-Osservazioni'!X947,IF(ISBLANK('Funde-Observations-Osservazioni'!K947),'Funde-Observations-Osservazioni'!X947,'Funde-Observations-Osservazioni'!K947))))</f>
        <v/>
      </c>
      <c r="BA934" t="str">
        <f>IF(ISBLANK('Funde-Observations-Osservazioni'!AC947),"",'Funde-Observations-Osservazioni'!AC947)</f>
        <v/>
      </c>
      <c r="BH934" t="str">
        <f>IFERROR(VLOOKUP('Funde-Observations-Osservazioni'!Z947,Lebensraum_Liste!$E$5:$F$322,2,FALSE),"")</f>
        <v/>
      </c>
      <c r="BJ934" t="str">
        <f>IFERROR(VLOOKUP('Funde-Observations-Osservazioni'!AB947,Landschaftsstruktur_Liste!$E$5:$F$157,2,FALSE),"")</f>
        <v/>
      </c>
      <c r="BK934" t="str">
        <f>IFERROR(VLOOKUP('Funde-Observations-Osservazioni'!AD947,Mikrohabitat_Liste!$E$5:$F$63,2,FALSE),"")</f>
        <v/>
      </c>
      <c r="BL934" t="str">
        <f>IFERROR(VLOOKUP('Funde-Observations-Osservazioni'!AE947,Spezialstandort_Liste!$E$5:$F$14,2,FALSE),"")</f>
        <v/>
      </c>
      <c r="BN934" t="str">
        <f>IFERROR(VLOOKUP('Funde-Observations-Osservazioni'!AG947,Auf_Moos_HolzlebBaumes_Liste!E$5:F$5,2,FALSE),"")</f>
        <v/>
      </c>
      <c r="BO934" t="str">
        <f>IFERROR(VLOOKUP('Funde-Observations-Osservazioni'!AH947,Auf_Moos_HolzlebBaumes_Liste!E$11:F$11,2,FALSE),"")</f>
        <v/>
      </c>
      <c r="BQ934" t="str">
        <f>IFERROR(VLOOKUP('Funde-Observations-Osservazioni'!AF947,Populationsgrösse_Liste!$E$5:$F$11,2,FALSE),"")</f>
        <v/>
      </c>
      <c r="CA934" t="str">
        <f>IFERROR(VLOOKUP('Funde-Observations-Osservazioni'!S947,Präzision_Datum_Liste!$E$5:$F$9,2,FALSE),"")</f>
        <v/>
      </c>
      <c r="CC934" t="s">
        <v>4199</v>
      </c>
    </row>
    <row r="935" spans="1:81" x14ac:dyDescent="0.25">
      <c r="A935" s="47">
        <f>'Funde-Observations-Osservazioni'!A948</f>
        <v>934</v>
      </c>
      <c r="E935">
        <v>18</v>
      </c>
      <c r="G935" t="str">
        <f>IFERROR(VLOOKUP(TRIM('Funde-Observations-Osservazioni'!B948&amp;" "&amp;'Funde-Observations-Osservazioni'!C948&amp;" "&amp;'Funde-Observations-Osservazioni'!D948&amp;" "&amp;'Funde-Observations-Osservazioni'!E948&amp;" "&amp;'Funde-Observations-Osservazioni'!F948&amp;" "&amp;'Funde-Observations-Osservazioni'!G948&amp;" "&amp;'Funde-Observations-Osservazioni'!H948&amp;" "&amp;'Funde-Observations-Osservazioni'!I948&amp;" "&amp;'Funde-Observations-Osservazioni'!J948),Artenliste!$A$5:$B$2819,2,FALSE),"fill_in")</f>
        <v>fill_in</v>
      </c>
      <c r="I935" s="52" t="str">
        <f>IF(ISBLANK('Funde-Observations-Osservazioni'!R948),"fill_in",'Funde-Observations-Osservazioni'!R948)</f>
        <v>fill_in</v>
      </c>
      <c r="L935" t="str">
        <f>IF(ISBLANK('Funde-Observations-Osservazioni'!Q948),"",'Funde-Observations-Osservazioni'!Q948)</f>
        <v/>
      </c>
      <c r="M935" t="str">
        <f>IF(ISBLANK('Funde-Observations-Osservazioni'!L948),"fill_in",('Funde-Observations-Osservazioni'!L948-2000000))</f>
        <v>fill_in</v>
      </c>
      <c r="N935" t="str">
        <f>IF(ISBLANK('Funde-Observations-Osservazioni'!M948),"fill_in",('Funde-Observations-Osservazioni'!M948-1000000))</f>
        <v>fill_in</v>
      </c>
      <c r="O935" s="53" t="str">
        <f>IF(ISBLANK('Funde-Observations-Osservazioni'!N948),"",'Funde-Observations-Osservazioni'!N948)</f>
        <v/>
      </c>
      <c r="R935" t="s">
        <v>102</v>
      </c>
      <c r="T935" t="str">
        <f>IFERROR(VLOOKUP('Funde-Observations-Osservazioni'!AA948,Substrat_Liste!$E$5:$F$342,2,FALSE),"")</f>
        <v/>
      </c>
      <c r="U935" t="str">
        <f>IF(ISBLANK('Funde-Observations-Osservazioni'!Y948),"",'Funde-Observations-Osservazioni'!Y948)</f>
        <v/>
      </c>
      <c r="Z935" t="str">
        <f>IFERROR(VLOOKUP('Funde-Observations-Osservazioni'!T948,Status_Liste!$E$5:$F$16,2,FALSE),"fill_in")</f>
        <v>fill_in</v>
      </c>
      <c r="AH935" t="str">
        <f>IFERROR(VLOOKUP('Funde-Observations-Osservazioni'!$G$7,Datenschutzbestimmungen_Liste!$E$10:$F$11,2,FALSE),"fill_in")</f>
        <v>fill_in</v>
      </c>
      <c r="AI935" t="str">
        <f>IFERROR(VLOOKUP('Funde-Observations-Osservazioni'!$G$6,Datenschutzbestimmungen_Liste!$E$4:$F$5,2,FALSE),"fill_in")</f>
        <v>fill_in</v>
      </c>
      <c r="AK935" t="str">
        <f>IFERROR(VLOOKUP('Funde-Observations-Osservazioni'!V948,Herbar_Liste!$E$5:$F$113,2,FALSE),"")</f>
        <v/>
      </c>
      <c r="AL935" t="str">
        <f>IF(ISBLANK('Funde-Observations-Osservazioni'!U948),"",'Funde-Observations-Osservazioni'!U948)</f>
        <v/>
      </c>
      <c r="AM935">
        <f>'Funde-Observations-Osservazioni'!AJ948</f>
        <v>0</v>
      </c>
      <c r="AO935">
        <f>'Funde-Observations-Osservazioni'!AK948</f>
        <v>0</v>
      </c>
      <c r="AQ935" t="str">
        <f>IF(ISBLANK('Funde-Observations-Osservazioni'!AL948),"",'Funde-Observations-Osservazioni'!AL948)</f>
        <v/>
      </c>
      <c r="AY935" t="str">
        <f>IF(AND(ISBLANK('Funde-Observations-Osservazioni'!K948),ISBLANK('Funde-Observations-Osservazioni'!X948)),"",(IF((AND(NOT(ISBLANK('Funde-Observations-Osservazioni'!K948)),(NOT(ISBLANK('Funde-Observations-Osservazioni'!X948))))),'Funde-Observations-Osservazioni'!K948&amp;"; "&amp;'Funde-Observations-Osservazioni'!X948,IF(ISBLANK('Funde-Observations-Osservazioni'!K948),'Funde-Observations-Osservazioni'!X948,'Funde-Observations-Osservazioni'!K948))))</f>
        <v/>
      </c>
      <c r="BA935" t="str">
        <f>IF(ISBLANK('Funde-Observations-Osservazioni'!AC948),"",'Funde-Observations-Osservazioni'!AC948)</f>
        <v/>
      </c>
      <c r="BH935" t="str">
        <f>IFERROR(VLOOKUP('Funde-Observations-Osservazioni'!Z948,Lebensraum_Liste!$E$5:$F$322,2,FALSE),"")</f>
        <v/>
      </c>
      <c r="BJ935" t="str">
        <f>IFERROR(VLOOKUP('Funde-Observations-Osservazioni'!AB948,Landschaftsstruktur_Liste!$E$5:$F$157,2,FALSE),"")</f>
        <v/>
      </c>
      <c r="BK935" t="str">
        <f>IFERROR(VLOOKUP('Funde-Observations-Osservazioni'!AD948,Mikrohabitat_Liste!$E$5:$F$63,2,FALSE),"")</f>
        <v/>
      </c>
      <c r="BL935" t="str">
        <f>IFERROR(VLOOKUP('Funde-Observations-Osservazioni'!AE948,Spezialstandort_Liste!$E$5:$F$14,2,FALSE),"")</f>
        <v/>
      </c>
      <c r="BN935" t="str">
        <f>IFERROR(VLOOKUP('Funde-Observations-Osservazioni'!AG948,Auf_Moos_HolzlebBaumes_Liste!E$5:F$5,2,FALSE),"")</f>
        <v/>
      </c>
      <c r="BO935" t="str">
        <f>IFERROR(VLOOKUP('Funde-Observations-Osservazioni'!AH948,Auf_Moos_HolzlebBaumes_Liste!E$11:F$11,2,FALSE),"")</f>
        <v/>
      </c>
      <c r="BQ935" t="str">
        <f>IFERROR(VLOOKUP('Funde-Observations-Osservazioni'!AF948,Populationsgrösse_Liste!$E$5:$F$11,2,FALSE),"")</f>
        <v/>
      </c>
      <c r="CA935" t="str">
        <f>IFERROR(VLOOKUP('Funde-Observations-Osservazioni'!S948,Präzision_Datum_Liste!$E$5:$F$9,2,FALSE),"")</f>
        <v/>
      </c>
      <c r="CC935" t="s">
        <v>4199</v>
      </c>
    </row>
    <row r="936" spans="1:81" x14ac:dyDescent="0.25">
      <c r="A936" s="47">
        <f>'Funde-Observations-Osservazioni'!A949</f>
        <v>935</v>
      </c>
      <c r="E936">
        <v>18</v>
      </c>
      <c r="G936" t="str">
        <f>IFERROR(VLOOKUP(TRIM('Funde-Observations-Osservazioni'!B949&amp;" "&amp;'Funde-Observations-Osservazioni'!C949&amp;" "&amp;'Funde-Observations-Osservazioni'!D949&amp;" "&amp;'Funde-Observations-Osservazioni'!E949&amp;" "&amp;'Funde-Observations-Osservazioni'!F949&amp;" "&amp;'Funde-Observations-Osservazioni'!G949&amp;" "&amp;'Funde-Observations-Osservazioni'!H949&amp;" "&amp;'Funde-Observations-Osservazioni'!I949&amp;" "&amp;'Funde-Observations-Osservazioni'!J949),Artenliste!$A$5:$B$2819,2,FALSE),"fill_in")</f>
        <v>fill_in</v>
      </c>
      <c r="I936" s="52" t="str">
        <f>IF(ISBLANK('Funde-Observations-Osservazioni'!R949),"fill_in",'Funde-Observations-Osservazioni'!R949)</f>
        <v>fill_in</v>
      </c>
      <c r="L936" t="str">
        <f>IF(ISBLANK('Funde-Observations-Osservazioni'!Q949),"",'Funde-Observations-Osservazioni'!Q949)</f>
        <v/>
      </c>
      <c r="M936" t="str">
        <f>IF(ISBLANK('Funde-Observations-Osservazioni'!L949),"fill_in",('Funde-Observations-Osservazioni'!L949-2000000))</f>
        <v>fill_in</v>
      </c>
      <c r="N936" t="str">
        <f>IF(ISBLANK('Funde-Observations-Osservazioni'!M949),"fill_in",('Funde-Observations-Osservazioni'!M949-1000000))</f>
        <v>fill_in</v>
      </c>
      <c r="O936" s="53" t="str">
        <f>IF(ISBLANK('Funde-Observations-Osservazioni'!N949),"",'Funde-Observations-Osservazioni'!N949)</f>
        <v/>
      </c>
      <c r="R936" t="s">
        <v>102</v>
      </c>
      <c r="T936" t="str">
        <f>IFERROR(VLOOKUP('Funde-Observations-Osservazioni'!AA949,Substrat_Liste!$E$5:$F$342,2,FALSE),"")</f>
        <v/>
      </c>
      <c r="U936" t="str">
        <f>IF(ISBLANK('Funde-Observations-Osservazioni'!Y949),"",'Funde-Observations-Osservazioni'!Y949)</f>
        <v/>
      </c>
      <c r="Z936" t="str">
        <f>IFERROR(VLOOKUP('Funde-Observations-Osservazioni'!T949,Status_Liste!$E$5:$F$16,2,FALSE),"fill_in")</f>
        <v>fill_in</v>
      </c>
      <c r="AH936" t="str">
        <f>IFERROR(VLOOKUP('Funde-Observations-Osservazioni'!$G$7,Datenschutzbestimmungen_Liste!$E$10:$F$11,2,FALSE),"fill_in")</f>
        <v>fill_in</v>
      </c>
      <c r="AI936" t="str">
        <f>IFERROR(VLOOKUP('Funde-Observations-Osservazioni'!$G$6,Datenschutzbestimmungen_Liste!$E$4:$F$5,2,FALSE),"fill_in")</f>
        <v>fill_in</v>
      </c>
      <c r="AK936" t="str">
        <f>IFERROR(VLOOKUP('Funde-Observations-Osservazioni'!V949,Herbar_Liste!$E$5:$F$113,2,FALSE),"")</f>
        <v/>
      </c>
      <c r="AL936" t="str">
        <f>IF(ISBLANK('Funde-Observations-Osservazioni'!U949),"",'Funde-Observations-Osservazioni'!U949)</f>
        <v/>
      </c>
      <c r="AM936">
        <f>'Funde-Observations-Osservazioni'!AJ949</f>
        <v>0</v>
      </c>
      <c r="AO936">
        <f>'Funde-Observations-Osservazioni'!AK949</f>
        <v>0</v>
      </c>
      <c r="AQ936" t="str">
        <f>IF(ISBLANK('Funde-Observations-Osservazioni'!AL949),"",'Funde-Observations-Osservazioni'!AL949)</f>
        <v/>
      </c>
      <c r="AY936" t="str">
        <f>IF(AND(ISBLANK('Funde-Observations-Osservazioni'!K949),ISBLANK('Funde-Observations-Osservazioni'!X949)),"",(IF((AND(NOT(ISBLANK('Funde-Observations-Osservazioni'!K949)),(NOT(ISBLANK('Funde-Observations-Osservazioni'!X949))))),'Funde-Observations-Osservazioni'!K949&amp;"; "&amp;'Funde-Observations-Osservazioni'!X949,IF(ISBLANK('Funde-Observations-Osservazioni'!K949),'Funde-Observations-Osservazioni'!X949,'Funde-Observations-Osservazioni'!K949))))</f>
        <v/>
      </c>
      <c r="BA936" t="str">
        <f>IF(ISBLANK('Funde-Observations-Osservazioni'!AC949),"",'Funde-Observations-Osservazioni'!AC949)</f>
        <v/>
      </c>
      <c r="BH936" t="str">
        <f>IFERROR(VLOOKUP('Funde-Observations-Osservazioni'!Z949,Lebensraum_Liste!$E$5:$F$322,2,FALSE),"")</f>
        <v/>
      </c>
      <c r="BJ936" t="str">
        <f>IFERROR(VLOOKUP('Funde-Observations-Osservazioni'!AB949,Landschaftsstruktur_Liste!$E$5:$F$157,2,FALSE),"")</f>
        <v/>
      </c>
      <c r="BK936" t="str">
        <f>IFERROR(VLOOKUP('Funde-Observations-Osservazioni'!AD949,Mikrohabitat_Liste!$E$5:$F$63,2,FALSE),"")</f>
        <v/>
      </c>
      <c r="BL936" t="str">
        <f>IFERROR(VLOOKUP('Funde-Observations-Osservazioni'!AE949,Spezialstandort_Liste!$E$5:$F$14,2,FALSE),"")</f>
        <v/>
      </c>
      <c r="BN936" t="str">
        <f>IFERROR(VLOOKUP('Funde-Observations-Osservazioni'!AG949,Auf_Moos_HolzlebBaumes_Liste!E$5:F$5,2,FALSE),"")</f>
        <v/>
      </c>
      <c r="BO936" t="str">
        <f>IFERROR(VLOOKUP('Funde-Observations-Osservazioni'!AH949,Auf_Moos_HolzlebBaumes_Liste!E$11:F$11,2,FALSE),"")</f>
        <v/>
      </c>
      <c r="BQ936" t="str">
        <f>IFERROR(VLOOKUP('Funde-Observations-Osservazioni'!AF949,Populationsgrösse_Liste!$E$5:$F$11,2,FALSE),"")</f>
        <v/>
      </c>
      <c r="CA936" t="str">
        <f>IFERROR(VLOOKUP('Funde-Observations-Osservazioni'!S949,Präzision_Datum_Liste!$E$5:$F$9,2,FALSE),"")</f>
        <v/>
      </c>
      <c r="CC936" t="s">
        <v>4199</v>
      </c>
    </row>
    <row r="937" spans="1:81" x14ac:dyDescent="0.25">
      <c r="A937" s="47">
        <f>'Funde-Observations-Osservazioni'!A950</f>
        <v>936</v>
      </c>
      <c r="E937">
        <v>18</v>
      </c>
      <c r="G937" t="str">
        <f>IFERROR(VLOOKUP(TRIM('Funde-Observations-Osservazioni'!B950&amp;" "&amp;'Funde-Observations-Osservazioni'!C950&amp;" "&amp;'Funde-Observations-Osservazioni'!D950&amp;" "&amp;'Funde-Observations-Osservazioni'!E950&amp;" "&amp;'Funde-Observations-Osservazioni'!F950&amp;" "&amp;'Funde-Observations-Osservazioni'!G950&amp;" "&amp;'Funde-Observations-Osservazioni'!H950&amp;" "&amp;'Funde-Observations-Osservazioni'!I950&amp;" "&amp;'Funde-Observations-Osservazioni'!J950),Artenliste!$A$5:$B$2819,2,FALSE),"fill_in")</f>
        <v>fill_in</v>
      </c>
      <c r="I937" s="52" t="str">
        <f>IF(ISBLANK('Funde-Observations-Osservazioni'!R950),"fill_in",'Funde-Observations-Osservazioni'!R950)</f>
        <v>fill_in</v>
      </c>
      <c r="L937" t="str">
        <f>IF(ISBLANK('Funde-Observations-Osservazioni'!Q950),"",'Funde-Observations-Osservazioni'!Q950)</f>
        <v/>
      </c>
      <c r="M937" t="str">
        <f>IF(ISBLANK('Funde-Observations-Osservazioni'!L950),"fill_in",('Funde-Observations-Osservazioni'!L950-2000000))</f>
        <v>fill_in</v>
      </c>
      <c r="N937" t="str">
        <f>IF(ISBLANK('Funde-Observations-Osservazioni'!M950),"fill_in",('Funde-Observations-Osservazioni'!M950-1000000))</f>
        <v>fill_in</v>
      </c>
      <c r="O937" s="53" t="str">
        <f>IF(ISBLANK('Funde-Observations-Osservazioni'!N950),"",'Funde-Observations-Osservazioni'!N950)</f>
        <v/>
      </c>
      <c r="R937" t="s">
        <v>102</v>
      </c>
      <c r="T937" t="str">
        <f>IFERROR(VLOOKUP('Funde-Observations-Osservazioni'!AA950,Substrat_Liste!$E$5:$F$342,2,FALSE),"")</f>
        <v/>
      </c>
      <c r="U937" t="str">
        <f>IF(ISBLANK('Funde-Observations-Osservazioni'!Y950),"",'Funde-Observations-Osservazioni'!Y950)</f>
        <v/>
      </c>
      <c r="Z937" t="str">
        <f>IFERROR(VLOOKUP('Funde-Observations-Osservazioni'!T950,Status_Liste!$E$5:$F$16,2,FALSE),"fill_in")</f>
        <v>fill_in</v>
      </c>
      <c r="AH937" t="str">
        <f>IFERROR(VLOOKUP('Funde-Observations-Osservazioni'!$G$7,Datenschutzbestimmungen_Liste!$E$10:$F$11,2,FALSE),"fill_in")</f>
        <v>fill_in</v>
      </c>
      <c r="AI937" t="str">
        <f>IFERROR(VLOOKUP('Funde-Observations-Osservazioni'!$G$6,Datenschutzbestimmungen_Liste!$E$4:$F$5,2,FALSE),"fill_in")</f>
        <v>fill_in</v>
      </c>
      <c r="AK937" t="str">
        <f>IFERROR(VLOOKUP('Funde-Observations-Osservazioni'!V950,Herbar_Liste!$E$5:$F$113,2,FALSE),"")</f>
        <v/>
      </c>
      <c r="AL937" t="str">
        <f>IF(ISBLANK('Funde-Observations-Osservazioni'!U950),"",'Funde-Observations-Osservazioni'!U950)</f>
        <v/>
      </c>
      <c r="AM937">
        <f>'Funde-Observations-Osservazioni'!AJ950</f>
        <v>0</v>
      </c>
      <c r="AO937">
        <f>'Funde-Observations-Osservazioni'!AK950</f>
        <v>0</v>
      </c>
      <c r="AQ937" t="str">
        <f>IF(ISBLANK('Funde-Observations-Osservazioni'!AL950),"",'Funde-Observations-Osservazioni'!AL950)</f>
        <v/>
      </c>
      <c r="AY937" t="str">
        <f>IF(AND(ISBLANK('Funde-Observations-Osservazioni'!K950),ISBLANK('Funde-Observations-Osservazioni'!X950)),"",(IF((AND(NOT(ISBLANK('Funde-Observations-Osservazioni'!K950)),(NOT(ISBLANK('Funde-Observations-Osservazioni'!X950))))),'Funde-Observations-Osservazioni'!K950&amp;"; "&amp;'Funde-Observations-Osservazioni'!X950,IF(ISBLANK('Funde-Observations-Osservazioni'!K950),'Funde-Observations-Osservazioni'!X950,'Funde-Observations-Osservazioni'!K950))))</f>
        <v/>
      </c>
      <c r="BA937" t="str">
        <f>IF(ISBLANK('Funde-Observations-Osservazioni'!AC950),"",'Funde-Observations-Osservazioni'!AC950)</f>
        <v/>
      </c>
      <c r="BH937" t="str">
        <f>IFERROR(VLOOKUP('Funde-Observations-Osservazioni'!Z950,Lebensraum_Liste!$E$5:$F$322,2,FALSE),"")</f>
        <v/>
      </c>
      <c r="BJ937" t="str">
        <f>IFERROR(VLOOKUP('Funde-Observations-Osservazioni'!AB950,Landschaftsstruktur_Liste!$E$5:$F$157,2,FALSE),"")</f>
        <v/>
      </c>
      <c r="BK937" t="str">
        <f>IFERROR(VLOOKUP('Funde-Observations-Osservazioni'!AD950,Mikrohabitat_Liste!$E$5:$F$63,2,FALSE),"")</f>
        <v/>
      </c>
      <c r="BL937" t="str">
        <f>IFERROR(VLOOKUP('Funde-Observations-Osservazioni'!AE950,Spezialstandort_Liste!$E$5:$F$14,2,FALSE),"")</f>
        <v/>
      </c>
      <c r="BN937" t="str">
        <f>IFERROR(VLOOKUP('Funde-Observations-Osservazioni'!AG950,Auf_Moos_HolzlebBaumes_Liste!E$5:F$5,2,FALSE),"")</f>
        <v/>
      </c>
      <c r="BO937" t="str">
        <f>IFERROR(VLOOKUP('Funde-Observations-Osservazioni'!AH950,Auf_Moos_HolzlebBaumes_Liste!E$11:F$11,2,FALSE),"")</f>
        <v/>
      </c>
      <c r="BQ937" t="str">
        <f>IFERROR(VLOOKUP('Funde-Observations-Osservazioni'!AF950,Populationsgrösse_Liste!$E$5:$F$11,2,FALSE),"")</f>
        <v/>
      </c>
      <c r="CA937" t="str">
        <f>IFERROR(VLOOKUP('Funde-Observations-Osservazioni'!S950,Präzision_Datum_Liste!$E$5:$F$9,2,FALSE),"")</f>
        <v/>
      </c>
      <c r="CC937" t="s">
        <v>4199</v>
      </c>
    </row>
    <row r="938" spans="1:81" x14ac:dyDescent="0.25">
      <c r="A938" s="47">
        <f>'Funde-Observations-Osservazioni'!A951</f>
        <v>937</v>
      </c>
      <c r="E938">
        <v>18</v>
      </c>
      <c r="G938" t="str">
        <f>IFERROR(VLOOKUP(TRIM('Funde-Observations-Osservazioni'!B951&amp;" "&amp;'Funde-Observations-Osservazioni'!C951&amp;" "&amp;'Funde-Observations-Osservazioni'!D951&amp;" "&amp;'Funde-Observations-Osservazioni'!E951&amp;" "&amp;'Funde-Observations-Osservazioni'!F951&amp;" "&amp;'Funde-Observations-Osservazioni'!G951&amp;" "&amp;'Funde-Observations-Osservazioni'!H951&amp;" "&amp;'Funde-Observations-Osservazioni'!I951&amp;" "&amp;'Funde-Observations-Osservazioni'!J951),Artenliste!$A$5:$B$2819,2,FALSE),"fill_in")</f>
        <v>fill_in</v>
      </c>
      <c r="I938" s="52" t="str">
        <f>IF(ISBLANK('Funde-Observations-Osservazioni'!R951),"fill_in",'Funde-Observations-Osservazioni'!R951)</f>
        <v>fill_in</v>
      </c>
      <c r="L938" t="str">
        <f>IF(ISBLANK('Funde-Observations-Osservazioni'!Q951),"",'Funde-Observations-Osservazioni'!Q951)</f>
        <v/>
      </c>
      <c r="M938" t="str">
        <f>IF(ISBLANK('Funde-Observations-Osservazioni'!L951),"fill_in",('Funde-Observations-Osservazioni'!L951-2000000))</f>
        <v>fill_in</v>
      </c>
      <c r="N938" t="str">
        <f>IF(ISBLANK('Funde-Observations-Osservazioni'!M951),"fill_in",('Funde-Observations-Osservazioni'!M951-1000000))</f>
        <v>fill_in</v>
      </c>
      <c r="O938" s="53" t="str">
        <f>IF(ISBLANK('Funde-Observations-Osservazioni'!N951),"",'Funde-Observations-Osservazioni'!N951)</f>
        <v/>
      </c>
      <c r="R938" t="s">
        <v>102</v>
      </c>
      <c r="T938" t="str">
        <f>IFERROR(VLOOKUP('Funde-Observations-Osservazioni'!AA951,Substrat_Liste!$E$5:$F$342,2,FALSE),"")</f>
        <v/>
      </c>
      <c r="U938" t="str">
        <f>IF(ISBLANK('Funde-Observations-Osservazioni'!Y951),"",'Funde-Observations-Osservazioni'!Y951)</f>
        <v/>
      </c>
      <c r="Z938" t="str">
        <f>IFERROR(VLOOKUP('Funde-Observations-Osservazioni'!T951,Status_Liste!$E$5:$F$16,2,FALSE),"fill_in")</f>
        <v>fill_in</v>
      </c>
      <c r="AH938" t="str">
        <f>IFERROR(VLOOKUP('Funde-Observations-Osservazioni'!$G$7,Datenschutzbestimmungen_Liste!$E$10:$F$11,2,FALSE),"fill_in")</f>
        <v>fill_in</v>
      </c>
      <c r="AI938" t="str">
        <f>IFERROR(VLOOKUP('Funde-Observations-Osservazioni'!$G$6,Datenschutzbestimmungen_Liste!$E$4:$F$5,2,FALSE),"fill_in")</f>
        <v>fill_in</v>
      </c>
      <c r="AK938" t="str">
        <f>IFERROR(VLOOKUP('Funde-Observations-Osservazioni'!V951,Herbar_Liste!$E$5:$F$113,2,FALSE),"")</f>
        <v/>
      </c>
      <c r="AL938" t="str">
        <f>IF(ISBLANK('Funde-Observations-Osservazioni'!U951),"",'Funde-Observations-Osservazioni'!U951)</f>
        <v/>
      </c>
      <c r="AM938">
        <f>'Funde-Observations-Osservazioni'!AJ951</f>
        <v>0</v>
      </c>
      <c r="AO938">
        <f>'Funde-Observations-Osservazioni'!AK951</f>
        <v>0</v>
      </c>
      <c r="AQ938" t="str">
        <f>IF(ISBLANK('Funde-Observations-Osservazioni'!AL951),"",'Funde-Observations-Osservazioni'!AL951)</f>
        <v/>
      </c>
      <c r="AY938" t="str">
        <f>IF(AND(ISBLANK('Funde-Observations-Osservazioni'!K951),ISBLANK('Funde-Observations-Osservazioni'!X951)),"",(IF((AND(NOT(ISBLANK('Funde-Observations-Osservazioni'!K951)),(NOT(ISBLANK('Funde-Observations-Osservazioni'!X951))))),'Funde-Observations-Osservazioni'!K951&amp;"; "&amp;'Funde-Observations-Osservazioni'!X951,IF(ISBLANK('Funde-Observations-Osservazioni'!K951),'Funde-Observations-Osservazioni'!X951,'Funde-Observations-Osservazioni'!K951))))</f>
        <v/>
      </c>
      <c r="BA938" t="str">
        <f>IF(ISBLANK('Funde-Observations-Osservazioni'!AC951),"",'Funde-Observations-Osservazioni'!AC951)</f>
        <v/>
      </c>
      <c r="BH938" t="str">
        <f>IFERROR(VLOOKUP('Funde-Observations-Osservazioni'!Z951,Lebensraum_Liste!$E$5:$F$322,2,FALSE),"")</f>
        <v/>
      </c>
      <c r="BJ938" t="str">
        <f>IFERROR(VLOOKUP('Funde-Observations-Osservazioni'!AB951,Landschaftsstruktur_Liste!$E$5:$F$157,2,FALSE),"")</f>
        <v/>
      </c>
      <c r="BK938" t="str">
        <f>IFERROR(VLOOKUP('Funde-Observations-Osservazioni'!AD951,Mikrohabitat_Liste!$E$5:$F$63,2,FALSE),"")</f>
        <v/>
      </c>
      <c r="BL938" t="str">
        <f>IFERROR(VLOOKUP('Funde-Observations-Osservazioni'!AE951,Spezialstandort_Liste!$E$5:$F$14,2,FALSE),"")</f>
        <v/>
      </c>
      <c r="BN938" t="str">
        <f>IFERROR(VLOOKUP('Funde-Observations-Osservazioni'!AG951,Auf_Moos_HolzlebBaumes_Liste!E$5:F$5,2,FALSE),"")</f>
        <v/>
      </c>
      <c r="BO938" t="str">
        <f>IFERROR(VLOOKUP('Funde-Observations-Osservazioni'!AH951,Auf_Moos_HolzlebBaumes_Liste!E$11:F$11,2,FALSE),"")</f>
        <v/>
      </c>
      <c r="BQ938" t="str">
        <f>IFERROR(VLOOKUP('Funde-Observations-Osservazioni'!AF951,Populationsgrösse_Liste!$E$5:$F$11,2,FALSE),"")</f>
        <v/>
      </c>
      <c r="CA938" t="str">
        <f>IFERROR(VLOOKUP('Funde-Observations-Osservazioni'!S951,Präzision_Datum_Liste!$E$5:$F$9,2,FALSE),"")</f>
        <v/>
      </c>
      <c r="CC938" t="s">
        <v>4199</v>
      </c>
    </row>
    <row r="939" spans="1:81" x14ac:dyDescent="0.25">
      <c r="A939" s="47">
        <f>'Funde-Observations-Osservazioni'!A952</f>
        <v>938</v>
      </c>
      <c r="E939">
        <v>18</v>
      </c>
      <c r="G939" t="str">
        <f>IFERROR(VLOOKUP(TRIM('Funde-Observations-Osservazioni'!B952&amp;" "&amp;'Funde-Observations-Osservazioni'!C952&amp;" "&amp;'Funde-Observations-Osservazioni'!D952&amp;" "&amp;'Funde-Observations-Osservazioni'!E952&amp;" "&amp;'Funde-Observations-Osservazioni'!F952&amp;" "&amp;'Funde-Observations-Osservazioni'!G952&amp;" "&amp;'Funde-Observations-Osservazioni'!H952&amp;" "&amp;'Funde-Observations-Osservazioni'!I952&amp;" "&amp;'Funde-Observations-Osservazioni'!J952),Artenliste!$A$5:$B$2819,2,FALSE),"fill_in")</f>
        <v>fill_in</v>
      </c>
      <c r="I939" s="52" t="str">
        <f>IF(ISBLANK('Funde-Observations-Osservazioni'!R952),"fill_in",'Funde-Observations-Osservazioni'!R952)</f>
        <v>fill_in</v>
      </c>
      <c r="L939" t="str">
        <f>IF(ISBLANK('Funde-Observations-Osservazioni'!Q952),"",'Funde-Observations-Osservazioni'!Q952)</f>
        <v/>
      </c>
      <c r="M939" t="str">
        <f>IF(ISBLANK('Funde-Observations-Osservazioni'!L952),"fill_in",('Funde-Observations-Osservazioni'!L952-2000000))</f>
        <v>fill_in</v>
      </c>
      <c r="N939" t="str">
        <f>IF(ISBLANK('Funde-Observations-Osservazioni'!M952),"fill_in",('Funde-Observations-Osservazioni'!M952-1000000))</f>
        <v>fill_in</v>
      </c>
      <c r="O939" s="53" t="str">
        <f>IF(ISBLANK('Funde-Observations-Osservazioni'!N952),"",'Funde-Observations-Osservazioni'!N952)</f>
        <v/>
      </c>
      <c r="R939" t="s">
        <v>102</v>
      </c>
      <c r="T939" t="str">
        <f>IFERROR(VLOOKUP('Funde-Observations-Osservazioni'!AA952,Substrat_Liste!$E$5:$F$342,2,FALSE),"")</f>
        <v/>
      </c>
      <c r="U939" t="str">
        <f>IF(ISBLANK('Funde-Observations-Osservazioni'!Y952),"",'Funde-Observations-Osservazioni'!Y952)</f>
        <v/>
      </c>
      <c r="Z939" t="str">
        <f>IFERROR(VLOOKUP('Funde-Observations-Osservazioni'!T952,Status_Liste!$E$5:$F$16,2,FALSE),"fill_in")</f>
        <v>fill_in</v>
      </c>
      <c r="AH939" t="str">
        <f>IFERROR(VLOOKUP('Funde-Observations-Osservazioni'!$G$7,Datenschutzbestimmungen_Liste!$E$10:$F$11,2,FALSE),"fill_in")</f>
        <v>fill_in</v>
      </c>
      <c r="AI939" t="str">
        <f>IFERROR(VLOOKUP('Funde-Observations-Osservazioni'!$G$6,Datenschutzbestimmungen_Liste!$E$4:$F$5,2,FALSE),"fill_in")</f>
        <v>fill_in</v>
      </c>
      <c r="AK939" t="str">
        <f>IFERROR(VLOOKUP('Funde-Observations-Osservazioni'!V952,Herbar_Liste!$E$5:$F$113,2,FALSE),"")</f>
        <v/>
      </c>
      <c r="AL939" t="str">
        <f>IF(ISBLANK('Funde-Observations-Osservazioni'!U952),"",'Funde-Observations-Osservazioni'!U952)</f>
        <v/>
      </c>
      <c r="AM939">
        <f>'Funde-Observations-Osservazioni'!AJ952</f>
        <v>0</v>
      </c>
      <c r="AO939">
        <f>'Funde-Observations-Osservazioni'!AK952</f>
        <v>0</v>
      </c>
      <c r="AQ939" t="str">
        <f>IF(ISBLANK('Funde-Observations-Osservazioni'!AL952),"",'Funde-Observations-Osservazioni'!AL952)</f>
        <v/>
      </c>
      <c r="AY939" t="str">
        <f>IF(AND(ISBLANK('Funde-Observations-Osservazioni'!K952),ISBLANK('Funde-Observations-Osservazioni'!X952)),"",(IF((AND(NOT(ISBLANK('Funde-Observations-Osservazioni'!K952)),(NOT(ISBLANK('Funde-Observations-Osservazioni'!X952))))),'Funde-Observations-Osservazioni'!K952&amp;"; "&amp;'Funde-Observations-Osservazioni'!X952,IF(ISBLANK('Funde-Observations-Osservazioni'!K952),'Funde-Observations-Osservazioni'!X952,'Funde-Observations-Osservazioni'!K952))))</f>
        <v/>
      </c>
      <c r="BA939" t="str">
        <f>IF(ISBLANK('Funde-Observations-Osservazioni'!AC952),"",'Funde-Observations-Osservazioni'!AC952)</f>
        <v/>
      </c>
      <c r="BH939" t="str">
        <f>IFERROR(VLOOKUP('Funde-Observations-Osservazioni'!Z952,Lebensraum_Liste!$E$5:$F$322,2,FALSE),"")</f>
        <v/>
      </c>
      <c r="BJ939" t="str">
        <f>IFERROR(VLOOKUP('Funde-Observations-Osservazioni'!AB952,Landschaftsstruktur_Liste!$E$5:$F$157,2,FALSE),"")</f>
        <v/>
      </c>
      <c r="BK939" t="str">
        <f>IFERROR(VLOOKUP('Funde-Observations-Osservazioni'!AD952,Mikrohabitat_Liste!$E$5:$F$63,2,FALSE),"")</f>
        <v/>
      </c>
      <c r="BL939" t="str">
        <f>IFERROR(VLOOKUP('Funde-Observations-Osservazioni'!AE952,Spezialstandort_Liste!$E$5:$F$14,2,FALSE),"")</f>
        <v/>
      </c>
      <c r="BN939" t="str">
        <f>IFERROR(VLOOKUP('Funde-Observations-Osservazioni'!AG952,Auf_Moos_HolzlebBaumes_Liste!E$5:F$5,2,FALSE),"")</f>
        <v/>
      </c>
      <c r="BO939" t="str">
        <f>IFERROR(VLOOKUP('Funde-Observations-Osservazioni'!AH952,Auf_Moos_HolzlebBaumes_Liste!E$11:F$11,2,FALSE),"")</f>
        <v/>
      </c>
      <c r="BQ939" t="str">
        <f>IFERROR(VLOOKUP('Funde-Observations-Osservazioni'!AF952,Populationsgrösse_Liste!$E$5:$F$11,2,FALSE),"")</f>
        <v/>
      </c>
      <c r="CA939" t="str">
        <f>IFERROR(VLOOKUP('Funde-Observations-Osservazioni'!S952,Präzision_Datum_Liste!$E$5:$F$9,2,FALSE),"")</f>
        <v/>
      </c>
      <c r="CC939" t="s">
        <v>4199</v>
      </c>
    </row>
    <row r="940" spans="1:81" x14ac:dyDescent="0.25">
      <c r="A940" s="47">
        <f>'Funde-Observations-Osservazioni'!A953</f>
        <v>939</v>
      </c>
      <c r="E940">
        <v>18</v>
      </c>
      <c r="G940" t="str">
        <f>IFERROR(VLOOKUP(TRIM('Funde-Observations-Osservazioni'!B953&amp;" "&amp;'Funde-Observations-Osservazioni'!C953&amp;" "&amp;'Funde-Observations-Osservazioni'!D953&amp;" "&amp;'Funde-Observations-Osservazioni'!E953&amp;" "&amp;'Funde-Observations-Osservazioni'!F953&amp;" "&amp;'Funde-Observations-Osservazioni'!G953&amp;" "&amp;'Funde-Observations-Osservazioni'!H953&amp;" "&amp;'Funde-Observations-Osservazioni'!I953&amp;" "&amp;'Funde-Observations-Osservazioni'!J953),Artenliste!$A$5:$B$2819,2,FALSE),"fill_in")</f>
        <v>fill_in</v>
      </c>
      <c r="I940" s="52" t="str">
        <f>IF(ISBLANK('Funde-Observations-Osservazioni'!R953),"fill_in",'Funde-Observations-Osservazioni'!R953)</f>
        <v>fill_in</v>
      </c>
      <c r="L940" t="str">
        <f>IF(ISBLANK('Funde-Observations-Osservazioni'!Q953),"",'Funde-Observations-Osservazioni'!Q953)</f>
        <v/>
      </c>
      <c r="M940" t="str">
        <f>IF(ISBLANK('Funde-Observations-Osservazioni'!L953),"fill_in",('Funde-Observations-Osservazioni'!L953-2000000))</f>
        <v>fill_in</v>
      </c>
      <c r="N940" t="str">
        <f>IF(ISBLANK('Funde-Observations-Osservazioni'!M953),"fill_in",('Funde-Observations-Osservazioni'!M953-1000000))</f>
        <v>fill_in</v>
      </c>
      <c r="O940" s="53" t="str">
        <f>IF(ISBLANK('Funde-Observations-Osservazioni'!N953),"",'Funde-Observations-Osservazioni'!N953)</f>
        <v/>
      </c>
      <c r="R940" t="s">
        <v>102</v>
      </c>
      <c r="T940" t="str">
        <f>IFERROR(VLOOKUP('Funde-Observations-Osservazioni'!AA953,Substrat_Liste!$E$5:$F$342,2,FALSE),"")</f>
        <v/>
      </c>
      <c r="U940" t="str">
        <f>IF(ISBLANK('Funde-Observations-Osservazioni'!Y953),"",'Funde-Observations-Osservazioni'!Y953)</f>
        <v/>
      </c>
      <c r="Z940" t="str">
        <f>IFERROR(VLOOKUP('Funde-Observations-Osservazioni'!T953,Status_Liste!$E$5:$F$16,2,FALSE),"fill_in")</f>
        <v>fill_in</v>
      </c>
      <c r="AH940" t="str">
        <f>IFERROR(VLOOKUP('Funde-Observations-Osservazioni'!$G$7,Datenschutzbestimmungen_Liste!$E$10:$F$11,2,FALSE),"fill_in")</f>
        <v>fill_in</v>
      </c>
      <c r="AI940" t="str">
        <f>IFERROR(VLOOKUP('Funde-Observations-Osservazioni'!$G$6,Datenschutzbestimmungen_Liste!$E$4:$F$5,2,FALSE),"fill_in")</f>
        <v>fill_in</v>
      </c>
      <c r="AK940" t="str">
        <f>IFERROR(VLOOKUP('Funde-Observations-Osservazioni'!V953,Herbar_Liste!$E$5:$F$113,2,FALSE),"")</f>
        <v/>
      </c>
      <c r="AL940" t="str">
        <f>IF(ISBLANK('Funde-Observations-Osservazioni'!U953),"",'Funde-Observations-Osservazioni'!U953)</f>
        <v/>
      </c>
      <c r="AM940">
        <f>'Funde-Observations-Osservazioni'!AJ953</f>
        <v>0</v>
      </c>
      <c r="AO940">
        <f>'Funde-Observations-Osservazioni'!AK953</f>
        <v>0</v>
      </c>
      <c r="AQ940" t="str">
        <f>IF(ISBLANK('Funde-Observations-Osservazioni'!AL953),"",'Funde-Observations-Osservazioni'!AL953)</f>
        <v/>
      </c>
      <c r="AY940" t="str">
        <f>IF(AND(ISBLANK('Funde-Observations-Osservazioni'!K953),ISBLANK('Funde-Observations-Osservazioni'!X953)),"",(IF((AND(NOT(ISBLANK('Funde-Observations-Osservazioni'!K953)),(NOT(ISBLANK('Funde-Observations-Osservazioni'!X953))))),'Funde-Observations-Osservazioni'!K953&amp;"; "&amp;'Funde-Observations-Osservazioni'!X953,IF(ISBLANK('Funde-Observations-Osservazioni'!K953),'Funde-Observations-Osservazioni'!X953,'Funde-Observations-Osservazioni'!K953))))</f>
        <v/>
      </c>
      <c r="BA940" t="str">
        <f>IF(ISBLANK('Funde-Observations-Osservazioni'!AC953),"",'Funde-Observations-Osservazioni'!AC953)</f>
        <v/>
      </c>
      <c r="BH940" t="str">
        <f>IFERROR(VLOOKUP('Funde-Observations-Osservazioni'!Z953,Lebensraum_Liste!$E$5:$F$322,2,FALSE),"")</f>
        <v/>
      </c>
      <c r="BJ940" t="str">
        <f>IFERROR(VLOOKUP('Funde-Observations-Osservazioni'!AB953,Landschaftsstruktur_Liste!$E$5:$F$157,2,FALSE),"")</f>
        <v/>
      </c>
      <c r="BK940" t="str">
        <f>IFERROR(VLOOKUP('Funde-Observations-Osservazioni'!AD953,Mikrohabitat_Liste!$E$5:$F$63,2,FALSE),"")</f>
        <v/>
      </c>
      <c r="BL940" t="str">
        <f>IFERROR(VLOOKUP('Funde-Observations-Osservazioni'!AE953,Spezialstandort_Liste!$E$5:$F$14,2,FALSE),"")</f>
        <v/>
      </c>
      <c r="BN940" t="str">
        <f>IFERROR(VLOOKUP('Funde-Observations-Osservazioni'!AG953,Auf_Moos_HolzlebBaumes_Liste!E$5:F$5,2,FALSE),"")</f>
        <v/>
      </c>
      <c r="BO940" t="str">
        <f>IFERROR(VLOOKUP('Funde-Observations-Osservazioni'!AH953,Auf_Moos_HolzlebBaumes_Liste!E$11:F$11,2,FALSE),"")</f>
        <v/>
      </c>
      <c r="BQ940" t="str">
        <f>IFERROR(VLOOKUP('Funde-Observations-Osservazioni'!AF953,Populationsgrösse_Liste!$E$5:$F$11,2,FALSE),"")</f>
        <v/>
      </c>
      <c r="CA940" t="str">
        <f>IFERROR(VLOOKUP('Funde-Observations-Osservazioni'!S953,Präzision_Datum_Liste!$E$5:$F$9,2,FALSE),"")</f>
        <v/>
      </c>
      <c r="CC940" t="s">
        <v>4199</v>
      </c>
    </row>
    <row r="941" spans="1:81" x14ac:dyDescent="0.25">
      <c r="A941" s="47">
        <f>'Funde-Observations-Osservazioni'!A954</f>
        <v>940</v>
      </c>
      <c r="E941">
        <v>18</v>
      </c>
      <c r="G941" t="str">
        <f>IFERROR(VLOOKUP(TRIM('Funde-Observations-Osservazioni'!B954&amp;" "&amp;'Funde-Observations-Osservazioni'!C954&amp;" "&amp;'Funde-Observations-Osservazioni'!D954&amp;" "&amp;'Funde-Observations-Osservazioni'!E954&amp;" "&amp;'Funde-Observations-Osservazioni'!F954&amp;" "&amp;'Funde-Observations-Osservazioni'!G954&amp;" "&amp;'Funde-Observations-Osservazioni'!H954&amp;" "&amp;'Funde-Observations-Osservazioni'!I954&amp;" "&amp;'Funde-Observations-Osservazioni'!J954),Artenliste!$A$5:$B$2819,2,FALSE),"fill_in")</f>
        <v>fill_in</v>
      </c>
      <c r="I941" s="52" t="str">
        <f>IF(ISBLANK('Funde-Observations-Osservazioni'!R954),"fill_in",'Funde-Observations-Osservazioni'!R954)</f>
        <v>fill_in</v>
      </c>
      <c r="L941" t="str">
        <f>IF(ISBLANK('Funde-Observations-Osservazioni'!Q954),"",'Funde-Observations-Osservazioni'!Q954)</f>
        <v/>
      </c>
      <c r="M941" t="str">
        <f>IF(ISBLANK('Funde-Observations-Osservazioni'!L954),"fill_in",('Funde-Observations-Osservazioni'!L954-2000000))</f>
        <v>fill_in</v>
      </c>
      <c r="N941" t="str">
        <f>IF(ISBLANK('Funde-Observations-Osservazioni'!M954),"fill_in",('Funde-Observations-Osservazioni'!M954-1000000))</f>
        <v>fill_in</v>
      </c>
      <c r="O941" s="53" t="str">
        <f>IF(ISBLANK('Funde-Observations-Osservazioni'!N954),"",'Funde-Observations-Osservazioni'!N954)</f>
        <v/>
      </c>
      <c r="R941" t="s">
        <v>102</v>
      </c>
      <c r="T941" t="str">
        <f>IFERROR(VLOOKUP('Funde-Observations-Osservazioni'!AA954,Substrat_Liste!$E$5:$F$342,2,FALSE),"")</f>
        <v/>
      </c>
      <c r="U941" t="str">
        <f>IF(ISBLANK('Funde-Observations-Osservazioni'!Y954),"",'Funde-Observations-Osservazioni'!Y954)</f>
        <v/>
      </c>
      <c r="Z941" t="str">
        <f>IFERROR(VLOOKUP('Funde-Observations-Osservazioni'!T954,Status_Liste!$E$5:$F$16,2,FALSE),"fill_in")</f>
        <v>fill_in</v>
      </c>
      <c r="AH941" t="str">
        <f>IFERROR(VLOOKUP('Funde-Observations-Osservazioni'!$G$7,Datenschutzbestimmungen_Liste!$E$10:$F$11,2,FALSE),"fill_in")</f>
        <v>fill_in</v>
      </c>
      <c r="AI941" t="str">
        <f>IFERROR(VLOOKUP('Funde-Observations-Osservazioni'!$G$6,Datenschutzbestimmungen_Liste!$E$4:$F$5,2,FALSE),"fill_in")</f>
        <v>fill_in</v>
      </c>
      <c r="AK941" t="str">
        <f>IFERROR(VLOOKUP('Funde-Observations-Osservazioni'!V954,Herbar_Liste!$E$5:$F$113,2,FALSE),"")</f>
        <v/>
      </c>
      <c r="AL941" t="str">
        <f>IF(ISBLANK('Funde-Observations-Osservazioni'!U954),"",'Funde-Observations-Osservazioni'!U954)</f>
        <v/>
      </c>
      <c r="AM941">
        <f>'Funde-Observations-Osservazioni'!AJ954</f>
        <v>0</v>
      </c>
      <c r="AO941">
        <f>'Funde-Observations-Osservazioni'!AK954</f>
        <v>0</v>
      </c>
      <c r="AQ941" t="str">
        <f>IF(ISBLANK('Funde-Observations-Osservazioni'!AL954),"",'Funde-Observations-Osservazioni'!AL954)</f>
        <v/>
      </c>
      <c r="AY941" t="str">
        <f>IF(AND(ISBLANK('Funde-Observations-Osservazioni'!K954),ISBLANK('Funde-Observations-Osservazioni'!X954)),"",(IF((AND(NOT(ISBLANK('Funde-Observations-Osservazioni'!K954)),(NOT(ISBLANK('Funde-Observations-Osservazioni'!X954))))),'Funde-Observations-Osservazioni'!K954&amp;"; "&amp;'Funde-Observations-Osservazioni'!X954,IF(ISBLANK('Funde-Observations-Osservazioni'!K954),'Funde-Observations-Osservazioni'!X954,'Funde-Observations-Osservazioni'!K954))))</f>
        <v/>
      </c>
      <c r="BA941" t="str">
        <f>IF(ISBLANK('Funde-Observations-Osservazioni'!AC954),"",'Funde-Observations-Osservazioni'!AC954)</f>
        <v/>
      </c>
      <c r="BH941" t="str">
        <f>IFERROR(VLOOKUP('Funde-Observations-Osservazioni'!Z954,Lebensraum_Liste!$E$5:$F$322,2,FALSE),"")</f>
        <v/>
      </c>
      <c r="BJ941" t="str">
        <f>IFERROR(VLOOKUP('Funde-Observations-Osservazioni'!AB954,Landschaftsstruktur_Liste!$E$5:$F$157,2,FALSE),"")</f>
        <v/>
      </c>
      <c r="BK941" t="str">
        <f>IFERROR(VLOOKUP('Funde-Observations-Osservazioni'!AD954,Mikrohabitat_Liste!$E$5:$F$63,2,FALSE),"")</f>
        <v/>
      </c>
      <c r="BL941" t="str">
        <f>IFERROR(VLOOKUP('Funde-Observations-Osservazioni'!AE954,Spezialstandort_Liste!$E$5:$F$14,2,FALSE),"")</f>
        <v/>
      </c>
      <c r="BN941" t="str">
        <f>IFERROR(VLOOKUP('Funde-Observations-Osservazioni'!AG954,Auf_Moos_HolzlebBaumes_Liste!E$5:F$5,2,FALSE),"")</f>
        <v/>
      </c>
      <c r="BO941" t="str">
        <f>IFERROR(VLOOKUP('Funde-Observations-Osservazioni'!AH954,Auf_Moos_HolzlebBaumes_Liste!E$11:F$11,2,FALSE),"")</f>
        <v/>
      </c>
      <c r="BQ941" t="str">
        <f>IFERROR(VLOOKUP('Funde-Observations-Osservazioni'!AF954,Populationsgrösse_Liste!$E$5:$F$11,2,FALSE),"")</f>
        <v/>
      </c>
      <c r="CA941" t="str">
        <f>IFERROR(VLOOKUP('Funde-Observations-Osservazioni'!S954,Präzision_Datum_Liste!$E$5:$F$9,2,FALSE),"")</f>
        <v/>
      </c>
      <c r="CC941" t="s">
        <v>4199</v>
      </c>
    </row>
    <row r="942" spans="1:81" x14ac:dyDescent="0.25">
      <c r="A942" s="47">
        <f>'Funde-Observations-Osservazioni'!A955</f>
        <v>941</v>
      </c>
      <c r="E942">
        <v>18</v>
      </c>
      <c r="G942" t="str">
        <f>IFERROR(VLOOKUP(TRIM('Funde-Observations-Osservazioni'!B955&amp;" "&amp;'Funde-Observations-Osservazioni'!C955&amp;" "&amp;'Funde-Observations-Osservazioni'!D955&amp;" "&amp;'Funde-Observations-Osservazioni'!E955&amp;" "&amp;'Funde-Observations-Osservazioni'!F955&amp;" "&amp;'Funde-Observations-Osservazioni'!G955&amp;" "&amp;'Funde-Observations-Osservazioni'!H955&amp;" "&amp;'Funde-Observations-Osservazioni'!I955&amp;" "&amp;'Funde-Observations-Osservazioni'!J955),Artenliste!$A$5:$B$2819,2,FALSE),"fill_in")</f>
        <v>fill_in</v>
      </c>
      <c r="I942" s="52" t="str">
        <f>IF(ISBLANK('Funde-Observations-Osservazioni'!R955),"fill_in",'Funde-Observations-Osservazioni'!R955)</f>
        <v>fill_in</v>
      </c>
      <c r="L942" t="str">
        <f>IF(ISBLANK('Funde-Observations-Osservazioni'!Q955),"",'Funde-Observations-Osservazioni'!Q955)</f>
        <v/>
      </c>
      <c r="M942" t="str">
        <f>IF(ISBLANK('Funde-Observations-Osservazioni'!L955),"fill_in",('Funde-Observations-Osservazioni'!L955-2000000))</f>
        <v>fill_in</v>
      </c>
      <c r="N942" t="str">
        <f>IF(ISBLANK('Funde-Observations-Osservazioni'!M955),"fill_in",('Funde-Observations-Osservazioni'!M955-1000000))</f>
        <v>fill_in</v>
      </c>
      <c r="O942" s="53" t="str">
        <f>IF(ISBLANK('Funde-Observations-Osservazioni'!N955),"",'Funde-Observations-Osservazioni'!N955)</f>
        <v/>
      </c>
      <c r="R942" t="s">
        <v>102</v>
      </c>
      <c r="T942" t="str">
        <f>IFERROR(VLOOKUP('Funde-Observations-Osservazioni'!AA955,Substrat_Liste!$E$5:$F$342,2,FALSE),"")</f>
        <v/>
      </c>
      <c r="U942" t="str">
        <f>IF(ISBLANK('Funde-Observations-Osservazioni'!Y955),"",'Funde-Observations-Osservazioni'!Y955)</f>
        <v/>
      </c>
      <c r="Z942" t="str">
        <f>IFERROR(VLOOKUP('Funde-Observations-Osservazioni'!T955,Status_Liste!$E$5:$F$16,2,FALSE),"fill_in")</f>
        <v>fill_in</v>
      </c>
      <c r="AH942" t="str">
        <f>IFERROR(VLOOKUP('Funde-Observations-Osservazioni'!$G$7,Datenschutzbestimmungen_Liste!$E$10:$F$11,2,FALSE),"fill_in")</f>
        <v>fill_in</v>
      </c>
      <c r="AI942" t="str">
        <f>IFERROR(VLOOKUP('Funde-Observations-Osservazioni'!$G$6,Datenschutzbestimmungen_Liste!$E$4:$F$5,2,FALSE),"fill_in")</f>
        <v>fill_in</v>
      </c>
      <c r="AK942" t="str">
        <f>IFERROR(VLOOKUP('Funde-Observations-Osservazioni'!V955,Herbar_Liste!$E$5:$F$113,2,FALSE),"")</f>
        <v/>
      </c>
      <c r="AL942" t="str">
        <f>IF(ISBLANK('Funde-Observations-Osservazioni'!U955),"",'Funde-Observations-Osservazioni'!U955)</f>
        <v/>
      </c>
      <c r="AM942">
        <f>'Funde-Observations-Osservazioni'!AJ955</f>
        <v>0</v>
      </c>
      <c r="AO942">
        <f>'Funde-Observations-Osservazioni'!AK955</f>
        <v>0</v>
      </c>
      <c r="AQ942" t="str">
        <f>IF(ISBLANK('Funde-Observations-Osservazioni'!AL955),"",'Funde-Observations-Osservazioni'!AL955)</f>
        <v/>
      </c>
      <c r="AY942" t="str">
        <f>IF(AND(ISBLANK('Funde-Observations-Osservazioni'!K955),ISBLANK('Funde-Observations-Osservazioni'!X955)),"",(IF((AND(NOT(ISBLANK('Funde-Observations-Osservazioni'!K955)),(NOT(ISBLANK('Funde-Observations-Osservazioni'!X955))))),'Funde-Observations-Osservazioni'!K955&amp;"; "&amp;'Funde-Observations-Osservazioni'!X955,IF(ISBLANK('Funde-Observations-Osservazioni'!K955),'Funde-Observations-Osservazioni'!X955,'Funde-Observations-Osservazioni'!K955))))</f>
        <v/>
      </c>
      <c r="BA942" t="str">
        <f>IF(ISBLANK('Funde-Observations-Osservazioni'!AC955),"",'Funde-Observations-Osservazioni'!AC955)</f>
        <v/>
      </c>
      <c r="BH942" t="str">
        <f>IFERROR(VLOOKUP('Funde-Observations-Osservazioni'!Z955,Lebensraum_Liste!$E$5:$F$322,2,FALSE),"")</f>
        <v/>
      </c>
      <c r="BJ942" t="str">
        <f>IFERROR(VLOOKUP('Funde-Observations-Osservazioni'!AB955,Landschaftsstruktur_Liste!$E$5:$F$157,2,FALSE),"")</f>
        <v/>
      </c>
      <c r="BK942" t="str">
        <f>IFERROR(VLOOKUP('Funde-Observations-Osservazioni'!AD955,Mikrohabitat_Liste!$E$5:$F$63,2,FALSE),"")</f>
        <v/>
      </c>
      <c r="BL942" t="str">
        <f>IFERROR(VLOOKUP('Funde-Observations-Osservazioni'!AE955,Spezialstandort_Liste!$E$5:$F$14,2,FALSE),"")</f>
        <v/>
      </c>
      <c r="BN942" t="str">
        <f>IFERROR(VLOOKUP('Funde-Observations-Osservazioni'!AG955,Auf_Moos_HolzlebBaumes_Liste!E$5:F$5,2,FALSE),"")</f>
        <v/>
      </c>
      <c r="BO942" t="str">
        <f>IFERROR(VLOOKUP('Funde-Observations-Osservazioni'!AH955,Auf_Moos_HolzlebBaumes_Liste!E$11:F$11,2,FALSE),"")</f>
        <v/>
      </c>
      <c r="BQ942" t="str">
        <f>IFERROR(VLOOKUP('Funde-Observations-Osservazioni'!AF955,Populationsgrösse_Liste!$E$5:$F$11,2,FALSE),"")</f>
        <v/>
      </c>
      <c r="CA942" t="str">
        <f>IFERROR(VLOOKUP('Funde-Observations-Osservazioni'!S955,Präzision_Datum_Liste!$E$5:$F$9,2,FALSE),"")</f>
        <v/>
      </c>
      <c r="CC942" t="s">
        <v>4199</v>
      </c>
    </row>
    <row r="943" spans="1:81" x14ac:dyDescent="0.25">
      <c r="A943" s="47">
        <f>'Funde-Observations-Osservazioni'!A956</f>
        <v>942</v>
      </c>
      <c r="E943">
        <v>18</v>
      </c>
      <c r="G943" t="str">
        <f>IFERROR(VLOOKUP(TRIM('Funde-Observations-Osservazioni'!B956&amp;" "&amp;'Funde-Observations-Osservazioni'!C956&amp;" "&amp;'Funde-Observations-Osservazioni'!D956&amp;" "&amp;'Funde-Observations-Osservazioni'!E956&amp;" "&amp;'Funde-Observations-Osservazioni'!F956&amp;" "&amp;'Funde-Observations-Osservazioni'!G956&amp;" "&amp;'Funde-Observations-Osservazioni'!H956&amp;" "&amp;'Funde-Observations-Osservazioni'!I956&amp;" "&amp;'Funde-Observations-Osservazioni'!J956),Artenliste!$A$5:$B$2819,2,FALSE),"fill_in")</f>
        <v>fill_in</v>
      </c>
      <c r="I943" s="52" t="str">
        <f>IF(ISBLANK('Funde-Observations-Osservazioni'!R956),"fill_in",'Funde-Observations-Osservazioni'!R956)</f>
        <v>fill_in</v>
      </c>
      <c r="L943" t="str">
        <f>IF(ISBLANK('Funde-Observations-Osservazioni'!Q956),"",'Funde-Observations-Osservazioni'!Q956)</f>
        <v/>
      </c>
      <c r="M943" t="str">
        <f>IF(ISBLANK('Funde-Observations-Osservazioni'!L956),"fill_in",('Funde-Observations-Osservazioni'!L956-2000000))</f>
        <v>fill_in</v>
      </c>
      <c r="N943" t="str">
        <f>IF(ISBLANK('Funde-Observations-Osservazioni'!M956),"fill_in",('Funde-Observations-Osservazioni'!M956-1000000))</f>
        <v>fill_in</v>
      </c>
      <c r="O943" s="53" t="str">
        <f>IF(ISBLANK('Funde-Observations-Osservazioni'!N956),"",'Funde-Observations-Osservazioni'!N956)</f>
        <v/>
      </c>
      <c r="R943" t="s">
        <v>102</v>
      </c>
      <c r="T943" t="str">
        <f>IFERROR(VLOOKUP('Funde-Observations-Osservazioni'!AA956,Substrat_Liste!$E$5:$F$342,2,FALSE),"")</f>
        <v/>
      </c>
      <c r="U943" t="str">
        <f>IF(ISBLANK('Funde-Observations-Osservazioni'!Y956),"",'Funde-Observations-Osservazioni'!Y956)</f>
        <v/>
      </c>
      <c r="Z943" t="str">
        <f>IFERROR(VLOOKUP('Funde-Observations-Osservazioni'!T956,Status_Liste!$E$5:$F$16,2,FALSE),"fill_in")</f>
        <v>fill_in</v>
      </c>
      <c r="AH943" t="str">
        <f>IFERROR(VLOOKUP('Funde-Observations-Osservazioni'!$G$7,Datenschutzbestimmungen_Liste!$E$10:$F$11,2,FALSE),"fill_in")</f>
        <v>fill_in</v>
      </c>
      <c r="AI943" t="str">
        <f>IFERROR(VLOOKUP('Funde-Observations-Osservazioni'!$G$6,Datenschutzbestimmungen_Liste!$E$4:$F$5,2,FALSE),"fill_in")</f>
        <v>fill_in</v>
      </c>
      <c r="AK943" t="str">
        <f>IFERROR(VLOOKUP('Funde-Observations-Osservazioni'!V956,Herbar_Liste!$E$5:$F$113,2,FALSE),"")</f>
        <v/>
      </c>
      <c r="AL943" t="str">
        <f>IF(ISBLANK('Funde-Observations-Osservazioni'!U956),"",'Funde-Observations-Osservazioni'!U956)</f>
        <v/>
      </c>
      <c r="AM943">
        <f>'Funde-Observations-Osservazioni'!AJ956</f>
        <v>0</v>
      </c>
      <c r="AO943">
        <f>'Funde-Observations-Osservazioni'!AK956</f>
        <v>0</v>
      </c>
      <c r="AQ943" t="str">
        <f>IF(ISBLANK('Funde-Observations-Osservazioni'!AL956),"",'Funde-Observations-Osservazioni'!AL956)</f>
        <v/>
      </c>
      <c r="AY943" t="str">
        <f>IF(AND(ISBLANK('Funde-Observations-Osservazioni'!K956),ISBLANK('Funde-Observations-Osservazioni'!X956)),"",(IF((AND(NOT(ISBLANK('Funde-Observations-Osservazioni'!K956)),(NOT(ISBLANK('Funde-Observations-Osservazioni'!X956))))),'Funde-Observations-Osservazioni'!K956&amp;"; "&amp;'Funde-Observations-Osservazioni'!X956,IF(ISBLANK('Funde-Observations-Osservazioni'!K956),'Funde-Observations-Osservazioni'!X956,'Funde-Observations-Osservazioni'!K956))))</f>
        <v/>
      </c>
      <c r="BA943" t="str">
        <f>IF(ISBLANK('Funde-Observations-Osservazioni'!AC956),"",'Funde-Observations-Osservazioni'!AC956)</f>
        <v/>
      </c>
      <c r="BH943" t="str">
        <f>IFERROR(VLOOKUP('Funde-Observations-Osservazioni'!Z956,Lebensraum_Liste!$E$5:$F$322,2,FALSE),"")</f>
        <v/>
      </c>
      <c r="BJ943" t="str">
        <f>IFERROR(VLOOKUP('Funde-Observations-Osservazioni'!AB956,Landschaftsstruktur_Liste!$E$5:$F$157,2,FALSE),"")</f>
        <v/>
      </c>
      <c r="BK943" t="str">
        <f>IFERROR(VLOOKUP('Funde-Observations-Osservazioni'!AD956,Mikrohabitat_Liste!$E$5:$F$63,2,FALSE),"")</f>
        <v/>
      </c>
      <c r="BL943" t="str">
        <f>IFERROR(VLOOKUP('Funde-Observations-Osservazioni'!AE956,Spezialstandort_Liste!$E$5:$F$14,2,FALSE),"")</f>
        <v/>
      </c>
      <c r="BN943" t="str">
        <f>IFERROR(VLOOKUP('Funde-Observations-Osservazioni'!AG956,Auf_Moos_HolzlebBaumes_Liste!E$5:F$5,2,FALSE),"")</f>
        <v/>
      </c>
      <c r="BO943" t="str">
        <f>IFERROR(VLOOKUP('Funde-Observations-Osservazioni'!AH956,Auf_Moos_HolzlebBaumes_Liste!E$11:F$11,2,FALSE),"")</f>
        <v/>
      </c>
      <c r="BQ943" t="str">
        <f>IFERROR(VLOOKUP('Funde-Observations-Osservazioni'!AF956,Populationsgrösse_Liste!$E$5:$F$11,2,FALSE),"")</f>
        <v/>
      </c>
      <c r="CA943" t="str">
        <f>IFERROR(VLOOKUP('Funde-Observations-Osservazioni'!S956,Präzision_Datum_Liste!$E$5:$F$9,2,FALSE),"")</f>
        <v/>
      </c>
      <c r="CC943" t="s">
        <v>4199</v>
      </c>
    </row>
    <row r="944" spans="1:81" x14ac:dyDescent="0.25">
      <c r="A944" s="47">
        <f>'Funde-Observations-Osservazioni'!A957</f>
        <v>943</v>
      </c>
      <c r="E944">
        <v>18</v>
      </c>
      <c r="G944" t="str">
        <f>IFERROR(VLOOKUP(TRIM('Funde-Observations-Osservazioni'!B957&amp;" "&amp;'Funde-Observations-Osservazioni'!C957&amp;" "&amp;'Funde-Observations-Osservazioni'!D957&amp;" "&amp;'Funde-Observations-Osservazioni'!E957&amp;" "&amp;'Funde-Observations-Osservazioni'!F957&amp;" "&amp;'Funde-Observations-Osservazioni'!G957&amp;" "&amp;'Funde-Observations-Osservazioni'!H957&amp;" "&amp;'Funde-Observations-Osservazioni'!I957&amp;" "&amp;'Funde-Observations-Osservazioni'!J957),Artenliste!$A$5:$B$2819,2,FALSE),"fill_in")</f>
        <v>fill_in</v>
      </c>
      <c r="I944" s="52" t="str">
        <f>IF(ISBLANK('Funde-Observations-Osservazioni'!R957),"fill_in",'Funde-Observations-Osservazioni'!R957)</f>
        <v>fill_in</v>
      </c>
      <c r="L944" t="str">
        <f>IF(ISBLANK('Funde-Observations-Osservazioni'!Q957),"",'Funde-Observations-Osservazioni'!Q957)</f>
        <v/>
      </c>
      <c r="M944" t="str">
        <f>IF(ISBLANK('Funde-Observations-Osservazioni'!L957),"fill_in",('Funde-Observations-Osservazioni'!L957-2000000))</f>
        <v>fill_in</v>
      </c>
      <c r="N944" t="str">
        <f>IF(ISBLANK('Funde-Observations-Osservazioni'!M957),"fill_in",('Funde-Observations-Osservazioni'!M957-1000000))</f>
        <v>fill_in</v>
      </c>
      <c r="O944" s="53" t="str">
        <f>IF(ISBLANK('Funde-Observations-Osservazioni'!N957),"",'Funde-Observations-Osservazioni'!N957)</f>
        <v/>
      </c>
      <c r="R944" t="s">
        <v>102</v>
      </c>
      <c r="T944" t="str">
        <f>IFERROR(VLOOKUP('Funde-Observations-Osservazioni'!AA957,Substrat_Liste!$E$5:$F$342,2,FALSE),"")</f>
        <v/>
      </c>
      <c r="U944" t="str">
        <f>IF(ISBLANK('Funde-Observations-Osservazioni'!Y957),"",'Funde-Observations-Osservazioni'!Y957)</f>
        <v/>
      </c>
      <c r="Z944" t="str">
        <f>IFERROR(VLOOKUP('Funde-Observations-Osservazioni'!T957,Status_Liste!$E$5:$F$16,2,FALSE),"fill_in")</f>
        <v>fill_in</v>
      </c>
      <c r="AH944" t="str">
        <f>IFERROR(VLOOKUP('Funde-Observations-Osservazioni'!$G$7,Datenschutzbestimmungen_Liste!$E$10:$F$11,2,FALSE),"fill_in")</f>
        <v>fill_in</v>
      </c>
      <c r="AI944" t="str">
        <f>IFERROR(VLOOKUP('Funde-Observations-Osservazioni'!$G$6,Datenschutzbestimmungen_Liste!$E$4:$F$5,2,FALSE),"fill_in")</f>
        <v>fill_in</v>
      </c>
      <c r="AK944" t="str">
        <f>IFERROR(VLOOKUP('Funde-Observations-Osservazioni'!V957,Herbar_Liste!$E$5:$F$113,2,FALSE),"")</f>
        <v/>
      </c>
      <c r="AL944" t="str">
        <f>IF(ISBLANK('Funde-Observations-Osservazioni'!U957),"",'Funde-Observations-Osservazioni'!U957)</f>
        <v/>
      </c>
      <c r="AM944">
        <f>'Funde-Observations-Osservazioni'!AJ957</f>
        <v>0</v>
      </c>
      <c r="AO944">
        <f>'Funde-Observations-Osservazioni'!AK957</f>
        <v>0</v>
      </c>
      <c r="AQ944" t="str">
        <f>IF(ISBLANK('Funde-Observations-Osservazioni'!AL957),"",'Funde-Observations-Osservazioni'!AL957)</f>
        <v/>
      </c>
      <c r="AY944" t="str">
        <f>IF(AND(ISBLANK('Funde-Observations-Osservazioni'!K957),ISBLANK('Funde-Observations-Osservazioni'!X957)),"",(IF((AND(NOT(ISBLANK('Funde-Observations-Osservazioni'!K957)),(NOT(ISBLANK('Funde-Observations-Osservazioni'!X957))))),'Funde-Observations-Osservazioni'!K957&amp;"; "&amp;'Funde-Observations-Osservazioni'!X957,IF(ISBLANK('Funde-Observations-Osservazioni'!K957),'Funde-Observations-Osservazioni'!X957,'Funde-Observations-Osservazioni'!K957))))</f>
        <v/>
      </c>
      <c r="BA944" t="str">
        <f>IF(ISBLANK('Funde-Observations-Osservazioni'!AC957),"",'Funde-Observations-Osservazioni'!AC957)</f>
        <v/>
      </c>
      <c r="BH944" t="str">
        <f>IFERROR(VLOOKUP('Funde-Observations-Osservazioni'!Z957,Lebensraum_Liste!$E$5:$F$322,2,FALSE),"")</f>
        <v/>
      </c>
      <c r="BJ944" t="str">
        <f>IFERROR(VLOOKUP('Funde-Observations-Osservazioni'!AB957,Landschaftsstruktur_Liste!$E$5:$F$157,2,FALSE),"")</f>
        <v/>
      </c>
      <c r="BK944" t="str">
        <f>IFERROR(VLOOKUP('Funde-Observations-Osservazioni'!AD957,Mikrohabitat_Liste!$E$5:$F$63,2,FALSE),"")</f>
        <v/>
      </c>
      <c r="BL944" t="str">
        <f>IFERROR(VLOOKUP('Funde-Observations-Osservazioni'!AE957,Spezialstandort_Liste!$E$5:$F$14,2,FALSE),"")</f>
        <v/>
      </c>
      <c r="BN944" t="str">
        <f>IFERROR(VLOOKUP('Funde-Observations-Osservazioni'!AG957,Auf_Moos_HolzlebBaumes_Liste!E$5:F$5,2,FALSE),"")</f>
        <v/>
      </c>
      <c r="BO944" t="str">
        <f>IFERROR(VLOOKUP('Funde-Observations-Osservazioni'!AH957,Auf_Moos_HolzlebBaumes_Liste!E$11:F$11,2,FALSE),"")</f>
        <v/>
      </c>
      <c r="BQ944" t="str">
        <f>IFERROR(VLOOKUP('Funde-Observations-Osservazioni'!AF957,Populationsgrösse_Liste!$E$5:$F$11,2,FALSE),"")</f>
        <v/>
      </c>
      <c r="CA944" t="str">
        <f>IFERROR(VLOOKUP('Funde-Observations-Osservazioni'!S957,Präzision_Datum_Liste!$E$5:$F$9,2,FALSE),"")</f>
        <v/>
      </c>
      <c r="CC944" t="s">
        <v>4199</v>
      </c>
    </row>
    <row r="945" spans="1:81" x14ac:dyDescent="0.25">
      <c r="A945" s="47">
        <f>'Funde-Observations-Osservazioni'!A958</f>
        <v>944</v>
      </c>
      <c r="E945">
        <v>18</v>
      </c>
      <c r="G945" t="str">
        <f>IFERROR(VLOOKUP(TRIM('Funde-Observations-Osservazioni'!B958&amp;" "&amp;'Funde-Observations-Osservazioni'!C958&amp;" "&amp;'Funde-Observations-Osservazioni'!D958&amp;" "&amp;'Funde-Observations-Osservazioni'!E958&amp;" "&amp;'Funde-Observations-Osservazioni'!F958&amp;" "&amp;'Funde-Observations-Osservazioni'!G958&amp;" "&amp;'Funde-Observations-Osservazioni'!H958&amp;" "&amp;'Funde-Observations-Osservazioni'!I958&amp;" "&amp;'Funde-Observations-Osservazioni'!J958),Artenliste!$A$5:$B$2819,2,FALSE),"fill_in")</f>
        <v>fill_in</v>
      </c>
      <c r="I945" s="52" t="str">
        <f>IF(ISBLANK('Funde-Observations-Osservazioni'!R958),"fill_in",'Funde-Observations-Osservazioni'!R958)</f>
        <v>fill_in</v>
      </c>
      <c r="L945" t="str">
        <f>IF(ISBLANK('Funde-Observations-Osservazioni'!Q958),"",'Funde-Observations-Osservazioni'!Q958)</f>
        <v/>
      </c>
      <c r="M945" t="str">
        <f>IF(ISBLANK('Funde-Observations-Osservazioni'!L958),"fill_in",('Funde-Observations-Osservazioni'!L958-2000000))</f>
        <v>fill_in</v>
      </c>
      <c r="N945" t="str">
        <f>IF(ISBLANK('Funde-Observations-Osservazioni'!M958),"fill_in",('Funde-Observations-Osservazioni'!M958-1000000))</f>
        <v>fill_in</v>
      </c>
      <c r="O945" s="53" t="str">
        <f>IF(ISBLANK('Funde-Observations-Osservazioni'!N958),"",'Funde-Observations-Osservazioni'!N958)</f>
        <v/>
      </c>
      <c r="R945" t="s">
        <v>102</v>
      </c>
      <c r="T945" t="str">
        <f>IFERROR(VLOOKUP('Funde-Observations-Osservazioni'!AA958,Substrat_Liste!$E$5:$F$342,2,FALSE),"")</f>
        <v/>
      </c>
      <c r="U945" t="str">
        <f>IF(ISBLANK('Funde-Observations-Osservazioni'!Y958),"",'Funde-Observations-Osservazioni'!Y958)</f>
        <v/>
      </c>
      <c r="Z945" t="str">
        <f>IFERROR(VLOOKUP('Funde-Observations-Osservazioni'!T958,Status_Liste!$E$5:$F$16,2,FALSE),"fill_in")</f>
        <v>fill_in</v>
      </c>
      <c r="AH945" t="str">
        <f>IFERROR(VLOOKUP('Funde-Observations-Osservazioni'!$G$7,Datenschutzbestimmungen_Liste!$E$10:$F$11,2,FALSE),"fill_in")</f>
        <v>fill_in</v>
      </c>
      <c r="AI945" t="str">
        <f>IFERROR(VLOOKUP('Funde-Observations-Osservazioni'!$G$6,Datenschutzbestimmungen_Liste!$E$4:$F$5,2,FALSE),"fill_in")</f>
        <v>fill_in</v>
      </c>
      <c r="AK945" t="str">
        <f>IFERROR(VLOOKUP('Funde-Observations-Osservazioni'!V958,Herbar_Liste!$E$5:$F$113,2,FALSE),"")</f>
        <v/>
      </c>
      <c r="AL945" t="str">
        <f>IF(ISBLANK('Funde-Observations-Osservazioni'!U958),"",'Funde-Observations-Osservazioni'!U958)</f>
        <v/>
      </c>
      <c r="AM945">
        <f>'Funde-Observations-Osservazioni'!AJ958</f>
        <v>0</v>
      </c>
      <c r="AO945">
        <f>'Funde-Observations-Osservazioni'!AK958</f>
        <v>0</v>
      </c>
      <c r="AQ945" t="str">
        <f>IF(ISBLANK('Funde-Observations-Osservazioni'!AL958),"",'Funde-Observations-Osservazioni'!AL958)</f>
        <v/>
      </c>
      <c r="AY945" t="str">
        <f>IF(AND(ISBLANK('Funde-Observations-Osservazioni'!K958),ISBLANK('Funde-Observations-Osservazioni'!X958)),"",(IF((AND(NOT(ISBLANK('Funde-Observations-Osservazioni'!K958)),(NOT(ISBLANK('Funde-Observations-Osservazioni'!X958))))),'Funde-Observations-Osservazioni'!K958&amp;"; "&amp;'Funde-Observations-Osservazioni'!X958,IF(ISBLANK('Funde-Observations-Osservazioni'!K958),'Funde-Observations-Osservazioni'!X958,'Funde-Observations-Osservazioni'!K958))))</f>
        <v/>
      </c>
      <c r="BA945" t="str">
        <f>IF(ISBLANK('Funde-Observations-Osservazioni'!AC958),"",'Funde-Observations-Osservazioni'!AC958)</f>
        <v/>
      </c>
      <c r="BH945" t="str">
        <f>IFERROR(VLOOKUP('Funde-Observations-Osservazioni'!Z958,Lebensraum_Liste!$E$5:$F$322,2,FALSE),"")</f>
        <v/>
      </c>
      <c r="BJ945" t="str">
        <f>IFERROR(VLOOKUP('Funde-Observations-Osservazioni'!AB958,Landschaftsstruktur_Liste!$E$5:$F$157,2,FALSE),"")</f>
        <v/>
      </c>
      <c r="BK945" t="str">
        <f>IFERROR(VLOOKUP('Funde-Observations-Osservazioni'!AD958,Mikrohabitat_Liste!$E$5:$F$63,2,FALSE),"")</f>
        <v/>
      </c>
      <c r="BL945" t="str">
        <f>IFERROR(VLOOKUP('Funde-Observations-Osservazioni'!AE958,Spezialstandort_Liste!$E$5:$F$14,2,FALSE),"")</f>
        <v/>
      </c>
      <c r="BN945" t="str">
        <f>IFERROR(VLOOKUP('Funde-Observations-Osservazioni'!AG958,Auf_Moos_HolzlebBaumes_Liste!E$5:F$5,2,FALSE),"")</f>
        <v/>
      </c>
      <c r="BO945" t="str">
        <f>IFERROR(VLOOKUP('Funde-Observations-Osservazioni'!AH958,Auf_Moos_HolzlebBaumes_Liste!E$11:F$11,2,FALSE),"")</f>
        <v/>
      </c>
      <c r="BQ945" t="str">
        <f>IFERROR(VLOOKUP('Funde-Observations-Osservazioni'!AF958,Populationsgrösse_Liste!$E$5:$F$11,2,FALSE),"")</f>
        <v/>
      </c>
      <c r="CA945" t="str">
        <f>IFERROR(VLOOKUP('Funde-Observations-Osservazioni'!S958,Präzision_Datum_Liste!$E$5:$F$9,2,FALSE),"")</f>
        <v/>
      </c>
      <c r="CC945" t="s">
        <v>4199</v>
      </c>
    </row>
    <row r="946" spans="1:81" x14ac:dyDescent="0.25">
      <c r="A946" s="47">
        <f>'Funde-Observations-Osservazioni'!A959</f>
        <v>945</v>
      </c>
      <c r="E946">
        <v>18</v>
      </c>
      <c r="G946" t="str">
        <f>IFERROR(VLOOKUP(TRIM('Funde-Observations-Osservazioni'!B959&amp;" "&amp;'Funde-Observations-Osservazioni'!C959&amp;" "&amp;'Funde-Observations-Osservazioni'!D959&amp;" "&amp;'Funde-Observations-Osservazioni'!E959&amp;" "&amp;'Funde-Observations-Osservazioni'!F959&amp;" "&amp;'Funde-Observations-Osservazioni'!G959&amp;" "&amp;'Funde-Observations-Osservazioni'!H959&amp;" "&amp;'Funde-Observations-Osservazioni'!I959&amp;" "&amp;'Funde-Observations-Osservazioni'!J959),Artenliste!$A$5:$B$2819,2,FALSE),"fill_in")</f>
        <v>fill_in</v>
      </c>
      <c r="I946" s="52" t="str">
        <f>IF(ISBLANK('Funde-Observations-Osservazioni'!R959),"fill_in",'Funde-Observations-Osservazioni'!R959)</f>
        <v>fill_in</v>
      </c>
      <c r="L946" t="str">
        <f>IF(ISBLANK('Funde-Observations-Osservazioni'!Q959),"",'Funde-Observations-Osservazioni'!Q959)</f>
        <v/>
      </c>
      <c r="M946" t="str">
        <f>IF(ISBLANK('Funde-Observations-Osservazioni'!L959),"fill_in",('Funde-Observations-Osservazioni'!L959-2000000))</f>
        <v>fill_in</v>
      </c>
      <c r="N946" t="str">
        <f>IF(ISBLANK('Funde-Observations-Osservazioni'!M959),"fill_in",('Funde-Observations-Osservazioni'!M959-1000000))</f>
        <v>fill_in</v>
      </c>
      <c r="O946" s="53" t="str">
        <f>IF(ISBLANK('Funde-Observations-Osservazioni'!N959),"",'Funde-Observations-Osservazioni'!N959)</f>
        <v/>
      </c>
      <c r="R946" t="s">
        <v>102</v>
      </c>
      <c r="T946" t="str">
        <f>IFERROR(VLOOKUP('Funde-Observations-Osservazioni'!AA959,Substrat_Liste!$E$5:$F$342,2,FALSE),"")</f>
        <v/>
      </c>
      <c r="U946" t="str">
        <f>IF(ISBLANK('Funde-Observations-Osservazioni'!Y959),"",'Funde-Observations-Osservazioni'!Y959)</f>
        <v/>
      </c>
      <c r="Z946" t="str">
        <f>IFERROR(VLOOKUP('Funde-Observations-Osservazioni'!T959,Status_Liste!$E$5:$F$16,2,FALSE),"fill_in")</f>
        <v>fill_in</v>
      </c>
      <c r="AH946" t="str">
        <f>IFERROR(VLOOKUP('Funde-Observations-Osservazioni'!$G$7,Datenschutzbestimmungen_Liste!$E$10:$F$11,2,FALSE),"fill_in")</f>
        <v>fill_in</v>
      </c>
      <c r="AI946" t="str">
        <f>IFERROR(VLOOKUP('Funde-Observations-Osservazioni'!$G$6,Datenschutzbestimmungen_Liste!$E$4:$F$5,2,FALSE),"fill_in")</f>
        <v>fill_in</v>
      </c>
      <c r="AK946" t="str">
        <f>IFERROR(VLOOKUP('Funde-Observations-Osservazioni'!V959,Herbar_Liste!$E$5:$F$113,2,FALSE),"")</f>
        <v/>
      </c>
      <c r="AL946" t="str">
        <f>IF(ISBLANK('Funde-Observations-Osservazioni'!U959),"",'Funde-Observations-Osservazioni'!U959)</f>
        <v/>
      </c>
      <c r="AM946">
        <f>'Funde-Observations-Osservazioni'!AJ959</f>
        <v>0</v>
      </c>
      <c r="AO946">
        <f>'Funde-Observations-Osservazioni'!AK959</f>
        <v>0</v>
      </c>
      <c r="AQ946" t="str">
        <f>IF(ISBLANK('Funde-Observations-Osservazioni'!AL959),"",'Funde-Observations-Osservazioni'!AL959)</f>
        <v/>
      </c>
      <c r="AY946" t="str">
        <f>IF(AND(ISBLANK('Funde-Observations-Osservazioni'!K959),ISBLANK('Funde-Observations-Osservazioni'!X959)),"",(IF((AND(NOT(ISBLANK('Funde-Observations-Osservazioni'!K959)),(NOT(ISBLANK('Funde-Observations-Osservazioni'!X959))))),'Funde-Observations-Osservazioni'!K959&amp;"; "&amp;'Funde-Observations-Osservazioni'!X959,IF(ISBLANK('Funde-Observations-Osservazioni'!K959),'Funde-Observations-Osservazioni'!X959,'Funde-Observations-Osservazioni'!K959))))</f>
        <v/>
      </c>
      <c r="BA946" t="str">
        <f>IF(ISBLANK('Funde-Observations-Osservazioni'!AC959),"",'Funde-Observations-Osservazioni'!AC959)</f>
        <v/>
      </c>
      <c r="BH946" t="str">
        <f>IFERROR(VLOOKUP('Funde-Observations-Osservazioni'!Z959,Lebensraum_Liste!$E$5:$F$322,2,FALSE),"")</f>
        <v/>
      </c>
      <c r="BJ946" t="str">
        <f>IFERROR(VLOOKUP('Funde-Observations-Osservazioni'!AB959,Landschaftsstruktur_Liste!$E$5:$F$157,2,FALSE),"")</f>
        <v/>
      </c>
      <c r="BK946" t="str">
        <f>IFERROR(VLOOKUP('Funde-Observations-Osservazioni'!AD959,Mikrohabitat_Liste!$E$5:$F$63,2,FALSE),"")</f>
        <v/>
      </c>
      <c r="BL946" t="str">
        <f>IFERROR(VLOOKUP('Funde-Observations-Osservazioni'!AE959,Spezialstandort_Liste!$E$5:$F$14,2,FALSE),"")</f>
        <v/>
      </c>
      <c r="BN946" t="str">
        <f>IFERROR(VLOOKUP('Funde-Observations-Osservazioni'!AG959,Auf_Moos_HolzlebBaumes_Liste!E$5:F$5,2,FALSE),"")</f>
        <v/>
      </c>
      <c r="BO946" t="str">
        <f>IFERROR(VLOOKUP('Funde-Observations-Osservazioni'!AH959,Auf_Moos_HolzlebBaumes_Liste!E$11:F$11,2,FALSE),"")</f>
        <v/>
      </c>
      <c r="BQ946" t="str">
        <f>IFERROR(VLOOKUP('Funde-Observations-Osservazioni'!AF959,Populationsgrösse_Liste!$E$5:$F$11,2,FALSE),"")</f>
        <v/>
      </c>
      <c r="CA946" t="str">
        <f>IFERROR(VLOOKUP('Funde-Observations-Osservazioni'!S959,Präzision_Datum_Liste!$E$5:$F$9,2,FALSE),"")</f>
        <v/>
      </c>
      <c r="CC946" t="s">
        <v>4199</v>
      </c>
    </row>
    <row r="947" spans="1:81" x14ac:dyDescent="0.25">
      <c r="A947" s="47">
        <f>'Funde-Observations-Osservazioni'!A960</f>
        <v>946</v>
      </c>
      <c r="E947">
        <v>18</v>
      </c>
      <c r="G947" t="str">
        <f>IFERROR(VLOOKUP(TRIM('Funde-Observations-Osservazioni'!B960&amp;" "&amp;'Funde-Observations-Osservazioni'!C960&amp;" "&amp;'Funde-Observations-Osservazioni'!D960&amp;" "&amp;'Funde-Observations-Osservazioni'!E960&amp;" "&amp;'Funde-Observations-Osservazioni'!F960&amp;" "&amp;'Funde-Observations-Osservazioni'!G960&amp;" "&amp;'Funde-Observations-Osservazioni'!H960&amp;" "&amp;'Funde-Observations-Osservazioni'!I960&amp;" "&amp;'Funde-Observations-Osservazioni'!J960),Artenliste!$A$5:$B$2819,2,FALSE),"fill_in")</f>
        <v>fill_in</v>
      </c>
      <c r="I947" s="52" t="str">
        <f>IF(ISBLANK('Funde-Observations-Osservazioni'!R960),"fill_in",'Funde-Observations-Osservazioni'!R960)</f>
        <v>fill_in</v>
      </c>
      <c r="L947" t="str">
        <f>IF(ISBLANK('Funde-Observations-Osservazioni'!Q960),"",'Funde-Observations-Osservazioni'!Q960)</f>
        <v/>
      </c>
      <c r="M947" t="str">
        <f>IF(ISBLANK('Funde-Observations-Osservazioni'!L960),"fill_in",('Funde-Observations-Osservazioni'!L960-2000000))</f>
        <v>fill_in</v>
      </c>
      <c r="N947" t="str">
        <f>IF(ISBLANK('Funde-Observations-Osservazioni'!M960),"fill_in",('Funde-Observations-Osservazioni'!M960-1000000))</f>
        <v>fill_in</v>
      </c>
      <c r="O947" s="53" t="str">
        <f>IF(ISBLANK('Funde-Observations-Osservazioni'!N960),"",'Funde-Observations-Osservazioni'!N960)</f>
        <v/>
      </c>
      <c r="R947" t="s">
        <v>102</v>
      </c>
      <c r="T947" t="str">
        <f>IFERROR(VLOOKUP('Funde-Observations-Osservazioni'!AA960,Substrat_Liste!$E$5:$F$342,2,FALSE),"")</f>
        <v/>
      </c>
      <c r="U947" t="str">
        <f>IF(ISBLANK('Funde-Observations-Osservazioni'!Y960),"",'Funde-Observations-Osservazioni'!Y960)</f>
        <v/>
      </c>
      <c r="Z947" t="str">
        <f>IFERROR(VLOOKUP('Funde-Observations-Osservazioni'!T960,Status_Liste!$E$5:$F$16,2,FALSE),"fill_in")</f>
        <v>fill_in</v>
      </c>
      <c r="AH947" t="str">
        <f>IFERROR(VLOOKUP('Funde-Observations-Osservazioni'!$G$7,Datenschutzbestimmungen_Liste!$E$10:$F$11,2,FALSE),"fill_in")</f>
        <v>fill_in</v>
      </c>
      <c r="AI947" t="str">
        <f>IFERROR(VLOOKUP('Funde-Observations-Osservazioni'!$G$6,Datenschutzbestimmungen_Liste!$E$4:$F$5,2,FALSE),"fill_in")</f>
        <v>fill_in</v>
      </c>
      <c r="AK947" t="str">
        <f>IFERROR(VLOOKUP('Funde-Observations-Osservazioni'!V960,Herbar_Liste!$E$5:$F$113,2,FALSE),"")</f>
        <v/>
      </c>
      <c r="AL947" t="str">
        <f>IF(ISBLANK('Funde-Observations-Osservazioni'!U960),"",'Funde-Observations-Osservazioni'!U960)</f>
        <v/>
      </c>
      <c r="AM947">
        <f>'Funde-Observations-Osservazioni'!AJ960</f>
        <v>0</v>
      </c>
      <c r="AO947">
        <f>'Funde-Observations-Osservazioni'!AK960</f>
        <v>0</v>
      </c>
      <c r="AQ947" t="str">
        <f>IF(ISBLANK('Funde-Observations-Osservazioni'!AL960),"",'Funde-Observations-Osservazioni'!AL960)</f>
        <v/>
      </c>
      <c r="AY947" t="str">
        <f>IF(AND(ISBLANK('Funde-Observations-Osservazioni'!K960),ISBLANK('Funde-Observations-Osservazioni'!X960)),"",(IF((AND(NOT(ISBLANK('Funde-Observations-Osservazioni'!K960)),(NOT(ISBLANK('Funde-Observations-Osservazioni'!X960))))),'Funde-Observations-Osservazioni'!K960&amp;"; "&amp;'Funde-Observations-Osservazioni'!X960,IF(ISBLANK('Funde-Observations-Osservazioni'!K960),'Funde-Observations-Osservazioni'!X960,'Funde-Observations-Osservazioni'!K960))))</f>
        <v/>
      </c>
      <c r="BA947" t="str">
        <f>IF(ISBLANK('Funde-Observations-Osservazioni'!AC960),"",'Funde-Observations-Osservazioni'!AC960)</f>
        <v/>
      </c>
      <c r="BH947" t="str">
        <f>IFERROR(VLOOKUP('Funde-Observations-Osservazioni'!Z960,Lebensraum_Liste!$E$5:$F$322,2,FALSE),"")</f>
        <v/>
      </c>
      <c r="BJ947" t="str">
        <f>IFERROR(VLOOKUP('Funde-Observations-Osservazioni'!AB960,Landschaftsstruktur_Liste!$E$5:$F$157,2,FALSE),"")</f>
        <v/>
      </c>
      <c r="BK947" t="str">
        <f>IFERROR(VLOOKUP('Funde-Observations-Osservazioni'!AD960,Mikrohabitat_Liste!$E$5:$F$63,2,FALSE),"")</f>
        <v/>
      </c>
      <c r="BL947" t="str">
        <f>IFERROR(VLOOKUP('Funde-Observations-Osservazioni'!AE960,Spezialstandort_Liste!$E$5:$F$14,2,FALSE),"")</f>
        <v/>
      </c>
      <c r="BN947" t="str">
        <f>IFERROR(VLOOKUP('Funde-Observations-Osservazioni'!AG960,Auf_Moos_HolzlebBaumes_Liste!E$5:F$5,2,FALSE),"")</f>
        <v/>
      </c>
      <c r="BO947" t="str">
        <f>IFERROR(VLOOKUP('Funde-Observations-Osservazioni'!AH960,Auf_Moos_HolzlebBaumes_Liste!E$11:F$11,2,FALSE),"")</f>
        <v/>
      </c>
      <c r="BQ947" t="str">
        <f>IFERROR(VLOOKUP('Funde-Observations-Osservazioni'!AF960,Populationsgrösse_Liste!$E$5:$F$11,2,FALSE),"")</f>
        <v/>
      </c>
      <c r="CA947" t="str">
        <f>IFERROR(VLOOKUP('Funde-Observations-Osservazioni'!S960,Präzision_Datum_Liste!$E$5:$F$9,2,FALSE),"")</f>
        <v/>
      </c>
      <c r="CC947" t="s">
        <v>4199</v>
      </c>
    </row>
    <row r="948" spans="1:81" x14ac:dyDescent="0.25">
      <c r="A948" s="47">
        <f>'Funde-Observations-Osservazioni'!A961</f>
        <v>947</v>
      </c>
      <c r="E948">
        <v>18</v>
      </c>
      <c r="G948" t="str">
        <f>IFERROR(VLOOKUP(TRIM('Funde-Observations-Osservazioni'!B961&amp;" "&amp;'Funde-Observations-Osservazioni'!C961&amp;" "&amp;'Funde-Observations-Osservazioni'!D961&amp;" "&amp;'Funde-Observations-Osservazioni'!E961&amp;" "&amp;'Funde-Observations-Osservazioni'!F961&amp;" "&amp;'Funde-Observations-Osservazioni'!G961&amp;" "&amp;'Funde-Observations-Osservazioni'!H961&amp;" "&amp;'Funde-Observations-Osservazioni'!I961&amp;" "&amp;'Funde-Observations-Osservazioni'!J961),Artenliste!$A$5:$B$2819,2,FALSE),"fill_in")</f>
        <v>fill_in</v>
      </c>
      <c r="I948" s="52" t="str">
        <f>IF(ISBLANK('Funde-Observations-Osservazioni'!R961),"fill_in",'Funde-Observations-Osservazioni'!R961)</f>
        <v>fill_in</v>
      </c>
      <c r="L948" t="str">
        <f>IF(ISBLANK('Funde-Observations-Osservazioni'!Q961),"",'Funde-Observations-Osservazioni'!Q961)</f>
        <v/>
      </c>
      <c r="M948" t="str">
        <f>IF(ISBLANK('Funde-Observations-Osservazioni'!L961),"fill_in",('Funde-Observations-Osservazioni'!L961-2000000))</f>
        <v>fill_in</v>
      </c>
      <c r="N948" t="str">
        <f>IF(ISBLANK('Funde-Observations-Osservazioni'!M961),"fill_in",('Funde-Observations-Osservazioni'!M961-1000000))</f>
        <v>fill_in</v>
      </c>
      <c r="O948" s="53" t="str">
        <f>IF(ISBLANK('Funde-Observations-Osservazioni'!N961),"",'Funde-Observations-Osservazioni'!N961)</f>
        <v/>
      </c>
      <c r="R948" t="s">
        <v>102</v>
      </c>
      <c r="T948" t="str">
        <f>IFERROR(VLOOKUP('Funde-Observations-Osservazioni'!AA961,Substrat_Liste!$E$5:$F$342,2,FALSE),"")</f>
        <v/>
      </c>
      <c r="U948" t="str">
        <f>IF(ISBLANK('Funde-Observations-Osservazioni'!Y961),"",'Funde-Observations-Osservazioni'!Y961)</f>
        <v/>
      </c>
      <c r="Z948" t="str">
        <f>IFERROR(VLOOKUP('Funde-Observations-Osservazioni'!T961,Status_Liste!$E$5:$F$16,2,FALSE),"fill_in")</f>
        <v>fill_in</v>
      </c>
      <c r="AH948" t="str">
        <f>IFERROR(VLOOKUP('Funde-Observations-Osservazioni'!$G$7,Datenschutzbestimmungen_Liste!$E$10:$F$11,2,FALSE),"fill_in")</f>
        <v>fill_in</v>
      </c>
      <c r="AI948" t="str">
        <f>IFERROR(VLOOKUP('Funde-Observations-Osservazioni'!$G$6,Datenschutzbestimmungen_Liste!$E$4:$F$5,2,FALSE),"fill_in")</f>
        <v>fill_in</v>
      </c>
      <c r="AK948" t="str">
        <f>IFERROR(VLOOKUP('Funde-Observations-Osservazioni'!V961,Herbar_Liste!$E$5:$F$113,2,FALSE),"")</f>
        <v/>
      </c>
      <c r="AL948" t="str">
        <f>IF(ISBLANK('Funde-Observations-Osservazioni'!U961),"",'Funde-Observations-Osservazioni'!U961)</f>
        <v/>
      </c>
      <c r="AM948">
        <f>'Funde-Observations-Osservazioni'!AJ961</f>
        <v>0</v>
      </c>
      <c r="AO948">
        <f>'Funde-Observations-Osservazioni'!AK961</f>
        <v>0</v>
      </c>
      <c r="AQ948" t="str">
        <f>IF(ISBLANK('Funde-Observations-Osservazioni'!AL961),"",'Funde-Observations-Osservazioni'!AL961)</f>
        <v/>
      </c>
      <c r="AY948" t="str">
        <f>IF(AND(ISBLANK('Funde-Observations-Osservazioni'!K961),ISBLANK('Funde-Observations-Osservazioni'!X961)),"",(IF((AND(NOT(ISBLANK('Funde-Observations-Osservazioni'!K961)),(NOT(ISBLANK('Funde-Observations-Osservazioni'!X961))))),'Funde-Observations-Osservazioni'!K961&amp;"; "&amp;'Funde-Observations-Osservazioni'!X961,IF(ISBLANK('Funde-Observations-Osservazioni'!K961),'Funde-Observations-Osservazioni'!X961,'Funde-Observations-Osservazioni'!K961))))</f>
        <v/>
      </c>
      <c r="BA948" t="str">
        <f>IF(ISBLANK('Funde-Observations-Osservazioni'!AC961),"",'Funde-Observations-Osservazioni'!AC961)</f>
        <v/>
      </c>
      <c r="BH948" t="str">
        <f>IFERROR(VLOOKUP('Funde-Observations-Osservazioni'!Z961,Lebensraum_Liste!$E$5:$F$322,2,FALSE),"")</f>
        <v/>
      </c>
      <c r="BJ948" t="str">
        <f>IFERROR(VLOOKUP('Funde-Observations-Osservazioni'!AB961,Landschaftsstruktur_Liste!$E$5:$F$157,2,FALSE),"")</f>
        <v/>
      </c>
      <c r="BK948" t="str">
        <f>IFERROR(VLOOKUP('Funde-Observations-Osservazioni'!AD961,Mikrohabitat_Liste!$E$5:$F$63,2,FALSE),"")</f>
        <v/>
      </c>
      <c r="BL948" t="str">
        <f>IFERROR(VLOOKUP('Funde-Observations-Osservazioni'!AE961,Spezialstandort_Liste!$E$5:$F$14,2,FALSE),"")</f>
        <v/>
      </c>
      <c r="BN948" t="str">
        <f>IFERROR(VLOOKUP('Funde-Observations-Osservazioni'!AG961,Auf_Moos_HolzlebBaumes_Liste!E$5:F$5,2,FALSE),"")</f>
        <v/>
      </c>
      <c r="BO948" t="str">
        <f>IFERROR(VLOOKUP('Funde-Observations-Osservazioni'!AH961,Auf_Moos_HolzlebBaumes_Liste!E$11:F$11,2,FALSE),"")</f>
        <v/>
      </c>
      <c r="BQ948" t="str">
        <f>IFERROR(VLOOKUP('Funde-Observations-Osservazioni'!AF961,Populationsgrösse_Liste!$E$5:$F$11,2,FALSE),"")</f>
        <v/>
      </c>
      <c r="CA948" t="str">
        <f>IFERROR(VLOOKUP('Funde-Observations-Osservazioni'!S961,Präzision_Datum_Liste!$E$5:$F$9,2,FALSE),"")</f>
        <v/>
      </c>
      <c r="CC948" t="s">
        <v>4199</v>
      </c>
    </row>
    <row r="949" spans="1:81" x14ac:dyDescent="0.25">
      <c r="A949" s="47">
        <f>'Funde-Observations-Osservazioni'!A962</f>
        <v>948</v>
      </c>
      <c r="E949">
        <v>18</v>
      </c>
      <c r="G949" t="str">
        <f>IFERROR(VLOOKUP(TRIM('Funde-Observations-Osservazioni'!B962&amp;" "&amp;'Funde-Observations-Osservazioni'!C962&amp;" "&amp;'Funde-Observations-Osservazioni'!D962&amp;" "&amp;'Funde-Observations-Osservazioni'!E962&amp;" "&amp;'Funde-Observations-Osservazioni'!F962&amp;" "&amp;'Funde-Observations-Osservazioni'!G962&amp;" "&amp;'Funde-Observations-Osservazioni'!H962&amp;" "&amp;'Funde-Observations-Osservazioni'!I962&amp;" "&amp;'Funde-Observations-Osservazioni'!J962),Artenliste!$A$5:$B$2819,2,FALSE),"fill_in")</f>
        <v>fill_in</v>
      </c>
      <c r="I949" s="52" t="str">
        <f>IF(ISBLANK('Funde-Observations-Osservazioni'!R962),"fill_in",'Funde-Observations-Osservazioni'!R962)</f>
        <v>fill_in</v>
      </c>
      <c r="L949" t="str">
        <f>IF(ISBLANK('Funde-Observations-Osservazioni'!Q962),"",'Funde-Observations-Osservazioni'!Q962)</f>
        <v/>
      </c>
      <c r="M949" t="str">
        <f>IF(ISBLANK('Funde-Observations-Osservazioni'!L962),"fill_in",('Funde-Observations-Osservazioni'!L962-2000000))</f>
        <v>fill_in</v>
      </c>
      <c r="N949" t="str">
        <f>IF(ISBLANK('Funde-Observations-Osservazioni'!M962),"fill_in",('Funde-Observations-Osservazioni'!M962-1000000))</f>
        <v>fill_in</v>
      </c>
      <c r="O949" s="53" t="str">
        <f>IF(ISBLANK('Funde-Observations-Osservazioni'!N962),"",'Funde-Observations-Osservazioni'!N962)</f>
        <v/>
      </c>
      <c r="R949" t="s">
        <v>102</v>
      </c>
      <c r="T949" t="str">
        <f>IFERROR(VLOOKUP('Funde-Observations-Osservazioni'!AA962,Substrat_Liste!$E$5:$F$342,2,FALSE),"")</f>
        <v/>
      </c>
      <c r="U949" t="str">
        <f>IF(ISBLANK('Funde-Observations-Osservazioni'!Y962),"",'Funde-Observations-Osservazioni'!Y962)</f>
        <v/>
      </c>
      <c r="Z949" t="str">
        <f>IFERROR(VLOOKUP('Funde-Observations-Osservazioni'!T962,Status_Liste!$E$5:$F$16,2,FALSE),"fill_in")</f>
        <v>fill_in</v>
      </c>
      <c r="AH949" t="str">
        <f>IFERROR(VLOOKUP('Funde-Observations-Osservazioni'!$G$7,Datenschutzbestimmungen_Liste!$E$10:$F$11,2,FALSE),"fill_in")</f>
        <v>fill_in</v>
      </c>
      <c r="AI949" t="str">
        <f>IFERROR(VLOOKUP('Funde-Observations-Osservazioni'!$G$6,Datenschutzbestimmungen_Liste!$E$4:$F$5,2,FALSE),"fill_in")</f>
        <v>fill_in</v>
      </c>
      <c r="AK949" t="str">
        <f>IFERROR(VLOOKUP('Funde-Observations-Osservazioni'!V962,Herbar_Liste!$E$5:$F$113,2,FALSE),"")</f>
        <v/>
      </c>
      <c r="AL949" t="str">
        <f>IF(ISBLANK('Funde-Observations-Osservazioni'!U962),"",'Funde-Observations-Osservazioni'!U962)</f>
        <v/>
      </c>
      <c r="AM949">
        <f>'Funde-Observations-Osservazioni'!AJ962</f>
        <v>0</v>
      </c>
      <c r="AO949">
        <f>'Funde-Observations-Osservazioni'!AK962</f>
        <v>0</v>
      </c>
      <c r="AQ949" t="str">
        <f>IF(ISBLANK('Funde-Observations-Osservazioni'!AL962),"",'Funde-Observations-Osservazioni'!AL962)</f>
        <v/>
      </c>
      <c r="AY949" t="str">
        <f>IF(AND(ISBLANK('Funde-Observations-Osservazioni'!K962),ISBLANK('Funde-Observations-Osservazioni'!X962)),"",(IF((AND(NOT(ISBLANK('Funde-Observations-Osservazioni'!K962)),(NOT(ISBLANK('Funde-Observations-Osservazioni'!X962))))),'Funde-Observations-Osservazioni'!K962&amp;"; "&amp;'Funde-Observations-Osservazioni'!X962,IF(ISBLANK('Funde-Observations-Osservazioni'!K962),'Funde-Observations-Osservazioni'!X962,'Funde-Observations-Osservazioni'!K962))))</f>
        <v/>
      </c>
      <c r="BA949" t="str">
        <f>IF(ISBLANK('Funde-Observations-Osservazioni'!AC962),"",'Funde-Observations-Osservazioni'!AC962)</f>
        <v/>
      </c>
      <c r="BH949" t="str">
        <f>IFERROR(VLOOKUP('Funde-Observations-Osservazioni'!Z962,Lebensraum_Liste!$E$5:$F$322,2,FALSE),"")</f>
        <v/>
      </c>
      <c r="BJ949" t="str">
        <f>IFERROR(VLOOKUP('Funde-Observations-Osservazioni'!AB962,Landschaftsstruktur_Liste!$E$5:$F$157,2,FALSE),"")</f>
        <v/>
      </c>
      <c r="BK949" t="str">
        <f>IFERROR(VLOOKUP('Funde-Observations-Osservazioni'!AD962,Mikrohabitat_Liste!$E$5:$F$63,2,FALSE),"")</f>
        <v/>
      </c>
      <c r="BL949" t="str">
        <f>IFERROR(VLOOKUP('Funde-Observations-Osservazioni'!AE962,Spezialstandort_Liste!$E$5:$F$14,2,FALSE),"")</f>
        <v/>
      </c>
      <c r="BN949" t="str">
        <f>IFERROR(VLOOKUP('Funde-Observations-Osservazioni'!AG962,Auf_Moos_HolzlebBaumes_Liste!E$5:F$5,2,FALSE),"")</f>
        <v/>
      </c>
      <c r="BO949" t="str">
        <f>IFERROR(VLOOKUP('Funde-Observations-Osservazioni'!AH962,Auf_Moos_HolzlebBaumes_Liste!E$11:F$11,2,FALSE),"")</f>
        <v/>
      </c>
      <c r="BQ949" t="str">
        <f>IFERROR(VLOOKUP('Funde-Observations-Osservazioni'!AF962,Populationsgrösse_Liste!$E$5:$F$11,2,FALSE),"")</f>
        <v/>
      </c>
      <c r="CA949" t="str">
        <f>IFERROR(VLOOKUP('Funde-Observations-Osservazioni'!S962,Präzision_Datum_Liste!$E$5:$F$9,2,FALSE),"")</f>
        <v/>
      </c>
      <c r="CC949" t="s">
        <v>4199</v>
      </c>
    </row>
    <row r="950" spans="1:81" x14ac:dyDescent="0.25">
      <c r="A950" s="47">
        <f>'Funde-Observations-Osservazioni'!A963</f>
        <v>949</v>
      </c>
      <c r="E950">
        <v>18</v>
      </c>
      <c r="G950" t="str">
        <f>IFERROR(VLOOKUP(TRIM('Funde-Observations-Osservazioni'!B963&amp;" "&amp;'Funde-Observations-Osservazioni'!C963&amp;" "&amp;'Funde-Observations-Osservazioni'!D963&amp;" "&amp;'Funde-Observations-Osservazioni'!E963&amp;" "&amp;'Funde-Observations-Osservazioni'!F963&amp;" "&amp;'Funde-Observations-Osservazioni'!G963&amp;" "&amp;'Funde-Observations-Osservazioni'!H963&amp;" "&amp;'Funde-Observations-Osservazioni'!I963&amp;" "&amp;'Funde-Observations-Osservazioni'!J963),Artenliste!$A$5:$B$2819,2,FALSE),"fill_in")</f>
        <v>fill_in</v>
      </c>
      <c r="I950" s="52" t="str">
        <f>IF(ISBLANK('Funde-Observations-Osservazioni'!R963),"fill_in",'Funde-Observations-Osservazioni'!R963)</f>
        <v>fill_in</v>
      </c>
      <c r="L950" t="str">
        <f>IF(ISBLANK('Funde-Observations-Osservazioni'!Q963),"",'Funde-Observations-Osservazioni'!Q963)</f>
        <v/>
      </c>
      <c r="M950" t="str">
        <f>IF(ISBLANK('Funde-Observations-Osservazioni'!L963),"fill_in",('Funde-Observations-Osservazioni'!L963-2000000))</f>
        <v>fill_in</v>
      </c>
      <c r="N950" t="str">
        <f>IF(ISBLANK('Funde-Observations-Osservazioni'!M963),"fill_in",('Funde-Observations-Osservazioni'!M963-1000000))</f>
        <v>fill_in</v>
      </c>
      <c r="O950" s="53" t="str">
        <f>IF(ISBLANK('Funde-Observations-Osservazioni'!N963),"",'Funde-Observations-Osservazioni'!N963)</f>
        <v/>
      </c>
      <c r="R950" t="s">
        <v>102</v>
      </c>
      <c r="T950" t="str">
        <f>IFERROR(VLOOKUP('Funde-Observations-Osservazioni'!AA963,Substrat_Liste!$E$5:$F$342,2,FALSE),"")</f>
        <v/>
      </c>
      <c r="U950" t="str">
        <f>IF(ISBLANK('Funde-Observations-Osservazioni'!Y963),"",'Funde-Observations-Osservazioni'!Y963)</f>
        <v/>
      </c>
      <c r="Z950" t="str">
        <f>IFERROR(VLOOKUP('Funde-Observations-Osservazioni'!T963,Status_Liste!$E$5:$F$16,2,FALSE),"fill_in")</f>
        <v>fill_in</v>
      </c>
      <c r="AH950" t="str">
        <f>IFERROR(VLOOKUP('Funde-Observations-Osservazioni'!$G$7,Datenschutzbestimmungen_Liste!$E$10:$F$11,2,FALSE),"fill_in")</f>
        <v>fill_in</v>
      </c>
      <c r="AI950" t="str">
        <f>IFERROR(VLOOKUP('Funde-Observations-Osservazioni'!$G$6,Datenschutzbestimmungen_Liste!$E$4:$F$5,2,FALSE),"fill_in")</f>
        <v>fill_in</v>
      </c>
      <c r="AK950" t="str">
        <f>IFERROR(VLOOKUP('Funde-Observations-Osservazioni'!V963,Herbar_Liste!$E$5:$F$113,2,FALSE),"")</f>
        <v/>
      </c>
      <c r="AL950" t="str">
        <f>IF(ISBLANK('Funde-Observations-Osservazioni'!U963),"",'Funde-Observations-Osservazioni'!U963)</f>
        <v/>
      </c>
      <c r="AM950">
        <f>'Funde-Observations-Osservazioni'!AJ963</f>
        <v>0</v>
      </c>
      <c r="AO950">
        <f>'Funde-Observations-Osservazioni'!AK963</f>
        <v>0</v>
      </c>
      <c r="AQ950" t="str">
        <f>IF(ISBLANK('Funde-Observations-Osservazioni'!AL963),"",'Funde-Observations-Osservazioni'!AL963)</f>
        <v/>
      </c>
      <c r="AY950" t="str">
        <f>IF(AND(ISBLANK('Funde-Observations-Osservazioni'!K963),ISBLANK('Funde-Observations-Osservazioni'!X963)),"",(IF((AND(NOT(ISBLANK('Funde-Observations-Osservazioni'!K963)),(NOT(ISBLANK('Funde-Observations-Osservazioni'!X963))))),'Funde-Observations-Osservazioni'!K963&amp;"; "&amp;'Funde-Observations-Osservazioni'!X963,IF(ISBLANK('Funde-Observations-Osservazioni'!K963),'Funde-Observations-Osservazioni'!X963,'Funde-Observations-Osservazioni'!K963))))</f>
        <v/>
      </c>
      <c r="BA950" t="str">
        <f>IF(ISBLANK('Funde-Observations-Osservazioni'!AC963),"",'Funde-Observations-Osservazioni'!AC963)</f>
        <v/>
      </c>
      <c r="BH950" t="str">
        <f>IFERROR(VLOOKUP('Funde-Observations-Osservazioni'!Z963,Lebensraum_Liste!$E$5:$F$322,2,FALSE),"")</f>
        <v/>
      </c>
      <c r="BJ950" t="str">
        <f>IFERROR(VLOOKUP('Funde-Observations-Osservazioni'!AB963,Landschaftsstruktur_Liste!$E$5:$F$157,2,FALSE),"")</f>
        <v/>
      </c>
      <c r="BK950" t="str">
        <f>IFERROR(VLOOKUP('Funde-Observations-Osservazioni'!AD963,Mikrohabitat_Liste!$E$5:$F$63,2,FALSE),"")</f>
        <v/>
      </c>
      <c r="BL950" t="str">
        <f>IFERROR(VLOOKUP('Funde-Observations-Osservazioni'!AE963,Spezialstandort_Liste!$E$5:$F$14,2,FALSE),"")</f>
        <v/>
      </c>
      <c r="BN950" t="str">
        <f>IFERROR(VLOOKUP('Funde-Observations-Osservazioni'!AG963,Auf_Moos_HolzlebBaumes_Liste!E$5:F$5,2,FALSE),"")</f>
        <v/>
      </c>
      <c r="BO950" t="str">
        <f>IFERROR(VLOOKUP('Funde-Observations-Osservazioni'!AH963,Auf_Moos_HolzlebBaumes_Liste!E$11:F$11,2,FALSE),"")</f>
        <v/>
      </c>
      <c r="BQ950" t="str">
        <f>IFERROR(VLOOKUP('Funde-Observations-Osservazioni'!AF963,Populationsgrösse_Liste!$E$5:$F$11,2,FALSE),"")</f>
        <v/>
      </c>
      <c r="CA950" t="str">
        <f>IFERROR(VLOOKUP('Funde-Observations-Osservazioni'!S963,Präzision_Datum_Liste!$E$5:$F$9,2,FALSE),"")</f>
        <v/>
      </c>
      <c r="CC950" t="s">
        <v>4199</v>
      </c>
    </row>
    <row r="951" spans="1:81" x14ac:dyDescent="0.25">
      <c r="A951" s="47">
        <f>'Funde-Observations-Osservazioni'!A964</f>
        <v>950</v>
      </c>
      <c r="E951">
        <v>18</v>
      </c>
      <c r="G951" t="str">
        <f>IFERROR(VLOOKUP(TRIM('Funde-Observations-Osservazioni'!B964&amp;" "&amp;'Funde-Observations-Osservazioni'!C964&amp;" "&amp;'Funde-Observations-Osservazioni'!D964&amp;" "&amp;'Funde-Observations-Osservazioni'!E964&amp;" "&amp;'Funde-Observations-Osservazioni'!F964&amp;" "&amp;'Funde-Observations-Osservazioni'!G964&amp;" "&amp;'Funde-Observations-Osservazioni'!H964&amp;" "&amp;'Funde-Observations-Osservazioni'!I964&amp;" "&amp;'Funde-Observations-Osservazioni'!J964),Artenliste!$A$5:$B$2819,2,FALSE),"fill_in")</f>
        <v>fill_in</v>
      </c>
      <c r="I951" s="52" t="str">
        <f>IF(ISBLANK('Funde-Observations-Osservazioni'!R964),"fill_in",'Funde-Observations-Osservazioni'!R964)</f>
        <v>fill_in</v>
      </c>
      <c r="L951" t="str">
        <f>IF(ISBLANK('Funde-Observations-Osservazioni'!Q964),"",'Funde-Observations-Osservazioni'!Q964)</f>
        <v/>
      </c>
      <c r="M951" t="str">
        <f>IF(ISBLANK('Funde-Observations-Osservazioni'!L964),"fill_in",('Funde-Observations-Osservazioni'!L964-2000000))</f>
        <v>fill_in</v>
      </c>
      <c r="N951" t="str">
        <f>IF(ISBLANK('Funde-Observations-Osservazioni'!M964),"fill_in",('Funde-Observations-Osservazioni'!M964-1000000))</f>
        <v>fill_in</v>
      </c>
      <c r="O951" s="53" t="str">
        <f>IF(ISBLANK('Funde-Observations-Osservazioni'!N964),"",'Funde-Observations-Osservazioni'!N964)</f>
        <v/>
      </c>
      <c r="R951" t="s">
        <v>102</v>
      </c>
      <c r="T951" t="str">
        <f>IFERROR(VLOOKUP('Funde-Observations-Osservazioni'!AA964,Substrat_Liste!$E$5:$F$342,2,FALSE),"")</f>
        <v/>
      </c>
      <c r="U951" t="str">
        <f>IF(ISBLANK('Funde-Observations-Osservazioni'!Y964),"",'Funde-Observations-Osservazioni'!Y964)</f>
        <v/>
      </c>
      <c r="Z951" t="str">
        <f>IFERROR(VLOOKUP('Funde-Observations-Osservazioni'!T964,Status_Liste!$E$5:$F$16,2,FALSE),"fill_in")</f>
        <v>fill_in</v>
      </c>
      <c r="AH951" t="str">
        <f>IFERROR(VLOOKUP('Funde-Observations-Osservazioni'!$G$7,Datenschutzbestimmungen_Liste!$E$10:$F$11,2,FALSE),"fill_in")</f>
        <v>fill_in</v>
      </c>
      <c r="AI951" t="str">
        <f>IFERROR(VLOOKUP('Funde-Observations-Osservazioni'!$G$6,Datenschutzbestimmungen_Liste!$E$4:$F$5,2,FALSE),"fill_in")</f>
        <v>fill_in</v>
      </c>
      <c r="AK951" t="str">
        <f>IFERROR(VLOOKUP('Funde-Observations-Osservazioni'!V964,Herbar_Liste!$E$5:$F$113,2,FALSE),"")</f>
        <v/>
      </c>
      <c r="AL951" t="str">
        <f>IF(ISBLANK('Funde-Observations-Osservazioni'!U964),"",'Funde-Observations-Osservazioni'!U964)</f>
        <v/>
      </c>
      <c r="AM951">
        <f>'Funde-Observations-Osservazioni'!AJ964</f>
        <v>0</v>
      </c>
      <c r="AO951">
        <f>'Funde-Observations-Osservazioni'!AK964</f>
        <v>0</v>
      </c>
      <c r="AQ951" t="str">
        <f>IF(ISBLANK('Funde-Observations-Osservazioni'!AL964),"",'Funde-Observations-Osservazioni'!AL964)</f>
        <v/>
      </c>
      <c r="AY951" t="str">
        <f>IF(AND(ISBLANK('Funde-Observations-Osservazioni'!K964),ISBLANK('Funde-Observations-Osservazioni'!X964)),"",(IF((AND(NOT(ISBLANK('Funde-Observations-Osservazioni'!K964)),(NOT(ISBLANK('Funde-Observations-Osservazioni'!X964))))),'Funde-Observations-Osservazioni'!K964&amp;"; "&amp;'Funde-Observations-Osservazioni'!X964,IF(ISBLANK('Funde-Observations-Osservazioni'!K964),'Funde-Observations-Osservazioni'!X964,'Funde-Observations-Osservazioni'!K964))))</f>
        <v/>
      </c>
      <c r="BA951" t="str">
        <f>IF(ISBLANK('Funde-Observations-Osservazioni'!AC964),"",'Funde-Observations-Osservazioni'!AC964)</f>
        <v/>
      </c>
      <c r="BH951" t="str">
        <f>IFERROR(VLOOKUP('Funde-Observations-Osservazioni'!Z964,Lebensraum_Liste!$E$5:$F$322,2,FALSE),"")</f>
        <v/>
      </c>
      <c r="BJ951" t="str">
        <f>IFERROR(VLOOKUP('Funde-Observations-Osservazioni'!AB964,Landschaftsstruktur_Liste!$E$5:$F$157,2,FALSE),"")</f>
        <v/>
      </c>
      <c r="BK951" t="str">
        <f>IFERROR(VLOOKUP('Funde-Observations-Osservazioni'!AD964,Mikrohabitat_Liste!$E$5:$F$63,2,FALSE),"")</f>
        <v/>
      </c>
      <c r="BL951" t="str">
        <f>IFERROR(VLOOKUP('Funde-Observations-Osservazioni'!AE964,Spezialstandort_Liste!$E$5:$F$14,2,FALSE),"")</f>
        <v/>
      </c>
      <c r="BN951" t="str">
        <f>IFERROR(VLOOKUP('Funde-Observations-Osservazioni'!AG964,Auf_Moos_HolzlebBaumes_Liste!E$5:F$5,2,FALSE),"")</f>
        <v/>
      </c>
      <c r="BO951" t="str">
        <f>IFERROR(VLOOKUP('Funde-Observations-Osservazioni'!AH964,Auf_Moos_HolzlebBaumes_Liste!E$11:F$11,2,FALSE),"")</f>
        <v/>
      </c>
      <c r="BQ951" t="str">
        <f>IFERROR(VLOOKUP('Funde-Observations-Osservazioni'!AF964,Populationsgrösse_Liste!$E$5:$F$11,2,FALSE),"")</f>
        <v/>
      </c>
      <c r="CA951" t="str">
        <f>IFERROR(VLOOKUP('Funde-Observations-Osservazioni'!S964,Präzision_Datum_Liste!$E$5:$F$9,2,FALSE),"")</f>
        <v/>
      </c>
      <c r="CC951" t="s">
        <v>4199</v>
      </c>
    </row>
    <row r="952" spans="1:81" x14ac:dyDescent="0.25">
      <c r="A952" s="47">
        <f>'Funde-Observations-Osservazioni'!A965</f>
        <v>951</v>
      </c>
      <c r="E952">
        <v>18</v>
      </c>
      <c r="G952" t="str">
        <f>IFERROR(VLOOKUP(TRIM('Funde-Observations-Osservazioni'!B965&amp;" "&amp;'Funde-Observations-Osservazioni'!C965&amp;" "&amp;'Funde-Observations-Osservazioni'!D965&amp;" "&amp;'Funde-Observations-Osservazioni'!E965&amp;" "&amp;'Funde-Observations-Osservazioni'!F965&amp;" "&amp;'Funde-Observations-Osservazioni'!G965&amp;" "&amp;'Funde-Observations-Osservazioni'!H965&amp;" "&amp;'Funde-Observations-Osservazioni'!I965&amp;" "&amp;'Funde-Observations-Osservazioni'!J965),Artenliste!$A$5:$B$2819,2,FALSE),"fill_in")</f>
        <v>fill_in</v>
      </c>
      <c r="I952" s="52" t="str">
        <f>IF(ISBLANK('Funde-Observations-Osservazioni'!R965),"fill_in",'Funde-Observations-Osservazioni'!R965)</f>
        <v>fill_in</v>
      </c>
      <c r="L952" t="str">
        <f>IF(ISBLANK('Funde-Observations-Osservazioni'!Q965),"",'Funde-Observations-Osservazioni'!Q965)</f>
        <v/>
      </c>
      <c r="M952" t="str">
        <f>IF(ISBLANK('Funde-Observations-Osservazioni'!L965),"fill_in",('Funde-Observations-Osservazioni'!L965-2000000))</f>
        <v>fill_in</v>
      </c>
      <c r="N952" t="str">
        <f>IF(ISBLANK('Funde-Observations-Osservazioni'!M965),"fill_in",('Funde-Observations-Osservazioni'!M965-1000000))</f>
        <v>fill_in</v>
      </c>
      <c r="O952" s="53" t="str">
        <f>IF(ISBLANK('Funde-Observations-Osservazioni'!N965),"",'Funde-Observations-Osservazioni'!N965)</f>
        <v/>
      </c>
      <c r="R952" t="s">
        <v>102</v>
      </c>
      <c r="T952" t="str">
        <f>IFERROR(VLOOKUP('Funde-Observations-Osservazioni'!AA965,Substrat_Liste!$E$5:$F$342,2,FALSE),"")</f>
        <v/>
      </c>
      <c r="U952" t="str">
        <f>IF(ISBLANK('Funde-Observations-Osservazioni'!Y965),"",'Funde-Observations-Osservazioni'!Y965)</f>
        <v/>
      </c>
      <c r="Z952" t="str">
        <f>IFERROR(VLOOKUP('Funde-Observations-Osservazioni'!T965,Status_Liste!$E$5:$F$16,2,FALSE),"fill_in")</f>
        <v>fill_in</v>
      </c>
      <c r="AH952" t="str">
        <f>IFERROR(VLOOKUP('Funde-Observations-Osservazioni'!$G$7,Datenschutzbestimmungen_Liste!$E$10:$F$11,2,FALSE),"fill_in")</f>
        <v>fill_in</v>
      </c>
      <c r="AI952" t="str">
        <f>IFERROR(VLOOKUP('Funde-Observations-Osservazioni'!$G$6,Datenschutzbestimmungen_Liste!$E$4:$F$5,2,FALSE),"fill_in")</f>
        <v>fill_in</v>
      </c>
      <c r="AK952" t="str">
        <f>IFERROR(VLOOKUP('Funde-Observations-Osservazioni'!V965,Herbar_Liste!$E$5:$F$113,2,FALSE),"")</f>
        <v/>
      </c>
      <c r="AL952" t="str">
        <f>IF(ISBLANK('Funde-Observations-Osservazioni'!U965),"",'Funde-Observations-Osservazioni'!U965)</f>
        <v/>
      </c>
      <c r="AM952">
        <f>'Funde-Observations-Osservazioni'!AJ965</f>
        <v>0</v>
      </c>
      <c r="AO952">
        <f>'Funde-Observations-Osservazioni'!AK965</f>
        <v>0</v>
      </c>
      <c r="AQ952" t="str">
        <f>IF(ISBLANK('Funde-Observations-Osservazioni'!AL965),"",'Funde-Observations-Osservazioni'!AL965)</f>
        <v/>
      </c>
      <c r="AY952" t="str">
        <f>IF(AND(ISBLANK('Funde-Observations-Osservazioni'!K965),ISBLANK('Funde-Observations-Osservazioni'!X965)),"",(IF((AND(NOT(ISBLANK('Funde-Observations-Osservazioni'!K965)),(NOT(ISBLANK('Funde-Observations-Osservazioni'!X965))))),'Funde-Observations-Osservazioni'!K965&amp;"; "&amp;'Funde-Observations-Osservazioni'!X965,IF(ISBLANK('Funde-Observations-Osservazioni'!K965),'Funde-Observations-Osservazioni'!X965,'Funde-Observations-Osservazioni'!K965))))</f>
        <v/>
      </c>
      <c r="BA952" t="str">
        <f>IF(ISBLANK('Funde-Observations-Osservazioni'!AC965),"",'Funde-Observations-Osservazioni'!AC965)</f>
        <v/>
      </c>
      <c r="BH952" t="str">
        <f>IFERROR(VLOOKUP('Funde-Observations-Osservazioni'!Z965,Lebensraum_Liste!$E$5:$F$322,2,FALSE),"")</f>
        <v/>
      </c>
      <c r="BJ952" t="str">
        <f>IFERROR(VLOOKUP('Funde-Observations-Osservazioni'!AB965,Landschaftsstruktur_Liste!$E$5:$F$157,2,FALSE),"")</f>
        <v/>
      </c>
      <c r="BK952" t="str">
        <f>IFERROR(VLOOKUP('Funde-Observations-Osservazioni'!AD965,Mikrohabitat_Liste!$E$5:$F$63,2,FALSE),"")</f>
        <v/>
      </c>
      <c r="BL952" t="str">
        <f>IFERROR(VLOOKUP('Funde-Observations-Osservazioni'!AE965,Spezialstandort_Liste!$E$5:$F$14,2,FALSE),"")</f>
        <v/>
      </c>
      <c r="BN952" t="str">
        <f>IFERROR(VLOOKUP('Funde-Observations-Osservazioni'!AG965,Auf_Moos_HolzlebBaumes_Liste!E$5:F$5,2,FALSE),"")</f>
        <v/>
      </c>
      <c r="BO952" t="str">
        <f>IFERROR(VLOOKUP('Funde-Observations-Osservazioni'!AH965,Auf_Moos_HolzlebBaumes_Liste!E$11:F$11,2,FALSE),"")</f>
        <v/>
      </c>
      <c r="BQ952" t="str">
        <f>IFERROR(VLOOKUP('Funde-Observations-Osservazioni'!AF965,Populationsgrösse_Liste!$E$5:$F$11,2,FALSE),"")</f>
        <v/>
      </c>
      <c r="CA952" t="str">
        <f>IFERROR(VLOOKUP('Funde-Observations-Osservazioni'!S965,Präzision_Datum_Liste!$E$5:$F$9,2,FALSE),"")</f>
        <v/>
      </c>
      <c r="CC952" t="s">
        <v>4199</v>
      </c>
    </row>
    <row r="953" spans="1:81" x14ac:dyDescent="0.25">
      <c r="A953" s="47">
        <f>'Funde-Observations-Osservazioni'!A966</f>
        <v>952</v>
      </c>
      <c r="E953">
        <v>18</v>
      </c>
      <c r="G953" t="str">
        <f>IFERROR(VLOOKUP(TRIM('Funde-Observations-Osservazioni'!B966&amp;" "&amp;'Funde-Observations-Osservazioni'!C966&amp;" "&amp;'Funde-Observations-Osservazioni'!D966&amp;" "&amp;'Funde-Observations-Osservazioni'!E966&amp;" "&amp;'Funde-Observations-Osservazioni'!F966&amp;" "&amp;'Funde-Observations-Osservazioni'!G966&amp;" "&amp;'Funde-Observations-Osservazioni'!H966&amp;" "&amp;'Funde-Observations-Osservazioni'!I966&amp;" "&amp;'Funde-Observations-Osservazioni'!J966),Artenliste!$A$5:$B$2819,2,FALSE),"fill_in")</f>
        <v>fill_in</v>
      </c>
      <c r="I953" s="52" t="str">
        <f>IF(ISBLANK('Funde-Observations-Osservazioni'!R966),"fill_in",'Funde-Observations-Osservazioni'!R966)</f>
        <v>fill_in</v>
      </c>
      <c r="L953" t="str">
        <f>IF(ISBLANK('Funde-Observations-Osservazioni'!Q966),"",'Funde-Observations-Osservazioni'!Q966)</f>
        <v/>
      </c>
      <c r="M953" t="str">
        <f>IF(ISBLANK('Funde-Observations-Osservazioni'!L966),"fill_in",('Funde-Observations-Osservazioni'!L966-2000000))</f>
        <v>fill_in</v>
      </c>
      <c r="N953" t="str">
        <f>IF(ISBLANK('Funde-Observations-Osservazioni'!M966),"fill_in",('Funde-Observations-Osservazioni'!M966-1000000))</f>
        <v>fill_in</v>
      </c>
      <c r="O953" s="53" t="str">
        <f>IF(ISBLANK('Funde-Observations-Osservazioni'!N966),"",'Funde-Observations-Osservazioni'!N966)</f>
        <v/>
      </c>
      <c r="R953" t="s">
        <v>102</v>
      </c>
      <c r="T953" t="str">
        <f>IFERROR(VLOOKUP('Funde-Observations-Osservazioni'!AA966,Substrat_Liste!$E$5:$F$342,2,FALSE),"")</f>
        <v/>
      </c>
      <c r="U953" t="str">
        <f>IF(ISBLANK('Funde-Observations-Osservazioni'!Y966),"",'Funde-Observations-Osservazioni'!Y966)</f>
        <v/>
      </c>
      <c r="Z953" t="str">
        <f>IFERROR(VLOOKUP('Funde-Observations-Osservazioni'!T966,Status_Liste!$E$5:$F$16,2,FALSE),"fill_in")</f>
        <v>fill_in</v>
      </c>
      <c r="AH953" t="str">
        <f>IFERROR(VLOOKUP('Funde-Observations-Osservazioni'!$G$7,Datenschutzbestimmungen_Liste!$E$10:$F$11,2,FALSE),"fill_in")</f>
        <v>fill_in</v>
      </c>
      <c r="AI953" t="str">
        <f>IFERROR(VLOOKUP('Funde-Observations-Osservazioni'!$G$6,Datenschutzbestimmungen_Liste!$E$4:$F$5,2,FALSE),"fill_in")</f>
        <v>fill_in</v>
      </c>
      <c r="AK953" t="str">
        <f>IFERROR(VLOOKUP('Funde-Observations-Osservazioni'!V966,Herbar_Liste!$E$5:$F$113,2,FALSE),"")</f>
        <v/>
      </c>
      <c r="AL953" t="str">
        <f>IF(ISBLANK('Funde-Observations-Osservazioni'!U966),"",'Funde-Observations-Osservazioni'!U966)</f>
        <v/>
      </c>
      <c r="AM953">
        <f>'Funde-Observations-Osservazioni'!AJ966</f>
        <v>0</v>
      </c>
      <c r="AO953">
        <f>'Funde-Observations-Osservazioni'!AK966</f>
        <v>0</v>
      </c>
      <c r="AQ953" t="str">
        <f>IF(ISBLANK('Funde-Observations-Osservazioni'!AL966),"",'Funde-Observations-Osservazioni'!AL966)</f>
        <v/>
      </c>
      <c r="AY953" t="str">
        <f>IF(AND(ISBLANK('Funde-Observations-Osservazioni'!K966),ISBLANK('Funde-Observations-Osservazioni'!X966)),"",(IF((AND(NOT(ISBLANK('Funde-Observations-Osservazioni'!K966)),(NOT(ISBLANK('Funde-Observations-Osservazioni'!X966))))),'Funde-Observations-Osservazioni'!K966&amp;"; "&amp;'Funde-Observations-Osservazioni'!X966,IF(ISBLANK('Funde-Observations-Osservazioni'!K966),'Funde-Observations-Osservazioni'!X966,'Funde-Observations-Osservazioni'!K966))))</f>
        <v/>
      </c>
      <c r="BA953" t="str">
        <f>IF(ISBLANK('Funde-Observations-Osservazioni'!AC966),"",'Funde-Observations-Osservazioni'!AC966)</f>
        <v/>
      </c>
      <c r="BH953" t="str">
        <f>IFERROR(VLOOKUP('Funde-Observations-Osservazioni'!Z966,Lebensraum_Liste!$E$5:$F$322,2,FALSE),"")</f>
        <v/>
      </c>
      <c r="BJ953" t="str">
        <f>IFERROR(VLOOKUP('Funde-Observations-Osservazioni'!AB966,Landschaftsstruktur_Liste!$E$5:$F$157,2,FALSE),"")</f>
        <v/>
      </c>
      <c r="BK953" t="str">
        <f>IFERROR(VLOOKUP('Funde-Observations-Osservazioni'!AD966,Mikrohabitat_Liste!$E$5:$F$63,2,FALSE),"")</f>
        <v/>
      </c>
      <c r="BL953" t="str">
        <f>IFERROR(VLOOKUP('Funde-Observations-Osservazioni'!AE966,Spezialstandort_Liste!$E$5:$F$14,2,FALSE),"")</f>
        <v/>
      </c>
      <c r="BN953" t="str">
        <f>IFERROR(VLOOKUP('Funde-Observations-Osservazioni'!AG966,Auf_Moos_HolzlebBaumes_Liste!E$5:F$5,2,FALSE),"")</f>
        <v/>
      </c>
      <c r="BO953" t="str">
        <f>IFERROR(VLOOKUP('Funde-Observations-Osservazioni'!AH966,Auf_Moos_HolzlebBaumes_Liste!E$11:F$11,2,FALSE),"")</f>
        <v/>
      </c>
      <c r="BQ953" t="str">
        <f>IFERROR(VLOOKUP('Funde-Observations-Osservazioni'!AF966,Populationsgrösse_Liste!$E$5:$F$11,2,FALSE),"")</f>
        <v/>
      </c>
      <c r="CA953" t="str">
        <f>IFERROR(VLOOKUP('Funde-Observations-Osservazioni'!S966,Präzision_Datum_Liste!$E$5:$F$9,2,FALSE),"")</f>
        <v/>
      </c>
      <c r="CC953" t="s">
        <v>4199</v>
      </c>
    </row>
    <row r="954" spans="1:81" x14ac:dyDescent="0.25">
      <c r="A954" s="47">
        <f>'Funde-Observations-Osservazioni'!A967</f>
        <v>953</v>
      </c>
      <c r="E954">
        <v>18</v>
      </c>
      <c r="G954" t="str">
        <f>IFERROR(VLOOKUP(TRIM('Funde-Observations-Osservazioni'!B967&amp;" "&amp;'Funde-Observations-Osservazioni'!C967&amp;" "&amp;'Funde-Observations-Osservazioni'!D967&amp;" "&amp;'Funde-Observations-Osservazioni'!E967&amp;" "&amp;'Funde-Observations-Osservazioni'!F967&amp;" "&amp;'Funde-Observations-Osservazioni'!G967&amp;" "&amp;'Funde-Observations-Osservazioni'!H967&amp;" "&amp;'Funde-Observations-Osservazioni'!I967&amp;" "&amp;'Funde-Observations-Osservazioni'!J967),Artenliste!$A$5:$B$2819,2,FALSE),"fill_in")</f>
        <v>fill_in</v>
      </c>
      <c r="I954" s="52" t="str">
        <f>IF(ISBLANK('Funde-Observations-Osservazioni'!R967),"fill_in",'Funde-Observations-Osservazioni'!R967)</f>
        <v>fill_in</v>
      </c>
      <c r="L954" t="str">
        <f>IF(ISBLANK('Funde-Observations-Osservazioni'!Q967),"",'Funde-Observations-Osservazioni'!Q967)</f>
        <v/>
      </c>
      <c r="M954" t="str">
        <f>IF(ISBLANK('Funde-Observations-Osservazioni'!L967),"fill_in",('Funde-Observations-Osservazioni'!L967-2000000))</f>
        <v>fill_in</v>
      </c>
      <c r="N954" t="str">
        <f>IF(ISBLANK('Funde-Observations-Osservazioni'!M967),"fill_in",('Funde-Observations-Osservazioni'!M967-1000000))</f>
        <v>fill_in</v>
      </c>
      <c r="O954" s="53" t="str">
        <f>IF(ISBLANK('Funde-Observations-Osservazioni'!N967),"",'Funde-Observations-Osservazioni'!N967)</f>
        <v/>
      </c>
      <c r="R954" t="s">
        <v>102</v>
      </c>
      <c r="T954" t="str">
        <f>IFERROR(VLOOKUP('Funde-Observations-Osservazioni'!AA967,Substrat_Liste!$E$5:$F$342,2,FALSE),"")</f>
        <v/>
      </c>
      <c r="U954" t="str">
        <f>IF(ISBLANK('Funde-Observations-Osservazioni'!Y967),"",'Funde-Observations-Osservazioni'!Y967)</f>
        <v/>
      </c>
      <c r="Z954" t="str">
        <f>IFERROR(VLOOKUP('Funde-Observations-Osservazioni'!T967,Status_Liste!$E$5:$F$16,2,FALSE),"fill_in")</f>
        <v>fill_in</v>
      </c>
      <c r="AH954" t="str">
        <f>IFERROR(VLOOKUP('Funde-Observations-Osservazioni'!$G$7,Datenschutzbestimmungen_Liste!$E$10:$F$11,2,FALSE),"fill_in")</f>
        <v>fill_in</v>
      </c>
      <c r="AI954" t="str">
        <f>IFERROR(VLOOKUP('Funde-Observations-Osservazioni'!$G$6,Datenschutzbestimmungen_Liste!$E$4:$F$5,2,FALSE),"fill_in")</f>
        <v>fill_in</v>
      </c>
      <c r="AK954" t="str">
        <f>IFERROR(VLOOKUP('Funde-Observations-Osservazioni'!V967,Herbar_Liste!$E$5:$F$113,2,FALSE),"")</f>
        <v/>
      </c>
      <c r="AL954" t="str">
        <f>IF(ISBLANK('Funde-Observations-Osservazioni'!U967),"",'Funde-Observations-Osservazioni'!U967)</f>
        <v/>
      </c>
      <c r="AM954">
        <f>'Funde-Observations-Osservazioni'!AJ967</f>
        <v>0</v>
      </c>
      <c r="AO954">
        <f>'Funde-Observations-Osservazioni'!AK967</f>
        <v>0</v>
      </c>
      <c r="AQ954" t="str">
        <f>IF(ISBLANK('Funde-Observations-Osservazioni'!AL967),"",'Funde-Observations-Osservazioni'!AL967)</f>
        <v/>
      </c>
      <c r="AY954" t="str">
        <f>IF(AND(ISBLANK('Funde-Observations-Osservazioni'!K967),ISBLANK('Funde-Observations-Osservazioni'!X967)),"",(IF((AND(NOT(ISBLANK('Funde-Observations-Osservazioni'!K967)),(NOT(ISBLANK('Funde-Observations-Osservazioni'!X967))))),'Funde-Observations-Osservazioni'!K967&amp;"; "&amp;'Funde-Observations-Osservazioni'!X967,IF(ISBLANK('Funde-Observations-Osservazioni'!K967),'Funde-Observations-Osservazioni'!X967,'Funde-Observations-Osservazioni'!K967))))</f>
        <v/>
      </c>
      <c r="BA954" t="str">
        <f>IF(ISBLANK('Funde-Observations-Osservazioni'!AC967),"",'Funde-Observations-Osservazioni'!AC967)</f>
        <v/>
      </c>
      <c r="BH954" t="str">
        <f>IFERROR(VLOOKUP('Funde-Observations-Osservazioni'!Z967,Lebensraum_Liste!$E$5:$F$322,2,FALSE),"")</f>
        <v/>
      </c>
      <c r="BJ954" t="str">
        <f>IFERROR(VLOOKUP('Funde-Observations-Osservazioni'!AB967,Landschaftsstruktur_Liste!$E$5:$F$157,2,FALSE),"")</f>
        <v/>
      </c>
      <c r="BK954" t="str">
        <f>IFERROR(VLOOKUP('Funde-Observations-Osservazioni'!AD967,Mikrohabitat_Liste!$E$5:$F$63,2,FALSE),"")</f>
        <v/>
      </c>
      <c r="BL954" t="str">
        <f>IFERROR(VLOOKUP('Funde-Observations-Osservazioni'!AE967,Spezialstandort_Liste!$E$5:$F$14,2,FALSE),"")</f>
        <v/>
      </c>
      <c r="BN954" t="str">
        <f>IFERROR(VLOOKUP('Funde-Observations-Osservazioni'!AG967,Auf_Moos_HolzlebBaumes_Liste!E$5:F$5,2,FALSE),"")</f>
        <v/>
      </c>
      <c r="BO954" t="str">
        <f>IFERROR(VLOOKUP('Funde-Observations-Osservazioni'!AH967,Auf_Moos_HolzlebBaumes_Liste!E$11:F$11,2,FALSE),"")</f>
        <v/>
      </c>
      <c r="BQ954" t="str">
        <f>IFERROR(VLOOKUP('Funde-Observations-Osservazioni'!AF967,Populationsgrösse_Liste!$E$5:$F$11,2,FALSE),"")</f>
        <v/>
      </c>
      <c r="CA954" t="str">
        <f>IFERROR(VLOOKUP('Funde-Observations-Osservazioni'!S967,Präzision_Datum_Liste!$E$5:$F$9,2,FALSE),"")</f>
        <v/>
      </c>
      <c r="CC954" t="s">
        <v>4199</v>
      </c>
    </row>
    <row r="955" spans="1:81" x14ac:dyDescent="0.25">
      <c r="A955" s="47">
        <f>'Funde-Observations-Osservazioni'!A968</f>
        <v>954</v>
      </c>
      <c r="E955">
        <v>18</v>
      </c>
      <c r="G955" t="str">
        <f>IFERROR(VLOOKUP(TRIM('Funde-Observations-Osservazioni'!B968&amp;" "&amp;'Funde-Observations-Osservazioni'!C968&amp;" "&amp;'Funde-Observations-Osservazioni'!D968&amp;" "&amp;'Funde-Observations-Osservazioni'!E968&amp;" "&amp;'Funde-Observations-Osservazioni'!F968&amp;" "&amp;'Funde-Observations-Osservazioni'!G968&amp;" "&amp;'Funde-Observations-Osservazioni'!H968&amp;" "&amp;'Funde-Observations-Osservazioni'!I968&amp;" "&amp;'Funde-Observations-Osservazioni'!J968),Artenliste!$A$5:$B$2819,2,FALSE),"fill_in")</f>
        <v>fill_in</v>
      </c>
      <c r="I955" s="52" t="str">
        <f>IF(ISBLANK('Funde-Observations-Osservazioni'!R968),"fill_in",'Funde-Observations-Osservazioni'!R968)</f>
        <v>fill_in</v>
      </c>
      <c r="L955" t="str">
        <f>IF(ISBLANK('Funde-Observations-Osservazioni'!Q968),"",'Funde-Observations-Osservazioni'!Q968)</f>
        <v/>
      </c>
      <c r="M955" t="str">
        <f>IF(ISBLANK('Funde-Observations-Osservazioni'!L968),"fill_in",('Funde-Observations-Osservazioni'!L968-2000000))</f>
        <v>fill_in</v>
      </c>
      <c r="N955" t="str">
        <f>IF(ISBLANK('Funde-Observations-Osservazioni'!M968),"fill_in",('Funde-Observations-Osservazioni'!M968-1000000))</f>
        <v>fill_in</v>
      </c>
      <c r="O955" s="53" t="str">
        <f>IF(ISBLANK('Funde-Observations-Osservazioni'!N968),"",'Funde-Observations-Osservazioni'!N968)</f>
        <v/>
      </c>
      <c r="R955" t="s">
        <v>102</v>
      </c>
      <c r="T955" t="str">
        <f>IFERROR(VLOOKUP('Funde-Observations-Osservazioni'!AA968,Substrat_Liste!$E$5:$F$342,2,FALSE),"")</f>
        <v/>
      </c>
      <c r="U955" t="str">
        <f>IF(ISBLANK('Funde-Observations-Osservazioni'!Y968),"",'Funde-Observations-Osservazioni'!Y968)</f>
        <v/>
      </c>
      <c r="Z955" t="str">
        <f>IFERROR(VLOOKUP('Funde-Observations-Osservazioni'!T968,Status_Liste!$E$5:$F$16,2,FALSE),"fill_in")</f>
        <v>fill_in</v>
      </c>
      <c r="AH955" t="str">
        <f>IFERROR(VLOOKUP('Funde-Observations-Osservazioni'!$G$7,Datenschutzbestimmungen_Liste!$E$10:$F$11,2,FALSE),"fill_in")</f>
        <v>fill_in</v>
      </c>
      <c r="AI955" t="str">
        <f>IFERROR(VLOOKUP('Funde-Observations-Osservazioni'!$G$6,Datenschutzbestimmungen_Liste!$E$4:$F$5,2,FALSE),"fill_in")</f>
        <v>fill_in</v>
      </c>
      <c r="AK955" t="str">
        <f>IFERROR(VLOOKUP('Funde-Observations-Osservazioni'!V968,Herbar_Liste!$E$5:$F$113,2,FALSE),"")</f>
        <v/>
      </c>
      <c r="AL955" t="str">
        <f>IF(ISBLANK('Funde-Observations-Osservazioni'!U968),"",'Funde-Observations-Osservazioni'!U968)</f>
        <v/>
      </c>
      <c r="AM955">
        <f>'Funde-Observations-Osservazioni'!AJ968</f>
        <v>0</v>
      </c>
      <c r="AO955">
        <f>'Funde-Observations-Osservazioni'!AK968</f>
        <v>0</v>
      </c>
      <c r="AQ955" t="str">
        <f>IF(ISBLANK('Funde-Observations-Osservazioni'!AL968),"",'Funde-Observations-Osservazioni'!AL968)</f>
        <v/>
      </c>
      <c r="AY955" t="str">
        <f>IF(AND(ISBLANK('Funde-Observations-Osservazioni'!K968),ISBLANK('Funde-Observations-Osservazioni'!X968)),"",(IF((AND(NOT(ISBLANK('Funde-Observations-Osservazioni'!K968)),(NOT(ISBLANK('Funde-Observations-Osservazioni'!X968))))),'Funde-Observations-Osservazioni'!K968&amp;"; "&amp;'Funde-Observations-Osservazioni'!X968,IF(ISBLANK('Funde-Observations-Osservazioni'!K968),'Funde-Observations-Osservazioni'!X968,'Funde-Observations-Osservazioni'!K968))))</f>
        <v/>
      </c>
      <c r="BA955" t="str">
        <f>IF(ISBLANK('Funde-Observations-Osservazioni'!AC968),"",'Funde-Observations-Osservazioni'!AC968)</f>
        <v/>
      </c>
      <c r="BH955" t="str">
        <f>IFERROR(VLOOKUP('Funde-Observations-Osservazioni'!Z968,Lebensraum_Liste!$E$5:$F$322,2,FALSE),"")</f>
        <v/>
      </c>
      <c r="BJ955" t="str">
        <f>IFERROR(VLOOKUP('Funde-Observations-Osservazioni'!AB968,Landschaftsstruktur_Liste!$E$5:$F$157,2,FALSE),"")</f>
        <v/>
      </c>
      <c r="BK955" t="str">
        <f>IFERROR(VLOOKUP('Funde-Observations-Osservazioni'!AD968,Mikrohabitat_Liste!$E$5:$F$63,2,FALSE),"")</f>
        <v/>
      </c>
      <c r="BL955" t="str">
        <f>IFERROR(VLOOKUP('Funde-Observations-Osservazioni'!AE968,Spezialstandort_Liste!$E$5:$F$14,2,FALSE),"")</f>
        <v/>
      </c>
      <c r="BN955" t="str">
        <f>IFERROR(VLOOKUP('Funde-Observations-Osservazioni'!AG968,Auf_Moos_HolzlebBaumes_Liste!E$5:F$5,2,FALSE),"")</f>
        <v/>
      </c>
      <c r="BO955" t="str">
        <f>IFERROR(VLOOKUP('Funde-Observations-Osservazioni'!AH968,Auf_Moos_HolzlebBaumes_Liste!E$11:F$11,2,FALSE),"")</f>
        <v/>
      </c>
      <c r="BQ955" t="str">
        <f>IFERROR(VLOOKUP('Funde-Observations-Osservazioni'!AF968,Populationsgrösse_Liste!$E$5:$F$11,2,FALSE),"")</f>
        <v/>
      </c>
      <c r="CA955" t="str">
        <f>IFERROR(VLOOKUP('Funde-Observations-Osservazioni'!S968,Präzision_Datum_Liste!$E$5:$F$9,2,FALSE),"")</f>
        <v/>
      </c>
      <c r="CC955" t="s">
        <v>4199</v>
      </c>
    </row>
    <row r="956" spans="1:81" x14ac:dyDescent="0.25">
      <c r="A956" s="47">
        <f>'Funde-Observations-Osservazioni'!A969</f>
        <v>955</v>
      </c>
      <c r="E956">
        <v>18</v>
      </c>
      <c r="G956" t="str">
        <f>IFERROR(VLOOKUP(TRIM('Funde-Observations-Osservazioni'!B969&amp;" "&amp;'Funde-Observations-Osservazioni'!C969&amp;" "&amp;'Funde-Observations-Osservazioni'!D969&amp;" "&amp;'Funde-Observations-Osservazioni'!E969&amp;" "&amp;'Funde-Observations-Osservazioni'!F969&amp;" "&amp;'Funde-Observations-Osservazioni'!G969&amp;" "&amp;'Funde-Observations-Osservazioni'!H969&amp;" "&amp;'Funde-Observations-Osservazioni'!I969&amp;" "&amp;'Funde-Observations-Osservazioni'!J969),Artenliste!$A$5:$B$2819,2,FALSE),"fill_in")</f>
        <v>fill_in</v>
      </c>
      <c r="I956" s="52" t="str">
        <f>IF(ISBLANK('Funde-Observations-Osservazioni'!R969),"fill_in",'Funde-Observations-Osservazioni'!R969)</f>
        <v>fill_in</v>
      </c>
      <c r="L956" t="str">
        <f>IF(ISBLANK('Funde-Observations-Osservazioni'!Q969),"",'Funde-Observations-Osservazioni'!Q969)</f>
        <v/>
      </c>
      <c r="M956" t="str">
        <f>IF(ISBLANK('Funde-Observations-Osservazioni'!L969),"fill_in",('Funde-Observations-Osservazioni'!L969-2000000))</f>
        <v>fill_in</v>
      </c>
      <c r="N956" t="str">
        <f>IF(ISBLANK('Funde-Observations-Osservazioni'!M969),"fill_in",('Funde-Observations-Osservazioni'!M969-1000000))</f>
        <v>fill_in</v>
      </c>
      <c r="O956" s="53" t="str">
        <f>IF(ISBLANK('Funde-Observations-Osservazioni'!N969),"",'Funde-Observations-Osservazioni'!N969)</f>
        <v/>
      </c>
      <c r="R956" t="s">
        <v>102</v>
      </c>
      <c r="T956" t="str">
        <f>IFERROR(VLOOKUP('Funde-Observations-Osservazioni'!AA969,Substrat_Liste!$E$5:$F$342,2,FALSE),"")</f>
        <v/>
      </c>
      <c r="U956" t="str">
        <f>IF(ISBLANK('Funde-Observations-Osservazioni'!Y969),"",'Funde-Observations-Osservazioni'!Y969)</f>
        <v/>
      </c>
      <c r="Z956" t="str">
        <f>IFERROR(VLOOKUP('Funde-Observations-Osservazioni'!T969,Status_Liste!$E$5:$F$16,2,FALSE),"fill_in")</f>
        <v>fill_in</v>
      </c>
      <c r="AH956" t="str">
        <f>IFERROR(VLOOKUP('Funde-Observations-Osservazioni'!$G$7,Datenschutzbestimmungen_Liste!$E$10:$F$11,2,FALSE),"fill_in")</f>
        <v>fill_in</v>
      </c>
      <c r="AI956" t="str">
        <f>IFERROR(VLOOKUP('Funde-Observations-Osservazioni'!$G$6,Datenschutzbestimmungen_Liste!$E$4:$F$5,2,FALSE),"fill_in")</f>
        <v>fill_in</v>
      </c>
      <c r="AK956" t="str">
        <f>IFERROR(VLOOKUP('Funde-Observations-Osservazioni'!V969,Herbar_Liste!$E$5:$F$113,2,FALSE),"")</f>
        <v/>
      </c>
      <c r="AL956" t="str">
        <f>IF(ISBLANK('Funde-Observations-Osservazioni'!U969),"",'Funde-Observations-Osservazioni'!U969)</f>
        <v/>
      </c>
      <c r="AM956">
        <f>'Funde-Observations-Osservazioni'!AJ969</f>
        <v>0</v>
      </c>
      <c r="AO956">
        <f>'Funde-Observations-Osservazioni'!AK969</f>
        <v>0</v>
      </c>
      <c r="AQ956" t="str">
        <f>IF(ISBLANK('Funde-Observations-Osservazioni'!AL969),"",'Funde-Observations-Osservazioni'!AL969)</f>
        <v/>
      </c>
      <c r="AY956" t="str">
        <f>IF(AND(ISBLANK('Funde-Observations-Osservazioni'!K969),ISBLANK('Funde-Observations-Osservazioni'!X969)),"",(IF((AND(NOT(ISBLANK('Funde-Observations-Osservazioni'!K969)),(NOT(ISBLANK('Funde-Observations-Osservazioni'!X969))))),'Funde-Observations-Osservazioni'!K969&amp;"; "&amp;'Funde-Observations-Osservazioni'!X969,IF(ISBLANK('Funde-Observations-Osservazioni'!K969),'Funde-Observations-Osservazioni'!X969,'Funde-Observations-Osservazioni'!K969))))</f>
        <v/>
      </c>
      <c r="BA956" t="str">
        <f>IF(ISBLANK('Funde-Observations-Osservazioni'!AC969),"",'Funde-Observations-Osservazioni'!AC969)</f>
        <v/>
      </c>
      <c r="BH956" t="str">
        <f>IFERROR(VLOOKUP('Funde-Observations-Osservazioni'!Z969,Lebensraum_Liste!$E$5:$F$322,2,FALSE),"")</f>
        <v/>
      </c>
      <c r="BJ956" t="str">
        <f>IFERROR(VLOOKUP('Funde-Observations-Osservazioni'!AB969,Landschaftsstruktur_Liste!$E$5:$F$157,2,FALSE),"")</f>
        <v/>
      </c>
      <c r="BK956" t="str">
        <f>IFERROR(VLOOKUP('Funde-Observations-Osservazioni'!AD969,Mikrohabitat_Liste!$E$5:$F$63,2,FALSE),"")</f>
        <v/>
      </c>
      <c r="BL956" t="str">
        <f>IFERROR(VLOOKUP('Funde-Observations-Osservazioni'!AE969,Spezialstandort_Liste!$E$5:$F$14,2,FALSE),"")</f>
        <v/>
      </c>
      <c r="BN956" t="str">
        <f>IFERROR(VLOOKUP('Funde-Observations-Osservazioni'!AG969,Auf_Moos_HolzlebBaumes_Liste!E$5:F$5,2,FALSE),"")</f>
        <v/>
      </c>
      <c r="BO956" t="str">
        <f>IFERROR(VLOOKUP('Funde-Observations-Osservazioni'!AH969,Auf_Moos_HolzlebBaumes_Liste!E$11:F$11,2,FALSE),"")</f>
        <v/>
      </c>
      <c r="BQ956" t="str">
        <f>IFERROR(VLOOKUP('Funde-Observations-Osservazioni'!AF969,Populationsgrösse_Liste!$E$5:$F$11,2,FALSE),"")</f>
        <v/>
      </c>
      <c r="CA956" t="str">
        <f>IFERROR(VLOOKUP('Funde-Observations-Osservazioni'!S969,Präzision_Datum_Liste!$E$5:$F$9,2,FALSE),"")</f>
        <v/>
      </c>
      <c r="CC956" t="s">
        <v>4199</v>
      </c>
    </row>
    <row r="957" spans="1:81" x14ac:dyDescent="0.25">
      <c r="A957" s="47">
        <f>'Funde-Observations-Osservazioni'!A970</f>
        <v>956</v>
      </c>
      <c r="E957">
        <v>18</v>
      </c>
      <c r="G957" t="str">
        <f>IFERROR(VLOOKUP(TRIM('Funde-Observations-Osservazioni'!B970&amp;" "&amp;'Funde-Observations-Osservazioni'!C970&amp;" "&amp;'Funde-Observations-Osservazioni'!D970&amp;" "&amp;'Funde-Observations-Osservazioni'!E970&amp;" "&amp;'Funde-Observations-Osservazioni'!F970&amp;" "&amp;'Funde-Observations-Osservazioni'!G970&amp;" "&amp;'Funde-Observations-Osservazioni'!H970&amp;" "&amp;'Funde-Observations-Osservazioni'!I970&amp;" "&amp;'Funde-Observations-Osservazioni'!J970),Artenliste!$A$5:$B$2819,2,FALSE),"fill_in")</f>
        <v>fill_in</v>
      </c>
      <c r="I957" s="52" t="str">
        <f>IF(ISBLANK('Funde-Observations-Osservazioni'!R970),"fill_in",'Funde-Observations-Osservazioni'!R970)</f>
        <v>fill_in</v>
      </c>
      <c r="L957" t="str">
        <f>IF(ISBLANK('Funde-Observations-Osservazioni'!Q970),"",'Funde-Observations-Osservazioni'!Q970)</f>
        <v/>
      </c>
      <c r="M957" t="str">
        <f>IF(ISBLANK('Funde-Observations-Osservazioni'!L970),"fill_in",('Funde-Observations-Osservazioni'!L970-2000000))</f>
        <v>fill_in</v>
      </c>
      <c r="N957" t="str">
        <f>IF(ISBLANK('Funde-Observations-Osservazioni'!M970),"fill_in",('Funde-Observations-Osservazioni'!M970-1000000))</f>
        <v>fill_in</v>
      </c>
      <c r="O957" s="53" t="str">
        <f>IF(ISBLANK('Funde-Observations-Osservazioni'!N970),"",'Funde-Observations-Osservazioni'!N970)</f>
        <v/>
      </c>
      <c r="R957" t="s">
        <v>102</v>
      </c>
      <c r="T957" t="str">
        <f>IFERROR(VLOOKUP('Funde-Observations-Osservazioni'!AA970,Substrat_Liste!$E$5:$F$342,2,FALSE),"")</f>
        <v/>
      </c>
      <c r="U957" t="str">
        <f>IF(ISBLANK('Funde-Observations-Osservazioni'!Y970),"",'Funde-Observations-Osservazioni'!Y970)</f>
        <v/>
      </c>
      <c r="Z957" t="str">
        <f>IFERROR(VLOOKUP('Funde-Observations-Osservazioni'!T970,Status_Liste!$E$5:$F$16,2,FALSE),"fill_in")</f>
        <v>fill_in</v>
      </c>
      <c r="AH957" t="str">
        <f>IFERROR(VLOOKUP('Funde-Observations-Osservazioni'!$G$7,Datenschutzbestimmungen_Liste!$E$10:$F$11,2,FALSE),"fill_in")</f>
        <v>fill_in</v>
      </c>
      <c r="AI957" t="str">
        <f>IFERROR(VLOOKUP('Funde-Observations-Osservazioni'!$G$6,Datenschutzbestimmungen_Liste!$E$4:$F$5,2,FALSE),"fill_in")</f>
        <v>fill_in</v>
      </c>
      <c r="AK957" t="str">
        <f>IFERROR(VLOOKUP('Funde-Observations-Osservazioni'!V970,Herbar_Liste!$E$5:$F$113,2,FALSE),"")</f>
        <v/>
      </c>
      <c r="AL957" t="str">
        <f>IF(ISBLANK('Funde-Observations-Osservazioni'!U970),"",'Funde-Observations-Osservazioni'!U970)</f>
        <v/>
      </c>
      <c r="AM957">
        <f>'Funde-Observations-Osservazioni'!AJ970</f>
        <v>0</v>
      </c>
      <c r="AO957">
        <f>'Funde-Observations-Osservazioni'!AK970</f>
        <v>0</v>
      </c>
      <c r="AQ957" t="str">
        <f>IF(ISBLANK('Funde-Observations-Osservazioni'!AL970),"",'Funde-Observations-Osservazioni'!AL970)</f>
        <v/>
      </c>
      <c r="AY957" t="str">
        <f>IF(AND(ISBLANK('Funde-Observations-Osservazioni'!K970),ISBLANK('Funde-Observations-Osservazioni'!X970)),"",(IF((AND(NOT(ISBLANK('Funde-Observations-Osservazioni'!K970)),(NOT(ISBLANK('Funde-Observations-Osservazioni'!X970))))),'Funde-Observations-Osservazioni'!K970&amp;"; "&amp;'Funde-Observations-Osservazioni'!X970,IF(ISBLANK('Funde-Observations-Osservazioni'!K970),'Funde-Observations-Osservazioni'!X970,'Funde-Observations-Osservazioni'!K970))))</f>
        <v/>
      </c>
      <c r="BA957" t="str">
        <f>IF(ISBLANK('Funde-Observations-Osservazioni'!AC970),"",'Funde-Observations-Osservazioni'!AC970)</f>
        <v/>
      </c>
      <c r="BH957" t="str">
        <f>IFERROR(VLOOKUP('Funde-Observations-Osservazioni'!Z970,Lebensraum_Liste!$E$5:$F$322,2,FALSE),"")</f>
        <v/>
      </c>
      <c r="BJ957" t="str">
        <f>IFERROR(VLOOKUP('Funde-Observations-Osservazioni'!AB970,Landschaftsstruktur_Liste!$E$5:$F$157,2,FALSE),"")</f>
        <v/>
      </c>
      <c r="BK957" t="str">
        <f>IFERROR(VLOOKUP('Funde-Observations-Osservazioni'!AD970,Mikrohabitat_Liste!$E$5:$F$63,2,FALSE),"")</f>
        <v/>
      </c>
      <c r="BL957" t="str">
        <f>IFERROR(VLOOKUP('Funde-Observations-Osservazioni'!AE970,Spezialstandort_Liste!$E$5:$F$14,2,FALSE),"")</f>
        <v/>
      </c>
      <c r="BN957" t="str">
        <f>IFERROR(VLOOKUP('Funde-Observations-Osservazioni'!AG970,Auf_Moos_HolzlebBaumes_Liste!E$5:F$5,2,FALSE),"")</f>
        <v/>
      </c>
      <c r="BO957" t="str">
        <f>IFERROR(VLOOKUP('Funde-Observations-Osservazioni'!AH970,Auf_Moos_HolzlebBaumes_Liste!E$11:F$11,2,FALSE),"")</f>
        <v/>
      </c>
      <c r="BQ957" t="str">
        <f>IFERROR(VLOOKUP('Funde-Observations-Osservazioni'!AF970,Populationsgrösse_Liste!$E$5:$F$11,2,FALSE),"")</f>
        <v/>
      </c>
      <c r="CA957" t="str">
        <f>IFERROR(VLOOKUP('Funde-Observations-Osservazioni'!S970,Präzision_Datum_Liste!$E$5:$F$9,2,FALSE),"")</f>
        <v/>
      </c>
      <c r="CC957" t="s">
        <v>4199</v>
      </c>
    </row>
    <row r="958" spans="1:81" x14ac:dyDescent="0.25">
      <c r="A958" s="47">
        <f>'Funde-Observations-Osservazioni'!A971</f>
        <v>957</v>
      </c>
      <c r="E958">
        <v>18</v>
      </c>
      <c r="G958" t="str">
        <f>IFERROR(VLOOKUP(TRIM('Funde-Observations-Osservazioni'!B971&amp;" "&amp;'Funde-Observations-Osservazioni'!C971&amp;" "&amp;'Funde-Observations-Osservazioni'!D971&amp;" "&amp;'Funde-Observations-Osservazioni'!E971&amp;" "&amp;'Funde-Observations-Osservazioni'!F971&amp;" "&amp;'Funde-Observations-Osservazioni'!G971&amp;" "&amp;'Funde-Observations-Osservazioni'!H971&amp;" "&amp;'Funde-Observations-Osservazioni'!I971&amp;" "&amp;'Funde-Observations-Osservazioni'!J971),Artenliste!$A$5:$B$2819,2,FALSE),"fill_in")</f>
        <v>fill_in</v>
      </c>
      <c r="I958" s="52" t="str">
        <f>IF(ISBLANK('Funde-Observations-Osservazioni'!R971),"fill_in",'Funde-Observations-Osservazioni'!R971)</f>
        <v>fill_in</v>
      </c>
      <c r="L958" t="str">
        <f>IF(ISBLANK('Funde-Observations-Osservazioni'!Q971),"",'Funde-Observations-Osservazioni'!Q971)</f>
        <v/>
      </c>
      <c r="M958" t="str">
        <f>IF(ISBLANK('Funde-Observations-Osservazioni'!L971),"fill_in",('Funde-Observations-Osservazioni'!L971-2000000))</f>
        <v>fill_in</v>
      </c>
      <c r="N958" t="str">
        <f>IF(ISBLANK('Funde-Observations-Osservazioni'!M971),"fill_in",('Funde-Observations-Osservazioni'!M971-1000000))</f>
        <v>fill_in</v>
      </c>
      <c r="O958" s="53" t="str">
        <f>IF(ISBLANK('Funde-Observations-Osservazioni'!N971),"",'Funde-Observations-Osservazioni'!N971)</f>
        <v/>
      </c>
      <c r="R958" t="s">
        <v>102</v>
      </c>
      <c r="T958" t="str">
        <f>IFERROR(VLOOKUP('Funde-Observations-Osservazioni'!AA971,Substrat_Liste!$E$5:$F$342,2,FALSE),"")</f>
        <v/>
      </c>
      <c r="U958" t="str">
        <f>IF(ISBLANK('Funde-Observations-Osservazioni'!Y971),"",'Funde-Observations-Osservazioni'!Y971)</f>
        <v/>
      </c>
      <c r="Z958" t="str">
        <f>IFERROR(VLOOKUP('Funde-Observations-Osservazioni'!T971,Status_Liste!$E$5:$F$16,2,FALSE),"fill_in")</f>
        <v>fill_in</v>
      </c>
      <c r="AH958" t="str">
        <f>IFERROR(VLOOKUP('Funde-Observations-Osservazioni'!$G$7,Datenschutzbestimmungen_Liste!$E$10:$F$11,2,FALSE),"fill_in")</f>
        <v>fill_in</v>
      </c>
      <c r="AI958" t="str">
        <f>IFERROR(VLOOKUP('Funde-Observations-Osservazioni'!$G$6,Datenschutzbestimmungen_Liste!$E$4:$F$5,2,FALSE),"fill_in")</f>
        <v>fill_in</v>
      </c>
      <c r="AK958" t="str">
        <f>IFERROR(VLOOKUP('Funde-Observations-Osservazioni'!V971,Herbar_Liste!$E$5:$F$113,2,FALSE),"")</f>
        <v/>
      </c>
      <c r="AL958" t="str">
        <f>IF(ISBLANK('Funde-Observations-Osservazioni'!U971),"",'Funde-Observations-Osservazioni'!U971)</f>
        <v/>
      </c>
      <c r="AM958">
        <f>'Funde-Observations-Osservazioni'!AJ971</f>
        <v>0</v>
      </c>
      <c r="AO958">
        <f>'Funde-Observations-Osservazioni'!AK971</f>
        <v>0</v>
      </c>
      <c r="AQ958" t="str">
        <f>IF(ISBLANK('Funde-Observations-Osservazioni'!AL971),"",'Funde-Observations-Osservazioni'!AL971)</f>
        <v/>
      </c>
      <c r="AY958" t="str">
        <f>IF(AND(ISBLANK('Funde-Observations-Osservazioni'!K971),ISBLANK('Funde-Observations-Osservazioni'!X971)),"",(IF((AND(NOT(ISBLANK('Funde-Observations-Osservazioni'!K971)),(NOT(ISBLANK('Funde-Observations-Osservazioni'!X971))))),'Funde-Observations-Osservazioni'!K971&amp;"; "&amp;'Funde-Observations-Osservazioni'!X971,IF(ISBLANK('Funde-Observations-Osservazioni'!K971),'Funde-Observations-Osservazioni'!X971,'Funde-Observations-Osservazioni'!K971))))</f>
        <v/>
      </c>
      <c r="BA958" t="str">
        <f>IF(ISBLANK('Funde-Observations-Osservazioni'!AC971),"",'Funde-Observations-Osservazioni'!AC971)</f>
        <v/>
      </c>
      <c r="BH958" t="str">
        <f>IFERROR(VLOOKUP('Funde-Observations-Osservazioni'!Z971,Lebensraum_Liste!$E$5:$F$322,2,FALSE),"")</f>
        <v/>
      </c>
      <c r="BJ958" t="str">
        <f>IFERROR(VLOOKUP('Funde-Observations-Osservazioni'!AB971,Landschaftsstruktur_Liste!$E$5:$F$157,2,FALSE),"")</f>
        <v/>
      </c>
      <c r="BK958" t="str">
        <f>IFERROR(VLOOKUP('Funde-Observations-Osservazioni'!AD971,Mikrohabitat_Liste!$E$5:$F$63,2,FALSE),"")</f>
        <v/>
      </c>
      <c r="BL958" t="str">
        <f>IFERROR(VLOOKUP('Funde-Observations-Osservazioni'!AE971,Spezialstandort_Liste!$E$5:$F$14,2,FALSE),"")</f>
        <v/>
      </c>
      <c r="BN958" t="str">
        <f>IFERROR(VLOOKUP('Funde-Observations-Osservazioni'!AG971,Auf_Moos_HolzlebBaumes_Liste!E$5:F$5,2,FALSE),"")</f>
        <v/>
      </c>
      <c r="BO958" t="str">
        <f>IFERROR(VLOOKUP('Funde-Observations-Osservazioni'!AH971,Auf_Moos_HolzlebBaumes_Liste!E$11:F$11,2,FALSE),"")</f>
        <v/>
      </c>
      <c r="BQ958" t="str">
        <f>IFERROR(VLOOKUP('Funde-Observations-Osservazioni'!AF971,Populationsgrösse_Liste!$E$5:$F$11,2,FALSE),"")</f>
        <v/>
      </c>
      <c r="CA958" t="str">
        <f>IFERROR(VLOOKUP('Funde-Observations-Osservazioni'!S971,Präzision_Datum_Liste!$E$5:$F$9,2,FALSE),"")</f>
        <v/>
      </c>
      <c r="CC958" t="s">
        <v>4199</v>
      </c>
    </row>
    <row r="959" spans="1:81" x14ac:dyDescent="0.25">
      <c r="A959" s="47">
        <f>'Funde-Observations-Osservazioni'!A972</f>
        <v>958</v>
      </c>
      <c r="E959">
        <v>18</v>
      </c>
      <c r="G959" t="str">
        <f>IFERROR(VLOOKUP(TRIM('Funde-Observations-Osservazioni'!B972&amp;" "&amp;'Funde-Observations-Osservazioni'!C972&amp;" "&amp;'Funde-Observations-Osservazioni'!D972&amp;" "&amp;'Funde-Observations-Osservazioni'!E972&amp;" "&amp;'Funde-Observations-Osservazioni'!F972&amp;" "&amp;'Funde-Observations-Osservazioni'!G972&amp;" "&amp;'Funde-Observations-Osservazioni'!H972&amp;" "&amp;'Funde-Observations-Osservazioni'!I972&amp;" "&amp;'Funde-Observations-Osservazioni'!J972),Artenliste!$A$5:$B$2819,2,FALSE),"fill_in")</f>
        <v>fill_in</v>
      </c>
      <c r="I959" s="52" t="str">
        <f>IF(ISBLANK('Funde-Observations-Osservazioni'!R972),"fill_in",'Funde-Observations-Osservazioni'!R972)</f>
        <v>fill_in</v>
      </c>
      <c r="L959" t="str">
        <f>IF(ISBLANK('Funde-Observations-Osservazioni'!Q972),"",'Funde-Observations-Osservazioni'!Q972)</f>
        <v/>
      </c>
      <c r="M959" t="str">
        <f>IF(ISBLANK('Funde-Observations-Osservazioni'!L972),"fill_in",('Funde-Observations-Osservazioni'!L972-2000000))</f>
        <v>fill_in</v>
      </c>
      <c r="N959" t="str">
        <f>IF(ISBLANK('Funde-Observations-Osservazioni'!M972),"fill_in",('Funde-Observations-Osservazioni'!M972-1000000))</f>
        <v>fill_in</v>
      </c>
      <c r="O959" s="53" t="str">
        <f>IF(ISBLANK('Funde-Observations-Osservazioni'!N972),"",'Funde-Observations-Osservazioni'!N972)</f>
        <v/>
      </c>
      <c r="R959" t="s">
        <v>102</v>
      </c>
      <c r="T959" t="str">
        <f>IFERROR(VLOOKUP('Funde-Observations-Osservazioni'!AA972,Substrat_Liste!$E$5:$F$342,2,FALSE),"")</f>
        <v/>
      </c>
      <c r="U959" t="str">
        <f>IF(ISBLANK('Funde-Observations-Osservazioni'!Y972),"",'Funde-Observations-Osservazioni'!Y972)</f>
        <v/>
      </c>
      <c r="Z959" t="str">
        <f>IFERROR(VLOOKUP('Funde-Observations-Osservazioni'!T972,Status_Liste!$E$5:$F$16,2,FALSE),"fill_in")</f>
        <v>fill_in</v>
      </c>
      <c r="AH959" t="str">
        <f>IFERROR(VLOOKUP('Funde-Observations-Osservazioni'!$G$7,Datenschutzbestimmungen_Liste!$E$10:$F$11,2,FALSE),"fill_in")</f>
        <v>fill_in</v>
      </c>
      <c r="AI959" t="str">
        <f>IFERROR(VLOOKUP('Funde-Observations-Osservazioni'!$G$6,Datenschutzbestimmungen_Liste!$E$4:$F$5,2,FALSE),"fill_in")</f>
        <v>fill_in</v>
      </c>
      <c r="AK959" t="str">
        <f>IFERROR(VLOOKUP('Funde-Observations-Osservazioni'!V972,Herbar_Liste!$E$5:$F$113,2,FALSE),"")</f>
        <v/>
      </c>
      <c r="AL959" t="str">
        <f>IF(ISBLANK('Funde-Observations-Osservazioni'!U972),"",'Funde-Observations-Osservazioni'!U972)</f>
        <v/>
      </c>
      <c r="AM959">
        <f>'Funde-Observations-Osservazioni'!AJ972</f>
        <v>0</v>
      </c>
      <c r="AO959">
        <f>'Funde-Observations-Osservazioni'!AK972</f>
        <v>0</v>
      </c>
      <c r="AQ959" t="str">
        <f>IF(ISBLANK('Funde-Observations-Osservazioni'!AL972),"",'Funde-Observations-Osservazioni'!AL972)</f>
        <v/>
      </c>
      <c r="AY959" t="str">
        <f>IF(AND(ISBLANK('Funde-Observations-Osservazioni'!K972),ISBLANK('Funde-Observations-Osservazioni'!X972)),"",(IF((AND(NOT(ISBLANK('Funde-Observations-Osservazioni'!K972)),(NOT(ISBLANK('Funde-Observations-Osservazioni'!X972))))),'Funde-Observations-Osservazioni'!K972&amp;"; "&amp;'Funde-Observations-Osservazioni'!X972,IF(ISBLANK('Funde-Observations-Osservazioni'!K972),'Funde-Observations-Osservazioni'!X972,'Funde-Observations-Osservazioni'!K972))))</f>
        <v/>
      </c>
      <c r="BA959" t="str">
        <f>IF(ISBLANK('Funde-Observations-Osservazioni'!AC972),"",'Funde-Observations-Osservazioni'!AC972)</f>
        <v/>
      </c>
      <c r="BH959" t="str">
        <f>IFERROR(VLOOKUP('Funde-Observations-Osservazioni'!Z972,Lebensraum_Liste!$E$5:$F$322,2,FALSE),"")</f>
        <v/>
      </c>
      <c r="BJ959" t="str">
        <f>IFERROR(VLOOKUP('Funde-Observations-Osservazioni'!AB972,Landschaftsstruktur_Liste!$E$5:$F$157,2,FALSE),"")</f>
        <v/>
      </c>
      <c r="BK959" t="str">
        <f>IFERROR(VLOOKUP('Funde-Observations-Osservazioni'!AD972,Mikrohabitat_Liste!$E$5:$F$63,2,FALSE),"")</f>
        <v/>
      </c>
      <c r="BL959" t="str">
        <f>IFERROR(VLOOKUP('Funde-Observations-Osservazioni'!AE972,Spezialstandort_Liste!$E$5:$F$14,2,FALSE),"")</f>
        <v/>
      </c>
      <c r="BN959" t="str">
        <f>IFERROR(VLOOKUP('Funde-Observations-Osservazioni'!AG972,Auf_Moos_HolzlebBaumes_Liste!E$5:F$5,2,FALSE),"")</f>
        <v/>
      </c>
      <c r="BO959" t="str">
        <f>IFERROR(VLOOKUP('Funde-Observations-Osservazioni'!AH972,Auf_Moos_HolzlebBaumes_Liste!E$11:F$11,2,FALSE),"")</f>
        <v/>
      </c>
      <c r="BQ959" t="str">
        <f>IFERROR(VLOOKUP('Funde-Observations-Osservazioni'!AF972,Populationsgrösse_Liste!$E$5:$F$11,2,FALSE),"")</f>
        <v/>
      </c>
      <c r="CA959" t="str">
        <f>IFERROR(VLOOKUP('Funde-Observations-Osservazioni'!S972,Präzision_Datum_Liste!$E$5:$F$9,2,FALSE),"")</f>
        <v/>
      </c>
      <c r="CC959" t="s">
        <v>4199</v>
      </c>
    </row>
    <row r="960" spans="1:81" x14ac:dyDescent="0.25">
      <c r="A960" s="47">
        <f>'Funde-Observations-Osservazioni'!A973</f>
        <v>959</v>
      </c>
      <c r="E960">
        <v>18</v>
      </c>
      <c r="G960" t="str">
        <f>IFERROR(VLOOKUP(TRIM('Funde-Observations-Osservazioni'!B973&amp;" "&amp;'Funde-Observations-Osservazioni'!C973&amp;" "&amp;'Funde-Observations-Osservazioni'!D973&amp;" "&amp;'Funde-Observations-Osservazioni'!E973&amp;" "&amp;'Funde-Observations-Osservazioni'!F973&amp;" "&amp;'Funde-Observations-Osservazioni'!G973&amp;" "&amp;'Funde-Observations-Osservazioni'!H973&amp;" "&amp;'Funde-Observations-Osservazioni'!I973&amp;" "&amp;'Funde-Observations-Osservazioni'!J973),Artenliste!$A$5:$B$2819,2,FALSE),"fill_in")</f>
        <v>fill_in</v>
      </c>
      <c r="I960" s="52" t="str">
        <f>IF(ISBLANK('Funde-Observations-Osservazioni'!R973),"fill_in",'Funde-Observations-Osservazioni'!R973)</f>
        <v>fill_in</v>
      </c>
      <c r="L960" t="str">
        <f>IF(ISBLANK('Funde-Observations-Osservazioni'!Q973),"",'Funde-Observations-Osservazioni'!Q973)</f>
        <v/>
      </c>
      <c r="M960" t="str">
        <f>IF(ISBLANK('Funde-Observations-Osservazioni'!L973),"fill_in",('Funde-Observations-Osservazioni'!L973-2000000))</f>
        <v>fill_in</v>
      </c>
      <c r="N960" t="str">
        <f>IF(ISBLANK('Funde-Observations-Osservazioni'!M973),"fill_in",('Funde-Observations-Osservazioni'!M973-1000000))</f>
        <v>fill_in</v>
      </c>
      <c r="O960" s="53" t="str">
        <f>IF(ISBLANK('Funde-Observations-Osservazioni'!N973),"",'Funde-Observations-Osservazioni'!N973)</f>
        <v/>
      </c>
      <c r="R960" t="s">
        <v>102</v>
      </c>
      <c r="T960" t="str">
        <f>IFERROR(VLOOKUP('Funde-Observations-Osservazioni'!AA973,Substrat_Liste!$E$5:$F$342,2,FALSE),"")</f>
        <v/>
      </c>
      <c r="U960" t="str">
        <f>IF(ISBLANK('Funde-Observations-Osservazioni'!Y973),"",'Funde-Observations-Osservazioni'!Y973)</f>
        <v/>
      </c>
      <c r="Z960" t="str">
        <f>IFERROR(VLOOKUP('Funde-Observations-Osservazioni'!T973,Status_Liste!$E$5:$F$16,2,FALSE),"fill_in")</f>
        <v>fill_in</v>
      </c>
      <c r="AH960" t="str">
        <f>IFERROR(VLOOKUP('Funde-Observations-Osservazioni'!$G$7,Datenschutzbestimmungen_Liste!$E$10:$F$11,2,FALSE),"fill_in")</f>
        <v>fill_in</v>
      </c>
      <c r="AI960" t="str">
        <f>IFERROR(VLOOKUP('Funde-Observations-Osservazioni'!$G$6,Datenschutzbestimmungen_Liste!$E$4:$F$5,2,FALSE),"fill_in")</f>
        <v>fill_in</v>
      </c>
      <c r="AK960" t="str">
        <f>IFERROR(VLOOKUP('Funde-Observations-Osservazioni'!V973,Herbar_Liste!$E$5:$F$113,2,FALSE),"")</f>
        <v/>
      </c>
      <c r="AL960" t="str">
        <f>IF(ISBLANK('Funde-Observations-Osservazioni'!U973),"",'Funde-Observations-Osservazioni'!U973)</f>
        <v/>
      </c>
      <c r="AM960">
        <f>'Funde-Observations-Osservazioni'!AJ973</f>
        <v>0</v>
      </c>
      <c r="AO960">
        <f>'Funde-Observations-Osservazioni'!AK973</f>
        <v>0</v>
      </c>
      <c r="AQ960" t="str">
        <f>IF(ISBLANK('Funde-Observations-Osservazioni'!AL973),"",'Funde-Observations-Osservazioni'!AL973)</f>
        <v/>
      </c>
      <c r="AY960" t="str">
        <f>IF(AND(ISBLANK('Funde-Observations-Osservazioni'!K973),ISBLANK('Funde-Observations-Osservazioni'!X973)),"",(IF((AND(NOT(ISBLANK('Funde-Observations-Osservazioni'!K973)),(NOT(ISBLANK('Funde-Observations-Osservazioni'!X973))))),'Funde-Observations-Osservazioni'!K973&amp;"; "&amp;'Funde-Observations-Osservazioni'!X973,IF(ISBLANK('Funde-Observations-Osservazioni'!K973),'Funde-Observations-Osservazioni'!X973,'Funde-Observations-Osservazioni'!K973))))</f>
        <v/>
      </c>
      <c r="BA960" t="str">
        <f>IF(ISBLANK('Funde-Observations-Osservazioni'!AC973),"",'Funde-Observations-Osservazioni'!AC973)</f>
        <v/>
      </c>
      <c r="BH960" t="str">
        <f>IFERROR(VLOOKUP('Funde-Observations-Osservazioni'!Z973,Lebensraum_Liste!$E$5:$F$322,2,FALSE),"")</f>
        <v/>
      </c>
      <c r="BJ960" t="str">
        <f>IFERROR(VLOOKUP('Funde-Observations-Osservazioni'!AB973,Landschaftsstruktur_Liste!$E$5:$F$157,2,FALSE),"")</f>
        <v/>
      </c>
      <c r="BK960" t="str">
        <f>IFERROR(VLOOKUP('Funde-Observations-Osservazioni'!AD973,Mikrohabitat_Liste!$E$5:$F$63,2,FALSE),"")</f>
        <v/>
      </c>
      <c r="BL960" t="str">
        <f>IFERROR(VLOOKUP('Funde-Observations-Osservazioni'!AE973,Spezialstandort_Liste!$E$5:$F$14,2,FALSE),"")</f>
        <v/>
      </c>
      <c r="BN960" t="str">
        <f>IFERROR(VLOOKUP('Funde-Observations-Osservazioni'!AG973,Auf_Moos_HolzlebBaumes_Liste!E$5:F$5,2,FALSE),"")</f>
        <v/>
      </c>
      <c r="BO960" t="str">
        <f>IFERROR(VLOOKUP('Funde-Observations-Osservazioni'!AH973,Auf_Moos_HolzlebBaumes_Liste!E$11:F$11,2,FALSE),"")</f>
        <v/>
      </c>
      <c r="BQ960" t="str">
        <f>IFERROR(VLOOKUP('Funde-Observations-Osservazioni'!AF973,Populationsgrösse_Liste!$E$5:$F$11,2,FALSE),"")</f>
        <v/>
      </c>
      <c r="CA960" t="str">
        <f>IFERROR(VLOOKUP('Funde-Observations-Osservazioni'!S973,Präzision_Datum_Liste!$E$5:$F$9,2,FALSE),"")</f>
        <v/>
      </c>
      <c r="CC960" t="s">
        <v>4199</v>
      </c>
    </row>
    <row r="961" spans="1:81" x14ac:dyDescent="0.25">
      <c r="A961" s="47">
        <f>'Funde-Observations-Osservazioni'!A974</f>
        <v>960</v>
      </c>
      <c r="E961">
        <v>18</v>
      </c>
      <c r="G961" t="str">
        <f>IFERROR(VLOOKUP(TRIM('Funde-Observations-Osservazioni'!B974&amp;" "&amp;'Funde-Observations-Osservazioni'!C974&amp;" "&amp;'Funde-Observations-Osservazioni'!D974&amp;" "&amp;'Funde-Observations-Osservazioni'!E974&amp;" "&amp;'Funde-Observations-Osservazioni'!F974&amp;" "&amp;'Funde-Observations-Osservazioni'!G974&amp;" "&amp;'Funde-Observations-Osservazioni'!H974&amp;" "&amp;'Funde-Observations-Osservazioni'!I974&amp;" "&amp;'Funde-Observations-Osservazioni'!J974),Artenliste!$A$5:$B$2819,2,FALSE),"fill_in")</f>
        <v>fill_in</v>
      </c>
      <c r="I961" s="52" t="str">
        <f>IF(ISBLANK('Funde-Observations-Osservazioni'!R974),"fill_in",'Funde-Observations-Osservazioni'!R974)</f>
        <v>fill_in</v>
      </c>
      <c r="L961" t="str">
        <f>IF(ISBLANK('Funde-Observations-Osservazioni'!Q974),"",'Funde-Observations-Osservazioni'!Q974)</f>
        <v/>
      </c>
      <c r="M961" t="str">
        <f>IF(ISBLANK('Funde-Observations-Osservazioni'!L974),"fill_in",('Funde-Observations-Osservazioni'!L974-2000000))</f>
        <v>fill_in</v>
      </c>
      <c r="N961" t="str">
        <f>IF(ISBLANK('Funde-Observations-Osservazioni'!M974),"fill_in",('Funde-Observations-Osservazioni'!M974-1000000))</f>
        <v>fill_in</v>
      </c>
      <c r="O961" s="53" t="str">
        <f>IF(ISBLANK('Funde-Observations-Osservazioni'!N974),"",'Funde-Observations-Osservazioni'!N974)</f>
        <v/>
      </c>
      <c r="R961" t="s">
        <v>102</v>
      </c>
      <c r="T961" t="str">
        <f>IFERROR(VLOOKUP('Funde-Observations-Osservazioni'!AA974,Substrat_Liste!$E$5:$F$342,2,FALSE),"")</f>
        <v/>
      </c>
      <c r="U961" t="str">
        <f>IF(ISBLANK('Funde-Observations-Osservazioni'!Y974),"",'Funde-Observations-Osservazioni'!Y974)</f>
        <v/>
      </c>
      <c r="Z961" t="str">
        <f>IFERROR(VLOOKUP('Funde-Observations-Osservazioni'!T974,Status_Liste!$E$5:$F$16,2,FALSE),"fill_in")</f>
        <v>fill_in</v>
      </c>
      <c r="AH961" t="str">
        <f>IFERROR(VLOOKUP('Funde-Observations-Osservazioni'!$G$7,Datenschutzbestimmungen_Liste!$E$10:$F$11,2,FALSE),"fill_in")</f>
        <v>fill_in</v>
      </c>
      <c r="AI961" t="str">
        <f>IFERROR(VLOOKUP('Funde-Observations-Osservazioni'!$G$6,Datenschutzbestimmungen_Liste!$E$4:$F$5,2,FALSE),"fill_in")</f>
        <v>fill_in</v>
      </c>
      <c r="AK961" t="str">
        <f>IFERROR(VLOOKUP('Funde-Observations-Osservazioni'!V974,Herbar_Liste!$E$5:$F$113,2,FALSE),"")</f>
        <v/>
      </c>
      <c r="AL961" t="str">
        <f>IF(ISBLANK('Funde-Observations-Osservazioni'!U974),"",'Funde-Observations-Osservazioni'!U974)</f>
        <v/>
      </c>
      <c r="AM961">
        <f>'Funde-Observations-Osservazioni'!AJ974</f>
        <v>0</v>
      </c>
      <c r="AO961">
        <f>'Funde-Observations-Osservazioni'!AK974</f>
        <v>0</v>
      </c>
      <c r="AQ961" t="str">
        <f>IF(ISBLANK('Funde-Observations-Osservazioni'!AL974),"",'Funde-Observations-Osservazioni'!AL974)</f>
        <v/>
      </c>
      <c r="AY961" t="str">
        <f>IF(AND(ISBLANK('Funde-Observations-Osservazioni'!K974),ISBLANK('Funde-Observations-Osservazioni'!X974)),"",(IF((AND(NOT(ISBLANK('Funde-Observations-Osservazioni'!K974)),(NOT(ISBLANK('Funde-Observations-Osservazioni'!X974))))),'Funde-Observations-Osservazioni'!K974&amp;"; "&amp;'Funde-Observations-Osservazioni'!X974,IF(ISBLANK('Funde-Observations-Osservazioni'!K974),'Funde-Observations-Osservazioni'!X974,'Funde-Observations-Osservazioni'!K974))))</f>
        <v/>
      </c>
      <c r="BA961" t="str">
        <f>IF(ISBLANK('Funde-Observations-Osservazioni'!AC974),"",'Funde-Observations-Osservazioni'!AC974)</f>
        <v/>
      </c>
      <c r="BH961" t="str">
        <f>IFERROR(VLOOKUP('Funde-Observations-Osservazioni'!Z974,Lebensraum_Liste!$E$5:$F$322,2,FALSE),"")</f>
        <v/>
      </c>
      <c r="BJ961" t="str">
        <f>IFERROR(VLOOKUP('Funde-Observations-Osservazioni'!AB974,Landschaftsstruktur_Liste!$E$5:$F$157,2,FALSE),"")</f>
        <v/>
      </c>
      <c r="BK961" t="str">
        <f>IFERROR(VLOOKUP('Funde-Observations-Osservazioni'!AD974,Mikrohabitat_Liste!$E$5:$F$63,2,FALSE),"")</f>
        <v/>
      </c>
      <c r="BL961" t="str">
        <f>IFERROR(VLOOKUP('Funde-Observations-Osservazioni'!AE974,Spezialstandort_Liste!$E$5:$F$14,2,FALSE),"")</f>
        <v/>
      </c>
      <c r="BN961" t="str">
        <f>IFERROR(VLOOKUP('Funde-Observations-Osservazioni'!AG974,Auf_Moos_HolzlebBaumes_Liste!E$5:F$5,2,FALSE),"")</f>
        <v/>
      </c>
      <c r="BO961" t="str">
        <f>IFERROR(VLOOKUP('Funde-Observations-Osservazioni'!AH974,Auf_Moos_HolzlebBaumes_Liste!E$11:F$11,2,FALSE),"")</f>
        <v/>
      </c>
      <c r="BQ961" t="str">
        <f>IFERROR(VLOOKUP('Funde-Observations-Osservazioni'!AF974,Populationsgrösse_Liste!$E$5:$F$11,2,FALSE),"")</f>
        <v/>
      </c>
      <c r="CA961" t="str">
        <f>IFERROR(VLOOKUP('Funde-Observations-Osservazioni'!S974,Präzision_Datum_Liste!$E$5:$F$9,2,FALSE),"")</f>
        <v/>
      </c>
      <c r="CC961" t="s">
        <v>4199</v>
      </c>
    </row>
    <row r="962" spans="1:81" x14ac:dyDescent="0.25">
      <c r="A962" s="47">
        <f>'Funde-Observations-Osservazioni'!A975</f>
        <v>961</v>
      </c>
      <c r="E962">
        <v>18</v>
      </c>
      <c r="G962" t="str">
        <f>IFERROR(VLOOKUP(TRIM('Funde-Observations-Osservazioni'!B975&amp;" "&amp;'Funde-Observations-Osservazioni'!C975&amp;" "&amp;'Funde-Observations-Osservazioni'!D975&amp;" "&amp;'Funde-Observations-Osservazioni'!E975&amp;" "&amp;'Funde-Observations-Osservazioni'!F975&amp;" "&amp;'Funde-Observations-Osservazioni'!G975&amp;" "&amp;'Funde-Observations-Osservazioni'!H975&amp;" "&amp;'Funde-Observations-Osservazioni'!I975&amp;" "&amp;'Funde-Observations-Osservazioni'!J975),Artenliste!$A$5:$B$2819,2,FALSE),"fill_in")</f>
        <v>fill_in</v>
      </c>
      <c r="I962" s="52" t="str">
        <f>IF(ISBLANK('Funde-Observations-Osservazioni'!R975),"fill_in",'Funde-Observations-Osservazioni'!R975)</f>
        <v>fill_in</v>
      </c>
      <c r="L962" t="str">
        <f>IF(ISBLANK('Funde-Observations-Osservazioni'!Q975),"",'Funde-Observations-Osservazioni'!Q975)</f>
        <v/>
      </c>
      <c r="M962" t="str">
        <f>IF(ISBLANK('Funde-Observations-Osservazioni'!L975),"fill_in",('Funde-Observations-Osservazioni'!L975-2000000))</f>
        <v>fill_in</v>
      </c>
      <c r="N962" t="str">
        <f>IF(ISBLANK('Funde-Observations-Osservazioni'!M975),"fill_in",('Funde-Observations-Osservazioni'!M975-1000000))</f>
        <v>fill_in</v>
      </c>
      <c r="O962" s="53" t="str">
        <f>IF(ISBLANK('Funde-Observations-Osservazioni'!N975),"",'Funde-Observations-Osservazioni'!N975)</f>
        <v/>
      </c>
      <c r="R962" t="s">
        <v>102</v>
      </c>
      <c r="T962" t="str">
        <f>IFERROR(VLOOKUP('Funde-Observations-Osservazioni'!AA975,Substrat_Liste!$E$5:$F$342,2,FALSE),"")</f>
        <v/>
      </c>
      <c r="U962" t="str">
        <f>IF(ISBLANK('Funde-Observations-Osservazioni'!Y975),"",'Funde-Observations-Osservazioni'!Y975)</f>
        <v/>
      </c>
      <c r="Z962" t="str">
        <f>IFERROR(VLOOKUP('Funde-Observations-Osservazioni'!T975,Status_Liste!$E$5:$F$16,2,FALSE),"fill_in")</f>
        <v>fill_in</v>
      </c>
      <c r="AH962" t="str">
        <f>IFERROR(VLOOKUP('Funde-Observations-Osservazioni'!$G$7,Datenschutzbestimmungen_Liste!$E$10:$F$11,2,FALSE),"fill_in")</f>
        <v>fill_in</v>
      </c>
      <c r="AI962" t="str">
        <f>IFERROR(VLOOKUP('Funde-Observations-Osservazioni'!$G$6,Datenschutzbestimmungen_Liste!$E$4:$F$5,2,FALSE),"fill_in")</f>
        <v>fill_in</v>
      </c>
      <c r="AK962" t="str">
        <f>IFERROR(VLOOKUP('Funde-Observations-Osservazioni'!V975,Herbar_Liste!$E$5:$F$113,2,FALSE),"")</f>
        <v/>
      </c>
      <c r="AL962" t="str">
        <f>IF(ISBLANK('Funde-Observations-Osservazioni'!U975),"",'Funde-Observations-Osservazioni'!U975)</f>
        <v/>
      </c>
      <c r="AM962">
        <f>'Funde-Observations-Osservazioni'!AJ975</f>
        <v>0</v>
      </c>
      <c r="AO962">
        <f>'Funde-Observations-Osservazioni'!AK975</f>
        <v>0</v>
      </c>
      <c r="AQ962" t="str">
        <f>IF(ISBLANK('Funde-Observations-Osservazioni'!AL975),"",'Funde-Observations-Osservazioni'!AL975)</f>
        <v/>
      </c>
      <c r="AY962" t="str">
        <f>IF(AND(ISBLANK('Funde-Observations-Osservazioni'!K975),ISBLANK('Funde-Observations-Osservazioni'!X975)),"",(IF((AND(NOT(ISBLANK('Funde-Observations-Osservazioni'!K975)),(NOT(ISBLANK('Funde-Observations-Osservazioni'!X975))))),'Funde-Observations-Osservazioni'!K975&amp;"; "&amp;'Funde-Observations-Osservazioni'!X975,IF(ISBLANK('Funde-Observations-Osservazioni'!K975),'Funde-Observations-Osservazioni'!X975,'Funde-Observations-Osservazioni'!K975))))</f>
        <v/>
      </c>
      <c r="BA962" t="str">
        <f>IF(ISBLANK('Funde-Observations-Osservazioni'!AC975),"",'Funde-Observations-Osservazioni'!AC975)</f>
        <v/>
      </c>
      <c r="BH962" t="str">
        <f>IFERROR(VLOOKUP('Funde-Observations-Osservazioni'!Z975,Lebensraum_Liste!$E$5:$F$322,2,FALSE),"")</f>
        <v/>
      </c>
      <c r="BJ962" t="str">
        <f>IFERROR(VLOOKUP('Funde-Observations-Osservazioni'!AB975,Landschaftsstruktur_Liste!$E$5:$F$157,2,FALSE),"")</f>
        <v/>
      </c>
      <c r="BK962" t="str">
        <f>IFERROR(VLOOKUP('Funde-Observations-Osservazioni'!AD975,Mikrohabitat_Liste!$E$5:$F$63,2,FALSE),"")</f>
        <v/>
      </c>
      <c r="BL962" t="str">
        <f>IFERROR(VLOOKUP('Funde-Observations-Osservazioni'!AE975,Spezialstandort_Liste!$E$5:$F$14,2,FALSE),"")</f>
        <v/>
      </c>
      <c r="BN962" t="str">
        <f>IFERROR(VLOOKUP('Funde-Observations-Osservazioni'!AG975,Auf_Moos_HolzlebBaumes_Liste!E$5:F$5,2,FALSE),"")</f>
        <v/>
      </c>
      <c r="BO962" t="str">
        <f>IFERROR(VLOOKUP('Funde-Observations-Osservazioni'!AH975,Auf_Moos_HolzlebBaumes_Liste!E$11:F$11,2,FALSE),"")</f>
        <v/>
      </c>
      <c r="BQ962" t="str">
        <f>IFERROR(VLOOKUP('Funde-Observations-Osservazioni'!AF975,Populationsgrösse_Liste!$E$5:$F$11,2,FALSE),"")</f>
        <v/>
      </c>
      <c r="CA962" t="str">
        <f>IFERROR(VLOOKUP('Funde-Observations-Osservazioni'!S975,Präzision_Datum_Liste!$E$5:$F$9,2,FALSE),"")</f>
        <v/>
      </c>
      <c r="CC962" t="s">
        <v>4199</v>
      </c>
    </row>
    <row r="963" spans="1:81" x14ac:dyDescent="0.25">
      <c r="A963" s="47">
        <f>'Funde-Observations-Osservazioni'!A976</f>
        <v>962</v>
      </c>
      <c r="E963">
        <v>18</v>
      </c>
      <c r="G963" t="str">
        <f>IFERROR(VLOOKUP(TRIM('Funde-Observations-Osservazioni'!B976&amp;" "&amp;'Funde-Observations-Osservazioni'!C976&amp;" "&amp;'Funde-Observations-Osservazioni'!D976&amp;" "&amp;'Funde-Observations-Osservazioni'!E976&amp;" "&amp;'Funde-Observations-Osservazioni'!F976&amp;" "&amp;'Funde-Observations-Osservazioni'!G976&amp;" "&amp;'Funde-Observations-Osservazioni'!H976&amp;" "&amp;'Funde-Observations-Osservazioni'!I976&amp;" "&amp;'Funde-Observations-Osservazioni'!J976),Artenliste!$A$5:$B$2819,2,FALSE),"fill_in")</f>
        <v>fill_in</v>
      </c>
      <c r="I963" s="52" t="str">
        <f>IF(ISBLANK('Funde-Observations-Osservazioni'!R976),"fill_in",'Funde-Observations-Osservazioni'!R976)</f>
        <v>fill_in</v>
      </c>
      <c r="L963" t="str">
        <f>IF(ISBLANK('Funde-Observations-Osservazioni'!Q976),"",'Funde-Observations-Osservazioni'!Q976)</f>
        <v/>
      </c>
      <c r="M963" t="str">
        <f>IF(ISBLANK('Funde-Observations-Osservazioni'!L976),"fill_in",('Funde-Observations-Osservazioni'!L976-2000000))</f>
        <v>fill_in</v>
      </c>
      <c r="N963" t="str">
        <f>IF(ISBLANK('Funde-Observations-Osservazioni'!M976),"fill_in",('Funde-Observations-Osservazioni'!M976-1000000))</f>
        <v>fill_in</v>
      </c>
      <c r="O963" s="53" t="str">
        <f>IF(ISBLANK('Funde-Observations-Osservazioni'!N976),"",'Funde-Observations-Osservazioni'!N976)</f>
        <v/>
      </c>
      <c r="R963" t="s">
        <v>102</v>
      </c>
      <c r="T963" t="str">
        <f>IFERROR(VLOOKUP('Funde-Observations-Osservazioni'!AA976,Substrat_Liste!$E$5:$F$342,2,FALSE),"")</f>
        <v/>
      </c>
      <c r="U963" t="str">
        <f>IF(ISBLANK('Funde-Observations-Osservazioni'!Y976),"",'Funde-Observations-Osservazioni'!Y976)</f>
        <v/>
      </c>
      <c r="Z963" t="str">
        <f>IFERROR(VLOOKUP('Funde-Observations-Osservazioni'!T976,Status_Liste!$E$5:$F$16,2,FALSE),"fill_in")</f>
        <v>fill_in</v>
      </c>
      <c r="AH963" t="str">
        <f>IFERROR(VLOOKUP('Funde-Observations-Osservazioni'!$G$7,Datenschutzbestimmungen_Liste!$E$10:$F$11,2,FALSE),"fill_in")</f>
        <v>fill_in</v>
      </c>
      <c r="AI963" t="str">
        <f>IFERROR(VLOOKUP('Funde-Observations-Osservazioni'!$G$6,Datenschutzbestimmungen_Liste!$E$4:$F$5,2,FALSE),"fill_in")</f>
        <v>fill_in</v>
      </c>
      <c r="AK963" t="str">
        <f>IFERROR(VLOOKUP('Funde-Observations-Osservazioni'!V976,Herbar_Liste!$E$5:$F$113,2,FALSE),"")</f>
        <v/>
      </c>
      <c r="AL963" t="str">
        <f>IF(ISBLANK('Funde-Observations-Osservazioni'!U976),"",'Funde-Observations-Osservazioni'!U976)</f>
        <v/>
      </c>
      <c r="AM963">
        <f>'Funde-Observations-Osservazioni'!AJ976</f>
        <v>0</v>
      </c>
      <c r="AO963">
        <f>'Funde-Observations-Osservazioni'!AK976</f>
        <v>0</v>
      </c>
      <c r="AQ963" t="str">
        <f>IF(ISBLANK('Funde-Observations-Osservazioni'!AL976),"",'Funde-Observations-Osservazioni'!AL976)</f>
        <v/>
      </c>
      <c r="AY963" t="str">
        <f>IF(AND(ISBLANK('Funde-Observations-Osservazioni'!K976),ISBLANK('Funde-Observations-Osservazioni'!X976)),"",(IF((AND(NOT(ISBLANK('Funde-Observations-Osservazioni'!K976)),(NOT(ISBLANK('Funde-Observations-Osservazioni'!X976))))),'Funde-Observations-Osservazioni'!K976&amp;"; "&amp;'Funde-Observations-Osservazioni'!X976,IF(ISBLANK('Funde-Observations-Osservazioni'!K976),'Funde-Observations-Osservazioni'!X976,'Funde-Observations-Osservazioni'!K976))))</f>
        <v/>
      </c>
      <c r="BA963" t="str">
        <f>IF(ISBLANK('Funde-Observations-Osservazioni'!AC976),"",'Funde-Observations-Osservazioni'!AC976)</f>
        <v/>
      </c>
      <c r="BH963" t="str">
        <f>IFERROR(VLOOKUP('Funde-Observations-Osservazioni'!Z976,Lebensraum_Liste!$E$5:$F$322,2,FALSE),"")</f>
        <v/>
      </c>
      <c r="BJ963" t="str">
        <f>IFERROR(VLOOKUP('Funde-Observations-Osservazioni'!AB976,Landschaftsstruktur_Liste!$E$5:$F$157,2,FALSE),"")</f>
        <v/>
      </c>
      <c r="BK963" t="str">
        <f>IFERROR(VLOOKUP('Funde-Observations-Osservazioni'!AD976,Mikrohabitat_Liste!$E$5:$F$63,2,FALSE),"")</f>
        <v/>
      </c>
      <c r="BL963" t="str">
        <f>IFERROR(VLOOKUP('Funde-Observations-Osservazioni'!AE976,Spezialstandort_Liste!$E$5:$F$14,2,FALSE),"")</f>
        <v/>
      </c>
      <c r="BN963" t="str">
        <f>IFERROR(VLOOKUP('Funde-Observations-Osservazioni'!AG976,Auf_Moos_HolzlebBaumes_Liste!E$5:F$5,2,FALSE),"")</f>
        <v/>
      </c>
      <c r="BO963" t="str">
        <f>IFERROR(VLOOKUP('Funde-Observations-Osservazioni'!AH976,Auf_Moos_HolzlebBaumes_Liste!E$11:F$11,2,FALSE),"")</f>
        <v/>
      </c>
      <c r="BQ963" t="str">
        <f>IFERROR(VLOOKUP('Funde-Observations-Osservazioni'!AF976,Populationsgrösse_Liste!$E$5:$F$11,2,FALSE),"")</f>
        <v/>
      </c>
      <c r="CA963" t="str">
        <f>IFERROR(VLOOKUP('Funde-Observations-Osservazioni'!S976,Präzision_Datum_Liste!$E$5:$F$9,2,FALSE),"")</f>
        <v/>
      </c>
      <c r="CC963" t="s">
        <v>4199</v>
      </c>
    </row>
    <row r="964" spans="1:81" x14ac:dyDescent="0.25">
      <c r="A964" s="47">
        <f>'Funde-Observations-Osservazioni'!A977</f>
        <v>963</v>
      </c>
      <c r="E964">
        <v>18</v>
      </c>
      <c r="G964" t="str">
        <f>IFERROR(VLOOKUP(TRIM('Funde-Observations-Osservazioni'!B977&amp;" "&amp;'Funde-Observations-Osservazioni'!C977&amp;" "&amp;'Funde-Observations-Osservazioni'!D977&amp;" "&amp;'Funde-Observations-Osservazioni'!E977&amp;" "&amp;'Funde-Observations-Osservazioni'!F977&amp;" "&amp;'Funde-Observations-Osservazioni'!G977&amp;" "&amp;'Funde-Observations-Osservazioni'!H977&amp;" "&amp;'Funde-Observations-Osservazioni'!I977&amp;" "&amp;'Funde-Observations-Osservazioni'!J977),Artenliste!$A$5:$B$2819,2,FALSE),"fill_in")</f>
        <v>fill_in</v>
      </c>
      <c r="I964" s="52" t="str">
        <f>IF(ISBLANK('Funde-Observations-Osservazioni'!R977),"fill_in",'Funde-Observations-Osservazioni'!R977)</f>
        <v>fill_in</v>
      </c>
      <c r="L964" t="str">
        <f>IF(ISBLANK('Funde-Observations-Osservazioni'!Q977),"",'Funde-Observations-Osservazioni'!Q977)</f>
        <v/>
      </c>
      <c r="M964" t="str">
        <f>IF(ISBLANK('Funde-Observations-Osservazioni'!L977),"fill_in",('Funde-Observations-Osservazioni'!L977-2000000))</f>
        <v>fill_in</v>
      </c>
      <c r="N964" t="str">
        <f>IF(ISBLANK('Funde-Observations-Osservazioni'!M977),"fill_in",('Funde-Observations-Osservazioni'!M977-1000000))</f>
        <v>fill_in</v>
      </c>
      <c r="O964" s="53" t="str">
        <f>IF(ISBLANK('Funde-Observations-Osservazioni'!N977),"",'Funde-Observations-Osservazioni'!N977)</f>
        <v/>
      </c>
      <c r="R964" t="s">
        <v>102</v>
      </c>
      <c r="T964" t="str">
        <f>IFERROR(VLOOKUP('Funde-Observations-Osservazioni'!AA977,Substrat_Liste!$E$5:$F$342,2,FALSE),"")</f>
        <v/>
      </c>
      <c r="U964" t="str">
        <f>IF(ISBLANK('Funde-Observations-Osservazioni'!Y977),"",'Funde-Observations-Osservazioni'!Y977)</f>
        <v/>
      </c>
      <c r="Z964" t="str">
        <f>IFERROR(VLOOKUP('Funde-Observations-Osservazioni'!T977,Status_Liste!$E$5:$F$16,2,FALSE),"fill_in")</f>
        <v>fill_in</v>
      </c>
      <c r="AH964" t="str">
        <f>IFERROR(VLOOKUP('Funde-Observations-Osservazioni'!$G$7,Datenschutzbestimmungen_Liste!$E$10:$F$11,2,FALSE),"fill_in")</f>
        <v>fill_in</v>
      </c>
      <c r="AI964" t="str">
        <f>IFERROR(VLOOKUP('Funde-Observations-Osservazioni'!$G$6,Datenschutzbestimmungen_Liste!$E$4:$F$5,2,FALSE),"fill_in")</f>
        <v>fill_in</v>
      </c>
      <c r="AK964" t="str">
        <f>IFERROR(VLOOKUP('Funde-Observations-Osservazioni'!V977,Herbar_Liste!$E$5:$F$113,2,FALSE),"")</f>
        <v/>
      </c>
      <c r="AL964" t="str">
        <f>IF(ISBLANK('Funde-Observations-Osservazioni'!U977),"",'Funde-Observations-Osservazioni'!U977)</f>
        <v/>
      </c>
      <c r="AM964">
        <f>'Funde-Observations-Osservazioni'!AJ977</f>
        <v>0</v>
      </c>
      <c r="AO964">
        <f>'Funde-Observations-Osservazioni'!AK977</f>
        <v>0</v>
      </c>
      <c r="AQ964" t="str">
        <f>IF(ISBLANK('Funde-Observations-Osservazioni'!AL977),"",'Funde-Observations-Osservazioni'!AL977)</f>
        <v/>
      </c>
      <c r="AY964" t="str">
        <f>IF(AND(ISBLANK('Funde-Observations-Osservazioni'!K977),ISBLANK('Funde-Observations-Osservazioni'!X977)),"",(IF((AND(NOT(ISBLANK('Funde-Observations-Osservazioni'!K977)),(NOT(ISBLANK('Funde-Observations-Osservazioni'!X977))))),'Funde-Observations-Osservazioni'!K977&amp;"; "&amp;'Funde-Observations-Osservazioni'!X977,IF(ISBLANK('Funde-Observations-Osservazioni'!K977),'Funde-Observations-Osservazioni'!X977,'Funde-Observations-Osservazioni'!K977))))</f>
        <v/>
      </c>
      <c r="BA964" t="str">
        <f>IF(ISBLANK('Funde-Observations-Osservazioni'!AC977),"",'Funde-Observations-Osservazioni'!AC977)</f>
        <v/>
      </c>
      <c r="BH964" t="str">
        <f>IFERROR(VLOOKUP('Funde-Observations-Osservazioni'!Z977,Lebensraum_Liste!$E$5:$F$322,2,FALSE),"")</f>
        <v/>
      </c>
      <c r="BJ964" t="str">
        <f>IFERROR(VLOOKUP('Funde-Observations-Osservazioni'!AB977,Landschaftsstruktur_Liste!$E$5:$F$157,2,FALSE),"")</f>
        <v/>
      </c>
      <c r="BK964" t="str">
        <f>IFERROR(VLOOKUP('Funde-Observations-Osservazioni'!AD977,Mikrohabitat_Liste!$E$5:$F$63,2,FALSE),"")</f>
        <v/>
      </c>
      <c r="BL964" t="str">
        <f>IFERROR(VLOOKUP('Funde-Observations-Osservazioni'!AE977,Spezialstandort_Liste!$E$5:$F$14,2,FALSE),"")</f>
        <v/>
      </c>
      <c r="BN964" t="str">
        <f>IFERROR(VLOOKUP('Funde-Observations-Osservazioni'!AG977,Auf_Moos_HolzlebBaumes_Liste!E$5:F$5,2,FALSE),"")</f>
        <v/>
      </c>
      <c r="BO964" t="str">
        <f>IFERROR(VLOOKUP('Funde-Observations-Osservazioni'!AH977,Auf_Moos_HolzlebBaumes_Liste!E$11:F$11,2,FALSE),"")</f>
        <v/>
      </c>
      <c r="BQ964" t="str">
        <f>IFERROR(VLOOKUP('Funde-Observations-Osservazioni'!AF977,Populationsgrösse_Liste!$E$5:$F$11,2,FALSE),"")</f>
        <v/>
      </c>
      <c r="CA964" t="str">
        <f>IFERROR(VLOOKUP('Funde-Observations-Osservazioni'!S977,Präzision_Datum_Liste!$E$5:$F$9,2,FALSE),"")</f>
        <v/>
      </c>
      <c r="CC964" t="s">
        <v>4199</v>
      </c>
    </row>
    <row r="965" spans="1:81" x14ac:dyDescent="0.25">
      <c r="A965" s="47">
        <f>'Funde-Observations-Osservazioni'!A978</f>
        <v>964</v>
      </c>
      <c r="E965">
        <v>18</v>
      </c>
      <c r="G965" t="str">
        <f>IFERROR(VLOOKUP(TRIM('Funde-Observations-Osservazioni'!B978&amp;" "&amp;'Funde-Observations-Osservazioni'!C978&amp;" "&amp;'Funde-Observations-Osservazioni'!D978&amp;" "&amp;'Funde-Observations-Osservazioni'!E978&amp;" "&amp;'Funde-Observations-Osservazioni'!F978&amp;" "&amp;'Funde-Observations-Osservazioni'!G978&amp;" "&amp;'Funde-Observations-Osservazioni'!H978&amp;" "&amp;'Funde-Observations-Osservazioni'!I978&amp;" "&amp;'Funde-Observations-Osservazioni'!J978),Artenliste!$A$5:$B$2819,2,FALSE),"fill_in")</f>
        <v>fill_in</v>
      </c>
      <c r="I965" s="52" t="str">
        <f>IF(ISBLANK('Funde-Observations-Osservazioni'!R978),"fill_in",'Funde-Observations-Osservazioni'!R978)</f>
        <v>fill_in</v>
      </c>
      <c r="L965" t="str">
        <f>IF(ISBLANK('Funde-Observations-Osservazioni'!Q978),"",'Funde-Observations-Osservazioni'!Q978)</f>
        <v/>
      </c>
      <c r="M965" t="str">
        <f>IF(ISBLANK('Funde-Observations-Osservazioni'!L978),"fill_in",('Funde-Observations-Osservazioni'!L978-2000000))</f>
        <v>fill_in</v>
      </c>
      <c r="N965" t="str">
        <f>IF(ISBLANK('Funde-Observations-Osservazioni'!M978),"fill_in",('Funde-Observations-Osservazioni'!M978-1000000))</f>
        <v>fill_in</v>
      </c>
      <c r="O965" s="53" t="str">
        <f>IF(ISBLANK('Funde-Observations-Osservazioni'!N978),"",'Funde-Observations-Osservazioni'!N978)</f>
        <v/>
      </c>
      <c r="R965" t="s">
        <v>102</v>
      </c>
      <c r="T965" t="str">
        <f>IFERROR(VLOOKUP('Funde-Observations-Osservazioni'!AA978,Substrat_Liste!$E$5:$F$342,2,FALSE),"")</f>
        <v/>
      </c>
      <c r="U965" t="str">
        <f>IF(ISBLANK('Funde-Observations-Osservazioni'!Y978),"",'Funde-Observations-Osservazioni'!Y978)</f>
        <v/>
      </c>
      <c r="Z965" t="str">
        <f>IFERROR(VLOOKUP('Funde-Observations-Osservazioni'!T978,Status_Liste!$E$5:$F$16,2,FALSE),"fill_in")</f>
        <v>fill_in</v>
      </c>
      <c r="AH965" t="str">
        <f>IFERROR(VLOOKUP('Funde-Observations-Osservazioni'!$G$7,Datenschutzbestimmungen_Liste!$E$10:$F$11,2,FALSE),"fill_in")</f>
        <v>fill_in</v>
      </c>
      <c r="AI965" t="str">
        <f>IFERROR(VLOOKUP('Funde-Observations-Osservazioni'!$G$6,Datenschutzbestimmungen_Liste!$E$4:$F$5,2,FALSE),"fill_in")</f>
        <v>fill_in</v>
      </c>
      <c r="AK965" t="str">
        <f>IFERROR(VLOOKUP('Funde-Observations-Osservazioni'!V978,Herbar_Liste!$E$5:$F$113,2,FALSE),"")</f>
        <v/>
      </c>
      <c r="AL965" t="str">
        <f>IF(ISBLANK('Funde-Observations-Osservazioni'!U978),"",'Funde-Observations-Osservazioni'!U978)</f>
        <v/>
      </c>
      <c r="AM965">
        <f>'Funde-Observations-Osservazioni'!AJ978</f>
        <v>0</v>
      </c>
      <c r="AO965">
        <f>'Funde-Observations-Osservazioni'!AK978</f>
        <v>0</v>
      </c>
      <c r="AQ965" t="str">
        <f>IF(ISBLANK('Funde-Observations-Osservazioni'!AL978),"",'Funde-Observations-Osservazioni'!AL978)</f>
        <v/>
      </c>
      <c r="AY965" t="str">
        <f>IF(AND(ISBLANK('Funde-Observations-Osservazioni'!K978),ISBLANK('Funde-Observations-Osservazioni'!X978)),"",(IF((AND(NOT(ISBLANK('Funde-Observations-Osservazioni'!K978)),(NOT(ISBLANK('Funde-Observations-Osservazioni'!X978))))),'Funde-Observations-Osservazioni'!K978&amp;"; "&amp;'Funde-Observations-Osservazioni'!X978,IF(ISBLANK('Funde-Observations-Osservazioni'!K978),'Funde-Observations-Osservazioni'!X978,'Funde-Observations-Osservazioni'!K978))))</f>
        <v/>
      </c>
      <c r="BA965" t="str">
        <f>IF(ISBLANK('Funde-Observations-Osservazioni'!AC978),"",'Funde-Observations-Osservazioni'!AC978)</f>
        <v/>
      </c>
      <c r="BH965" t="str">
        <f>IFERROR(VLOOKUP('Funde-Observations-Osservazioni'!Z978,Lebensraum_Liste!$E$5:$F$322,2,FALSE),"")</f>
        <v/>
      </c>
      <c r="BJ965" t="str">
        <f>IFERROR(VLOOKUP('Funde-Observations-Osservazioni'!AB978,Landschaftsstruktur_Liste!$E$5:$F$157,2,FALSE),"")</f>
        <v/>
      </c>
      <c r="BK965" t="str">
        <f>IFERROR(VLOOKUP('Funde-Observations-Osservazioni'!AD978,Mikrohabitat_Liste!$E$5:$F$63,2,FALSE),"")</f>
        <v/>
      </c>
      <c r="BL965" t="str">
        <f>IFERROR(VLOOKUP('Funde-Observations-Osservazioni'!AE978,Spezialstandort_Liste!$E$5:$F$14,2,FALSE),"")</f>
        <v/>
      </c>
      <c r="BN965" t="str">
        <f>IFERROR(VLOOKUP('Funde-Observations-Osservazioni'!AG978,Auf_Moos_HolzlebBaumes_Liste!E$5:F$5,2,FALSE),"")</f>
        <v/>
      </c>
      <c r="BO965" t="str">
        <f>IFERROR(VLOOKUP('Funde-Observations-Osservazioni'!AH978,Auf_Moos_HolzlebBaumes_Liste!E$11:F$11,2,FALSE),"")</f>
        <v/>
      </c>
      <c r="BQ965" t="str">
        <f>IFERROR(VLOOKUP('Funde-Observations-Osservazioni'!AF978,Populationsgrösse_Liste!$E$5:$F$11,2,FALSE),"")</f>
        <v/>
      </c>
      <c r="CA965" t="str">
        <f>IFERROR(VLOOKUP('Funde-Observations-Osservazioni'!S978,Präzision_Datum_Liste!$E$5:$F$9,2,FALSE),"")</f>
        <v/>
      </c>
      <c r="CC965" t="s">
        <v>4199</v>
      </c>
    </row>
    <row r="966" spans="1:81" x14ac:dyDescent="0.25">
      <c r="A966" s="47">
        <f>'Funde-Observations-Osservazioni'!A979</f>
        <v>965</v>
      </c>
      <c r="E966">
        <v>18</v>
      </c>
      <c r="G966" t="str">
        <f>IFERROR(VLOOKUP(TRIM('Funde-Observations-Osservazioni'!B979&amp;" "&amp;'Funde-Observations-Osservazioni'!C979&amp;" "&amp;'Funde-Observations-Osservazioni'!D979&amp;" "&amp;'Funde-Observations-Osservazioni'!E979&amp;" "&amp;'Funde-Observations-Osservazioni'!F979&amp;" "&amp;'Funde-Observations-Osservazioni'!G979&amp;" "&amp;'Funde-Observations-Osservazioni'!H979&amp;" "&amp;'Funde-Observations-Osservazioni'!I979&amp;" "&amp;'Funde-Observations-Osservazioni'!J979),Artenliste!$A$5:$B$2819,2,FALSE),"fill_in")</f>
        <v>fill_in</v>
      </c>
      <c r="I966" s="52" t="str">
        <f>IF(ISBLANK('Funde-Observations-Osservazioni'!R979),"fill_in",'Funde-Observations-Osservazioni'!R979)</f>
        <v>fill_in</v>
      </c>
      <c r="L966" t="str">
        <f>IF(ISBLANK('Funde-Observations-Osservazioni'!Q979),"",'Funde-Observations-Osservazioni'!Q979)</f>
        <v/>
      </c>
      <c r="M966" t="str">
        <f>IF(ISBLANK('Funde-Observations-Osservazioni'!L979),"fill_in",('Funde-Observations-Osservazioni'!L979-2000000))</f>
        <v>fill_in</v>
      </c>
      <c r="N966" t="str">
        <f>IF(ISBLANK('Funde-Observations-Osservazioni'!M979),"fill_in",('Funde-Observations-Osservazioni'!M979-1000000))</f>
        <v>fill_in</v>
      </c>
      <c r="O966" s="53" t="str">
        <f>IF(ISBLANK('Funde-Observations-Osservazioni'!N979),"",'Funde-Observations-Osservazioni'!N979)</f>
        <v/>
      </c>
      <c r="R966" t="s">
        <v>102</v>
      </c>
      <c r="T966" t="str">
        <f>IFERROR(VLOOKUP('Funde-Observations-Osservazioni'!AA979,Substrat_Liste!$E$5:$F$342,2,FALSE),"")</f>
        <v/>
      </c>
      <c r="U966" t="str">
        <f>IF(ISBLANK('Funde-Observations-Osservazioni'!Y979),"",'Funde-Observations-Osservazioni'!Y979)</f>
        <v/>
      </c>
      <c r="Z966" t="str">
        <f>IFERROR(VLOOKUP('Funde-Observations-Osservazioni'!T979,Status_Liste!$E$5:$F$16,2,FALSE),"fill_in")</f>
        <v>fill_in</v>
      </c>
      <c r="AH966" t="str">
        <f>IFERROR(VLOOKUP('Funde-Observations-Osservazioni'!$G$7,Datenschutzbestimmungen_Liste!$E$10:$F$11,2,FALSE),"fill_in")</f>
        <v>fill_in</v>
      </c>
      <c r="AI966" t="str">
        <f>IFERROR(VLOOKUP('Funde-Observations-Osservazioni'!$G$6,Datenschutzbestimmungen_Liste!$E$4:$F$5,2,FALSE),"fill_in")</f>
        <v>fill_in</v>
      </c>
      <c r="AK966" t="str">
        <f>IFERROR(VLOOKUP('Funde-Observations-Osservazioni'!V979,Herbar_Liste!$E$5:$F$113,2,FALSE),"")</f>
        <v/>
      </c>
      <c r="AL966" t="str">
        <f>IF(ISBLANK('Funde-Observations-Osservazioni'!U979),"",'Funde-Observations-Osservazioni'!U979)</f>
        <v/>
      </c>
      <c r="AM966">
        <f>'Funde-Observations-Osservazioni'!AJ979</f>
        <v>0</v>
      </c>
      <c r="AO966">
        <f>'Funde-Observations-Osservazioni'!AK979</f>
        <v>0</v>
      </c>
      <c r="AQ966" t="str">
        <f>IF(ISBLANK('Funde-Observations-Osservazioni'!AL979),"",'Funde-Observations-Osservazioni'!AL979)</f>
        <v/>
      </c>
      <c r="AY966" t="str">
        <f>IF(AND(ISBLANK('Funde-Observations-Osservazioni'!K979),ISBLANK('Funde-Observations-Osservazioni'!X979)),"",(IF((AND(NOT(ISBLANK('Funde-Observations-Osservazioni'!K979)),(NOT(ISBLANK('Funde-Observations-Osservazioni'!X979))))),'Funde-Observations-Osservazioni'!K979&amp;"; "&amp;'Funde-Observations-Osservazioni'!X979,IF(ISBLANK('Funde-Observations-Osservazioni'!K979),'Funde-Observations-Osservazioni'!X979,'Funde-Observations-Osservazioni'!K979))))</f>
        <v/>
      </c>
      <c r="BA966" t="str">
        <f>IF(ISBLANK('Funde-Observations-Osservazioni'!AC979),"",'Funde-Observations-Osservazioni'!AC979)</f>
        <v/>
      </c>
      <c r="BH966" t="str">
        <f>IFERROR(VLOOKUP('Funde-Observations-Osservazioni'!Z979,Lebensraum_Liste!$E$5:$F$322,2,FALSE),"")</f>
        <v/>
      </c>
      <c r="BJ966" t="str">
        <f>IFERROR(VLOOKUP('Funde-Observations-Osservazioni'!AB979,Landschaftsstruktur_Liste!$E$5:$F$157,2,FALSE),"")</f>
        <v/>
      </c>
      <c r="BK966" t="str">
        <f>IFERROR(VLOOKUP('Funde-Observations-Osservazioni'!AD979,Mikrohabitat_Liste!$E$5:$F$63,2,FALSE),"")</f>
        <v/>
      </c>
      <c r="BL966" t="str">
        <f>IFERROR(VLOOKUP('Funde-Observations-Osservazioni'!AE979,Spezialstandort_Liste!$E$5:$F$14,2,FALSE),"")</f>
        <v/>
      </c>
      <c r="BN966" t="str">
        <f>IFERROR(VLOOKUP('Funde-Observations-Osservazioni'!AG979,Auf_Moos_HolzlebBaumes_Liste!E$5:F$5,2,FALSE),"")</f>
        <v/>
      </c>
      <c r="BO966" t="str">
        <f>IFERROR(VLOOKUP('Funde-Observations-Osservazioni'!AH979,Auf_Moos_HolzlebBaumes_Liste!E$11:F$11,2,FALSE),"")</f>
        <v/>
      </c>
      <c r="BQ966" t="str">
        <f>IFERROR(VLOOKUP('Funde-Observations-Osservazioni'!AF979,Populationsgrösse_Liste!$E$5:$F$11,2,FALSE),"")</f>
        <v/>
      </c>
      <c r="CA966" t="str">
        <f>IFERROR(VLOOKUP('Funde-Observations-Osservazioni'!S979,Präzision_Datum_Liste!$E$5:$F$9,2,FALSE),"")</f>
        <v/>
      </c>
      <c r="CC966" t="s">
        <v>4199</v>
      </c>
    </row>
    <row r="967" spans="1:81" x14ac:dyDescent="0.25">
      <c r="A967" s="47">
        <f>'Funde-Observations-Osservazioni'!A980</f>
        <v>966</v>
      </c>
      <c r="E967">
        <v>18</v>
      </c>
      <c r="G967" t="str">
        <f>IFERROR(VLOOKUP(TRIM('Funde-Observations-Osservazioni'!B980&amp;" "&amp;'Funde-Observations-Osservazioni'!C980&amp;" "&amp;'Funde-Observations-Osservazioni'!D980&amp;" "&amp;'Funde-Observations-Osservazioni'!E980&amp;" "&amp;'Funde-Observations-Osservazioni'!F980&amp;" "&amp;'Funde-Observations-Osservazioni'!G980&amp;" "&amp;'Funde-Observations-Osservazioni'!H980&amp;" "&amp;'Funde-Observations-Osservazioni'!I980&amp;" "&amp;'Funde-Observations-Osservazioni'!J980),Artenliste!$A$5:$B$2819,2,FALSE),"fill_in")</f>
        <v>fill_in</v>
      </c>
      <c r="I967" s="52" t="str">
        <f>IF(ISBLANK('Funde-Observations-Osservazioni'!R980),"fill_in",'Funde-Observations-Osservazioni'!R980)</f>
        <v>fill_in</v>
      </c>
      <c r="L967" t="str">
        <f>IF(ISBLANK('Funde-Observations-Osservazioni'!Q980),"",'Funde-Observations-Osservazioni'!Q980)</f>
        <v/>
      </c>
      <c r="M967" t="str">
        <f>IF(ISBLANK('Funde-Observations-Osservazioni'!L980),"fill_in",('Funde-Observations-Osservazioni'!L980-2000000))</f>
        <v>fill_in</v>
      </c>
      <c r="N967" t="str">
        <f>IF(ISBLANK('Funde-Observations-Osservazioni'!M980),"fill_in",('Funde-Observations-Osservazioni'!M980-1000000))</f>
        <v>fill_in</v>
      </c>
      <c r="O967" s="53" t="str">
        <f>IF(ISBLANK('Funde-Observations-Osservazioni'!N980),"",'Funde-Observations-Osservazioni'!N980)</f>
        <v/>
      </c>
      <c r="R967" t="s">
        <v>102</v>
      </c>
      <c r="T967" t="str">
        <f>IFERROR(VLOOKUP('Funde-Observations-Osservazioni'!AA980,Substrat_Liste!$E$5:$F$342,2,FALSE),"")</f>
        <v/>
      </c>
      <c r="U967" t="str">
        <f>IF(ISBLANK('Funde-Observations-Osservazioni'!Y980),"",'Funde-Observations-Osservazioni'!Y980)</f>
        <v/>
      </c>
      <c r="Z967" t="str">
        <f>IFERROR(VLOOKUP('Funde-Observations-Osservazioni'!T980,Status_Liste!$E$5:$F$16,2,FALSE),"fill_in")</f>
        <v>fill_in</v>
      </c>
      <c r="AH967" t="str">
        <f>IFERROR(VLOOKUP('Funde-Observations-Osservazioni'!$G$7,Datenschutzbestimmungen_Liste!$E$10:$F$11,2,FALSE),"fill_in")</f>
        <v>fill_in</v>
      </c>
      <c r="AI967" t="str">
        <f>IFERROR(VLOOKUP('Funde-Observations-Osservazioni'!$G$6,Datenschutzbestimmungen_Liste!$E$4:$F$5,2,FALSE),"fill_in")</f>
        <v>fill_in</v>
      </c>
      <c r="AK967" t="str">
        <f>IFERROR(VLOOKUP('Funde-Observations-Osservazioni'!V980,Herbar_Liste!$E$5:$F$113,2,FALSE),"")</f>
        <v/>
      </c>
      <c r="AL967" t="str">
        <f>IF(ISBLANK('Funde-Observations-Osservazioni'!U980),"",'Funde-Observations-Osservazioni'!U980)</f>
        <v/>
      </c>
      <c r="AM967">
        <f>'Funde-Observations-Osservazioni'!AJ980</f>
        <v>0</v>
      </c>
      <c r="AO967">
        <f>'Funde-Observations-Osservazioni'!AK980</f>
        <v>0</v>
      </c>
      <c r="AQ967" t="str">
        <f>IF(ISBLANK('Funde-Observations-Osservazioni'!AL980),"",'Funde-Observations-Osservazioni'!AL980)</f>
        <v/>
      </c>
      <c r="AY967" t="str">
        <f>IF(AND(ISBLANK('Funde-Observations-Osservazioni'!K980),ISBLANK('Funde-Observations-Osservazioni'!X980)),"",(IF((AND(NOT(ISBLANK('Funde-Observations-Osservazioni'!K980)),(NOT(ISBLANK('Funde-Observations-Osservazioni'!X980))))),'Funde-Observations-Osservazioni'!K980&amp;"; "&amp;'Funde-Observations-Osservazioni'!X980,IF(ISBLANK('Funde-Observations-Osservazioni'!K980),'Funde-Observations-Osservazioni'!X980,'Funde-Observations-Osservazioni'!K980))))</f>
        <v/>
      </c>
      <c r="BA967" t="str">
        <f>IF(ISBLANK('Funde-Observations-Osservazioni'!AC980),"",'Funde-Observations-Osservazioni'!AC980)</f>
        <v/>
      </c>
      <c r="BH967" t="str">
        <f>IFERROR(VLOOKUP('Funde-Observations-Osservazioni'!Z980,Lebensraum_Liste!$E$5:$F$322,2,FALSE),"")</f>
        <v/>
      </c>
      <c r="BJ967" t="str">
        <f>IFERROR(VLOOKUP('Funde-Observations-Osservazioni'!AB980,Landschaftsstruktur_Liste!$E$5:$F$157,2,FALSE),"")</f>
        <v/>
      </c>
      <c r="BK967" t="str">
        <f>IFERROR(VLOOKUP('Funde-Observations-Osservazioni'!AD980,Mikrohabitat_Liste!$E$5:$F$63,2,FALSE),"")</f>
        <v/>
      </c>
      <c r="BL967" t="str">
        <f>IFERROR(VLOOKUP('Funde-Observations-Osservazioni'!AE980,Spezialstandort_Liste!$E$5:$F$14,2,FALSE),"")</f>
        <v/>
      </c>
      <c r="BN967" t="str">
        <f>IFERROR(VLOOKUP('Funde-Observations-Osservazioni'!AG980,Auf_Moos_HolzlebBaumes_Liste!E$5:F$5,2,FALSE),"")</f>
        <v/>
      </c>
      <c r="BO967" t="str">
        <f>IFERROR(VLOOKUP('Funde-Observations-Osservazioni'!AH980,Auf_Moos_HolzlebBaumes_Liste!E$11:F$11,2,FALSE),"")</f>
        <v/>
      </c>
      <c r="BQ967" t="str">
        <f>IFERROR(VLOOKUP('Funde-Observations-Osservazioni'!AF980,Populationsgrösse_Liste!$E$5:$F$11,2,FALSE),"")</f>
        <v/>
      </c>
      <c r="CA967" t="str">
        <f>IFERROR(VLOOKUP('Funde-Observations-Osservazioni'!S980,Präzision_Datum_Liste!$E$5:$F$9,2,FALSE),"")</f>
        <v/>
      </c>
      <c r="CC967" t="s">
        <v>4199</v>
      </c>
    </row>
    <row r="968" spans="1:81" x14ac:dyDescent="0.25">
      <c r="A968" s="47">
        <f>'Funde-Observations-Osservazioni'!A981</f>
        <v>967</v>
      </c>
      <c r="E968">
        <v>18</v>
      </c>
      <c r="G968" t="str">
        <f>IFERROR(VLOOKUP(TRIM('Funde-Observations-Osservazioni'!B981&amp;" "&amp;'Funde-Observations-Osservazioni'!C981&amp;" "&amp;'Funde-Observations-Osservazioni'!D981&amp;" "&amp;'Funde-Observations-Osservazioni'!E981&amp;" "&amp;'Funde-Observations-Osservazioni'!F981&amp;" "&amp;'Funde-Observations-Osservazioni'!G981&amp;" "&amp;'Funde-Observations-Osservazioni'!H981&amp;" "&amp;'Funde-Observations-Osservazioni'!I981&amp;" "&amp;'Funde-Observations-Osservazioni'!J981),Artenliste!$A$5:$B$2819,2,FALSE),"fill_in")</f>
        <v>fill_in</v>
      </c>
      <c r="I968" s="52" t="str">
        <f>IF(ISBLANK('Funde-Observations-Osservazioni'!R981),"fill_in",'Funde-Observations-Osservazioni'!R981)</f>
        <v>fill_in</v>
      </c>
      <c r="L968" t="str">
        <f>IF(ISBLANK('Funde-Observations-Osservazioni'!Q981),"",'Funde-Observations-Osservazioni'!Q981)</f>
        <v/>
      </c>
      <c r="M968" t="str">
        <f>IF(ISBLANK('Funde-Observations-Osservazioni'!L981),"fill_in",('Funde-Observations-Osservazioni'!L981-2000000))</f>
        <v>fill_in</v>
      </c>
      <c r="N968" t="str">
        <f>IF(ISBLANK('Funde-Observations-Osservazioni'!M981),"fill_in",('Funde-Observations-Osservazioni'!M981-1000000))</f>
        <v>fill_in</v>
      </c>
      <c r="O968" s="53" t="str">
        <f>IF(ISBLANK('Funde-Observations-Osservazioni'!N981),"",'Funde-Observations-Osservazioni'!N981)</f>
        <v/>
      </c>
      <c r="R968" t="s">
        <v>102</v>
      </c>
      <c r="T968" t="str">
        <f>IFERROR(VLOOKUP('Funde-Observations-Osservazioni'!AA981,Substrat_Liste!$E$5:$F$342,2,FALSE),"")</f>
        <v/>
      </c>
      <c r="U968" t="str">
        <f>IF(ISBLANK('Funde-Observations-Osservazioni'!Y981),"",'Funde-Observations-Osservazioni'!Y981)</f>
        <v/>
      </c>
      <c r="Z968" t="str">
        <f>IFERROR(VLOOKUP('Funde-Observations-Osservazioni'!T981,Status_Liste!$E$5:$F$16,2,FALSE),"fill_in")</f>
        <v>fill_in</v>
      </c>
      <c r="AH968" t="str">
        <f>IFERROR(VLOOKUP('Funde-Observations-Osservazioni'!$G$7,Datenschutzbestimmungen_Liste!$E$10:$F$11,2,FALSE),"fill_in")</f>
        <v>fill_in</v>
      </c>
      <c r="AI968" t="str">
        <f>IFERROR(VLOOKUP('Funde-Observations-Osservazioni'!$G$6,Datenschutzbestimmungen_Liste!$E$4:$F$5,2,FALSE),"fill_in")</f>
        <v>fill_in</v>
      </c>
      <c r="AK968" t="str">
        <f>IFERROR(VLOOKUP('Funde-Observations-Osservazioni'!V981,Herbar_Liste!$E$5:$F$113,2,FALSE),"")</f>
        <v/>
      </c>
      <c r="AL968" t="str">
        <f>IF(ISBLANK('Funde-Observations-Osservazioni'!U981),"",'Funde-Observations-Osservazioni'!U981)</f>
        <v/>
      </c>
      <c r="AM968">
        <f>'Funde-Observations-Osservazioni'!AJ981</f>
        <v>0</v>
      </c>
      <c r="AO968">
        <f>'Funde-Observations-Osservazioni'!AK981</f>
        <v>0</v>
      </c>
      <c r="AQ968" t="str">
        <f>IF(ISBLANK('Funde-Observations-Osservazioni'!AL981),"",'Funde-Observations-Osservazioni'!AL981)</f>
        <v/>
      </c>
      <c r="AY968" t="str">
        <f>IF(AND(ISBLANK('Funde-Observations-Osservazioni'!K981),ISBLANK('Funde-Observations-Osservazioni'!X981)),"",(IF((AND(NOT(ISBLANK('Funde-Observations-Osservazioni'!K981)),(NOT(ISBLANK('Funde-Observations-Osservazioni'!X981))))),'Funde-Observations-Osservazioni'!K981&amp;"; "&amp;'Funde-Observations-Osservazioni'!X981,IF(ISBLANK('Funde-Observations-Osservazioni'!K981),'Funde-Observations-Osservazioni'!X981,'Funde-Observations-Osservazioni'!K981))))</f>
        <v/>
      </c>
      <c r="BA968" t="str">
        <f>IF(ISBLANK('Funde-Observations-Osservazioni'!AC981),"",'Funde-Observations-Osservazioni'!AC981)</f>
        <v/>
      </c>
      <c r="BH968" t="str">
        <f>IFERROR(VLOOKUP('Funde-Observations-Osservazioni'!Z981,Lebensraum_Liste!$E$5:$F$322,2,FALSE),"")</f>
        <v/>
      </c>
      <c r="BJ968" t="str">
        <f>IFERROR(VLOOKUP('Funde-Observations-Osservazioni'!AB981,Landschaftsstruktur_Liste!$E$5:$F$157,2,FALSE),"")</f>
        <v/>
      </c>
      <c r="BK968" t="str">
        <f>IFERROR(VLOOKUP('Funde-Observations-Osservazioni'!AD981,Mikrohabitat_Liste!$E$5:$F$63,2,FALSE),"")</f>
        <v/>
      </c>
      <c r="BL968" t="str">
        <f>IFERROR(VLOOKUP('Funde-Observations-Osservazioni'!AE981,Spezialstandort_Liste!$E$5:$F$14,2,FALSE),"")</f>
        <v/>
      </c>
      <c r="BN968" t="str">
        <f>IFERROR(VLOOKUP('Funde-Observations-Osservazioni'!AG981,Auf_Moos_HolzlebBaumes_Liste!E$5:F$5,2,FALSE),"")</f>
        <v/>
      </c>
      <c r="BO968" t="str">
        <f>IFERROR(VLOOKUP('Funde-Observations-Osservazioni'!AH981,Auf_Moos_HolzlebBaumes_Liste!E$11:F$11,2,FALSE),"")</f>
        <v/>
      </c>
      <c r="BQ968" t="str">
        <f>IFERROR(VLOOKUP('Funde-Observations-Osservazioni'!AF981,Populationsgrösse_Liste!$E$5:$F$11,2,FALSE),"")</f>
        <v/>
      </c>
      <c r="CA968" t="str">
        <f>IFERROR(VLOOKUP('Funde-Observations-Osservazioni'!S981,Präzision_Datum_Liste!$E$5:$F$9,2,FALSE),"")</f>
        <v/>
      </c>
      <c r="CC968" t="s">
        <v>4199</v>
      </c>
    </row>
    <row r="969" spans="1:81" x14ac:dyDescent="0.25">
      <c r="A969" s="47">
        <f>'Funde-Observations-Osservazioni'!A982</f>
        <v>968</v>
      </c>
      <c r="E969">
        <v>18</v>
      </c>
      <c r="G969" t="str">
        <f>IFERROR(VLOOKUP(TRIM('Funde-Observations-Osservazioni'!B982&amp;" "&amp;'Funde-Observations-Osservazioni'!C982&amp;" "&amp;'Funde-Observations-Osservazioni'!D982&amp;" "&amp;'Funde-Observations-Osservazioni'!E982&amp;" "&amp;'Funde-Observations-Osservazioni'!F982&amp;" "&amp;'Funde-Observations-Osservazioni'!G982&amp;" "&amp;'Funde-Observations-Osservazioni'!H982&amp;" "&amp;'Funde-Observations-Osservazioni'!I982&amp;" "&amp;'Funde-Observations-Osservazioni'!J982),Artenliste!$A$5:$B$2819,2,FALSE),"fill_in")</f>
        <v>fill_in</v>
      </c>
      <c r="I969" s="52" t="str">
        <f>IF(ISBLANK('Funde-Observations-Osservazioni'!R982),"fill_in",'Funde-Observations-Osservazioni'!R982)</f>
        <v>fill_in</v>
      </c>
      <c r="L969" t="str">
        <f>IF(ISBLANK('Funde-Observations-Osservazioni'!Q982),"",'Funde-Observations-Osservazioni'!Q982)</f>
        <v/>
      </c>
      <c r="M969" t="str">
        <f>IF(ISBLANK('Funde-Observations-Osservazioni'!L982),"fill_in",('Funde-Observations-Osservazioni'!L982-2000000))</f>
        <v>fill_in</v>
      </c>
      <c r="N969" t="str">
        <f>IF(ISBLANK('Funde-Observations-Osservazioni'!M982),"fill_in",('Funde-Observations-Osservazioni'!M982-1000000))</f>
        <v>fill_in</v>
      </c>
      <c r="O969" s="53" t="str">
        <f>IF(ISBLANK('Funde-Observations-Osservazioni'!N982),"",'Funde-Observations-Osservazioni'!N982)</f>
        <v/>
      </c>
      <c r="R969" t="s">
        <v>102</v>
      </c>
      <c r="T969" t="str">
        <f>IFERROR(VLOOKUP('Funde-Observations-Osservazioni'!AA982,Substrat_Liste!$E$5:$F$342,2,FALSE),"")</f>
        <v/>
      </c>
      <c r="U969" t="str">
        <f>IF(ISBLANK('Funde-Observations-Osservazioni'!Y982),"",'Funde-Observations-Osservazioni'!Y982)</f>
        <v/>
      </c>
      <c r="Z969" t="str">
        <f>IFERROR(VLOOKUP('Funde-Observations-Osservazioni'!T982,Status_Liste!$E$5:$F$16,2,FALSE),"fill_in")</f>
        <v>fill_in</v>
      </c>
      <c r="AH969" t="str">
        <f>IFERROR(VLOOKUP('Funde-Observations-Osservazioni'!$G$7,Datenschutzbestimmungen_Liste!$E$10:$F$11,2,FALSE),"fill_in")</f>
        <v>fill_in</v>
      </c>
      <c r="AI969" t="str">
        <f>IFERROR(VLOOKUP('Funde-Observations-Osservazioni'!$G$6,Datenschutzbestimmungen_Liste!$E$4:$F$5,2,FALSE),"fill_in")</f>
        <v>fill_in</v>
      </c>
      <c r="AK969" t="str">
        <f>IFERROR(VLOOKUP('Funde-Observations-Osservazioni'!V982,Herbar_Liste!$E$5:$F$113,2,FALSE),"")</f>
        <v/>
      </c>
      <c r="AL969" t="str">
        <f>IF(ISBLANK('Funde-Observations-Osservazioni'!U982),"",'Funde-Observations-Osservazioni'!U982)</f>
        <v/>
      </c>
      <c r="AM969">
        <f>'Funde-Observations-Osservazioni'!AJ982</f>
        <v>0</v>
      </c>
      <c r="AO969">
        <f>'Funde-Observations-Osservazioni'!AK982</f>
        <v>0</v>
      </c>
      <c r="AQ969" t="str">
        <f>IF(ISBLANK('Funde-Observations-Osservazioni'!AL982),"",'Funde-Observations-Osservazioni'!AL982)</f>
        <v/>
      </c>
      <c r="AY969" t="str">
        <f>IF(AND(ISBLANK('Funde-Observations-Osservazioni'!K982),ISBLANK('Funde-Observations-Osservazioni'!X982)),"",(IF((AND(NOT(ISBLANK('Funde-Observations-Osservazioni'!K982)),(NOT(ISBLANK('Funde-Observations-Osservazioni'!X982))))),'Funde-Observations-Osservazioni'!K982&amp;"; "&amp;'Funde-Observations-Osservazioni'!X982,IF(ISBLANK('Funde-Observations-Osservazioni'!K982),'Funde-Observations-Osservazioni'!X982,'Funde-Observations-Osservazioni'!K982))))</f>
        <v/>
      </c>
      <c r="BA969" t="str">
        <f>IF(ISBLANK('Funde-Observations-Osservazioni'!AC982),"",'Funde-Observations-Osservazioni'!AC982)</f>
        <v/>
      </c>
      <c r="BH969" t="str">
        <f>IFERROR(VLOOKUP('Funde-Observations-Osservazioni'!Z982,Lebensraum_Liste!$E$5:$F$322,2,FALSE),"")</f>
        <v/>
      </c>
      <c r="BJ969" t="str">
        <f>IFERROR(VLOOKUP('Funde-Observations-Osservazioni'!AB982,Landschaftsstruktur_Liste!$E$5:$F$157,2,FALSE),"")</f>
        <v/>
      </c>
      <c r="BK969" t="str">
        <f>IFERROR(VLOOKUP('Funde-Observations-Osservazioni'!AD982,Mikrohabitat_Liste!$E$5:$F$63,2,FALSE),"")</f>
        <v/>
      </c>
      <c r="BL969" t="str">
        <f>IFERROR(VLOOKUP('Funde-Observations-Osservazioni'!AE982,Spezialstandort_Liste!$E$5:$F$14,2,FALSE),"")</f>
        <v/>
      </c>
      <c r="BN969" t="str">
        <f>IFERROR(VLOOKUP('Funde-Observations-Osservazioni'!AG982,Auf_Moos_HolzlebBaumes_Liste!E$5:F$5,2,FALSE),"")</f>
        <v/>
      </c>
      <c r="BO969" t="str">
        <f>IFERROR(VLOOKUP('Funde-Observations-Osservazioni'!AH982,Auf_Moos_HolzlebBaumes_Liste!E$11:F$11,2,FALSE),"")</f>
        <v/>
      </c>
      <c r="BQ969" t="str">
        <f>IFERROR(VLOOKUP('Funde-Observations-Osservazioni'!AF982,Populationsgrösse_Liste!$E$5:$F$11,2,FALSE),"")</f>
        <v/>
      </c>
      <c r="CA969" t="str">
        <f>IFERROR(VLOOKUP('Funde-Observations-Osservazioni'!S982,Präzision_Datum_Liste!$E$5:$F$9,2,FALSE),"")</f>
        <v/>
      </c>
      <c r="CC969" t="s">
        <v>4199</v>
      </c>
    </row>
    <row r="970" spans="1:81" x14ac:dyDescent="0.25">
      <c r="A970" s="47">
        <f>'Funde-Observations-Osservazioni'!A983</f>
        <v>969</v>
      </c>
      <c r="E970">
        <v>18</v>
      </c>
      <c r="G970" t="str">
        <f>IFERROR(VLOOKUP(TRIM('Funde-Observations-Osservazioni'!B983&amp;" "&amp;'Funde-Observations-Osservazioni'!C983&amp;" "&amp;'Funde-Observations-Osservazioni'!D983&amp;" "&amp;'Funde-Observations-Osservazioni'!E983&amp;" "&amp;'Funde-Observations-Osservazioni'!F983&amp;" "&amp;'Funde-Observations-Osservazioni'!G983&amp;" "&amp;'Funde-Observations-Osservazioni'!H983&amp;" "&amp;'Funde-Observations-Osservazioni'!I983&amp;" "&amp;'Funde-Observations-Osservazioni'!J983),Artenliste!$A$5:$B$2819,2,FALSE),"fill_in")</f>
        <v>fill_in</v>
      </c>
      <c r="I970" s="52" t="str">
        <f>IF(ISBLANK('Funde-Observations-Osservazioni'!R983),"fill_in",'Funde-Observations-Osservazioni'!R983)</f>
        <v>fill_in</v>
      </c>
      <c r="L970" t="str">
        <f>IF(ISBLANK('Funde-Observations-Osservazioni'!Q983),"",'Funde-Observations-Osservazioni'!Q983)</f>
        <v/>
      </c>
      <c r="M970" t="str">
        <f>IF(ISBLANK('Funde-Observations-Osservazioni'!L983),"fill_in",('Funde-Observations-Osservazioni'!L983-2000000))</f>
        <v>fill_in</v>
      </c>
      <c r="N970" t="str">
        <f>IF(ISBLANK('Funde-Observations-Osservazioni'!M983),"fill_in",('Funde-Observations-Osservazioni'!M983-1000000))</f>
        <v>fill_in</v>
      </c>
      <c r="O970" s="53" t="str">
        <f>IF(ISBLANK('Funde-Observations-Osservazioni'!N983),"",'Funde-Observations-Osservazioni'!N983)</f>
        <v/>
      </c>
      <c r="R970" t="s">
        <v>102</v>
      </c>
      <c r="T970" t="str">
        <f>IFERROR(VLOOKUP('Funde-Observations-Osservazioni'!AA983,Substrat_Liste!$E$5:$F$342,2,FALSE),"")</f>
        <v/>
      </c>
      <c r="U970" t="str">
        <f>IF(ISBLANK('Funde-Observations-Osservazioni'!Y983),"",'Funde-Observations-Osservazioni'!Y983)</f>
        <v/>
      </c>
      <c r="Z970" t="str">
        <f>IFERROR(VLOOKUP('Funde-Observations-Osservazioni'!T983,Status_Liste!$E$5:$F$16,2,FALSE),"fill_in")</f>
        <v>fill_in</v>
      </c>
      <c r="AH970" t="str">
        <f>IFERROR(VLOOKUP('Funde-Observations-Osservazioni'!$G$7,Datenschutzbestimmungen_Liste!$E$10:$F$11,2,FALSE),"fill_in")</f>
        <v>fill_in</v>
      </c>
      <c r="AI970" t="str">
        <f>IFERROR(VLOOKUP('Funde-Observations-Osservazioni'!$G$6,Datenschutzbestimmungen_Liste!$E$4:$F$5,2,FALSE),"fill_in")</f>
        <v>fill_in</v>
      </c>
      <c r="AK970" t="str">
        <f>IFERROR(VLOOKUP('Funde-Observations-Osservazioni'!V983,Herbar_Liste!$E$5:$F$113,2,FALSE),"")</f>
        <v/>
      </c>
      <c r="AL970" t="str">
        <f>IF(ISBLANK('Funde-Observations-Osservazioni'!U983),"",'Funde-Observations-Osservazioni'!U983)</f>
        <v/>
      </c>
      <c r="AM970">
        <f>'Funde-Observations-Osservazioni'!AJ983</f>
        <v>0</v>
      </c>
      <c r="AO970">
        <f>'Funde-Observations-Osservazioni'!AK983</f>
        <v>0</v>
      </c>
      <c r="AQ970" t="str">
        <f>IF(ISBLANK('Funde-Observations-Osservazioni'!AL983),"",'Funde-Observations-Osservazioni'!AL983)</f>
        <v/>
      </c>
      <c r="AY970" t="str">
        <f>IF(AND(ISBLANK('Funde-Observations-Osservazioni'!K983),ISBLANK('Funde-Observations-Osservazioni'!X983)),"",(IF((AND(NOT(ISBLANK('Funde-Observations-Osservazioni'!K983)),(NOT(ISBLANK('Funde-Observations-Osservazioni'!X983))))),'Funde-Observations-Osservazioni'!K983&amp;"; "&amp;'Funde-Observations-Osservazioni'!X983,IF(ISBLANK('Funde-Observations-Osservazioni'!K983),'Funde-Observations-Osservazioni'!X983,'Funde-Observations-Osservazioni'!K983))))</f>
        <v/>
      </c>
      <c r="BA970" t="str">
        <f>IF(ISBLANK('Funde-Observations-Osservazioni'!AC983),"",'Funde-Observations-Osservazioni'!AC983)</f>
        <v/>
      </c>
      <c r="BH970" t="str">
        <f>IFERROR(VLOOKUP('Funde-Observations-Osservazioni'!Z983,Lebensraum_Liste!$E$5:$F$322,2,FALSE),"")</f>
        <v/>
      </c>
      <c r="BJ970" t="str">
        <f>IFERROR(VLOOKUP('Funde-Observations-Osservazioni'!AB983,Landschaftsstruktur_Liste!$E$5:$F$157,2,FALSE),"")</f>
        <v/>
      </c>
      <c r="BK970" t="str">
        <f>IFERROR(VLOOKUP('Funde-Observations-Osservazioni'!AD983,Mikrohabitat_Liste!$E$5:$F$63,2,FALSE),"")</f>
        <v/>
      </c>
      <c r="BL970" t="str">
        <f>IFERROR(VLOOKUP('Funde-Observations-Osservazioni'!AE983,Spezialstandort_Liste!$E$5:$F$14,2,FALSE),"")</f>
        <v/>
      </c>
      <c r="BN970" t="str">
        <f>IFERROR(VLOOKUP('Funde-Observations-Osservazioni'!AG983,Auf_Moos_HolzlebBaumes_Liste!E$5:F$5,2,FALSE),"")</f>
        <v/>
      </c>
      <c r="BO970" t="str">
        <f>IFERROR(VLOOKUP('Funde-Observations-Osservazioni'!AH983,Auf_Moos_HolzlebBaumes_Liste!E$11:F$11,2,FALSE),"")</f>
        <v/>
      </c>
      <c r="BQ970" t="str">
        <f>IFERROR(VLOOKUP('Funde-Observations-Osservazioni'!AF983,Populationsgrösse_Liste!$E$5:$F$11,2,FALSE),"")</f>
        <v/>
      </c>
      <c r="CA970" t="str">
        <f>IFERROR(VLOOKUP('Funde-Observations-Osservazioni'!S983,Präzision_Datum_Liste!$E$5:$F$9,2,FALSE),"")</f>
        <v/>
      </c>
      <c r="CC970" t="s">
        <v>4199</v>
      </c>
    </row>
    <row r="971" spans="1:81" x14ac:dyDescent="0.25">
      <c r="A971" s="47">
        <f>'Funde-Observations-Osservazioni'!A984</f>
        <v>970</v>
      </c>
      <c r="E971">
        <v>18</v>
      </c>
      <c r="G971" t="str">
        <f>IFERROR(VLOOKUP(TRIM('Funde-Observations-Osservazioni'!B984&amp;" "&amp;'Funde-Observations-Osservazioni'!C984&amp;" "&amp;'Funde-Observations-Osservazioni'!D984&amp;" "&amp;'Funde-Observations-Osservazioni'!E984&amp;" "&amp;'Funde-Observations-Osservazioni'!F984&amp;" "&amp;'Funde-Observations-Osservazioni'!G984&amp;" "&amp;'Funde-Observations-Osservazioni'!H984&amp;" "&amp;'Funde-Observations-Osservazioni'!I984&amp;" "&amp;'Funde-Observations-Osservazioni'!J984),Artenliste!$A$5:$B$2819,2,FALSE),"fill_in")</f>
        <v>fill_in</v>
      </c>
      <c r="I971" s="52" t="str">
        <f>IF(ISBLANK('Funde-Observations-Osservazioni'!R984),"fill_in",'Funde-Observations-Osservazioni'!R984)</f>
        <v>fill_in</v>
      </c>
      <c r="L971" t="str">
        <f>IF(ISBLANK('Funde-Observations-Osservazioni'!Q984),"",'Funde-Observations-Osservazioni'!Q984)</f>
        <v/>
      </c>
      <c r="M971" t="str">
        <f>IF(ISBLANK('Funde-Observations-Osservazioni'!L984),"fill_in",('Funde-Observations-Osservazioni'!L984-2000000))</f>
        <v>fill_in</v>
      </c>
      <c r="N971" t="str">
        <f>IF(ISBLANK('Funde-Observations-Osservazioni'!M984),"fill_in",('Funde-Observations-Osservazioni'!M984-1000000))</f>
        <v>fill_in</v>
      </c>
      <c r="O971" s="53" t="str">
        <f>IF(ISBLANK('Funde-Observations-Osservazioni'!N984),"",'Funde-Observations-Osservazioni'!N984)</f>
        <v/>
      </c>
      <c r="R971" t="s">
        <v>102</v>
      </c>
      <c r="T971" t="str">
        <f>IFERROR(VLOOKUP('Funde-Observations-Osservazioni'!AA984,Substrat_Liste!$E$5:$F$342,2,FALSE),"")</f>
        <v/>
      </c>
      <c r="U971" t="str">
        <f>IF(ISBLANK('Funde-Observations-Osservazioni'!Y984),"",'Funde-Observations-Osservazioni'!Y984)</f>
        <v/>
      </c>
      <c r="Z971" t="str">
        <f>IFERROR(VLOOKUP('Funde-Observations-Osservazioni'!T984,Status_Liste!$E$5:$F$16,2,FALSE),"fill_in")</f>
        <v>fill_in</v>
      </c>
      <c r="AH971" t="str">
        <f>IFERROR(VLOOKUP('Funde-Observations-Osservazioni'!$G$7,Datenschutzbestimmungen_Liste!$E$10:$F$11,2,FALSE),"fill_in")</f>
        <v>fill_in</v>
      </c>
      <c r="AI971" t="str">
        <f>IFERROR(VLOOKUP('Funde-Observations-Osservazioni'!$G$6,Datenschutzbestimmungen_Liste!$E$4:$F$5,2,FALSE),"fill_in")</f>
        <v>fill_in</v>
      </c>
      <c r="AK971" t="str">
        <f>IFERROR(VLOOKUP('Funde-Observations-Osservazioni'!V984,Herbar_Liste!$E$5:$F$113,2,FALSE),"")</f>
        <v/>
      </c>
      <c r="AL971" t="str">
        <f>IF(ISBLANK('Funde-Observations-Osservazioni'!U984),"",'Funde-Observations-Osservazioni'!U984)</f>
        <v/>
      </c>
      <c r="AM971">
        <f>'Funde-Observations-Osservazioni'!AJ984</f>
        <v>0</v>
      </c>
      <c r="AO971">
        <f>'Funde-Observations-Osservazioni'!AK984</f>
        <v>0</v>
      </c>
      <c r="AQ971" t="str">
        <f>IF(ISBLANK('Funde-Observations-Osservazioni'!AL984),"",'Funde-Observations-Osservazioni'!AL984)</f>
        <v/>
      </c>
      <c r="AY971" t="str">
        <f>IF(AND(ISBLANK('Funde-Observations-Osservazioni'!K984),ISBLANK('Funde-Observations-Osservazioni'!X984)),"",(IF((AND(NOT(ISBLANK('Funde-Observations-Osservazioni'!K984)),(NOT(ISBLANK('Funde-Observations-Osservazioni'!X984))))),'Funde-Observations-Osservazioni'!K984&amp;"; "&amp;'Funde-Observations-Osservazioni'!X984,IF(ISBLANK('Funde-Observations-Osservazioni'!K984),'Funde-Observations-Osservazioni'!X984,'Funde-Observations-Osservazioni'!K984))))</f>
        <v/>
      </c>
      <c r="BA971" t="str">
        <f>IF(ISBLANK('Funde-Observations-Osservazioni'!AC984),"",'Funde-Observations-Osservazioni'!AC984)</f>
        <v/>
      </c>
      <c r="BH971" t="str">
        <f>IFERROR(VLOOKUP('Funde-Observations-Osservazioni'!Z984,Lebensraum_Liste!$E$5:$F$322,2,FALSE),"")</f>
        <v/>
      </c>
      <c r="BJ971" t="str">
        <f>IFERROR(VLOOKUP('Funde-Observations-Osservazioni'!AB984,Landschaftsstruktur_Liste!$E$5:$F$157,2,FALSE),"")</f>
        <v/>
      </c>
      <c r="BK971" t="str">
        <f>IFERROR(VLOOKUP('Funde-Observations-Osservazioni'!AD984,Mikrohabitat_Liste!$E$5:$F$63,2,FALSE),"")</f>
        <v/>
      </c>
      <c r="BL971" t="str">
        <f>IFERROR(VLOOKUP('Funde-Observations-Osservazioni'!AE984,Spezialstandort_Liste!$E$5:$F$14,2,FALSE),"")</f>
        <v/>
      </c>
      <c r="BN971" t="str">
        <f>IFERROR(VLOOKUP('Funde-Observations-Osservazioni'!AG984,Auf_Moos_HolzlebBaumes_Liste!E$5:F$5,2,FALSE),"")</f>
        <v/>
      </c>
      <c r="BO971" t="str">
        <f>IFERROR(VLOOKUP('Funde-Observations-Osservazioni'!AH984,Auf_Moos_HolzlebBaumes_Liste!E$11:F$11,2,FALSE),"")</f>
        <v/>
      </c>
      <c r="BQ971" t="str">
        <f>IFERROR(VLOOKUP('Funde-Observations-Osservazioni'!AF984,Populationsgrösse_Liste!$E$5:$F$11,2,FALSE),"")</f>
        <v/>
      </c>
      <c r="CA971" t="str">
        <f>IFERROR(VLOOKUP('Funde-Observations-Osservazioni'!S984,Präzision_Datum_Liste!$E$5:$F$9,2,FALSE),"")</f>
        <v/>
      </c>
      <c r="CC971" t="s">
        <v>4199</v>
      </c>
    </row>
    <row r="972" spans="1:81" x14ac:dyDescent="0.25">
      <c r="A972" s="47">
        <f>'Funde-Observations-Osservazioni'!A985</f>
        <v>971</v>
      </c>
      <c r="E972">
        <v>18</v>
      </c>
      <c r="G972" t="str">
        <f>IFERROR(VLOOKUP(TRIM('Funde-Observations-Osservazioni'!B985&amp;" "&amp;'Funde-Observations-Osservazioni'!C985&amp;" "&amp;'Funde-Observations-Osservazioni'!D985&amp;" "&amp;'Funde-Observations-Osservazioni'!E985&amp;" "&amp;'Funde-Observations-Osservazioni'!F985&amp;" "&amp;'Funde-Observations-Osservazioni'!G985&amp;" "&amp;'Funde-Observations-Osservazioni'!H985&amp;" "&amp;'Funde-Observations-Osservazioni'!I985&amp;" "&amp;'Funde-Observations-Osservazioni'!J985),Artenliste!$A$5:$B$2819,2,FALSE),"fill_in")</f>
        <v>fill_in</v>
      </c>
      <c r="I972" s="52" t="str">
        <f>IF(ISBLANK('Funde-Observations-Osservazioni'!R985),"fill_in",'Funde-Observations-Osservazioni'!R985)</f>
        <v>fill_in</v>
      </c>
      <c r="L972" t="str">
        <f>IF(ISBLANK('Funde-Observations-Osservazioni'!Q985),"",'Funde-Observations-Osservazioni'!Q985)</f>
        <v/>
      </c>
      <c r="M972" t="str">
        <f>IF(ISBLANK('Funde-Observations-Osservazioni'!L985),"fill_in",('Funde-Observations-Osservazioni'!L985-2000000))</f>
        <v>fill_in</v>
      </c>
      <c r="N972" t="str">
        <f>IF(ISBLANK('Funde-Observations-Osservazioni'!M985),"fill_in",('Funde-Observations-Osservazioni'!M985-1000000))</f>
        <v>fill_in</v>
      </c>
      <c r="O972" s="53" t="str">
        <f>IF(ISBLANK('Funde-Observations-Osservazioni'!N985),"",'Funde-Observations-Osservazioni'!N985)</f>
        <v/>
      </c>
      <c r="R972" t="s">
        <v>102</v>
      </c>
      <c r="T972" t="str">
        <f>IFERROR(VLOOKUP('Funde-Observations-Osservazioni'!AA985,Substrat_Liste!$E$5:$F$342,2,FALSE),"")</f>
        <v/>
      </c>
      <c r="U972" t="str">
        <f>IF(ISBLANK('Funde-Observations-Osservazioni'!Y985),"",'Funde-Observations-Osservazioni'!Y985)</f>
        <v/>
      </c>
      <c r="Z972" t="str">
        <f>IFERROR(VLOOKUP('Funde-Observations-Osservazioni'!T985,Status_Liste!$E$5:$F$16,2,FALSE),"fill_in")</f>
        <v>fill_in</v>
      </c>
      <c r="AH972" t="str">
        <f>IFERROR(VLOOKUP('Funde-Observations-Osservazioni'!$G$7,Datenschutzbestimmungen_Liste!$E$10:$F$11,2,FALSE),"fill_in")</f>
        <v>fill_in</v>
      </c>
      <c r="AI972" t="str">
        <f>IFERROR(VLOOKUP('Funde-Observations-Osservazioni'!$G$6,Datenschutzbestimmungen_Liste!$E$4:$F$5,2,FALSE),"fill_in")</f>
        <v>fill_in</v>
      </c>
      <c r="AK972" t="str">
        <f>IFERROR(VLOOKUP('Funde-Observations-Osservazioni'!V985,Herbar_Liste!$E$5:$F$113,2,FALSE),"")</f>
        <v/>
      </c>
      <c r="AL972" t="str">
        <f>IF(ISBLANK('Funde-Observations-Osservazioni'!U985),"",'Funde-Observations-Osservazioni'!U985)</f>
        <v/>
      </c>
      <c r="AM972">
        <f>'Funde-Observations-Osservazioni'!AJ985</f>
        <v>0</v>
      </c>
      <c r="AO972">
        <f>'Funde-Observations-Osservazioni'!AK985</f>
        <v>0</v>
      </c>
      <c r="AQ972" t="str">
        <f>IF(ISBLANK('Funde-Observations-Osservazioni'!AL985),"",'Funde-Observations-Osservazioni'!AL985)</f>
        <v/>
      </c>
      <c r="AY972" t="str">
        <f>IF(AND(ISBLANK('Funde-Observations-Osservazioni'!K985),ISBLANK('Funde-Observations-Osservazioni'!X985)),"",(IF((AND(NOT(ISBLANK('Funde-Observations-Osservazioni'!K985)),(NOT(ISBLANK('Funde-Observations-Osservazioni'!X985))))),'Funde-Observations-Osservazioni'!K985&amp;"; "&amp;'Funde-Observations-Osservazioni'!X985,IF(ISBLANK('Funde-Observations-Osservazioni'!K985),'Funde-Observations-Osservazioni'!X985,'Funde-Observations-Osservazioni'!K985))))</f>
        <v/>
      </c>
      <c r="BA972" t="str">
        <f>IF(ISBLANK('Funde-Observations-Osservazioni'!AC985),"",'Funde-Observations-Osservazioni'!AC985)</f>
        <v/>
      </c>
      <c r="BH972" t="str">
        <f>IFERROR(VLOOKUP('Funde-Observations-Osservazioni'!Z985,Lebensraum_Liste!$E$5:$F$322,2,FALSE),"")</f>
        <v/>
      </c>
      <c r="BJ972" t="str">
        <f>IFERROR(VLOOKUP('Funde-Observations-Osservazioni'!AB985,Landschaftsstruktur_Liste!$E$5:$F$157,2,FALSE),"")</f>
        <v/>
      </c>
      <c r="BK972" t="str">
        <f>IFERROR(VLOOKUP('Funde-Observations-Osservazioni'!AD985,Mikrohabitat_Liste!$E$5:$F$63,2,FALSE),"")</f>
        <v/>
      </c>
      <c r="BL972" t="str">
        <f>IFERROR(VLOOKUP('Funde-Observations-Osservazioni'!AE985,Spezialstandort_Liste!$E$5:$F$14,2,FALSE),"")</f>
        <v/>
      </c>
      <c r="BN972" t="str">
        <f>IFERROR(VLOOKUP('Funde-Observations-Osservazioni'!AG985,Auf_Moos_HolzlebBaumes_Liste!E$5:F$5,2,FALSE),"")</f>
        <v/>
      </c>
      <c r="BO972" t="str">
        <f>IFERROR(VLOOKUP('Funde-Observations-Osservazioni'!AH985,Auf_Moos_HolzlebBaumes_Liste!E$11:F$11,2,FALSE),"")</f>
        <v/>
      </c>
      <c r="BQ972" t="str">
        <f>IFERROR(VLOOKUP('Funde-Observations-Osservazioni'!AF985,Populationsgrösse_Liste!$E$5:$F$11,2,FALSE),"")</f>
        <v/>
      </c>
      <c r="CA972" t="str">
        <f>IFERROR(VLOOKUP('Funde-Observations-Osservazioni'!S985,Präzision_Datum_Liste!$E$5:$F$9,2,FALSE),"")</f>
        <v/>
      </c>
      <c r="CC972" t="s">
        <v>4199</v>
      </c>
    </row>
    <row r="973" spans="1:81" x14ac:dyDescent="0.25">
      <c r="A973" s="47">
        <f>'Funde-Observations-Osservazioni'!A986</f>
        <v>972</v>
      </c>
      <c r="E973">
        <v>18</v>
      </c>
      <c r="G973" t="str">
        <f>IFERROR(VLOOKUP(TRIM('Funde-Observations-Osservazioni'!B986&amp;" "&amp;'Funde-Observations-Osservazioni'!C986&amp;" "&amp;'Funde-Observations-Osservazioni'!D986&amp;" "&amp;'Funde-Observations-Osservazioni'!E986&amp;" "&amp;'Funde-Observations-Osservazioni'!F986&amp;" "&amp;'Funde-Observations-Osservazioni'!G986&amp;" "&amp;'Funde-Observations-Osservazioni'!H986&amp;" "&amp;'Funde-Observations-Osservazioni'!I986&amp;" "&amp;'Funde-Observations-Osservazioni'!J986),Artenliste!$A$5:$B$2819,2,FALSE),"fill_in")</f>
        <v>fill_in</v>
      </c>
      <c r="I973" s="52" t="str">
        <f>IF(ISBLANK('Funde-Observations-Osservazioni'!R986),"fill_in",'Funde-Observations-Osservazioni'!R986)</f>
        <v>fill_in</v>
      </c>
      <c r="L973" t="str">
        <f>IF(ISBLANK('Funde-Observations-Osservazioni'!Q986),"",'Funde-Observations-Osservazioni'!Q986)</f>
        <v/>
      </c>
      <c r="M973" t="str">
        <f>IF(ISBLANK('Funde-Observations-Osservazioni'!L986),"fill_in",('Funde-Observations-Osservazioni'!L986-2000000))</f>
        <v>fill_in</v>
      </c>
      <c r="N973" t="str">
        <f>IF(ISBLANK('Funde-Observations-Osservazioni'!M986),"fill_in",('Funde-Observations-Osservazioni'!M986-1000000))</f>
        <v>fill_in</v>
      </c>
      <c r="O973" s="53" t="str">
        <f>IF(ISBLANK('Funde-Observations-Osservazioni'!N986),"",'Funde-Observations-Osservazioni'!N986)</f>
        <v/>
      </c>
      <c r="R973" t="s">
        <v>102</v>
      </c>
      <c r="T973" t="str">
        <f>IFERROR(VLOOKUP('Funde-Observations-Osservazioni'!AA986,Substrat_Liste!$E$5:$F$342,2,FALSE),"")</f>
        <v/>
      </c>
      <c r="U973" t="str">
        <f>IF(ISBLANK('Funde-Observations-Osservazioni'!Y986),"",'Funde-Observations-Osservazioni'!Y986)</f>
        <v/>
      </c>
      <c r="Z973" t="str">
        <f>IFERROR(VLOOKUP('Funde-Observations-Osservazioni'!T986,Status_Liste!$E$5:$F$16,2,FALSE),"fill_in")</f>
        <v>fill_in</v>
      </c>
      <c r="AH973" t="str">
        <f>IFERROR(VLOOKUP('Funde-Observations-Osservazioni'!$G$7,Datenschutzbestimmungen_Liste!$E$10:$F$11,2,FALSE),"fill_in")</f>
        <v>fill_in</v>
      </c>
      <c r="AI973" t="str">
        <f>IFERROR(VLOOKUP('Funde-Observations-Osservazioni'!$G$6,Datenschutzbestimmungen_Liste!$E$4:$F$5,2,FALSE),"fill_in")</f>
        <v>fill_in</v>
      </c>
      <c r="AK973" t="str">
        <f>IFERROR(VLOOKUP('Funde-Observations-Osservazioni'!V986,Herbar_Liste!$E$5:$F$113,2,FALSE),"")</f>
        <v/>
      </c>
      <c r="AL973" t="str">
        <f>IF(ISBLANK('Funde-Observations-Osservazioni'!U986),"",'Funde-Observations-Osservazioni'!U986)</f>
        <v/>
      </c>
      <c r="AM973">
        <f>'Funde-Observations-Osservazioni'!AJ986</f>
        <v>0</v>
      </c>
      <c r="AO973">
        <f>'Funde-Observations-Osservazioni'!AK986</f>
        <v>0</v>
      </c>
      <c r="AQ973" t="str">
        <f>IF(ISBLANK('Funde-Observations-Osservazioni'!AL986),"",'Funde-Observations-Osservazioni'!AL986)</f>
        <v/>
      </c>
      <c r="AY973" t="str">
        <f>IF(AND(ISBLANK('Funde-Observations-Osservazioni'!K986),ISBLANK('Funde-Observations-Osservazioni'!X986)),"",(IF((AND(NOT(ISBLANK('Funde-Observations-Osservazioni'!K986)),(NOT(ISBLANK('Funde-Observations-Osservazioni'!X986))))),'Funde-Observations-Osservazioni'!K986&amp;"; "&amp;'Funde-Observations-Osservazioni'!X986,IF(ISBLANK('Funde-Observations-Osservazioni'!K986),'Funde-Observations-Osservazioni'!X986,'Funde-Observations-Osservazioni'!K986))))</f>
        <v/>
      </c>
      <c r="BA973" t="str">
        <f>IF(ISBLANK('Funde-Observations-Osservazioni'!AC986),"",'Funde-Observations-Osservazioni'!AC986)</f>
        <v/>
      </c>
      <c r="BH973" t="str">
        <f>IFERROR(VLOOKUP('Funde-Observations-Osservazioni'!Z986,Lebensraum_Liste!$E$5:$F$322,2,FALSE),"")</f>
        <v/>
      </c>
      <c r="BJ973" t="str">
        <f>IFERROR(VLOOKUP('Funde-Observations-Osservazioni'!AB986,Landschaftsstruktur_Liste!$E$5:$F$157,2,FALSE),"")</f>
        <v/>
      </c>
      <c r="BK973" t="str">
        <f>IFERROR(VLOOKUP('Funde-Observations-Osservazioni'!AD986,Mikrohabitat_Liste!$E$5:$F$63,2,FALSE),"")</f>
        <v/>
      </c>
      <c r="BL973" t="str">
        <f>IFERROR(VLOOKUP('Funde-Observations-Osservazioni'!AE986,Spezialstandort_Liste!$E$5:$F$14,2,FALSE),"")</f>
        <v/>
      </c>
      <c r="BN973" t="str">
        <f>IFERROR(VLOOKUP('Funde-Observations-Osservazioni'!AG986,Auf_Moos_HolzlebBaumes_Liste!E$5:F$5,2,FALSE),"")</f>
        <v/>
      </c>
      <c r="BO973" t="str">
        <f>IFERROR(VLOOKUP('Funde-Observations-Osservazioni'!AH986,Auf_Moos_HolzlebBaumes_Liste!E$11:F$11,2,FALSE),"")</f>
        <v/>
      </c>
      <c r="BQ973" t="str">
        <f>IFERROR(VLOOKUP('Funde-Observations-Osservazioni'!AF986,Populationsgrösse_Liste!$E$5:$F$11,2,FALSE),"")</f>
        <v/>
      </c>
      <c r="CA973" t="str">
        <f>IFERROR(VLOOKUP('Funde-Observations-Osservazioni'!S986,Präzision_Datum_Liste!$E$5:$F$9,2,FALSE),"")</f>
        <v/>
      </c>
      <c r="CC973" t="s">
        <v>4199</v>
      </c>
    </row>
    <row r="974" spans="1:81" x14ac:dyDescent="0.25">
      <c r="A974" s="47">
        <f>'Funde-Observations-Osservazioni'!A987</f>
        <v>973</v>
      </c>
      <c r="E974">
        <v>18</v>
      </c>
      <c r="G974" t="str">
        <f>IFERROR(VLOOKUP(TRIM('Funde-Observations-Osservazioni'!B987&amp;" "&amp;'Funde-Observations-Osservazioni'!C987&amp;" "&amp;'Funde-Observations-Osservazioni'!D987&amp;" "&amp;'Funde-Observations-Osservazioni'!E987&amp;" "&amp;'Funde-Observations-Osservazioni'!F987&amp;" "&amp;'Funde-Observations-Osservazioni'!G987&amp;" "&amp;'Funde-Observations-Osservazioni'!H987&amp;" "&amp;'Funde-Observations-Osservazioni'!I987&amp;" "&amp;'Funde-Observations-Osservazioni'!J987),Artenliste!$A$5:$B$2819,2,FALSE),"fill_in")</f>
        <v>fill_in</v>
      </c>
      <c r="I974" s="52" t="str">
        <f>IF(ISBLANK('Funde-Observations-Osservazioni'!R987),"fill_in",'Funde-Observations-Osservazioni'!R987)</f>
        <v>fill_in</v>
      </c>
      <c r="L974" t="str">
        <f>IF(ISBLANK('Funde-Observations-Osservazioni'!Q987),"",'Funde-Observations-Osservazioni'!Q987)</f>
        <v/>
      </c>
      <c r="M974" t="str">
        <f>IF(ISBLANK('Funde-Observations-Osservazioni'!L987),"fill_in",('Funde-Observations-Osservazioni'!L987-2000000))</f>
        <v>fill_in</v>
      </c>
      <c r="N974" t="str">
        <f>IF(ISBLANK('Funde-Observations-Osservazioni'!M987),"fill_in",('Funde-Observations-Osservazioni'!M987-1000000))</f>
        <v>fill_in</v>
      </c>
      <c r="O974" s="53" t="str">
        <f>IF(ISBLANK('Funde-Observations-Osservazioni'!N987),"",'Funde-Observations-Osservazioni'!N987)</f>
        <v/>
      </c>
      <c r="R974" t="s">
        <v>102</v>
      </c>
      <c r="T974" t="str">
        <f>IFERROR(VLOOKUP('Funde-Observations-Osservazioni'!AA987,Substrat_Liste!$E$5:$F$342,2,FALSE),"")</f>
        <v/>
      </c>
      <c r="U974" t="str">
        <f>IF(ISBLANK('Funde-Observations-Osservazioni'!Y987),"",'Funde-Observations-Osservazioni'!Y987)</f>
        <v/>
      </c>
      <c r="Z974" t="str">
        <f>IFERROR(VLOOKUP('Funde-Observations-Osservazioni'!T987,Status_Liste!$E$5:$F$16,2,FALSE),"fill_in")</f>
        <v>fill_in</v>
      </c>
      <c r="AH974" t="str">
        <f>IFERROR(VLOOKUP('Funde-Observations-Osservazioni'!$G$7,Datenschutzbestimmungen_Liste!$E$10:$F$11,2,FALSE),"fill_in")</f>
        <v>fill_in</v>
      </c>
      <c r="AI974" t="str">
        <f>IFERROR(VLOOKUP('Funde-Observations-Osservazioni'!$G$6,Datenschutzbestimmungen_Liste!$E$4:$F$5,2,FALSE),"fill_in")</f>
        <v>fill_in</v>
      </c>
      <c r="AK974" t="str">
        <f>IFERROR(VLOOKUP('Funde-Observations-Osservazioni'!V987,Herbar_Liste!$E$5:$F$113,2,FALSE),"")</f>
        <v/>
      </c>
      <c r="AL974" t="str">
        <f>IF(ISBLANK('Funde-Observations-Osservazioni'!U987),"",'Funde-Observations-Osservazioni'!U987)</f>
        <v/>
      </c>
      <c r="AM974">
        <f>'Funde-Observations-Osservazioni'!AJ987</f>
        <v>0</v>
      </c>
      <c r="AO974">
        <f>'Funde-Observations-Osservazioni'!AK987</f>
        <v>0</v>
      </c>
      <c r="AQ974" t="str">
        <f>IF(ISBLANK('Funde-Observations-Osservazioni'!AL987),"",'Funde-Observations-Osservazioni'!AL987)</f>
        <v/>
      </c>
      <c r="AY974" t="str">
        <f>IF(AND(ISBLANK('Funde-Observations-Osservazioni'!K987),ISBLANK('Funde-Observations-Osservazioni'!X987)),"",(IF((AND(NOT(ISBLANK('Funde-Observations-Osservazioni'!K987)),(NOT(ISBLANK('Funde-Observations-Osservazioni'!X987))))),'Funde-Observations-Osservazioni'!K987&amp;"; "&amp;'Funde-Observations-Osservazioni'!X987,IF(ISBLANK('Funde-Observations-Osservazioni'!K987),'Funde-Observations-Osservazioni'!X987,'Funde-Observations-Osservazioni'!K987))))</f>
        <v/>
      </c>
      <c r="BA974" t="str">
        <f>IF(ISBLANK('Funde-Observations-Osservazioni'!AC987),"",'Funde-Observations-Osservazioni'!AC987)</f>
        <v/>
      </c>
      <c r="BH974" t="str">
        <f>IFERROR(VLOOKUP('Funde-Observations-Osservazioni'!Z987,Lebensraum_Liste!$E$5:$F$322,2,FALSE),"")</f>
        <v/>
      </c>
      <c r="BJ974" t="str">
        <f>IFERROR(VLOOKUP('Funde-Observations-Osservazioni'!AB987,Landschaftsstruktur_Liste!$E$5:$F$157,2,FALSE),"")</f>
        <v/>
      </c>
      <c r="BK974" t="str">
        <f>IFERROR(VLOOKUP('Funde-Observations-Osservazioni'!AD987,Mikrohabitat_Liste!$E$5:$F$63,2,FALSE),"")</f>
        <v/>
      </c>
      <c r="BL974" t="str">
        <f>IFERROR(VLOOKUP('Funde-Observations-Osservazioni'!AE987,Spezialstandort_Liste!$E$5:$F$14,2,FALSE),"")</f>
        <v/>
      </c>
      <c r="BN974" t="str">
        <f>IFERROR(VLOOKUP('Funde-Observations-Osservazioni'!AG987,Auf_Moos_HolzlebBaumes_Liste!E$5:F$5,2,FALSE),"")</f>
        <v/>
      </c>
      <c r="BO974" t="str">
        <f>IFERROR(VLOOKUP('Funde-Observations-Osservazioni'!AH987,Auf_Moos_HolzlebBaumes_Liste!E$11:F$11,2,FALSE),"")</f>
        <v/>
      </c>
      <c r="BQ974" t="str">
        <f>IFERROR(VLOOKUP('Funde-Observations-Osservazioni'!AF987,Populationsgrösse_Liste!$E$5:$F$11,2,FALSE),"")</f>
        <v/>
      </c>
      <c r="CA974" t="str">
        <f>IFERROR(VLOOKUP('Funde-Observations-Osservazioni'!S987,Präzision_Datum_Liste!$E$5:$F$9,2,FALSE),"")</f>
        <v/>
      </c>
      <c r="CC974" t="s">
        <v>4199</v>
      </c>
    </row>
    <row r="975" spans="1:81" x14ac:dyDescent="0.25">
      <c r="A975" s="47">
        <f>'Funde-Observations-Osservazioni'!A988</f>
        <v>974</v>
      </c>
      <c r="E975">
        <v>18</v>
      </c>
      <c r="G975" t="str">
        <f>IFERROR(VLOOKUP(TRIM('Funde-Observations-Osservazioni'!B988&amp;" "&amp;'Funde-Observations-Osservazioni'!C988&amp;" "&amp;'Funde-Observations-Osservazioni'!D988&amp;" "&amp;'Funde-Observations-Osservazioni'!E988&amp;" "&amp;'Funde-Observations-Osservazioni'!F988&amp;" "&amp;'Funde-Observations-Osservazioni'!G988&amp;" "&amp;'Funde-Observations-Osservazioni'!H988&amp;" "&amp;'Funde-Observations-Osservazioni'!I988&amp;" "&amp;'Funde-Observations-Osservazioni'!J988),Artenliste!$A$5:$B$2819,2,FALSE),"fill_in")</f>
        <v>fill_in</v>
      </c>
      <c r="I975" s="52" t="str">
        <f>IF(ISBLANK('Funde-Observations-Osservazioni'!R988),"fill_in",'Funde-Observations-Osservazioni'!R988)</f>
        <v>fill_in</v>
      </c>
      <c r="L975" t="str">
        <f>IF(ISBLANK('Funde-Observations-Osservazioni'!Q988),"",'Funde-Observations-Osservazioni'!Q988)</f>
        <v/>
      </c>
      <c r="M975" t="str">
        <f>IF(ISBLANK('Funde-Observations-Osservazioni'!L988),"fill_in",('Funde-Observations-Osservazioni'!L988-2000000))</f>
        <v>fill_in</v>
      </c>
      <c r="N975" t="str">
        <f>IF(ISBLANK('Funde-Observations-Osservazioni'!M988),"fill_in",('Funde-Observations-Osservazioni'!M988-1000000))</f>
        <v>fill_in</v>
      </c>
      <c r="O975" s="53" t="str">
        <f>IF(ISBLANK('Funde-Observations-Osservazioni'!N988),"",'Funde-Observations-Osservazioni'!N988)</f>
        <v/>
      </c>
      <c r="R975" t="s">
        <v>102</v>
      </c>
      <c r="T975" t="str">
        <f>IFERROR(VLOOKUP('Funde-Observations-Osservazioni'!AA988,Substrat_Liste!$E$5:$F$342,2,FALSE),"")</f>
        <v/>
      </c>
      <c r="U975" t="str">
        <f>IF(ISBLANK('Funde-Observations-Osservazioni'!Y988),"",'Funde-Observations-Osservazioni'!Y988)</f>
        <v/>
      </c>
      <c r="Z975" t="str">
        <f>IFERROR(VLOOKUP('Funde-Observations-Osservazioni'!T988,Status_Liste!$E$5:$F$16,2,FALSE),"fill_in")</f>
        <v>fill_in</v>
      </c>
      <c r="AH975" t="str">
        <f>IFERROR(VLOOKUP('Funde-Observations-Osservazioni'!$G$7,Datenschutzbestimmungen_Liste!$E$10:$F$11,2,FALSE),"fill_in")</f>
        <v>fill_in</v>
      </c>
      <c r="AI975" t="str">
        <f>IFERROR(VLOOKUP('Funde-Observations-Osservazioni'!$G$6,Datenschutzbestimmungen_Liste!$E$4:$F$5,2,FALSE),"fill_in")</f>
        <v>fill_in</v>
      </c>
      <c r="AK975" t="str">
        <f>IFERROR(VLOOKUP('Funde-Observations-Osservazioni'!V988,Herbar_Liste!$E$5:$F$113,2,FALSE),"")</f>
        <v/>
      </c>
      <c r="AL975" t="str">
        <f>IF(ISBLANK('Funde-Observations-Osservazioni'!U988),"",'Funde-Observations-Osservazioni'!U988)</f>
        <v/>
      </c>
      <c r="AM975">
        <f>'Funde-Observations-Osservazioni'!AJ988</f>
        <v>0</v>
      </c>
      <c r="AO975">
        <f>'Funde-Observations-Osservazioni'!AK988</f>
        <v>0</v>
      </c>
      <c r="AQ975" t="str">
        <f>IF(ISBLANK('Funde-Observations-Osservazioni'!AL988),"",'Funde-Observations-Osservazioni'!AL988)</f>
        <v/>
      </c>
      <c r="AY975" t="str">
        <f>IF(AND(ISBLANK('Funde-Observations-Osservazioni'!K988),ISBLANK('Funde-Observations-Osservazioni'!X988)),"",(IF((AND(NOT(ISBLANK('Funde-Observations-Osservazioni'!K988)),(NOT(ISBLANK('Funde-Observations-Osservazioni'!X988))))),'Funde-Observations-Osservazioni'!K988&amp;"; "&amp;'Funde-Observations-Osservazioni'!X988,IF(ISBLANK('Funde-Observations-Osservazioni'!K988),'Funde-Observations-Osservazioni'!X988,'Funde-Observations-Osservazioni'!K988))))</f>
        <v/>
      </c>
      <c r="BA975" t="str">
        <f>IF(ISBLANK('Funde-Observations-Osservazioni'!AC988),"",'Funde-Observations-Osservazioni'!AC988)</f>
        <v/>
      </c>
      <c r="BH975" t="str">
        <f>IFERROR(VLOOKUP('Funde-Observations-Osservazioni'!Z988,Lebensraum_Liste!$E$5:$F$322,2,FALSE),"")</f>
        <v/>
      </c>
      <c r="BJ975" t="str">
        <f>IFERROR(VLOOKUP('Funde-Observations-Osservazioni'!AB988,Landschaftsstruktur_Liste!$E$5:$F$157,2,FALSE),"")</f>
        <v/>
      </c>
      <c r="BK975" t="str">
        <f>IFERROR(VLOOKUP('Funde-Observations-Osservazioni'!AD988,Mikrohabitat_Liste!$E$5:$F$63,2,FALSE),"")</f>
        <v/>
      </c>
      <c r="BL975" t="str">
        <f>IFERROR(VLOOKUP('Funde-Observations-Osservazioni'!AE988,Spezialstandort_Liste!$E$5:$F$14,2,FALSE),"")</f>
        <v/>
      </c>
      <c r="BN975" t="str">
        <f>IFERROR(VLOOKUP('Funde-Observations-Osservazioni'!AG988,Auf_Moos_HolzlebBaumes_Liste!E$5:F$5,2,FALSE),"")</f>
        <v/>
      </c>
      <c r="BO975" t="str">
        <f>IFERROR(VLOOKUP('Funde-Observations-Osservazioni'!AH988,Auf_Moos_HolzlebBaumes_Liste!E$11:F$11,2,FALSE),"")</f>
        <v/>
      </c>
      <c r="BQ975" t="str">
        <f>IFERROR(VLOOKUP('Funde-Observations-Osservazioni'!AF988,Populationsgrösse_Liste!$E$5:$F$11,2,FALSE),"")</f>
        <v/>
      </c>
      <c r="CA975" t="str">
        <f>IFERROR(VLOOKUP('Funde-Observations-Osservazioni'!S988,Präzision_Datum_Liste!$E$5:$F$9,2,FALSE),"")</f>
        <v/>
      </c>
      <c r="CC975" t="s">
        <v>4199</v>
      </c>
    </row>
    <row r="976" spans="1:81" x14ac:dyDescent="0.25">
      <c r="A976" s="47">
        <f>'Funde-Observations-Osservazioni'!A989</f>
        <v>975</v>
      </c>
      <c r="E976">
        <v>18</v>
      </c>
      <c r="G976" t="str">
        <f>IFERROR(VLOOKUP(TRIM('Funde-Observations-Osservazioni'!B989&amp;" "&amp;'Funde-Observations-Osservazioni'!C989&amp;" "&amp;'Funde-Observations-Osservazioni'!D989&amp;" "&amp;'Funde-Observations-Osservazioni'!E989&amp;" "&amp;'Funde-Observations-Osservazioni'!F989&amp;" "&amp;'Funde-Observations-Osservazioni'!G989&amp;" "&amp;'Funde-Observations-Osservazioni'!H989&amp;" "&amp;'Funde-Observations-Osservazioni'!I989&amp;" "&amp;'Funde-Observations-Osservazioni'!J989),Artenliste!$A$5:$B$2819,2,FALSE),"fill_in")</f>
        <v>fill_in</v>
      </c>
      <c r="I976" s="52" t="str">
        <f>IF(ISBLANK('Funde-Observations-Osservazioni'!R989),"fill_in",'Funde-Observations-Osservazioni'!R989)</f>
        <v>fill_in</v>
      </c>
      <c r="L976" t="str">
        <f>IF(ISBLANK('Funde-Observations-Osservazioni'!Q989),"",'Funde-Observations-Osservazioni'!Q989)</f>
        <v/>
      </c>
      <c r="M976" t="str">
        <f>IF(ISBLANK('Funde-Observations-Osservazioni'!L989),"fill_in",('Funde-Observations-Osservazioni'!L989-2000000))</f>
        <v>fill_in</v>
      </c>
      <c r="N976" t="str">
        <f>IF(ISBLANK('Funde-Observations-Osservazioni'!M989),"fill_in",('Funde-Observations-Osservazioni'!M989-1000000))</f>
        <v>fill_in</v>
      </c>
      <c r="O976" s="53" t="str">
        <f>IF(ISBLANK('Funde-Observations-Osservazioni'!N989),"",'Funde-Observations-Osservazioni'!N989)</f>
        <v/>
      </c>
      <c r="R976" t="s">
        <v>102</v>
      </c>
      <c r="T976" t="str">
        <f>IFERROR(VLOOKUP('Funde-Observations-Osservazioni'!AA989,Substrat_Liste!$E$5:$F$342,2,FALSE),"")</f>
        <v/>
      </c>
      <c r="U976" t="str">
        <f>IF(ISBLANK('Funde-Observations-Osservazioni'!Y989),"",'Funde-Observations-Osservazioni'!Y989)</f>
        <v/>
      </c>
      <c r="Z976" t="str">
        <f>IFERROR(VLOOKUP('Funde-Observations-Osservazioni'!T989,Status_Liste!$E$5:$F$16,2,FALSE),"fill_in")</f>
        <v>fill_in</v>
      </c>
      <c r="AH976" t="str">
        <f>IFERROR(VLOOKUP('Funde-Observations-Osservazioni'!$G$7,Datenschutzbestimmungen_Liste!$E$10:$F$11,2,FALSE),"fill_in")</f>
        <v>fill_in</v>
      </c>
      <c r="AI976" t="str">
        <f>IFERROR(VLOOKUP('Funde-Observations-Osservazioni'!$G$6,Datenschutzbestimmungen_Liste!$E$4:$F$5,2,FALSE),"fill_in")</f>
        <v>fill_in</v>
      </c>
      <c r="AK976" t="str">
        <f>IFERROR(VLOOKUP('Funde-Observations-Osservazioni'!V989,Herbar_Liste!$E$5:$F$113,2,FALSE),"")</f>
        <v/>
      </c>
      <c r="AL976" t="str">
        <f>IF(ISBLANK('Funde-Observations-Osservazioni'!U989),"",'Funde-Observations-Osservazioni'!U989)</f>
        <v/>
      </c>
      <c r="AM976">
        <f>'Funde-Observations-Osservazioni'!AJ989</f>
        <v>0</v>
      </c>
      <c r="AO976">
        <f>'Funde-Observations-Osservazioni'!AK989</f>
        <v>0</v>
      </c>
      <c r="AQ976" t="str">
        <f>IF(ISBLANK('Funde-Observations-Osservazioni'!AL989),"",'Funde-Observations-Osservazioni'!AL989)</f>
        <v/>
      </c>
      <c r="AY976" t="str">
        <f>IF(AND(ISBLANK('Funde-Observations-Osservazioni'!K989),ISBLANK('Funde-Observations-Osservazioni'!X989)),"",(IF((AND(NOT(ISBLANK('Funde-Observations-Osservazioni'!K989)),(NOT(ISBLANK('Funde-Observations-Osservazioni'!X989))))),'Funde-Observations-Osservazioni'!K989&amp;"; "&amp;'Funde-Observations-Osservazioni'!X989,IF(ISBLANK('Funde-Observations-Osservazioni'!K989),'Funde-Observations-Osservazioni'!X989,'Funde-Observations-Osservazioni'!K989))))</f>
        <v/>
      </c>
      <c r="BA976" t="str">
        <f>IF(ISBLANK('Funde-Observations-Osservazioni'!AC989),"",'Funde-Observations-Osservazioni'!AC989)</f>
        <v/>
      </c>
      <c r="BH976" t="str">
        <f>IFERROR(VLOOKUP('Funde-Observations-Osservazioni'!Z989,Lebensraum_Liste!$E$5:$F$322,2,FALSE),"")</f>
        <v/>
      </c>
      <c r="BJ976" t="str">
        <f>IFERROR(VLOOKUP('Funde-Observations-Osservazioni'!AB989,Landschaftsstruktur_Liste!$E$5:$F$157,2,FALSE),"")</f>
        <v/>
      </c>
      <c r="BK976" t="str">
        <f>IFERROR(VLOOKUP('Funde-Observations-Osservazioni'!AD989,Mikrohabitat_Liste!$E$5:$F$63,2,FALSE),"")</f>
        <v/>
      </c>
      <c r="BL976" t="str">
        <f>IFERROR(VLOOKUP('Funde-Observations-Osservazioni'!AE989,Spezialstandort_Liste!$E$5:$F$14,2,FALSE),"")</f>
        <v/>
      </c>
      <c r="BN976" t="str">
        <f>IFERROR(VLOOKUP('Funde-Observations-Osservazioni'!AG989,Auf_Moos_HolzlebBaumes_Liste!E$5:F$5,2,FALSE),"")</f>
        <v/>
      </c>
      <c r="BO976" t="str">
        <f>IFERROR(VLOOKUP('Funde-Observations-Osservazioni'!AH989,Auf_Moos_HolzlebBaumes_Liste!E$11:F$11,2,FALSE),"")</f>
        <v/>
      </c>
      <c r="BQ976" t="str">
        <f>IFERROR(VLOOKUP('Funde-Observations-Osservazioni'!AF989,Populationsgrösse_Liste!$E$5:$F$11,2,FALSE),"")</f>
        <v/>
      </c>
      <c r="CA976" t="str">
        <f>IFERROR(VLOOKUP('Funde-Observations-Osservazioni'!S989,Präzision_Datum_Liste!$E$5:$F$9,2,FALSE),"")</f>
        <v/>
      </c>
      <c r="CC976" t="s">
        <v>4199</v>
      </c>
    </row>
    <row r="977" spans="1:81" x14ac:dyDescent="0.25">
      <c r="A977" s="47">
        <f>'Funde-Observations-Osservazioni'!A990</f>
        <v>976</v>
      </c>
      <c r="E977">
        <v>18</v>
      </c>
      <c r="G977" t="str">
        <f>IFERROR(VLOOKUP(TRIM('Funde-Observations-Osservazioni'!B990&amp;" "&amp;'Funde-Observations-Osservazioni'!C990&amp;" "&amp;'Funde-Observations-Osservazioni'!D990&amp;" "&amp;'Funde-Observations-Osservazioni'!E990&amp;" "&amp;'Funde-Observations-Osservazioni'!F990&amp;" "&amp;'Funde-Observations-Osservazioni'!G990&amp;" "&amp;'Funde-Observations-Osservazioni'!H990&amp;" "&amp;'Funde-Observations-Osservazioni'!I990&amp;" "&amp;'Funde-Observations-Osservazioni'!J990),Artenliste!$A$5:$B$2819,2,FALSE),"fill_in")</f>
        <v>fill_in</v>
      </c>
      <c r="I977" s="52" t="str">
        <f>IF(ISBLANK('Funde-Observations-Osservazioni'!R990),"fill_in",'Funde-Observations-Osservazioni'!R990)</f>
        <v>fill_in</v>
      </c>
      <c r="L977" t="str">
        <f>IF(ISBLANK('Funde-Observations-Osservazioni'!Q990),"",'Funde-Observations-Osservazioni'!Q990)</f>
        <v/>
      </c>
      <c r="M977" t="str">
        <f>IF(ISBLANK('Funde-Observations-Osservazioni'!L990),"fill_in",('Funde-Observations-Osservazioni'!L990-2000000))</f>
        <v>fill_in</v>
      </c>
      <c r="N977" t="str">
        <f>IF(ISBLANK('Funde-Observations-Osservazioni'!M990),"fill_in",('Funde-Observations-Osservazioni'!M990-1000000))</f>
        <v>fill_in</v>
      </c>
      <c r="O977" s="53" t="str">
        <f>IF(ISBLANK('Funde-Observations-Osservazioni'!N990),"",'Funde-Observations-Osservazioni'!N990)</f>
        <v/>
      </c>
      <c r="R977" t="s">
        <v>102</v>
      </c>
      <c r="T977" t="str">
        <f>IFERROR(VLOOKUP('Funde-Observations-Osservazioni'!AA990,Substrat_Liste!$E$5:$F$342,2,FALSE),"")</f>
        <v/>
      </c>
      <c r="U977" t="str">
        <f>IF(ISBLANK('Funde-Observations-Osservazioni'!Y990),"",'Funde-Observations-Osservazioni'!Y990)</f>
        <v/>
      </c>
      <c r="Z977" t="str">
        <f>IFERROR(VLOOKUP('Funde-Observations-Osservazioni'!T990,Status_Liste!$E$5:$F$16,2,FALSE),"fill_in")</f>
        <v>fill_in</v>
      </c>
      <c r="AH977" t="str">
        <f>IFERROR(VLOOKUP('Funde-Observations-Osservazioni'!$G$7,Datenschutzbestimmungen_Liste!$E$10:$F$11,2,FALSE),"fill_in")</f>
        <v>fill_in</v>
      </c>
      <c r="AI977" t="str">
        <f>IFERROR(VLOOKUP('Funde-Observations-Osservazioni'!$G$6,Datenschutzbestimmungen_Liste!$E$4:$F$5,2,FALSE),"fill_in")</f>
        <v>fill_in</v>
      </c>
      <c r="AK977" t="str">
        <f>IFERROR(VLOOKUP('Funde-Observations-Osservazioni'!V990,Herbar_Liste!$E$5:$F$113,2,FALSE),"")</f>
        <v/>
      </c>
      <c r="AL977" t="str">
        <f>IF(ISBLANK('Funde-Observations-Osservazioni'!U990),"",'Funde-Observations-Osservazioni'!U990)</f>
        <v/>
      </c>
      <c r="AM977">
        <f>'Funde-Observations-Osservazioni'!AJ990</f>
        <v>0</v>
      </c>
      <c r="AO977">
        <f>'Funde-Observations-Osservazioni'!AK990</f>
        <v>0</v>
      </c>
      <c r="AQ977" t="str">
        <f>IF(ISBLANK('Funde-Observations-Osservazioni'!AL990),"",'Funde-Observations-Osservazioni'!AL990)</f>
        <v/>
      </c>
      <c r="AY977" t="str">
        <f>IF(AND(ISBLANK('Funde-Observations-Osservazioni'!K990),ISBLANK('Funde-Observations-Osservazioni'!X990)),"",(IF((AND(NOT(ISBLANK('Funde-Observations-Osservazioni'!K990)),(NOT(ISBLANK('Funde-Observations-Osservazioni'!X990))))),'Funde-Observations-Osservazioni'!K990&amp;"; "&amp;'Funde-Observations-Osservazioni'!X990,IF(ISBLANK('Funde-Observations-Osservazioni'!K990),'Funde-Observations-Osservazioni'!X990,'Funde-Observations-Osservazioni'!K990))))</f>
        <v/>
      </c>
      <c r="BA977" t="str">
        <f>IF(ISBLANK('Funde-Observations-Osservazioni'!AC990),"",'Funde-Observations-Osservazioni'!AC990)</f>
        <v/>
      </c>
      <c r="BH977" t="str">
        <f>IFERROR(VLOOKUP('Funde-Observations-Osservazioni'!Z990,Lebensraum_Liste!$E$5:$F$322,2,FALSE),"")</f>
        <v/>
      </c>
      <c r="BJ977" t="str">
        <f>IFERROR(VLOOKUP('Funde-Observations-Osservazioni'!AB990,Landschaftsstruktur_Liste!$E$5:$F$157,2,FALSE),"")</f>
        <v/>
      </c>
      <c r="BK977" t="str">
        <f>IFERROR(VLOOKUP('Funde-Observations-Osservazioni'!AD990,Mikrohabitat_Liste!$E$5:$F$63,2,FALSE),"")</f>
        <v/>
      </c>
      <c r="BL977" t="str">
        <f>IFERROR(VLOOKUP('Funde-Observations-Osservazioni'!AE990,Spezialstandort_Liste!$E$5:$F$14,2,FALSE),"")</f>
        <v/>
      </c>
      <c r="BN977" t="str">
        <f>IFERROR(VLOOKUP('Funde-Observations-Osservazioni'!AG990,Auf_Moos_HolzlebBaumes_Liste!E$5:F$5,2,FALSE),"")</f>
        <v/>
      </c>
      <c r="BO977" t="str">
        <f>IFERROR(VLOOKUP('Funde-Observations-Osservazioni'!AH990,Auf_Moos_HolzlebBaumes_Liste!E$11:F$11,2,FALSE),"")</f>
        <v/>
      </c>
      <c r="BQ977" t="str">
        <f>IFERROR(VLOOKUP('Funde-Observations-Osservazioni'!AF990,Populationsgrösse_Liste!$E$5:$F$11,2,FALSE),"")</f>
        <v/>
      </c>
      <c r="CA977" t="str">
        <f>IFERROR(VLOOKUP('Funde-Observations-Osservazioni'!S990,Präzision_Datum_Liste!$E$5:$F$9,2,FALSE),"")</f>
        <v/>
      </c>
      <c r="CC977" t="s">
        <v>4199</v>
      </c>
    </row>
    <row r="978" spans="1:81" x14ac:dyDescent="0.25">
      <c r="A978" s="47">
        <f>'Funde-Observations-Osservazioni'!A991</f>
        <v>977</v>
      </c>
      <c r="E978">
        <v>18</v>
      </c>
      <c r="G978" t="str">
        <f>IFERROR(VLOOKUP(TRIM('Funde-Observations-Osservazioni'!B991&amp;" "&amp;'Funde-Observations-Osservazioni'!C991&amp;" "&amp;'Funde-Observations-Osservazioni'!D991&amp;" "&amp;'Funde-Observations-Osservazioni'!E991&amp;" "&amp;'Funde-Observations-Osservazioni'!F991&amp;" "&amp;'Funde-Observations-Osservazioni'!G991&amp;" "&amp;'Funde-Observations-Osservazioni'!H991&amp;" "&amp;'Funde-Observations-Osservazioni'!I991&amp;" "&amp;'Funde-Observations-Osservazioni'!J991),Artenliste!$A$5:$B$2819,2,FALSE),"fill_in")</f>
        <v>fill_in</v>
      </c>
      <c r="I978" s="52" t="str">
        <f>IF(ISBLANK('Funde-Observations-Osservazioni'!R991),"fill_in",'Funde-Observations-Osservazioni'!R991)</f>
        <v>fill_in</v>
      </c>
      <c r="L978" t="str">
        <f>IF(ISBLANK('Funde-Observations-Osservazioni'!Q991),"",'Funde-Observations-Osservazioni'!Q991)</f>
        <v/>
      </c>
      <c r="M978" t="str">
        <f>IF(ISBLANK('Funde-Observations-Osservazioni'!L991),"fill_in",('Funde-Observations-Osservazioni'!L991-2000000))</f>
        <v>fill_in</v>
      </c>
      <c r="N978" t="str">
        <f>IF(ISBLANK('Funde-Observations-Osservazioni'!M991),"fill_in",('Funde-Observations-Osservazioni'!M991-1000000))</f>
        <v>fill_in</v>
      </c>
      <c r="O978" s="53" t="str">
        <f>IF(ISBLANK('Funde-Observations-Osservazioni'!N991),"",'Funde-Observations-Osservazioni'!N991)</f>
        <v/>
      </c>
      <c r="R978" t="s">
        <v>102</v>
      </c>
      <c r="T978" t="str">
        <f>IFERROR(VLOOKUP('Funde-Observations-Osservazioni'!AA991,Substrat_Liste!$E$5:$F$342,2,FALSE),"")</f>
        <v/>
      </c>
      <c r="U978" t="str">
        <f>IF(ISBLANK('Funde-Observations-Osservazioni'!Y991),"",'Funde-Observations-Osservazioni'!Y991)</f>
        <v/>
      </c>
      <c r="Z978" t="str">
        <f>IFERROR(VLOOKUP('Funde-Observations-Osservazioni'!T991,Status_Liste!$E$5:$F$16,2,FALSE),"fill_in")</f>
        <v>fill_in</v>
      </c>
      <c r="AH978" t="str">
        <f>IFERROR(VLOOKUP('Funde-Observations-Osservazioni'!$G$7,Datenschutzbestimmungen_Liste!$E$10:$F$11,2,FALSE),"fill_in")</f>
        <v>fill_in</v>
      </c>
      <c r="AI978" t="str">
        <f>IFERROR(VLOOKUP('Funde-Observations-Osservazioni'!$G$6,Datenschutzbestimmungen_Liste!$E$4:$F$5,2,FALSE),"fill_in")</f>
        <v>fill_in</v>
      </c>
      <c r="AK978" t="str">
        <f>IFERROR(VLOOKUP('Funde-Observations-Osservazioni'!V991,Herbar_Liste!$E$5:$F$113,2,FALSE),"")</f>
        <v/>
      </c>
      <c r="AL978" t="str">
        <f>IF(ISBLANK('Funde-Observations-Osservazioni'!U991),"",'Funde-Observations-Osservazioni'!U991)</f>
        <v/>
      </c>
      <c r="AM978">
        <f>'Funde-Observations-Osservazioni'!AJ991</f>
        <v>0</v>
      </c>
      <c r="AO978">
        <f>'Funde-Observations-Osservazioni'!AK991</f>
        <v>0</v>
      </c>
      <c r="AQ978" t="str">
        <f>IF(ISBLANK('Funde-Observations-Osservazioni'!AL991),"",'Funde-Observations-Osservazioni'!AL991)</f>
        <v/>
      </c>
      <c r="AY978" t="str">
        <f>IF(AND(ISBLANK('Funde-Observations-Osservazioni'!K991),ISBLANK('Funde-Observations-Osservazioni'!X991)),"",(IF((AND(NOT(ISBLANK('Funde-Observations-Osservazioni'!K991)),(NOT(ISBLANK('Funde-Observations-Osservazioni'!X991))))),'Funde-Observations-Osservazioni'!K991&amp;"; "&amp;'Funde-Observations-Osservazioni'!X991,IF(ISBLANK('Funde-Observations-Osservazioni'!K991),'Funde-Observations-Osservazioni'!X991,'Funde-Observations-Osservazioni'!K991))))</f>
        <v/>
      </c>
      <c r="BA978" t="str">
        <f>IF(ISBLANK('Funde-Observations-Osservazioni'!AC991),"",'Funde-Observations-Osservazioni'!AC991)</f>
        <v/>
      </c>
      <c r="BH978" t="str">
        <f>IFERROR(VLOOKUP('Funde-Observations-Osservazioni'!Z991,Lebensraum_Liste!$E$5:$F$322,2,FALSE),"")</f>
        <v/>
      </c>
      <c r="BJ978" t="str">
        <f>IFERROR(VLOOKUP('Funde-Observations-Osservazioni'!AB991,Landschaftsstruktur_Liste!$E$5:$F$157,2,FALSE),"")</f>
        <v/>
      </c>
      <c r="BK978" t="str">
        <f>IFERROR(VLOOKUP('Funde-Observations-Osservazioni'!AD991,Mikrohabitat_Liste!$E$5:$F$63,2,FALSE),"")</f>
        <v/>
      </c>
      <c r="BL978" t="str">
        <f>IFERROR(VLOOKUP('Funde-Observations-Osservazioni'!AE991,Spezialstandort_Liste!$E$5:$F$14,2,FALSE),"")</f>
        <v/>
      </c>
      <c r="BN978" t="str">
        <f>IFERROR(VLOOKUP('Funde-Observations-Osservazioni'!AG991,Auf_Moos_HolzlebBaumes_Liste!E$5:F$5,2,FALSE),"")</f>
        <v/>
      </c>
      <c r="BO978" t="str">
        <f>IFERROR(VLOOKUP('Funde-Observations-Osservazioni'!AH991,Auf_Moos_HolzlebBaumes_Liste!E$11:F$11,2,FALSE),"")</f>
        <v/>
      </c>
      <c r="BQ978" t="str">
        <f>IFERROR(VLOOKUP('Funde-Observations-Osservazioni'!AF991,Populationsgrösse_Liste!$E$5:$F$11,2,FALSE),"")</f>
        <v/>
      </c>
      <c r="CA978" t="str">
        <f>IFERROR(VLOOKUP('Funde-Observations-Osservazioni'!S991,Präzision_Datum_Liste!$E$5:$F$9,2,FALSE),"")</f>
        <v/>
      </c>
      <c r="CC978" t="s">
        <v>4199</v>
      </c>
    </row>
    <row r="979" spans="1:81" x14ac:dyDescent="0.25">
      <c r="A979" s="47">
        <f>'Funde-Observations-Osservazioni'!A992</f>
        <v>978</v>
      </c>
      <c r="E979">
        <v>18</v>
      </c>
      <c r="G979" t="str">
        <f>IFERROR(VLOOKUP(TRIM('Funde-Observations-Osservazioni'!B992&amp;" "&amp;'Funde-Observations-Osservazioni'!C992&amp;" "&amp;'Funde-Observations-Osservazioni'!D992&amp;" "&amp;'Funde-Observations-Osservazioni'!E992&amp;" "&amp;'Funde-Observations-Osservazioni'!F992&amp;" "&amp;'Funde-Observations-Osservazioni'!G992&amp;" "&amp;'Funde-Observations-Osservazioni'!H992&amp;" "&amp;'Funde-Observations-Osservazioni'!I992&amp;" "&amp;'Funde-Observations-Osservazioni'!J992),Artenliste!$A$5:$B$2819,2,FALSE),"fill_in")</f>
        <v>fill_in</v>
      </c>
      <c r="I979" s="52" t="str">
        <f>IF(ISBLANK('Funde-Observations-Osservazioni'!R992),"fill_in",'Funde-Observations-Osservazioni'!R992)</f>
        <v>fill_in</v>
      </c>
      <c r="L979" t="str">
        <f>IF(ISBLANK('Funde-Observations-Osservazioni'!Q992),"",'Funde-Observations-Osservazioni'!Q992)</f>
        <v/>
      </c>
      <c r="M979" t="str">
        <f>IF(ISBLANK('Funde-Observations-Osservazioni'!L992),"fill_in",('Funde-Observations-Osservazioni'!L992-2000000))</f>
        <v>fill_in</v>
      </c>
      <c r="N979" t="str">
        <f>IF(ISBLANK('Funde-Observations-Osservazioni'!M992),"fill_in",('Funde-Observations-Osservazioni'!M992-1000000))</f>
        <v>fill_in</v>
      </c>
      <c r="O979" s="53" t="str">
        <f>IF(ISBLANK('Funde-Observations-Osservazioni'!N992),"",'Funde-Observations-Osservazioni'!N992)</f>
        <v/>
      </c>
      <c r="R979" t="s">
        <v>102</v>
      </c>
      <c r="T979" t="str">
        <f>IFERROR(VLOOKUP('Funde-Observations-Osservazioni'!AA992,Substrat_Liste!$E$5:$F$342,2,FALSE),"")</f>
        <v/>
      </c>
      <c r="U979" t="str">
        <f>IF(ISBLANK('Funde-Observations-Osservazioni'!Y992),"",'Funde-Observations-Osservazioni'!Y992)</f>
        <v/>
      </c>
      <c r="Z979" t="str">
        <f>IFERROR(VLOOKUP('Funde-Observations-Osservazioni'!T992,Status_Liste!$E$5:$F$16,2,FALSE),"fill_in")</f>
        <v>fill_in</v>
      </c>
      <c r="AH979" t="str">
        <f>IFERROR(VLOOKUP('Funde-Observations-Osservazioni'!$G$7,Datenschutzbestimmungen_Liste!$E$10:$F$11,2,FALSE),"fill_in")</f>
        <v>fill_in</v>
      </c>
      <c r="AI979" t="str">
        <f>IFERROR(VLOOKUP('Funde-Observations-Osservazioni'!$G$6,Datenschutzbestimmungen_Liste!$E$4:$F$5,2,FALSE),"fill_in")</f>
        <v>fill_in</v>
      </c>
      <c r="AK979" t="str">
        <f>IFERROR(VLOOKUP('Funde-Observations-Osservazioni'!V992,Herbar_Liste!$E$5:$F$113,2,FALSE),"")</f>
        <v/>
      </c>
      <c r="AL979" t="str">
        <f>IF(ISBLANK('Funde-Observations-Osservazioni'!U992),"",'Funde-Observations-Osservazioni'!U992)</f>
        <v/>
      </c>
      <c r="AM979">
        <f>'Funde-Observations-Osservazioni'!AJ992</f>
        <v>0</v>
      </c>
      <c r="AO979">
        <f>'Funde-Observations-Osservazioni'!AK992</f>
        <v>0</v>
      </c>
      <c r="AQ979" t="str">
        <f>IF(ISBLANK('Funde-Observations-Osservazioni'!AL992),"",'Funde-Observations-Osservazioni'!AL992)</f>
        <v/>
      </c>
      <c r="AY979" t="str">
        <f>IF(AND(ISBLANK('Funde-Observations-Osservazioni'!K992),ISBLANK('Funde-Observations-Osservazioni'!X992)),"",(IF((AND(NOT(ISBLANK('Funde-Observations-Osservazioni'!K992)),(NOT(ISBLANK('Funde-Observations-Osservazioni'!X992))))),'Funde-Observations-Osservazioni'!K992&amp;"; "&amp;'Funde-Observations-Osservazioni'!X992,IF(ISBLANK('Funde-Observations-Osservazioni'!K992),'Funde-Observations-Osservazioni'!X992,'Funde-Observations-Osservazioni'!K992))))</f>
        <v/>
      </c>
      <c r="BA979" t="str">
        <f>IF(ISBLANK('Funde-Observations-Osservazioni'!AC992),"",'Funde-Observations-Osservazioni'!AC992)</f>
        <v/>
      </c>
      <c r="BH979" t="str">
        <f>IFERROR(VLOOKUP('Funde-Observations-Osservazioni'!Z992,Lebensraum_Liste!$E$5:$F$322,2,FALSE),"")</f>
        <v/>
      </c>
      <c r="BJ979" t="str">
        <f>IFERROR(VLOOKUP('Funde-Observations-Osservazioni'!AB992,Landschaftsstruktur_Liste!$E$5:$F$157,2,FALSE),"")</f>
        <v/>
      </c>
      <c r="BK979" t="str">
        <f>IFERROR(VLOOKUP('Funde-Observations-Osservazioni'!AD992,Mikrohabitat_Liste!$E$5:$F$63,2,FALSE),"")</f>
        <v/>
      </c>
      <c r="BL979" t="str">
        <f>IFERROR(VLOOKUP('Funde-Observations-Osservazioni'!AE992,Spezialstandort_Liste!$E$5:$F$14,2,FALSE),"")</f>
        <v/>
      </c>
      <c r="BN979" t="str">
        <f>IFERROR(VLOOKUP('Funde-Observations-Osservazioni'!AG992,Auf_Moos_HolzlebBaumes_Liste!E$5:F$5,2,FALSE),"")</f>
        <v/>
      </c>
      <c r="BO979" t="str">
        <f>IFERROR(VLOOKUP('Funde-Observations-Osservazioni'!AH992,Auf_Moos_HolzlebBaumes_Liste!E$11:F$11,2,FALSE),"")</f>
        <v/>
      </c>
      <c r="BQ979" t="str">
        <f>IFERROR(VLOOKUP('Funde-Observations-Osservazioni'!AF992,Populationsgrösse_Liste!$E$5:$F$11,2,FALSE),"")</f>
        <v/>
      </c>
      <c r="CA979" t="str">
        <f>IFERROR(VLOOKUP('Funde-Observations-Osservazioni'!S992,Präzision_Datum_Liste!$E$5:$F$9,2,FALSE),"")</f>
        <v/>
      </c>
      <c r="CC979" t="s">
        <v>4199</v>
      </c>
    </row>
    <row r="980" spans="1:81" x14ac:dyDescent="0.25">
      <c r="A980" s="47">
        <f>'Funde-Observations-Osservazioni'!A993</f>
        <v>979</v>
      </c>
      <c r="E980">
        <v>18</v>
      </c>
      <c r="G980" t="str">
        <f>IFERROR(VLOOKUP(TRIM('Funde-Observations-Osservazioni'!B993&amp;" "&amp;'Funde-Observations-Osservazioni'!C993&amp;" "&amp;'Funde-Observations-Osservazioni'!D993&amp;" "&amp;'Funde-Observations-Osservazioni'!E993&amp;" "&amp;'Funde-Observations-Osservazioni'!F993&amp;" "&amp;'Funde-Observations-Osservazioni'!G993&amp;" "&amp;'Funde-Observations-Osservazioni'!H993&amp;" "&amp;'Funde-Observations-Osservazioni'!I993&amp;" "&amp;'Funde-Observations-Osservazioni'!J993),Artenliste!$A$5:$B$2819,2,FALSE),"fill_in")</f>
        <v>fill_in</v>
      </c>
      <c r="I980" s="52" t="str">
        <f>IF(ISBLANK('Funde-Observations-Osservazioni'!R993),"fill_in",'Funde-Observations-Osservazioni'!R993)</f>
        <v>fill_in</v>
      </c>
      <c r="L980" t="str">
        <f>IF(ISBLANK('Funde-Observations-Osservazioni'!Q993),"",'Funde-Observations-Osservazioni'!Q993)</f>
        <v/>
      </c>
      <c r="M980" t="str">
        <f>IF(ISBLANK('Funde-Observations-Osservazioni'!L993),"fill_in",('Funde-Observations-Osservazioni'!L993-2000000))</f>
        <v>fill_in</v>
      </c>
      <c r="N980" t="str">
        <f>IF(ISBLANK('Funde-Observations-Osservazioni'!M993),"fill_in",('Funde-Observations-Osservazioni'!M993-1000000))</f>
        <v>fill_in</v>
      </c>
      <c r="O980" s="53" t="str">
        <f>IF(ISBLANK('Funde-Observations-Osservazioni'!N993),"",'Funde-Observations-Osservazioni'!N993)</f>
        <v/>
      </c>
      <c r="R980" t="s">
        <v>102</v>
      </c>
      <c r="T980" t="str">
        <f>IFERROR(VLOOKUP('Funde-Observations-Osservazioni'!AA993,Substrat_Liste!$E$5:$F$342,2,FALSE),"")</f>
        <v/>
      </c>
      <c r="U980" t="str">
        <f>IF(ISBLANK('Funde-Observations-Osservazioni'!Y993),"",'Funde-Observations-Osservazioni'!Y993)</f>
        <v/>
      </c>
      <c r="Z980" t="str">
        <f>IFERROR(VLOOKUP('Funde-Observations-Osservazioni'!T993,Status_Liste!$E$5:$F$16,2,FALSE),"fill_in")</f>
        <v>fill_in</v>
      </c>
      <c r="AH980" t="str">
        <f>IFERROR(VLOOKUP('Funde-Observations-Osservazioni'!$G$7,Datenschutzbestimmungen_Liste!$E$10:$F$11,2,FALSE),"fill_in")</f>
        <v>fill_in</v>
      </c>
      <c r="AI980" t="str">
        <f>IFERROR(VLOOKUP('Funde-Observations-Osservazioni'!$G$6,Datenschutzbestimmungen_Liste!$E$4:$F$5,2,FALSE),"fill_in")</f>
        <v>fill_in</v>
      </c>
      <c r="AK980" t="str">
        <f>IFERROR(VLOOKUP('Funde-Observations-Osservazioni'!V993,Herbar_Liste!$E$5:$F$113,2,FALSE),"")</f>
        <v/>
      </c>
      <c r="AL980" t="str">
        <f>IF(ISBLANK('Funde-Observations-Osservazioni'!U993),"",'Funde-Observations-Osservazioni'!U993)</f>
        <v/>
      </c>
      <c r="AM980">
        <f>'Funde-Observations-Osservazioni'!AJ993</f>
        <v>0</v>
      </c>
      <c r="AO980">
        <f>'Funde-Observations-Osservazioni'!AK993</f>
        <v>0</v>
      </c>
      <c r="AQ980" t="str">
        <f>IF(ISBLANK('Funde-Observations-Osservazioni'!AL993),"",'Funde-Observations-Osservazioni'!AL993)</f>
        <v/>
      </c>
      <c r="AY980" t="str">
        <f>IF(AND(ISBLANK('Funde-Observations-Osservazioni'!K993),ISBLANK('Funde-Observations-Osservazioni'!X993)),"",(IF((AND(NOT(ISBLANK('Funde-Observations-Osservazioni'!K993)),(NOT(ISBLANK('Funde-Observations-Osservazioni'!X993))))),'Funde-Observations-Osservazioni'!K993&amp;"; "&amp;'Funde-Observations-Osservazioni'!X993,IF(ISBLANK('Funde-Observations-Osservazioni'!K993),'Funde-Observations-Osservazioni'!X993,'Funde-Observations-Osservazioni'!K993))))</f>
        <v/>
      </c>
      <c r="BA980" t="str">
        <f>IF(ISBLANK('Funde-Observations-Osservazioni'!AC993),"",'Funde-Observations-Osservazioni'!AC993)</f>
        <v/>
      </c>
      <c r="BH980" t="str">
        <f>IFERROR(VLOOKUP('Funde-Observations-Osservazioni'!Z993,Lebensraum_Liste!$E$5:$F$322,2,FALSE),"")</f>
        <v/>
      </c>
      <c r="BJ980" t="str">
        <f>IFERROR(VLOOKUP('Funde-Observations-Osservazioni'!AB993,Landschaftsstruktur_Liste!$E$5:$F$157,2,FALSE),"")</f>
        <v/>
      </c>
      <c r="BK980" t="str">
        <f>IFERROR(VLOOKUP('Funde-Observations-Osservazioni'!AD993,Mikrohabitat_Liste!$E$5:$F$63,2,FALSE),"")</f>
        <v/>
      </c>
      <c r="BL980" t="str">
        <f>IFERROR(VLOOKUP('Funde-Observations-Osservazioni'!AE993,Spezialstandort_Liste!$E$5:$F$14,2,FALSE),"")</f>
        <v/>
      </c>
      <c r="BN980" t="str">
        <f>IFERROR(VLOOKUP('Funde-Observations-Osservazioni'!AG993,Auf_Moos_HolzlebBaumes_Liste!E$5:F$5,2,FALSE),"")</f>
        <v/>
      </c>
      <c r="BO980" t="str">
        <f>IFERROR(VLOOKUP('Funde-Observations-Osservazioni'!AH993,Auf_Moos_HolzlebBaumes_Liste!E$11:F$11,2,FALSE),"")</f>
        <v/>
      </c>
      <c r="BQ980" t="str">
        <f>IFERROR(VLOOKUP('Funde-Observations-Osservazioni'!AF993,Populationsgrösse_Liste!$E$5:$F$11,2,FALSE),"")</f>
        <v/>
      </c>
      <c r="CA980" t="str">
        <f>IFERROR(VLOOKUP('Funde-Observations-Osservazioni'!S993,Präzision_Datum_Liste!$E$5:$F$9,2,FALSE),"")</f>
        <v/>
      </c>
      <c r="CC980" t="s">
        <v>4199</v>
      </c>
    </row>
    <row r="981" spans="1:81" x14ac:dyDescent="0.25">
      <c r="A981" s="47">
        <f>'Funde-Observations-Osservazioni'!A994</f>
        <v>980</v>
      </c>
      <c r="E981">
        <v>18</v>
      </c>
      <c r="G981" t="str">
        <f>IFERROR(VLOOKUP(TRIM('Funde-Observations-Osservazioni'!B994&amp;" "&amp;'Funde-Observations-Osservazioni'!C994&amp;" "&amp;'Funde-Observations-Osservazioni'!D994&amp;" "&amp;'Funde-Observations-Osservazioni'!E994&amp;" "&amp;'Funde-Observations-Osservazioni'!F994&amp;" "&amp;'Funde-Observations-Osservazioni'!G994&amp;" "&amp;'Funde-Observations-Osservazioni'!H994&amp;" "&amp;'Funde-Observations-Osservazioni'!I994&amp;" "&amp;'Funde-Observations-Osservazioni'!J994),Artenliste!$A$5:$B$2819,2,FALSE),"fill_in")</f>
        <v>fill_in</v>
      </c>
      <c r="I981" s="52" t="str">
        <f>IF(ISBLANK('Funde-Observations-Osservazioni'!R994),"fill_in",'Funde-Observations-Osservazioni'!R994)</f>
        <v>fill_in</v>
      </c>
      <c r="L981" t="str">
        <f>IF(ISBLANK('Funde-Observations-Osservazioni'!Q994),"",'Funde-Observations-Osservazioni'!Q994)</f>
        <v/>
      </c>
      <c r="M981" t="str">
        <f>IF(ISBLANK('Funde-Observations-Osservazioni'!L994),"fill_in",('Funde-Observations-Osservazioni'!L994-2000000))</f>
        <v>fill_in</v>
      </c>
      <c r="N981" t="str">
        <f>IF(ISBLANK('Funde-Observations-Osservazioni'!M994),"fill_in",('Funde-Observations-Osservazioni'!M994-1000000))</f>
        <v>fill_in</v>
      </c>
      <c r="O981" s="53" t="str">
        <f>IF(ISBLANK('Funde-Observations-Osservazioni'!N994),"",'Funde-Observations-Osservazioni'!N994)</f>
        <v/>
      </c>
      <c r="R981" t="s">
        <v>102</v>
      </c>
      <c r="T981" t="str">
        <f>IFERROR(VLOOKUP('Funde-Observations-Osservazioni'!AA994,Substrat_Liste!$E$5:$F$342,2,FALSE),"")</f>
        <v/>
      </c>
      <c r="U981" t="str">
        <f>IF(ISBLANK('Funde-Observations-Osservazioni'!Y994),"",'Funde-Observations-Osservazioni'!Y994)</f>
        <v/>
      </c>
      <c r="Z981" t="str">
        <f>IFERROR(VLOOKUP('Funde-Observations-Osservazioni'!T994,Status_Liste!$E$5:$F$16,2,FALSE),"fill_in")</f>
        <v>fill_in</v>
      </c>
      <c r="AH981" t="str">
        <f>IFERROR(VLOOKUP('Funde-Observations-Osservazioni'!$G$7,Datenschutzbestimmungen_Liste!$E$10:$F$11,2,FALSE),"fill_in")</f>
        <v>fill_in</v>
      </c>
      <c r="AI981" t="str">
        <f>IFERROR(VLOOKUP('Funde-Observations-Osservazioni'!$G$6,Datenschutzbestimmungen_Liste!$E$4:$F$5,2,FALSE),"fill_in")</f>
        <v>fill_in</v>
      </c>
      <c r="AK981" t="str">
        <f>IFERROR(VLOOKUP('Funde-Observations-Osservazioni'!V994,Herbar_Liste!$E$5:$F$113,2,FALSE),"")</f>
        <v/>
      </c>
      <c r="AL981" t="str">
        <f>IF(ISBLANK('Funde-Observations-Osservazioni'!U994),"",'Funde-Observations-Osservazioni'!U994)</f>
        <v/>
      </c>
      <c r="AM981">
        <f>'Funde-Observations-Osservazioni'!AJ994</f>
        <v>0</v>
      </c>
      <c r="AO981">
        <f>'Funde-Observations-Osservazioni'!AK994</f>
        <v>0</v>
      </c>
      <c r="AQ981" t="str">
        <f>IF(ISBLANK('Funde-Observations-Osservazioni'!AL994),"",'Funde-Observations-Osservazioni'!AL994)</f>
        <v/>
      </c>
      <c r="AY981" t="str">
        <f>IF(AND(ISBLANK('Funde-Observations-Osservazioni'!K994),ISBLANK('Funde-Observations-Osservazioni'!X994)),"",(IF((AND(NOT(ISBLANK('Funde-Observations-Osservazioni'!K994)),(NOT(ISBLANK('Funde-Observations-Osservazioni'!X994))))),'Funde-Observations-Osservazioni'!K994&amp;"; "&amp;'Funde-Observations-Osservazioni'!X994,IF(ISBLANK('Funde-Observations-Osservazioni'!K994),'Funde-Observations-Osservazioni'!X994,'Funde-Observations-Osservazioni'!K994))))</f>
        <v/>
      </c>
      <c r="BA981" t="str">
        <f>IF(ISBLANK('Funde-Observations-Osservazioni'!AC994),"",'Funde-Observations-Osservazioni'!AC994)</f>
        <v/>
      </c>
      <c r="BH981" t="str">
        <f>IFERROR(VLOOKUP('Funde-Observations-Osservazioni'!Z994,Lebensraum_Liste!$E$5:$F$322,2,FALSE),"")</f>
        <v/>
      </c>
      <c r="BJ981" t="str">
        <f>IFERROR(VLOOKUP('Funde-Observations-Osservazioni'!AB994,Landschaftsstruktur_Liste!$E$5:$F$157,2,FALSE),"")</f>
        <v/>
      </c>
      <c r="BK981" t="str">
        <f>IFERROR(VLOOKUP('Funde-Observations-Osservazioni'!AD994,Mikrohabitat_Liste!$E$5:$F$63,2,FALSE),"")</f>
        <v/>
      </c>
      <c r="BL981" t="str">
        <f>IFERROR(VLOOKUP('Funde-Observations-Osservazioni'!AE994,Spezialstandort_Liste!$E$5:$F$14,2,FALSE),"")</f>
        <v/>
      </c>
      <c r="BN981" t="str">
        <f>IFERROR(VLOOKUP('Funde-Observations-Osservazioni'!AG994,Auf_Moos_HolzlebBaumes_Liste!E$5:F$5,2,FALSE),"")</f>
        <v/>
      </c>
      <c r="BO981" t="str">
        <f>IFERROR(VLOOKUP('Funde-Observations-Osservazioni'!AH994,Auf_Moos_HolzlebBaumes_Liste!E$11:F$11,2,FALSE),"")</f>
        <v/>
      </c>
      <c r="BQ981" t="str">
        <f>IFERROR(VLOOKUP('Funde-Observations-Osservazioni'!AF994,Populationsgrösse_Liste!$E$5:$F$11,2,FALSE),"")</f>
        <v/>
      </c>
      <c r="CA981" t="str">
        <f>IFERROR(VLOOKUP('Funde-Observations-Osservazioni'!S994,Präzision_Datum_Liste!$E$5:$F$9,2,FALSE),"")</f>
        <v/>
      </c>
      <c r="CC981" t="s">
        <v>4199</v>
      </c>
    </row>
    <row r="982" spans="1:81" x14ac:dyDescent="0.25">
      <c r="A982" s="47">
        <f>'Funde-Observations-Osservazioni'!A995</f>
        <v>981</v>
      </c>
      <c r="E982">
        <v>18</v>
      </c>
      <c r="G982" t="str">
        <f>IFERROR(VLOOKUP(TRIM('Funde-Observations-Osservazioni'!B995&amp;" "&amp;'Funde-Observations-Osservazioni'!C995&amp;" "&amp;'Funde-Observations-Osservazioni'!D995&amp;" "&amp;'Funde-Observations-Osservazioni'!E995&amp;" "&amp;'Funde-Observations-Osservazioni'!F995&amp;" "&amp;'Funde-Observations-Osservazioni'!G995&amp;" "&amp;'Funde-Observations-Osservazioni'!H995&amp;" "&amp;'Funde-Observations-Osservazioni'!I995&amp;" "&amp;'Funde-Observations-Osservazioni'!J995),Artenliste!$A$5:$B$2819,2,FALSE),"fill_in")</f>
        <v>fill_in</v>
      </c>
      <c r="I982" s="52" t="str">
        <f>IF(ISBLANK('Funde-Observations-Osservazioni'!R995),"fill_in",'Funde-Observations-Osservazioni'!R995)</f>
        <v>fill_in</v>
      </c>
      <c r="L982" t="str">
        <f>IF(ISBLANK('Funde-Observations-Osservazioni'!Q995),"",'Funde-Observations-Osservazioni'!Q995)</f>
        <v/>
      </c>
      <c r="M982" t="str">
        <f>IF(ISBLANK('Funde-Observations-Osservazioni'!L995),"fill_in",('Funde-Observations-Osservazioni'!L995-2000000))</f>
        <v>fill_in</v>
      </c>
      <c r="N982" t="str">
        <f>IF(ISBLANK('Funde-Observations-Osservazioni'!M995),"fill_in",('Funde-Observations-Osservazioni'!M995-1000000))</f>
        <v>fill_in</v>
      </c>
      <c r="O982" s="53" t="str">
        <f>IF(ISBLANK('Funde-Observations-Osservazioni'!N995),"",'Funde-Observations-Osservazioni'!N995)</f>
        <v/>
      </c>
      <c r="R982" t="s">
        <v>102</v>
      </c>
      <c r="T982" t="str">
        <f>IFERROR(VLOOKUP('Funde-Observations-Osservazioni'!AA995,Substrat_Liste!$E$5:$F$342,2,FALSE),"")</f>
        <v/>
      </c>
      <c r="U982" t="str">
        <f>IF(ISBLANK('Funde-Observations-Osservazioni'!Y995),"",'Funde-Observations-Osservazioni'!Y995)</f>
        <v/>
      </c>
      <c r="Z982" t="str">
        <f>IFERROR(VLOOKUP('Funde-Observations-Osservazioni'!T995,Status_Liste!$E$5:$F$16,2,FALSE),"fill_in")</f>
        <v>fill_in</v>
      </c>
      <c r="AH982" t="str">
        <f>IFERROR(VLOOKUP('Funde-Observations-Osservazioni'!$G$7,Datenschutzbestimmungen_Liste!$E$10:$F$11,2,FALSE),"fill_in")</f>
        <v>fill_in</v>
      </c>
      <c r="AI982" t="str">
        <f>IFERROR(VLOOKUP('Funde-Observations-Osservazioni'!$G$6,Datenschutzbestimmungen_Liste!$E$4:$F$5,2,FALSE),"fill_in")</f>
        <v>fill_in</v>
      </c>
      <c r="AK982" t="str">
        <f>IFERROR(VLOOKUP('Funde-Observations-Osservazioni'!V995,Herbar_Liste!$E$5:$F$113,2,FALSE),"")</f>
        <v/>
      </c>
      <c r="AL982" t="str">
        <f>IF(ISBLANK('Funde-Observations-Osservazioni'!U995),"",'Funde-Observations-Osservazioni'!U995)</f>
        <v/>
      </c>
      <c r="AM982">
        <f>'Funde-Observations-Osservazioni'!AJ995</f>
        <v>0</v>
      </c>
      <c r="AO982">
        <f>'Funde-Observations-Osservazioni'!AK995</f>
        <v>0</v>
      </c>
      <c r="AQ982" t="str">
        <f>IF(ISBLANK('Funde-Observations-Osservazioni'!AL995),"",'Funde-Observations-Osservazioni'!AL995)</f>
        <v/>
      </c>
      <c r="AY982" t="str">
        <f>IF(AND(ISBLANK('Funde-Observations-Osservazioni'!K995),ISBLANK('Funde-Observations-Osservazioni'!X995)),"",(IF((AND(NOT(ISBLANK('Funde-Observations-Osservazioni'!K995)),(NOT(ISBLANK('Funde-Observations-Osservazioni'!X995))))),'Funde-Observations-Osservazioni'!K995&amp;"; "&amp;'Funde-Observations-Osservazioni'!X995,IF(ISBLANK('Funde-Observations-Osservazioni'!K995),'Funde-Observations-Osservazioni'!X995,'Funde-Observations-Osservazioni'!K995))))</f>
        <v/>
      </c>
      <c r="BA982" t="str">
        <f>IF(ISBLANK('Funde-Observations-Osservazioni'!AC995),"",'Funde-Observations-Osservazioni'!AC995)</f>
        <v/>
      </c>
      <c r="BH982" t="str">
        <f>IFERROR(VLOOKUP('Funde-Observations-Osservazioni'!Z995,Lebensraum_Liste!$E$5:$F$322,2,FALSE),"")</f>
        <v/>
      </c>
      <c r="BJ982" t="str">
        <f>IFERROR(VLOOKUP('Funde-Observations-Osservazioni'!AB995,Landschaftsstruktur_Liste!$E$5:$F$157,2,FALSE),"")</f>
        <v/>
      </c>
      <c r="BK982" t="str">
        <f>IFERROR(VLOOKUP('Funde-Observations-Osservazioni'!AD995,Mikrohabitat_Liste!$E$5:$F$63,2,FALSE),"")</f>
        <v/>
      </c>
      <c r="BL982" t="str">
        <f>IFERROR(VLOOKUP('Funde-Observations-Osservazioni'!AE995,Spezialstandort_Liste!$E$5:$F$14,2,FALSE),"")</f>
        <v/>
      </c>
      <c r="BN982" t="str">
        <f>IFERROR(VLOOKUP('Funde-Observations-Osservazioni'!AG995,Auf_Moos_HolzlebBaumes_Liste!E$5:F$5,2,FALSE),"")</f>
        <v/>
      </c>
      <c r="BO982" t="str">
        <f>IFERROR(VLOOKUP('Funde-Observations-Osservazioni'!AH995,Auf_Moos_HolzlebBaumes_Liste!E$11:F$11,2,FALSE),"")</f>
        <v/>
      </c>
      <c r="BQ982" t="str">
        <f>IFERROR(VLOOKUP('Funde-Observations-Osservazioni'!AF995,Populationsgrösse_Liste!$E$5:$F$11,2,FALSE),"")</f>
        <v/>
      </c>
      <c r="CA982" t="str">
        <f>IFERROR(VLOOKUP('Funde-Observations-Osservazioni'!S995,Präzision_Datum_Liste!$E$5:$F$9,2,FALSE),"")</f>
        <v/>
      </c>
      <c r="CC982" t="s">
        <v>4199</v>
      </c>
    </row>
    <row r="983" spans="1:81" x14ac:dyDescent="0.25">
      <c r="A983" s="47">
        <f>'Funde-Observations-Osservazioni'!A996</f>
        <v>982</v>
      </c>
      <c r="E983">
        <v>18</v>
      </c>
      <c r="G983" t="str">
        <f>IFERROR(VLOOKUP(TRIM('Funde-Observations-Osservazioni'!B996&amp;" "&amp;'Funde-Observations-Osservazioni'!C996&amp;" "&amp;'Funde-Observations-Osservazioni'!D996&amp;" "&amp;'Funde-Observations-Osservazioni'!E996&amp;" "&amp;'Funde-Observations-Osservazioni'!F996&amp;" "&amp;'Funde-Observations-Osservazioni'!G996&amp;" "&amp;'Funde-Observations-Osservazioni'!H996&amp;" "&amp;'Funde-Observations-Osservazioni'!I996&amp;" "&amp;'Funde-Observations-Osservazioni'!J996),Artenliste!$A$5:$B$2819,2,FALSE),"fill_in")</f>
        <v>fill_in</v>
      </c>
      <c r="I983" s="52" t="str">
        <f>IF(ISBLANK('Funde-Observations-Osservazioni'!R996),"fill_in",'Funde-Observations-Osservazioni'!R996)</f>
        <v>fill_in</v>
      </c>
      <c r="L983" t="str">
        <f>IF(ISBLANK('Funde-Observations-Osservazioni'!Q996),"",'Funde-Observations-Osservazioni'!Q996)</f>
        <v/>
      </c>
      <c r="M983" t="str">
        <f>IF(ISBLANK('Funde-Observations-Osservazioni'!L996),"fill_in",('Funde-Observations-Osservazioni'!L996-2000000))</f>
        <v>fill_in</v>
      </c>
      <c r="N983" t="str">
        <f>IF(ISBLANK('Funde-Observations-Osservazioni'!M996),"fill_in",('Funde-Observations-Osservazioni'!M996-1000000))</f>
        <v>fill_in</v>
      </c>
      <c r="O983" s="53" t="str">
        <f>IF(ISBLANK('Funde-Observations-Osservazioni'!N996),"",'Funde-Observations-Osservazioni'!N996)</f>
        <v/>
      </c>
      <c r="R983" t="s">
        <v>102</v>
      </c>
      <c r="T983" t="str">
        <f>IFERROR(VLOOKUP('Funde-Observations-Osservazioni'!AA996,Substrat_Liste!$E$5:$F$342,2,FALSE),"")</f>
        <v/>
      </c>
      <c r="U983" t="str">
        <f>IF(ISBLANK('Funde-Observations-Osservazioni'!Y996),"",'Funde-Observations-Osservazioni'!Y996)</f>
        <v/>
      </c>
      <c r="Z983" t="str">
        <f>IFERROR(VLOOKUP('Funde-Observations-Osservazioni'!T996,Status_Liste!$E$5:$F$16,2,FALSE),"fill_in")</f>
        <v>fill_in</v>
      </c>
      <c r="AH983" t="str">
        <f>IFERROR(VLOOKUP('Funde-Observations-Osservazioni'!$G$7,Datenschutzbestimmungen_Liste!$E$10:$F$11,2,FALSE),"fill_in")</f>
        <v>fill_in</v>
      </c>
      <c r="AI983" t="str">
        <f>IFERROR(VLOOKUP('Funde-Observations-Osservazioni'!$G$6,Datenschutzbestimmungen_Liste!$E$4:$F$5,2,FALSE),"fill_in")</f>
        <v>fill_in</v>
      </c>
      <c r="AK983" t="str">
        <f>IFERROR(VLOOKUP('Funde-Observations-Osservazioni'!V996,Herbar_Liste!$E$5:$F$113,2,FALSE),"")</f>
        <v/>
      </c>
      <c r="AL983" t="str">
        <f>IF(ISBLANK('Funde-Observations-Osservazioni'!U996),"",'Funde-Observations-Osservazioni'!U996)</f>
        <v/>
      </c>
      <c r="AM983">
        <f>'Funde-Observations-Osservazioni'!AJ996</f>
        <v>0</v>
      </c>
      <c r="AO983">
        <f>'Funde-Observations-Osservazioni'!AK996</f>
        <v>0</v>
      </c>
      <c r="AQ983" t="str">
        <f>IF(ISBLANK('Funde-Observations-Osservazioni'!AL996),"",'Funde-Observations-Osservazioni'!AL996)</f>
        <v/>
      </c>
      <c r="AY983" t="str">
        <f>IF(AND(ISBLANK('Funde-Observations-Osservazioni'!K996),ISBLANK('Funde-Observations-Osservazioni'!X996)),"",(IF((AND(NOT(ISBLANK('Funde-Observations-Osservazioni'!K996)),(NOT(ISBLANK('Funde-Observations-Osservazioni'!X996))))),'Funde-Observations-Osservazioni'!K996&amp;"; "&amp;'Funde-Observations-Osservazioni'!X996,IF(ISBLANK('Funde-Observations-Osservazioni'!K996),'Funde-Observations-Osservazioni'!X996,'Funde-Observations-Osservazioni'!K996))))</f>
        <v/>
      </c>
      <c r="BA983" t="str">
        <f>IF(ISBLANK('Funde-Observations-Osservazioni'!AC996),"",'Funde-Observations-Osservazioni'!AC996)</f>
        <v/>
      </c>
      <c r="BH983" t="str">
        <f>IFERROR(VLOOKUP('Funde-Observations-Osservazioni'!Z996,Lebensraum_Liste!$E$5:$F$322,2,FALSE),"")</f>
        <v/>
      </c>
      <c r="BJ983" t="str">
        <f>IFERROR(VLOOKUP('Funde-Observations-Osservazioni'!AB996,Landschaftsstruktur_Liste!$E$5:$F$157,2,FALSE),"")</f>
        <v/>
      </c>
      <c r="BK983" t="str">
        <f>IFERROR(VLOOKUP('Funde-Observations-Osservazioni'!AD996,Mikrohabitat_Liste!$E$5:$F$63,2,FALSE),"")</f>
        <v/>
      </c>
      <c r="BL983" t="str">
        <f>IFERROR(VLOOKUP('Funde-Observations-Osservazioni'!AE996,Spezialstandort_Liste!$E$5:$F$14,2,FALSE),"")</f>
        <v/>
      </c>
      <c r="BN983" t="str">
        <f>IFERROR(VLOOKUP('Funde-Observations-Osservazioni'!AG996,Auf_Moos_HolzlebBaumes_Liste!E$5:F$5,2,FALSE),"")</f>
        <v/>
      </c>
      <c r="BO983" t="str">
        <f>IFERROR(VLOOKUP('Funde-Observations-Osservazioni'!AH996,Auf_Moos_HolzlebBaumes_Liste!E$11:F$11,2,FALSE),"")</f>
        <v/>
      </c>
      <c r="BQ983" t="str">
        <f>IFERROR(VLOOKUP('Funde-Observations-Osservazioni'!AF996,Populationsgrösse_Liste!$E$5:$F$11,2,FALSE),"")</f>
        <v/>
      </c>
      <c r="CA983" t="str">
        <f>IFERROR(VLOOKUP('Funde-Observations-Osservazioni'!S996,Präzision_Datum_Liste!$E$5:$F$9,2,FALSE),"")</f>
        <v/>
      </c>
      <c r="CC983" t="s">
        <v>4199</v>
      </c>
    </row>
    <row r="984" spans="1:81" x14ac:dyDescent="0.25">
      <c r="A984" s="47">
        <f>'Funde-Observations-Osservazioni'!A997</f>
        <v>983</v>
      </c>
      <c r="E984">
        <v>18</v>
      </c>
      <c r="G984" t="str">
        <f>IFERROR(VLOOKUP(TRIM('Funde-Observations-Osservazioni'!B997&amp;" "&amp;'Funde-Observations-Osservazioni'!C997&amp;" "&amp;'Funde-Observations-Osservazioni'!D997&amp;" "&amp;'Funde-Observations-Osservazioni'!E997&amp;" "&amp;'Funde-Observations-Osservazioni'!F997&amp;" "&amp;'Funde-Observations-Osservazioni'!G997&amp;" "&amp;'Funde-Observations-Osservazioni'!H997&amp;" "&amp;'Funde-Observations-Osservazioni'!I997&amp;" "&amp;'Funde-Observations-Osservazioni'!J997),Artenliste!$A$5:$B$2819,2,FALSE),"fill_in")</f>
        <v>fill_in</v>
      </c>
      <c r="I984" s="52" t="str">
        <f>IF(ISBLANK('Funde-Observations-Osservazioni'!R997),"fill_in",'Funde-Observations-Osservazioni'!R997)</f>
        <v>fill_in</v>
      </c>
      <c r="L984" t="str">
        <f>IF(ISBLANK('Funde-Observations-Osservazioni'!Q997),"",'Funde-Observations-Osservazioni'!Q997)</f>
        <v/>
      </c>
      <c r="M984" t="str">
        <f>IF(ISBLANK('Funde-Observations-Osservazioni'!L997),"fill_in",('Funde-Observations-Osservazioni'!L997-2000000))</f>
        <v>fill_in</v>
      </c>
      <c r="N984" t="str">
        <f>IF(ISBLANK('Funde-Observations-Osservazioni'!M997),"fill_in",('Funde-Observations-Osservazioni'!M997-1000000))</f>
        <v>fill_in</v>
      </c>
      <c r="O984" s="53" t="str">
        <f>IF(ISBLANK('Funde-Observations-Osservazioni'!N997),"",'Funde-Observations-Osservazioni'!N997)</f>
        <v/>
      </c>
      <c r="R984" t="s">
        <v>102</v>
      </c>
      <c r="T984" t="str">
        <f>IFERROR(VLOOKUP('Funde-Observations-Osservazioni'!AA997,Substrat_Liste!$E$5:$F$342,2,FALSE),"")</f>
        <v/>
      </c>
      <c r="U984" t="str">
        <f>IF(ISBLANK('Funde-Observations-Osservazioni'!Y997),"",'Funde-Observations-Osservazioni'!Y997)</f>
        <v/>
      </c>
      <c r="Z984" t="str">
        <f>IFERROR(VLOOKUP('Funde-Observations-Osservazioni'!T997,Status_Liste!$E$5:$F$16,2,FALSE),"fill_in")</f>
        <v>fill_in</v>
      </c>
      <c r="AH984" t="str">
        <f>IFERROR(VLOOKUP('Funde-Observations-Osservazioni'!$G$7,Datenschutzbestimmungen_Liste!$E$10:$F$11,2,FALSE),"fill_in")</f>
        <v>fill_in</v>
      </c>
      <c r="AI984" t="str">
        <f>IFERROR(VLOOKUP('Funde-Observations-Osservazioni'!$G$6,Datenschutzbestimmungen_Liste!$E$4:$F$5,2,FALSE),"fill_in")</f>
        <v>fill_in</v>
      </c>
      <c r="AK984" t="str">
        <f>IFERROR(VLOOKUP('Funde-Observations-Osservazioni'!V997,Herbar_Liste!$E$5:$F$113,2,FALSE),"")</f>
        <v/>
      </c>
      <c r="AL984" t="str">
        <f>IF(ISBLANK('Funde-Observations-Osservazioni'!U997),"",'Funde-Observations-Osservazioni'!U997)</f>
        <v/>
      </c>
      <c r="AM984">
        <f>'Funde-Observations-Osservazioni'!AJ997</f>
        <v>0</v>
      </c>
      <c r="AO984">
        <f>'Funde-Observations-Osservazioni'!AK997</f>
        <v>0</v>
      </c>
      <c r="AQ984" t="str">
        <f>IF(ISBLANK('Funde-Observations-Osservazioni'!AL997),"",'Funde-Observations-Osservazioni'!AL997)</f>
        <v/>
      </c>
      <c r="AY984" t="str">
        <f>IF(AND(ISBLANK('Funde-Observations-Osservazioni'!K997),ISBLANK('Funde-Observations-Osservazioni'!X997)),"",(IF((AND(NOT(ISBLANK('Funde-Observations-Osservazioni'!K997)),(NOT(ISBLANK('Funde-Observations-Osservazioni'!X997))))),'Funde-Observations-Osservazioni'!K997&amp;"; "&amp;'Funde-Observations-Osservazioni'!X997,IF(ISBLANK('Funde-Observations-Osservazioni'!K997),'Funde-Observations-Osservazioni'!X997,'Funde-Observations-Osservazioni'!K997))))</f>
        <v/>
      </c>
      <c r="BA984" t="str">
        <f>IF(ISBLANK('Funde-Observations-Osservazioni'!AC997),"",'Funde-Observations-Osservazioni'!AC997)</f>
        <v/>
      </c>
      <c r="BH984" t="str">
        <f>IFERROR(VLOOKUP('Funde-Observations-Osservazioni'!Z997,Lebensraum_Liste!$E$5:$F$322,2,FALSE),"")</f>
        <v/>
      </c>
      <c r="BJ984" t="str">
        <f>IFERROR(VLOOKUP('Funde-Observations-Osservazioni'!AB997,Landschaftsstruktur_Liste!$E$5:$F$157,2,FALSE),"")</f>
        <v/>
      </c>
      <c r="BK984" t="str">
        <f>IFERROR(VLOOKUP('Funde-Observations-Osservazioni'!AD997,Mikrohabitat_Liste!$E$5:$F$63,2,FALSE),"")</f>
        <v/>
      </c>
      <c r="BL984" t="str">
        <f>IFERROR(VLOOKUP('Funde-Observations-Osservazioni'!AE997,Spezialstandort_Liste!$E$5:$F$14,2,FALSE),"")</f>
        <v/>
      </c>
      <c r="BN984" t="str">
        <f>IFERROR(VLOOKUP('Funde-Observations-Osservazioni'!AG997,Auf_Moos_HolzlebBaumes_Liste!E$5:F$5,2,FALSE),"")</f>
        <v/>
      </c>
      <c r="BO984" t="str">
        <f>IFERROR(VLOOKUP('Funde-Observations-Osservazioni'!AH997,Auf_Moos_HolzlebBaumes_Liste!E$11:F$11,2,FALSE),"")</f>
        <v/>
      </c>
      <c r="BQ984" t="str">
        <f>IFERROR(VLOOKUP('Funde-Observations-Osservazioni'!AF997,Populationsgrösse_Liste!$E$5:$F$11,2,FALSE),"")</f>
        <v/>
      </c>
      <c r="CA984" t="str">
        <f>IFERROR(VLOOKUP('Funde-Observations-Osservazioni'!S997,Präzision_Datum_Liste!$E$5:$F$9,2,FALSE),"")</f>
        <v/>
      </c>
      <c r="CC984" t="s">
        <v>4199</v>
      </c>
    </row>
    <row r="985" spans="1:81" x14ac:dyDescent="0.25">
      <c r="A985" s="47">
        <f>'Funde-Observations-Osservazioni'!A998</f>
        <v>984</v>
      </c>
      <c r="E985">
        <v>18</v>
      </c>
      <c r="G985" t="str">
        <f>IFERROR(VLOOKUP(TRIM('Funde-Observations-Osservazioni'!B998&amp;" "&amp;'Funde-Observations-Osservazioni'!C998&amp;" "&amp;'Funde-Observations-Osservazioni'!D998&amp;" "&amp;'Funde-Observations-Osservazioni'!E998&amp;" "&amp;'Funde-Observations-Osservazioni'!F998&amp;" "&amp;'Funde-Observations-Osservazioni'!G998&amp;" "&amp;'Funde-Observations-Osservazioni'!H998&amp;" "&amp;'Funde-Observations-Osservazioni'!I998&amp;" "&amp;'Funde-Observations-Osservazioni'!J998),Artenliste!$A$5:$B$2819,2,FALSE),"fill_in")</f>
        <v>fill_in</v>
      </c>
      <c r="I985" s="52" t="str">
        <f>IF(ISBLANK('Funde-Observations-Osservazioni'!R998),"fill_in",'Funde-Observations-Osservazioni'!R998)</f>
        <v>fill_in</v>
      </c>
      <c r="L985" t="str">
        <f>IF(ISBLANK('Funde-Observations-Osservazioni'!Q998),"",'Funde-Observations-Osservazioni'!Q998)</f>
        <v/>
      </c>
      <c r="M985" t="str">
        <f>IF(ISBLANK('Funde-Observations-Osservazioni'!L998),"fill_in",('Funde-Observations-Osservazioni'!L998-2000000))</f>
        <v>fill_in</v>
      </c>
      <c r="N985" t="str">
        <f>IF(ISBLANK('Funde-Observations-Osservazioni'!M998),"fill_in",('Funde-Observations-Osservazioni'!M998-1000000))</f>
        <v>fill_in</v>
      </c>
      <c r="O985" s="53" t="str">
        <f>IF(ISBLANK('Funde-Observations-Osservazioni'!N998),"",'Funde-Observations-Osservazioni'!N998)</f>
        <v/>
      </c>
      <c r="R985" t="s">
        <v>102</v>
      </c>
      <c r="T985" t="str">
        <f>IFERROR(VLOOKUP('Funde-Observations-Osservazioni'!AA998,Substrat_Liste!$E$5:$F$342,2,FALSE),"")</f>
        <v/>
      </c>
      <c r="U985" t="str">
        <f>IF(ISBLANK('Funde-Observations-Osservazioni'!Y998),"",'Funde-Observations-Osservazioni'!Y998)</f>
        <v/>
      </c>
      <c r="Z985" t="str">
        <f>IFERROR(VLOOKUP('Funde-Observations-Osservazioni'!T998,Status_Liste!$E$5:$F$16,2,FALSE),"fill_in")</f>
        <v>fill_in</v>
      </c>
      <c r="AH985" t="str">
        <f>IFERROR(VLOOKUP('Funde-Observations-Osservazioni'!$G$7,Datenschutzbestimmungen_Liste!$E$10:$F$11,2,FALSE),"fill_in")</f>
        <v>fill_in</v>
      </c>
      <c r="AI985" t="str">
        <f>IFERROR(VLOOKUP('Funde-Observations-Osservazioni'!$G$6,Datenschutzbestimmungen_Liste!$E$4:$F$5,2,FALSE),"fill_in")</f>
        <v>fill_in</v>
      </c>
      <c r="AK985" t="str">
        <f>IFERROR(VLOOKUP('Funde-Observations-Osservazioni'!V998,Herbar_Liste!$E$5:$F$113,2,FALSE),"")</f>
        <v/>
      </c>
      <c r="AL985" t="str">
        <f>IF(ISBLANK('Funde-Observations-Osservazioni'!U998),"",'Funde-Observations-Osservazioni'!U998)</f>
        <v/>
      </c>
      <c r="AM985">
        <f>'Funde-Observations-Osservazioni'!AJ998</f>
        <v>0</v>
      </c>
      <c r="AO985">
        <f>'Funde-Observations-Osservazioni'!AK998</f>
        <v>0</v>
      </c>
      <c r="AQ985" t="str">
        <f>IF(ISBLANK('Funde-Observations-Osservazioni'!AL998),"",'Funde-Observations-Osservazioni'!AL998)</f>
        <v/>
      </c>
      <c r="AY985" t="str">
        <f>IF(AND(ISBLANK('Funde-Observations-Osservazioni'!K998),ISBLANK('Funde-Observations-Osservazioni'!X998)),"",(IF((AND(NOT(ISBLANK('Funde-Observations-Osservazioni'!K998)),(NOT(ISBLANK('Funde-Observations-Osservazioni'!X998))))),'Funde-Observations-Osservazioni'!K998&amp;"; "&amp;'Funde-Observations-Osservazioni'!X998,IF(ISBLANK('Funde-Observations-Osservazioni'!K998),'Funde-Observations-Osservazioni'!X998,'Funde-Observations-Osservazioni'!K998))))</f>
        <v/>
      </c>
      <c r="BA985" t="str">
        <f>IF(ISBLANK('Funde-Observations-Osservazioni'!AC998),"",'Funde-Observations-Osservazioni'!AC998)</f>
        <v/>
      </c>
      <c r="BH985" t="str">
        <f>IFERROR(VLOOKUP('Funde-Observations-Osservazioni'!Z998,Lebensraum_Liste!$E$5:$F$322,2,FALSE),"")</f>
        <v/>
      </c>
      <c r="BJ985" t="str">
        <f>IFERROR(VLOOKUP('Funde-Observations-Osservazioni'!AB998,Landschaftsstruktur_Liste!$E$5:$F$157,2,FALSE),"")</f>
        <v/>
      </c>
      <c r="BK985" t="str">
        <f>IFERROR(VLOOKUP('Funde-Observations-Osservazioni'!AD998,Mikrohabitat_Liste!$E$5:$F$63,2,FALSE),"")</f>
        <v/>
      </c>
      <c r="BL985" t="str">
        <f>IFERROR(VLOOKUP('Funde-Observations-Osservazioni'!AE998,Spezialstandort_Liste!$E$5:$F$14,2,FALSE),"")</f>
        <v/>
      </c>
      <c r="BN985" t="str">
        <f>IFERROR(VLOOKUP('Funde-Observations-Osservazioni'!AG998,Auf_Moos_HolzlebBaumes_Liste!E$5:F$5,2,FALSE),"")</f>
        <v/>
      </c>
      <c r="BO985" t="str">
        <f>IFERROR(VLOOKUP('Funde-Observations-Osservazioni'!AH998,Auf_Moos_HolzlebBaumes_Liste!E$11:F$11,2,FALSE),"")</f>
        <v/>
      </c>
      <c r="BQ985" t="str">
        <f>IFERROR(VLOOKUP('Funde-Observations-Osservazioni'!AF998,Populationsgrösse_Liste!$E$5:$F$11,2,FALSE),"")</f>
        <v/>
      </c>
      <c r="CA985" t="str">
        <f>IFERROR(VLOOKUP('Funde-Observations-Osservazioni'!S998,Präzision_Datum_Liste!$E$5:$F$9,2,FALSE),"")</f>
        <v/>
      </c>
      <c r="CC985" t="s">
        <v>4199</v>
      </c>
    </row>
    <row r="986" spans="1:81" x14ac:dyDescent="0.25">
      <c r="A986" s="47">
        <f>'Funde-Observations-Osservazioni'!A999</f>
        <v>985</v>
      </c>
      <c r="E986">
        <v>18</v>
      </c>
      <c r="G986" t="str">
        <f>IFERROR(VLOOKUP(TRIM('Funde-Observations-Osservazioni'!B999&amp;" "&amp;'Funde-Observations-Osservazioni'!C999&amp;" "&amp;'Funde-Observations-Osservazioni'!D999&amp;" "&amp;'Funde-Observations-Osservazioni'!E999&amp;" "&amp;'Funde-Observations-Osservazioni'!F999&amp;" "&amp;'Funde-Observations-Osservazioni'!G999&amp;" "&amp;'Funde-Observations-Osservazioni'!H999&amp;" "&amp;'Funde-Observations-Osservazioni'!I999&amp;" "&amp;'Funde-Observations-Osservazioni'!J999),Artenliste!$A$5:$B$2819,2,FALSE),"fill_in")</f>
        <v>fill_in</v>
      </c>
      <c r="I986" s="52" t="str">
        <f>IF(ISBLANK('Funde-Observations-Osservazioni'!R999),"fill_in",'Funde-Observations-Osservazioni'!R999)</f>
        <v>fill_in</v>
      </c>
      <c r="L986" t="str">
        <f>IF(ISBLANK('Funde-Observations-Osservazioni'!Q999),"",'Funde-Observations-Osservazioni'!Q999)</f>
        <v/>
      </c>
      <c r="M986" t="str">
        <f>IF(ISBLANK('Funde-Observations-Osservazioni'!L999),"fill_in",('Funde-Observations-Osservazioni'!L999-2000000))</f>
        <v>fill_in</v>
      </c>
      <c r="N986" t="str">
        <f>IF(ISBLANK('Funde-Observations-Osservazioni'!M999),"fill_in",('Funde-Observations-Osservazioni'!M999-1000000))</f>
        <v>fill_in</v>
      </c>
      <c r="O986" s="53" t="str">
        <f>IF(ISBLANK('Funde-Observations-Osservazioni'!N999),"",'Funde-Observations-Osservazioni'!N999)</f>
        <v/>
      </c>
      <c r="R986" t="s">
        <v>102</v>
      </c>
      <c r="T986" t="str">
        <f>IFERROR(VLOOKUP('Funde-Observations-Osservazioni'!AA999,Substrat_Liste!$E$5:$F$342,2,FALSE),"")</f>
        <v/>
      </c>
      <c r="U986" t="str">
        <f>IF(ISBLANK('Funde-Observations-Osservazioni'!Y999),"",'Funde-Observations-Osservazioni'!Y999)</f>
        <v/>
      </c>
      <c r="Z986" t="str">
        <f>IFERROR(VLOOKUP('Funde-Observations-Osservazioni'!T999,Status_Liste!$E$5:$F$16,2,FALSE),"fill_in")</f>
        <v>fill_in</v>
      </c>
      <c r="AH986" t="str">
        <f>IFERROR(VLOOKUP('Funde-Observations-Osservazioni'!$G$7,Datenschutzbestimmungen_Liste!$E$10:$F$11,2,FALSE),"fill_in")</f>
        <v>fill_in</v>
      </c>
      <c r="AI986" t="str">
        <f>IFERROR(VLOOKUP('Funde-Observations-Osservazioni'!$G$6,Datenschutzbestimmungen_Liste!$E$4:$F$5,2,FALSE),"fill_in")</f>
        <v>fill_in</v>
      </c>
      <c r="AK986" t="str">
        <f>IFERROR(VLOOKUP('Funde-Observations-Osservazioni'!V999,Herbar_Liste!$E$5:$F$113,2,FALSE),"")</f>
        <v/>
      </c>
      <c r="AL986" t="str">
        <f>IF(ISBLANK('Funde-Observations-Osservazioni'!U999),"",'Funde-Observations-Osservazioni'!U999)</f>
        <v/>
      </c>
      <c r="AM986">
        <f>'Funde-Observations-Osservazioni'!AJ999</f>
        <v>0</v>
      </c>
      <c r="AO986">
        <f>'Funde-Observations-Osservazioni'!AK999</f>
        <v>0</v>
      </c>
      <c r="AQ986" t="str">
        <f>IF(ISBLANK('Funde-Observations-Osservazioni'!AL999),"",'Funde-Observations-Osservazioni'!AL999)</f>
        <v/>
      </c>
      <c r="AY986" t="str">
        <f>IF(AND(ISBLANK('Funde-Observations-Osservazioni'!K999),ISBLANK('Funde-Observations-Osservazioni'!X999)),"",(IF((AND(NOT(ISBLANK('Funde-Observations-Osservazioni'!K999)),(NOT(ISBLANK('Funde-Observations-Osservazioni'!X999))))),'Funde-Observations-Osservazioni'!K999&amp;"; "&amp;'Funde-Observations-Osservazioni'!X999,IF(ISBLANK('Funde-Observations-Osservazioni'!K999),'Funde-Observations-Osservazioni'!X999,'Funde-Observations-Osservazioni'!K999))))</f>
        <v/>
      </c>
      <c r="BA986" t="str">
        <f>IF(ISBLANK('Funde-Observations-Osservazioni'!AC999),"",'Funde-Observations-Osservazioni'!AC999)</f>
        <v/>
      </c>
      <c r="BH986" t="str">
        <f>IFERROR(VLOOKUP('Funde-Observations-Osservazioni'!Z999,Lebensraum_Liste!$E$5:$F$322,2,FALSE),"")</f>
        <v/>
      </c>
      <c r="BJ986" t="str">
        <f>IFERROR(VLOOKUP('Funde-Observations-Osservazioni'!AB999,Landschaftsstruktur_Liste!$E$5:$F$157,2,FALSE),"")</f>
        <v/>
      </c>
      <c r="BK986" t="str">
        <f>IFERROR(VLOOKUP('Funde-Observations-Osservazioni'!AD999,Mikrohabitat_Liste!$E$5:$F$63,2,FALSE),"")</f>
        <v/>
      </c>
      <c r="BL986" t="str">
        <f>IFERROR(VLOOKUP('Funde-Observations-Osservazioni'!AE999,Spezialstandort_Liste!$E$5:$F$14,2,FALSE),"")</f>
        <v/>
      </c>
      <c r="BN986" t="str">
        <f>IFERROR(VLOOKUP('Funde-Observations-Osservazioni'!AG999,Auf_Moos_HolzlebBaumes_Liste!E$5:F$5,2,FALSE),"")</f>
        <v/>
      </c>
      <c r="BO986" t="str">
        <f>IFERROR(VLOOKUP('Funde-Observations-Osservazioni'!AH999,Auf_Moos_HolzlebBaumes_Liste!E$11:F$11,2,FALSE),"")</f>
        <v/>
      </c>
      <c r="BQ986" t="str">
        <f>IFERROR(VLOOKUP('Funde-Observations-Osservazioni'!AF999,Populationsgrösse_Liste!$E$5:$F$11,2,FALSE),"")</f>
        <v/>
      </c>
      <c r="CA986" t="str">
        <f>IFERROR(VLOOKUP('Funde-Observations-Osservazioni'!S999,Präzision_Datum_Liste!$E$5:$F$9,2,FALSE),"")</f>
        <v/>
      </c>
      <c r="CC986" t="s">
        <v>4199</v>
      </c>
    </row>
    <row r="987" spans="1:81" x14ac:dyDescent="0.25">
      <c r="A987" s="47">
        <f>'Funde-Observations-Osservazioni'!A1000</f>
        <v>986</v>
      </c>
      <c r="E987">
        <v>18</v>
      </c>
      <c r="G987" t="str">
        <f>IFERROR(VLOOKUP(TRIM('Funde-Observations-Osservazioni'!B1000&amp;" "&amp;'Funde-Observations-Osservazioni'!C1000&amp;" "&amp;'Funde-Observations-Osservazioni'!D1000&amp;" "&amp;'Funde-Observations-Osservazioni'!E1000&amp;" "&amp;'Funde-Observations-Osservazioni'!F1000&amp;" "&amp;'Funde-Observations-Osservazioni'!G1000&amp;" "&amp;'Funde-Observations-Osservazioni'!H1000&amp;" "&amp;'Funde-Observations-Osservazioni'!I1000&amp;" "&amp;'Funde-Observations-Osservazioni'!J1000),Artenliste!$A$5:$B$2819,2,FALSE),"fill_in")</f>
        <v>fill_in</v>
      </c>
      <c r="I987" s="52" t="str">
        <f>IF(ISBLANK('Funde-Observations-Osservazioni'!R1000),"fill_in",'Funde-Observations-Osservazioni'!R1000)</f>
        <v>fill_in</v>
      </c>
      <c r="L987" t="str">
        <f>IF(ISBLANK('Funde-Observations-Osservazioni'!Q1000),"",'Funde-Observations-Osservazioni'!Q1000)</f>
        <v/>
      </c>
      <c r="M987" t="str">
        <f>IF(ISBLANK('Funde-Observations-Osservazioni'!L1000),"fill_in",('Funde-Observations-Osservazioni'!L1000-2000000))</f>
        <v>fill_in</v>
      </c>
      <c r="N987" t="str">
        <f>IF(ISBLANK('Funde-Observations-Osservazioni'!M1000),"fill_in",('Funde-Observations-Osservazioni'!M1000-1000000))</f>
        <v>fill_in</v>
      </c>
      <c r="O987" s="53" t="str">
        <f>IF(ISBLANK('Funde-Observations-Osservazioni'!N1000),"",'Funde-Observations-Osservazioni'!N1000)</f>
        <v/>
      </c>
      <c r="R987" t="s">
        <v>102</v>
      </c>
      <c r="T987" t="str">
        <f>IFERROR(VLOOKUP('Funde-Observations-Osservazioni'!AA1000,Substrat_Liste!$E$5:$F$342,2,FALSE),"")</f>
        <v/>
      </c>
      <c r="U987" t="str">
        <f>IF(ISBLANK('Funde-Observations-Osservazioni'!Y1000),"",'Funde-Observations-Osservazioni'!Y1000)</f>
        <v/>
      </c>
      <c r="Z987" t="str">
        <f>IFERROR(VLOOKUP('Funde-Observations-Osservazioni'!T1000,Status_Liste!$E$5:$F$16,2,FALSE),"fill_in")</f>
        <v>fill_in</v>
      </c>
      <c r="AH987" t="str">
        <f>IFERROR(VLOOKUP('Funde-Observations-Osservazioni'!$G$7,Datenschutzbestimmungen_Liste!$E$10:$F$11,2,FALSE),"fill_in")</f>
        <v>fill_in</v>
      </c>
      <c r="AI987" t="str">
        <f>IFERROR(VLOOKUP('Funde-Observations-Osservazioni'!$G$6,Datenschutzbestimmungen_Liste!$E$4:$F$5,2,FALSE),"fill_in")</f>
        <v>fill_in</v>
      </c>
      <c r="AK987" t="str">
        <f>IFERROR(VLOOKUP('Funde-Observations-Osservazioni'!V1000,Herbar_Liste!$E$5:$F$113,2,FALSE),"")</f>
        <v/>
      </c>
      <c r="AL987" t="str">
        <f>IF(ISBLANK('Funde-Observations-Osservazioni'!U1000),"",'Funde-Observations-Osservazioni'!U1000)</f>
        <v/>
      </c>
      <c r="AM987">
        <f>'Funde-Observations-Osservazioni'!AJ1000</f>
        <v>0</v>
      </c>
      <c r="AO987">
        <f>'Funde-Observations-Osservazioni'!AK1000</f>
        <v>0</v>
      </c>
      <c r="AQ987" t="str">
        <f>IF(ISBLANK('Funde-Observations-Osservazioni'!AL1000),"",'Funde-Observations-Osservazioni'!AL1000)</f>
        <v/>
      </c>
      <c r="AY987" t="str">
        <f>IF(AND(ISBLANK('Funde-Observations-Osservazioni'!K1000),ISBLANK('Funde-Observations-Osservazioni'!X1000)),"",(IF((AND(NOT(ISBLANK('Funde-Observations-Osservazioni'!K1000)),(NOT(ISBLANK('Funde-Observations-Osservazioni'!X1000))))),'Funde-Observations-Osservazioni'!K1000&amp;"; "&amp;'Funde-Observations-Osservazioni'!X1000,IF(ISBLANK('Funde-Observations-Osservazioni'!K1000),'Funde-Observations-Osservazioni'!X1000,'Funde-Observations-Osservazioni'!K1000))))</f>
        <v/>
      </c>
      <c r="BA987" t="str">
        <f>IF(ISBLANK('Funde-Observations-Osservazioni'!AC1000),"",'Funde-Observations-Osservazioni'!AC1000)</f>
        <v/>
      </c>
      <c r="BH987" t="str">
        <f>IFERROR(VLOOKUP('Funde-Observations-Osservazioni'!Z1000,Lebensraum_Liste!$E$5:$F$322,2,FALSE),"")</f>
        <v/>
      </c>
      <c r="BJ987" t="str">
        <f>IFERROR(VLOOKUP('Funde-Observations-Osservazioni'!AB1000,Landschaftsstruktur_Liste!$E$5:$F$157,2,FALSE),"")</f>
        <v/>
      </c>
      <c r="BK987" t="str">
        <f>IFERROR(VLOOKUP('Funde-Observations-Osservazioni'!AD1000,Mikrohabitat_Liste!$E$5:$F$63,2,FALSE),"")</f>
        <v/>
      </c>
      <c r="BL987" t="str">
        <f>IFERROR(VLOOKUP('Funde-Observations-Osservazioni'!AE1000,Spezialstandort_Liste!$E$5:$F$14,2,FALSE),"")</f>
        <v/>
      </c>
      <c r="BN987" t="str">
        <f>IFERROR(VLOOKUP('Funde-Observations-Osservazioni'!AG1000,Auf_Moos_HolzlebBaumes_Liste!E$5:F$5,2,FALSE),"")</f>
        <v/>
      </c>
      <c r="BO987" t="str">
        <f>IFERROR(VLOOKUP('Funde-Observations-Osservazioni'!AH1000,Auf_Moos_HolzlebBaumes_Liste!E$11:F$11,2,FALSE),"")</f>
        <v/>
      </c>
      <c r="BQ987" t="str">
        <f>IFERROR(VLOOKUP('Funde-Observations-Osservazioni'!AF1000,Populationsgrösse_Liste!$E$5:$F$11,2,FALSE),"")</f>
        <v/>
      </c>
      <c r="CA987" t="str">
        <f>IFERROR(VLOOKUP('Funde-Observations-Osservazioni'!S1000,Präzision_Datum_Liste!$E$5:$F$9,2,FALSE),"")</f>
        <v/>
      </c>
      <c r="CC987" t="s">
        <v>4199</v>
      </c>
    </row>
    <row r="988" spans="1:81" x14ac:dyDescent="0.25">
      <c r="A988" s="47">
        <f>'Funde-Observations-Osservazioni'!A1001</f>
        <v>987</v>
      </c>
      <c r="E988">
        <v>18</v>
      </c>
      <c r="G988" t="str">
        <f>IFERROR(VLOOKUP(TRIM('Funde-Observations-Osservazioni'!B1001&amp;" "&amp;'Funde-Observations-Osservazioni'!C1001&amp;" "&amp;'Funde-Observations-Osservazioni'!D1001&amp;" "&amp;'Funde-Observations-Osservazioni'!E1001&amp;" "&amp;'Funde-Observations-Osservazioni'!F1001&amp;" "&amp;'Funde-Observations-Osservazioni'!G1001&amp;" "&amp;'Funde-Observations-Osservazioni'!H1001&amp;" "&amp;'Funde-Observations-Osservazioni'!I1001&amp;" "&amp;'Funde-Observations-Osservazioni'!J1001),Artenliste!$A$5:$B$2819,2,FALSE),"fill_in")</f>
        <v>fill_in</v>
      </c>
      <c r="I988" s="52" t="str">
        <f>IF(ISBLANK('Funde-Observations-Osservazioni'!R1001),"fill_in",'Funde-Observations-Osservazioni'!R1001)</f>
        <v>fill_in</v>
      </c>
      <c r="L988" t="str">
        <f>IF(ISBLANK('Funde-Observations-Osservazioni'!Q1001),"",'Funde-Observations-Osservazioni'!Q1001)</f>
        <v/>
      </c>
      <c r="M988" t="str">
        <f>IF(ISBLANK('Funde-Observations-Osservazioni'!L1001),"fill_in",('Funde-Observations-Osservazioni'!L1001-2000000))</f>
        <v>fill_in</v>
      </c>
      <c r="N988" t="str">
        <f>IF(ISBLANK('Funde-Observations-Osservazioni'!M1001),"fill_in",('Funde-Observations-Osservazioni'!M1001-1000000))</f>
        <v>fill_in</v>
      </c>
      <c r="O988" s="53" t="str">
        <f>IF(ISBLANK('Funde-Observations-Osservazioni'!N1001),"",'Funde-Observations-Osservazioni'!N1001)</f>
        <v/>
      </c>
      <c r="R988" t="s">
        <v>102</v>
      </c>
      <c r="T988" t="str">
        <f>IFERROR(VLOOKUP('Funde-Observations-Osservazioni'!AA1001,Substrat_Liste!$E$5:$F$342,2,FALSE),"")</f>
        <v/>
      </c>
      <c r="U988" t="str">
        <f>IF(ISBLANK('Funde-Observations-Osservazioni'!Y1001),"",'Funde-Observations-Osservazioni'!Y1001)</f>
        <v/>
      </c>
      <c r="Z988" t="str">
        <f>IFERROR(VLOOKUP('Funde-Observations-Osservazioni'!T1001,Status_Liste!$E$5:$F$16,2,FALSE),"fill_in")</f>
        <v>fill_in</v>
      </c>
      <c r="AH988" t="str">
        <f>IFERROR(VLOOKUP('Funde-Observations-Osservazioni'!$G$7,Datenschutzbestimmungen_Liste!$E$10:$F$11,2,FALSE),"fill_in")</f>
        <v>fill_in</v>
      </c>
      <c r="AI988" t="str">
        <f>IFERROR(VLOOKUP('Funde-Observations-Osservazioni'!$G$6,Datenschutzbestimmungen_Liste!$E$4:$F$5,2,FALSE),"fill_in")</f>
        <v>fill_in</v>
      </c>
      <c r="AK988" t="str">
        <f>IFERROR(VLOOKUP('Funde-Observations-Osservazioni'!V1001,Herbar_Liste!$E$5:$F$113,2,FALSE),"")</f>
        <v/>
      </c>
      <c r="AL988" t="str">
        <f>IF(ISBLANK('Funde-Observations-Osservazioni'!U1001),"",'Funde-Observations-Osservazioni'!U1001)</f>
        <v/>
      </c>
      <c r="AM988">
        <f>'Funde-Observations-Osservazioni'!AJ1001</f>
        <v>0</v>
      </c>
      <c r="AO988">
        <f>'Funde-Observations-Osservazioni'!AK1001</f>
        <v>0</v>
      </c>
      <c r="AQ988" t="str">
        <f>IF(ISBLANK('Funde-Observations-Osservazioni'!AL1001),"",'Funde-Observations-Osservazioni'!AL1001)</f>
        <v/>
      </c>
      <c r="AY988" t="str">
        <f>IF(AND(ISBLANK('Funde-Observations-Osservazioni'!K1001),ISBLANK('Funde-Observations-Osservazioni'!X1001)),"",(IF((AND(NOT(ISBLANK('Funde-Observations-Osservazioni'!K1001)),(NOT(ISBLANK('Funde-Observations-Osservazioni'!X1001))))),'Funde-Observations-Osservazioni'!K1001&amp;"; "&amp;'Funde-Observations-Osservazioni'!X1001,IF(ISBLANK('Funde-Observations-Osservazioni'!K1001),'Funde-Observations-Osservazioni'!X1001,'Funde-Observations-Osservazioni'!K1001))))</f>
        <v/>
      </c>
      <c r="BA988" t="str">
        <f>IF(ISBLANK('Funde-Observations-Osservazioni'!AC1001),"",'Funde-Observations-Osservazioni'!AC1001)</f>
        <v/>
      </c>
      <c r="BH988" t="str">
        <f>IFERROR(VLOOKUP('Funde-Observations-Osservazioni'!Z1001,Lebensraum_Liste!$E$5:$F$322,2,FALSE),"")</f>
        <v/>
      </c>
      <c r="BJ988" t="str">
        <f>IFERROR(VLOOKUP('Funde-Observations-Osservazioni'!AB1001,Landschaftsstruktur_Liste!$E$5:$F$157,2,FALSE),"")</f>
        <v/>
      </c>
      <c r="BK988" t="str">
        <f>IFERROR(VLOOKUP('Funde-Observations-Osservazioni'!AD1001,Mikrohabitat_Liste!$E$5:$F$63,2,FALSE),"")</f>
        <v/>
      </c>
      <c r="BL988" t="str">
        <f>IFERROR(VLOOKUP('Funde-Observations-Osservazioni'!AE1001,Spezialstandort_Liste!$E$5:$F$14,2,FALSE),"")</f>
        <v/>
      </c>
      <c r="BN988" t="str">
        <f>IFERROR(VLOOKUP('Funde-Observations-Osservazioni'!AG1001,Auf_Moos_HolzlebBaumes_Liste!E$5:F$5,2,FALSE),"")</f>
        <v/>
      </c>
      <c r="BO988" t="str">
        <f>IFERROR(VLOOKUP('Funde-Observations-Osservazioni'!AH1001,Auf_Moos_HolzlebBaumes_Liste!E$11:F$11,2,FALSE),"")</f>
        <v/>
      </c>
      <c r="BQ988" t="str">
        <f>IFERROR(VLOOKUP('Funde-Observations-Osservazioni'!AF1001,Populationsgrösse_Liste!$E$5:$F$11,2,FALSE),"")</f>
        <v/>
      </c>
      <c r="CA988" t="str">
        <f>IFERROR(VLOOKUP('Funde-Observations-Osservazioni'!S1001,Präzision_Datum_Liste!$E$5:$F$9,2,FALSE),"")</f>
        <v/>
      </c>
      <c r="CC988" t="s">
        <v>4199</v>
      </c>
    </row>
    <row r="989" spans="1:81" x14ac:dyDescent="0.25">
      <c r="A989" s="47">
        <f>'Funde-Observations-Osservazioni'!A1002</f>
        <v>988</v>
      </c>
      <c r="E989">
        <v>18</v>
      </c>
      <c r="G989" t="str">
        <f>IFERROR(VLOOKUP(TRIM('Funde-Observations-Osservazioni'!B1002&amp;" "&amp;'Funde-Observations-Osservazioni'!C1002&amp;" "&amp;'Funde-Observations-Osservazioni'!D1002&amp;" "&amp;'Funde-Observations-Osservazioni'!E1002&amp;" "&amp;'Funde-Observations-Osservazioni'!F1002&amp;" "&amp;'Funde-Observations-Osservazioni'!G1002&amp;" "&amp;'Funde-Observations-Osservazioni'!H1002&amp;" "&amp;'Funde-Observations-Osservazioni'!I1002&amp;" "&amp;'Funde-Observations-Osservazioni'!J1002),Artenliste!$A$5:$B$2819,2,FALSE),"fill_in")</f>
        <v>fill_in</v>
      </c>
      <c r="I989" s="52" t="str">
        <f>IF(ISBLANK('Funde-Observations-Osservazioni'!R1002),"fill_in",'Funde-Observations-Osservazioni'!R1002)</f>
        <v>fill_in</v>
      </c>
      <c r="L989" t="str">
        <f>IF(ISBLANK('Funde-Observations-Osservazioni'!Q1002),"",'Funde-Observations-Osservazioni'!Q1002)</f>
        <v/>
      </c>
      <c r="M989" t="str">
        <f>IF(ISBLANK('Funde-Observations-Osservazioni'!L1002),"fill_in",('Funde-Observations-Osservazioni'!L1002-2000000))</f>
        <v>fill_in</v>
      </c>
      <c r="N989" t="str">
        <f>IF(ISBLANK('Funde-Observations-Osservazioni'!M1002),"fill_in",('Funde-Observations-Osservazioni'!M1002-1000000))</f>
        <v>fill_in</v>
      </c>
      <c r="O989" s="53" t="str">
        <f>IF(ISBLANK('Funde-Observations-Osservazioni'!N1002),"",'Funde-Observations-Osservazioni'!N1002)</f>
        <v/>
      </c>
      <c r="R989" t="s">
        <v>102</v>
      </c>
      <c r="T989" t="str">
        <f>IFERROR(VLOOKUP('Funde-Observations-Osservazioni'!AA1002,Substrat_Liste!$E$5:$F$342,2,FALSE),"")</f>
        <v/>
      </c>
      <c r="U989" t="str">
        <f>IF(ISBLANK('Funde-Observations-Osservazioni'!Y1002),"",'Funde-Observations-Osservazioni'!Y1002)</f>
        <v/>
      </c>
      <c r="Z989" t="str">
        <f>IFERROR(VLOOKUP('Funde-Observations-Osservazioni'!T1002,Status_Liste!$E$5:$F$16,2,FALSE),"fill_in")</f>
        <v>fill_in</v>
      </c>
      <c r="AH989" t="str">
        <f>IFERROR(VLOOKUP('Funde-Observations-Osservazioni'!$G$7,Datenschutzbestimmungen_Liste!$E$10:$F$11,2,FALSE),"fill_in")</f>
        <v>fill_in</v>
      </c>
      <c r="AI989" t="str">
        <f>IFERROR(VLOOKUP('Funde-Observations-Osservazioni'!$G$6,Datenschutzbestimmungen_Liste!$E$4:$F$5,2,FALSE),"fill_in")</f>
        <v>fill_in</v>
      </c>
      <c r="AK989" t="str">
        <f>IFERROR(VLOOKUP('Funde-Observations-Osservazioni'!V1002,Herbar_Liste!$E$5:$F$113,2,FALSE),"")</f>
        <v/>
      </c>
      <c r="AL989" t="str">
        <f>IF(ISBLANK('Funde-Observations-Osservazioni'!U1002),"",'Funde-Observations-Osservazioni'!U1002)</f>
        <v/>
      </c>
      <c r="AM989">
        <f>'Funde-Observations-Osservazioni'!AJ1002</f>
        <v>0</v>
      </c>
      <c r="AO989">
        <f>'Funde-Observations-Osservazioni'!AK1002</f>
        <v>0</v>
      </c>
      <c r="AQ989" t="str">
        <f>IF(ISBLANK('Funde-Observations-Osservazioni'!AL1002),"",'Funde-Observations-Osservazioni'!AL1002)</f>
        <v/>
      </c>
      <c r="AY989" t="str">
        <f>IF(AND(ISBLANK('Funde-Observations-Osservazioni'!K1002),ISBLANK('Funde-Observations-Osservazioni'!X1002)),"",(IF((AND(NOT(ISBLANK('Funde-Observations-Osservazioni'!K1002)),(NOT(ISBLANK('Funde-Observations-Osservazioni'!X1002))))),'Funde-Observations-Osservazioni'!K1002&amp;"; "&amp;'Funde-Observations-Osservazioni'!X1002,IF(ISBLANK('Funde-Observations-Osservazioni'!K1002),'Funde-Observations-Osservazioni'!X1002,'Funde-Observations-Osservazioni'!K1002))))</f>
        <v/>
      </c>
      <c r="BA989" t="str">
        <f>IF(ISBLANK('Funde-Observations-Osservazioni'!AC1002),"",'Funde-Observations-Osservazioni'!AC1002)</f>
        <v/>
      </c>
      <c r="BH989" t="str">
        <f>IFERROR(VLOOKUP('Funde-Observations-Osservazioni'!Z1002,Lebensraum_Liste!$E$5:$F$322,2,FALSE),"")</f>
        <v/>
      </c>
      <c r="BJ989" t="str">
        <f>IFERROR(VLOOKUP('Funde-Observations-Osservazioni'!AB1002,Landschaftsstruktur_Liste!$E$5:$F$157,2,FALSE),"")</f>
        <v/>
      </c>
      <c r="BK989" t="str">
        <f>IFERROR(VLOOKUP('Funde-Observations-Osservazioni'!AD1002,Mikrohabitat_Liste!$E$5:$F$63,2,FALSE),"")</f>
        <v/>
      </c>
      <c r="BL989" t="str">
        <f>IFERROR(VLOOKUP('Funde-Observations-Osservazioni'!AE1002,Spezialstandort_Liste!$E$5:$F$14,2,FALSE),"")</f>
        <v/>
      </c>
      <c r="BN989" t="str">
        <f>IFERROR(VLOOKUP('Funde-Observations-Osservazioni'!AG1002,Auf_Moos_HolzlebBaumes_Liste!E$5:F$5,2,FALSE),"")</f>
        <v/>
      </c>
      <c r="BO989" t="str">
        <f>IFERROR(VLOOKUP('Funde-Observations-Osservazioni'!AH1002,Auf_Moos_HolzlebBaumes_Liste!E$11:F$11,2,FALSE),"")</f>
        <v/>
      </c>
      <c r="BQ989" t="str">
        <f>IFERROR(VLOOKUP('Funde-Observations-Osservazioni'!AF1002,Populationsgrösse_Liste!$E$5:$F$11,2,FALSE),"")</f>
        <v/>
      </c>
      <c r="CA989" t="str">
        <f>IFERROR(VLOOKUP('Funde-Observations-Osservazioni'!S1002,Präzision_Datum_Liste!$E$5:$F$9,2,FALSE),"")</f>
        <v/>
      </c>
      <c r="CC989" t="s">
        <v>4199</v>
      </c>
    </row>
    <row r="990" spans="1:81" x14ac:dyDescent="0.25">
      <c r="A990" s="47">
        <f>'Funde-Observations-Osservazioni'!A1003</f>
        <v>989</v>
      </c>
      <c r="E990">
        <v>18</v>
      </c>
      <c r="G990" t="str">
        <f>IFERROR(VLOOKUP(TRIM('Funde-Observations-Osservazioni'!B1003&amp;" "&amp;'Funde-Observations-Osservazioni'!C1003&amp;" "&amp;'Funde-Observations-Osservazioni'!D1003&amp;" "&amp;'Funde-Observations-Osservazioni'!E1003&amp;" "&amp;'Funde-Observations-Osservazioni'!F1003&amp;" "&amp;'Funde-Observations-Osservazioni'!G1003&amp;" "&amp;'Funde-Observations-Osservazioni'!H1003&amp;" "&amp;'Funde-Observations-Osservazioni'!I1003&amp;" "&amp;'Funde-Observations-Osservazioni'!J1003),Artenliste!$A$5:$B$2819,2,FALSE),"fill_in")</f>
        <v>fill_in</v>
      </c>
      <c r="I990" s="52" t="str">
        <f>IF(ISBLANK('Funde-Observations-Osservazioni'!R1003),"fill_in",'Funde-Observations-Osservazioni'!R1003)</f>
        <v>fill_in</v>
      </c>
      <c r="L990" t="str">
        <f>IF(ISBLANK('Funde-Observations-Osservazioni'!Q1003),"",'Funde-Observations-Osservazioni'!Q1003)</f>
        <v/>
      </c>
      <c r="M990" t="str">
        <f>IF(ISBLANK('Funde-Observations-Osservazioni'!L1003),"fill_in",('Funde-Observations-Osservazioni'!L1003-2000000))</f>
        <v>fill_in</v>
      </c>
      <c r="N990" t="str">
        <f>IF(ISBLANK('Funde-Observations-Osservazioni'!M1003),"fill_in",('Funde-Observations-Osservazioni'!M1003-1000000))</f>
        <v>fill_in</v>
      </c>
      <c r="O990" s="53" t="str">
        <f>IF(ISBLANK('Funde-Observations-Osservazioni'!N1003),"",'Funde-Observations-Osservazioni'!N1003)</f>
        <v/>
      </c>
      <c r="R990" t="s">
        <v>102</v>
      </c>
      <c r="T990" t="str">
        <f>IFERROR(VLOOKUP('Funde-Observations-Osservazioni'!AA1003,Substrat_Liste!$E$5:$F$342,2,FALSE),"")</f>
        <v/>
      </c>
      <c r="U990" t="str">
        <f>IF(ISBLANK('Funde-Observations-Osservazioni'!Y1003),"",'Funde-Observations-Osservazioni'!Y1003)</f>
        <v/>
      </c>
      <c r="Z990" t="str">
        <f>IFERROR(VLOOKUP('Funde-Observations-Osservazioni'!T1003,Status_Liste!$E$5:$F$16,2,FALSE),"fill_in")</f>
        <v>fill_in</v>
      </c>
      <c r="AH990" t="str">
        <f>IFERROR(VLOOKUP('Funde-Observations-Osservazioni'!$G$7,Datenschutzbestimmungen_Liste!$E$10:$F$11,2,FALSE),"fill_in")</f>
        <v>fill_in</v>
      </c>
      <c r="AI990" t="str">
        <f>IFERROR(VLOOKUP('Funde-Observations-Osservazioni'!$G$6,Datenschutzbestimmungen_Liste!$E$4:$F$5,2,FALSE),"fill_in")</f>
        <v>fill_in</v>
      </c>
      <c r="AK990" t="str">
        <f>IFERROR(VLOOKUP('Funde-Observations-Osservazioni'!V1003,Herbar_Liste!$E$5:$F$113,2,FALSE),"")</f>
        <v/>
      </c>
      <c r="AL990" t="str">
        <f>IF(ISBLANK('Funde-Observations-Osservazioni'!U1003),"",'Funde-Observations-Osservazioni'!U1003)</f>
        <v/>
      </c>
      <c r="AM990">
        <f>'Funde-Observations-Osservazioni'!AJ1003</f>
        <v>0</v>
      </c>
      <c r="AO990">
        <f>'Funde-Observations-Osservazioni'!AK1003</f>
        <v>0</v>
      </c>
      <c r="AQ990" t="str">
        <f>IF(ISBLANK('Funde-Observations-Osservazioni'!AL1003),"",'Funde-Observations-Osservazioni'!AL1003)</f>
        <v/>
      </c>
      <c r="AY990" t="str">
        <f>IF(AND(ISBLANK('Funde-Observations-Osservazioni'!K1003),ISBLANK('Funde-Observations-Osservazioni'!X1003)),"",(IF((AND(NOT(ISBLANK('Funde-Observations-Osservazioni'!K1003)),(NOT(ISBLANK('Funde-Observations-Osservazioni'!X1003))))),'Funde-Observations-Osservazioni'!K1003&amp;"; "&amp;'Funde-Observations-Osservazioni'!X1003,IF(ISBLANK('Funde-Observations-Osservazioni'!K1003),'Funde-Observations-Osservazioni'!X1003,'Funde-Observations-Osservazioni'!K1003))))</f>
        <v/>
      </c>
      <c r="BA990" t="str">
        <f>IF(ISBLANK('Funde-Observations-Osservazioni'!AC1003),"",'Funde-Observations-Osservazioni'!AC1003)</f>
        <v/>
      </c>
      <c r="BH990" t="str">
        <f>IFERROR(VLOOKUP('Funde-Observations-Osservazioni'!Z1003,Lebensraum_Liste!$E$5:$F$322,2,FALSE),"")</f>
        <v/>
      </c>
      <c r="BJ990" t="str">
        <f>IFERROR(VLOOKUP('Funde-Observations-Osservazioni'!AB1003,Landschaftsstruktur_Liste!$E$5:$F$157,2,FALSE),"")</f>
        <v/>
      </c>
      <c r="BK990" t="str">
        <f>IFERROR(VLOOKUP('Funde-Observations-Osservazioni'!AD1003,Mikrohabitat_Liste!$E$5:$F$63,2,FALSE),"")</f>
        <v/>
      </c>
      <c r="BL990" t="str">
        <f>IFERROR(VLOOKUP('Funde-Observations-Osservazioni'!AE1003,Spezialstandort_Liste!$E$5:$F$14,2,FALSE),"")</f>
        <v/>
      </c>
      <c r="BN990" t="str">
        <f>IFERROR(VLOOKUP('Funde-Observations-Osservazioni'!AG1003,Auf_Moos_HolzlebBaumes_Liste!E$5:F$5,2,FALSE),"")</f>
        <v/>
      </c>
      <c r="BO990" t="str">
        <f>IFERROR(VLOOKUP('Funde-Observations-Osservazioni'!AH1003,Auf_Moos_HolzlebBaumes_Liste!E$11:F$11,2,FALSE),"")</f>
        <v/>
      </c>
      <c r="BQ990" t="str">
        <f>IFERROR(VLOOKUP('Funde-Observations-Osservazioni'!AF1003,Populationsgrösse_Liste!$E$5:$F$11,2,FALSE),"")</f>
        <v/>
      </c>
      <c r="CA990" t="str">
        <f>IFERROR(VLOOKUP('Funde-Observations-Osservazioni'!S1003,Präzision_Datum_Liste!$E$5:$F$9,2,FALSE),"")</f>
        <v/>
      </c>
      <c r="CC990" t="s">
        <v>4199</v>
      </c>
    </row>
    <row r="991" spans="1:81" x14ac:dyDescent="0.25">
      <c r="A991" s="47">
        <f>'Funde-Observations-Osservazioni'!A1004</f>
        <v>990</v>
      </c>
      <c r="E991">
        <v>18</v>
      </c>
      <c r="G991" t="str">
        <f>IFERROR(VLOOKUP(TRIM('Funde-Observations-Osservazioni'!B1004&amp;" "&amp;'Funde-Observations-Osservazioni'!C1004&amp;" "&amp;'Funde-Observations-Osservazioni'!D1004&amp;" "&amp;'Funde-Observations-Osservazioni'!E1004&amp;" "&amp;'Funde-Observations-Osservazioni'!F1004&amp;" "&amp;'Funde-Observations-Osservazioni'!G1004&amp;" "&amp;'Funde-Observations-Osservazioni'!H1004&amp;" "&amp;'Funde-Observations-Osservazioni'!I1004&amp;" "&amp;'Funde-Observations-Osservazioni'!J1004),Artenliste!$A$5:$B$2819,2,FALSE),"fill_in")</f>
        <v>fill_in</v>
      </c>
      <c r="I991" s="52" t="str">
        <f>IF(ISBLANK('Funde-Observations-Osservazioni'!R1004),"fill_in",'Funde-Observations-Osservazioni'!R1004)</f>
        <v>fill_in</v>
      </c>
      <c r="L991" t="str">
        <f>IF(ISBLANK('Funde-Observations-Osservazioni'!Q1004),"",'Funde-Observations-Osservazioni'!Q1004)</f>
        <v/>
      </c>
      <c r="M991" t="str">
        <f>IF(ISBLANK('Funde-Observations-Osservazioni'!L1004),"fill_in",('Funde-Observations-Osservazioni'!L1004-2000000))</f>
        <v>fill_in</v>
      </c>
      <c r="N991" t="str">
        <f>IF(ISBLANK('Funde-Observations-Osservazioni'!M1004),"fill_in",('Funde-Observations-Osservazioni'!M1004-1000000))</f>
        <v>fill_in</v>
      </c>
      <c r="O991" s="53" t="str">
        <f>IF(ISBLANK('Funde-Observations-Osservazioni'!N1004),"",'Funde-Observations-Osservazioni'!N1004)</f>
        <v/>
      </c>
      <c r="R991" t="s">
        <v>102</v>
      </c>
      <c r="T991" t="str">
        <f>IFERROR(VLOOKUP('Funde-Observations-Osservazioni'!AA1004,Substrat_Liste!$E$5:$F$342,2,FALSE),"")</f>
        <v/>
      </c>
      <c r="U991" t="str">
        <f>IF(ISBLANK('Funde-Observations-Osservazioni'!Y1004),"",'Funde-Observations-Osservazioni'!Y1004)</f>
        <v/>
      </c>
      <c r="Z991" t="str">
        <f>IFERROR(VLOOKUP('Funde-Observations-Osservazioni'!T1004,Status_Liste!$E$5:$F$16,2,FALSE),"fill_in")</f>
        <v>fill_in</v>
      </c>
      <c r="AH991" t="str">
        <f>IFERROR(VLOOKUP('Funde-Observations-Osservazioni'!$G$7,Datenschutzbestimmungen_Liste!$E$10:$F$11,2,FALSE),"fill_in")</f>
        <v>fill_in</v>
      </c>
      <c r="AI991" t="str">
        <f>IFERROR(VLOOKUP('Funde-Observations-Osservazioni'!$G$6,Datenschutzbestimmungen_Liste!$E$4:$F$5,2,FALSE),"fill_in")</f>
        <v>fill_in</v>
      </c>
      <c r="AK991" t="str">
        <f>IFERROR(VLOOKUP('Funde-Observations-Osservazioni'!V1004,Herbar_Liste!$E$5:$F$113,2,FALSE),"")</f>
        <v/>
      </c>
      <c r="AL991" t="str">
        <f>IF(ISBLANK('Funde-Observations-Osservazioni'!U1004),"",'Funde-Observations-Osservazioni'!U1004)</f>
        <v/>
      </c>
      <c r="AM991">
        <f>'Funde-Observations-Osservazioni'!AJ1004</f>
        <v>0</v>
      </c>
      <c r="AO991">
        <f>'Funde-Observations-Osservazioni'!AK1004</f>
        <v>0</v>
      </c>
      <c r="AQ991" t="str">
        <f>IF(ISBLANK('Funde-Observations-Osservazioni'!AL1004),"",'Funde-Observations-Osservazioni'!AL1004)</f>
        <v/>
      </c>
      <c r="AY991" t="str">
        <f>IF(AND(ISBLANK('Funde-Observations-Osservazioni'!K1004),ISBLANK('Funde-Observations-Osservazioni'!X1004)),"",(IF((AND(NOT(ISBLANK('Funde-Observations-Osservazioni'!K1004)),(NOT(ISBLANK('Funde-Observations-Osservazioni'!X1004))))),'Funde-Observations-Osservazioni'!K1004&amp;"; "&amp;'Funde-Observations-Osservazioni'!X1004,IF(ISBLANK('Funde-Observations-Osservazioni'!K1004),'Funde-Observations-Osservazioni'!X1004,'Funde-Observations-Osservazioni'!K1004))))</f>
        <v/>
      </c>
      <c r="BA991" t="str">
        <f>IF(ISBLANK('Funde-Observations-Osservazioni'!AC1004),"",'Funde-Observations-Osservazioni'!AC1004)</f>
        <v/>
      </c>
      <c r="BH991" t="str">
        <f>IFERROR(VLOOKUP('Funde-Observations-Osservazioni'!Z1004,Lebensraum_Liste!$E$5:$F$322,2,FALSE),"")</f>
        <v/>
      </c>
      <c r="BJ991" t="str">
        <f>IFERROR(VLOOKUP('Funde-Observations-Osservazioni'!AB1004,Landschaftsstruktur_Liste!$E$5:$F$157,2,FALSE),"")</f>
        <v/>
      </c>
      <c r="BK991" t="str">
        <f>IFERROR(VLOOKUP('Funde-Observations-Osservazioni'!AD1004,Mikrohabitat_Liste!$E$5:$F$63,2,FALSE),"")</f>
        <v/>
      </c>
      <c r="BL991" t="str">
        <f>IFERROR(VLOOKUP('Funde-Observations-Osservazioni'!AE1004,Spezialstandort_Liste!$E$5:$F$14,2,FALSE),"")</f>
        <v/>
      </c>
      <c r="BN991" t="str">
        <f>IFERROR(VLOOKUP('Funde-Observations-Osservazioni'!AG1004,Auf_Moos_HolzlebBaumes_Liste!E$5:F$5,2,FALSE),"")</f>
        <v/>
      </c>
      <c r="BO991" t="str">
        <f>IFERROR(VLOOKUP('Funde-Observations-Osservazioni'!AH1004,Auf_Moos_HolzlebBaumes_Liste!E$11:F$11,2,FALSE),"")</f>
        <v/>
      </c>
      <c r="BQ991" t="str">
        <f>IFERROR(VLOOKUP('Funde-Observations-Osservazioni'!AF1004,Populationsgrösse_Liste!$E$5:$F$11,2,FALSE),"")</f>
        <v/>
      </c>
      <c r="CA991" t="str">
        <f>IFERROR(VLOOKUP('Funde-Observations-Osservazioni'!S1004,Präzision_Datum_Liste!$E$5:$F$9,2,FALSE),"")</f>
        <v/>
      </c>
      <c r="CC991" t="s">
        <v>4199</v>
      </c>
    </row>
    <row r="992" spans="1:81" x14ac:dyDescent="0.25">
      <c r="A992" s="47">
        <f>'Funde-Observations-Osservazioni'!A1005</f>
        <v>991</v>
      </c>
      <c r="E992">
        <v>18</v>
      </c>
      <c r="G992" t="str">
        <f>IFERROR(VLOOKUP(TRIM('Funde-Observations-Osservazioni'!B1005&amp;" "&amp;'Funde-Observations-Osservazioni'!C1005&amp;" "&amp;'Funde-Observations-Osservazioni'!D1005&amp;" "&amp;'Funde-Observations-Osservazioni'!E1005&amp;" "&amp;'Funde-Observations-Osservazioni'!F1005&amp;" "&amp;'Funde-Observations-Osservazioni'!G1005&amp;" "&amp;'Funde-Observations-Osservazioni'!H1005&amp;" "&amp;'Funde-Observations-Osservazioni'!I1005&amp;" "&amp;'Funde-Observations-Osservazioni'!J1005),Artenliste!$A$5:$B$2819,2,FALSE),"fill_in")</f>
        <v>fill_in</v>
      </c>
      <c r="I992" s="52" t="str">
        <f>IF(ISBLANK('Funde-Observations-Osservazioni'!R1005),"fill_in",'Funde-Observations-Osservazioni'!R1005)</f>
        <v>fill_in</v>
      </c>
      <c r="L992" t="str">
        <f>IF(ISBLANK('Funde-Observations-Osservazioni'!Q1005),"",'Funde-Observations-Osservazioni'!Q1005)</f>
        <v/>
      </c>
      <c r="M992" t="str">
        <f>IF(ISBLANK('Funde-Observations-Osservazioni'!L1005),"fill_in",('Funde-Observations-Osservazioni'!L1005-2000000))</f>
        <v>fill_in</v>
      </c>
      <c r="N992" t="str">
        <f>IF(ISBLANK('Funde-Observations-Osservazioni'!M1005),"fill_in",('Funde-Observations-Osservazioni'!M1005-1000000))</f>
        <v>fill_in</v>
      </c>
      <c r="O992" s="53" t="str">
        <f>IF(ISBLANK('Funde-Observations-Osservazioni'!N1005),"",'Funde-Observations-Osservazioni'!N1005)</f>
        <v/>
      </c>
      <c r="R992" t="s">
        <v>102</v>
      </c>
      <c r="T992" t="str">
        <f>IFERROR(VLOOKUP('Funde-Observations-Osservazioni'!AA1005,Substrat_Liste!$E$5:$F$342,2,FALSE),"")</f>
        <v/>
      </c>
      <c r="U992" t="str">
        <f>IF(ISBLANK('Funde-Observations-Osservazioni'!Y1005),"",'Funde-Observations-Osservazioni'!Y1005)</f>
        <v/>
      </c>
      <c r="Z992" t="str">
        <f>IFERROR(VLOOKUP('Funde-Observations-Osservazioni'!T1005,Status_Liste!$E$5:$F$16,2,FALSE),"fill_in")</f>
        <v>fill_in</v>
      </c>
      <c r="AH992" t="str">
        <f>IFERROR(VLOOKUP('Funde-Observations-Osservazioni'!$G$7,Datenschutzbestimmungen_Liste!$E$10:$F$11,2,FALSE),"fill_in")</f>
        <v>fill_in</v>
      </c>
      <c r="AI992" t="str">
        <f>IFERROR(VLOOKUP('Funde-Observations-Osservazioni'!$G$6,Datenschutzbestimmungen_Liste!$E$4:$F$5,2,FALSE),"fill_in")</f>
        <v>fill_in</v>
      </c>
      <c r="AK992" t="str">
        <f>IFERROR(VLOOKUP('Funde-Observations-Osservazioni'!V1005,Herbar_Liste!$E$5:$F$113,2,FALSE),"")</f>
        <v/>
      </c>
      <c r="AL992" t="str">
        <f>IF(ISBLANK('Funde-Observations-Osservazioni'!U1005),"",'Funde-Observations-Osservazioni'!U1005)</f>
        <v/>
      </c>
      <c r="AM992">
        <f>'Funde-Observations-Osservazioni'!AJ1005</f>
        <v>0</v>
      </c>
      <c r="AO992">
        <f>'Funde-Observations-Osservazioni'!AK1005</f>
        <v>0</v>
      </c>
      <c r="AQ992" t="str">
        <f>IF(ISBLANK('Funde-Observations-Osservazioni'!AL1005),"",'Funde-Observations-Osservazioni'!AL1005)</f>
        <v/>
      </c>
      <c r="AY992" t="str">
        <f>IF(AND(ISBLANK('Funde-Observations-Osservazioni'!K1005),ISBLANK('Funde-Observations-Osservazioni'!X1005)),"",(IF((AND(NOT(ISBLANK('Funde-Observations-Osservazioni'!K1005)),(NOT(ISBLANK('Funde-Observations-Osservazioni'!X1005))))),'Funde-Observations-Osservazioni'!K1005&amp;"; "&amp;'Funde-Observations-Osservazioni'!X1005,IF(ISBLANK('Funde-Observations-Osservazioni'!K1005),'Funde-Observations-Osservazioni'!X1005,'Funde-Observations-Osservazioni'!K1005))))</f>
        <v/>
      </c>
      <c r="BA992" t="str">
        <f>IF(ISBLANK('Funde-Observations-Osservazioni'!AC1005),"",'Funde-Observations-Osservazioni'!AC1005)</f>
        <v/>
      </c>
      <c r="BH992" t="str">
        <f>IFERROR(VLOOKUP('Funde-Observations-Osservazioni'!Z1005,Lebensraum_Liste!$E$5:$F$322,2,FALSE),"")</f>
        <v/>
      </c>
      <c r="BJ992" t="str">
        <f>IFERROR(VLOOKUP('Funde-Observations-Osservazioni'!AB1005,Landschaftsstruktur_Liste!$E$5:$F$157,2,FALSE),"")</f>
        <v/>
      </c>
      <c r="BK992" t="str">
        <f>IFERROR(VLOOKUP('Funde-Observations-Osservazioni'!AD1005,Mikrohabitat_Liste!$E$5:$F$63,2,FALSE),"")</f>
        <v/>
      </c>
      <c r="BL992" t="str">
        <f>IFERROR(VLOOKUP('Funde-Observations-Osservazioni'!AE1005,Spezialstandort_Liste!$E$5:$F$14,2,FALSE),"")</f>
        <v/>
      </c>
      <c r="BN992" t="str">
        <f>IFERROR(VLOOKUP('Funde-Observations-Osservazioni'!AG1005,Auf_Moos_HolzlebBaumes_Liste!E$5:F$5,2,FALSE),"")</f>
        <v/>
      </c>
      <c r="BO992" t="str">
        <f>IFERROR(VLOOKUP('Funde-Observations-Osservazioni'!AH1005,Auf_Moos_HolzlebBaumes_Liste!E$11:F$11,2,FALSE),"")</f>
        <v/>
      </c>
      <c r="BQ992" t="str">
        <f>IFERROR(VLOOKUP('Funde-Observations-Osservazioni'!AF1005,Populationsgrösse_Liste!$E$5:$F$11,2,FALSE),"")</f>
        <v/>
      </c>
      <c r="CA992" t="str">
        <f>IFERROR(VLOOKUP('Funde-Observations-Osservazioni'!S1005,Präzision_Datum_Liste!$E$5:$F$9,2,FALSE),"")</f>
        <v/>
      </c>
      <c r="CC992" t="s">
        <v>4199</v>
      </c>
    </row>
    <row r="993" spans="1:81" x14ac:dyDescent="0.25">
      <c r="A993" s="47">
        <f>'Funde-Observations-Osservazioni'!A1006</f>
        <v>992</v>
      </c>
      <c r="E993">
        <v>18</v>
      </c>
      <c r="G993" t="str">
        <f>IFERROR(VLOOKUP(TRIM('Funde-Observations-Osservazioni'!B1006&amp;" "&amp;'Funde-Observations-Osservazioni'!C1006&amp;" "&amp;'Funde-Observations-Osservazioni'!D1006&amp;" "&amp;'Funde-Observations-Osservazioni'!E1006&amp;" "&amp;'Funde-Observations-Osservazioni'!F1006&amp;" "&amp;'Funde-Observations-Osservazioni'!G1006&amp;" "&amp;'Funde-Observations-Osservazioni'!H1006&amp;" "&amp;'Funde-Observations-Osservazioni'!I1006&amp;" "&amp;'Funde-Observations-Osservazioni'!J1006),Artenliste!$A$5:$B$2819,2,FALSE),"fill_in")</f>
        <v>fill_in</v>
      </c>
      <c r="I993" s="52" t="str">
        <f>IF(ISBLANK('Funde-Observations-Osservazioni'!R1006),"fill_in",'Funde-Observations-Osservazioni'!R1006)</f>
        <v>fill_in</v>
      </c>
      <c r="L993" t="str">
        <f>IF(ISBLANK('Funde-Observations-Osservazioni'!Q1006),"",'Funde-Observations-Osservazioni'!Q1006)</f>
        <v/>
      </c>
      <c r="M993" t="str">
        <f>IF(ISBLANK('Funde-Observations-Osservazioni'!L1006),"fill_in",('Funde-Observations-Osservazioni'!L1006-2000000))</f>
        <v>fill_in</v>
      </c>
      <c r="N993" t="str">
        <f>IF(ISBLANK('Funde-Observations-Osservazioni'!M1006),"fill_in",('Funde-Observations-Osservazioni'!M1006-1000000))</f>
        <v>fill_in</v>
      </c>
      <c r="O993" s="53" t="str">
        <f>IF(ISBLANK('Funde-Observations-Osservazioni'!N1006),"",'Funde-Observations-Osservazioni'!N1006)</f>
        <v/>
      </c>
      <c r="R993" t="s">
        <v>102</v>
      </c>
      <c r="T993" t="str">
        <f>IFERROR(VLOOKUP('Funde-Observations-Osservazioni'!AA1006,Substrat_Liste!$E$5:$F$342,2,FALSE),"")</f>
        <v/>
      </c>
      <c r="U993" t="str">
        <f>IF(ISBLANK('Funde-Observations-Osservazioni'!Y1006),"",'Funde-Observations-Osservazioni'!Y1006)</f>
        <v/>
      </c>
      <c r="Z993" t="str">
        <f>IFERROR(VLOOKUP('Funde-Observations-Osservazioni'!T1006,Status_Liste!$E$5:$F$16,2,FALSE),"fill_in")</f>
        <v>fill_in</v>
      </c>
      <c r="AH993" t="str">
        <f>IFERROR(VLOOKUP('Funde-Observations-Osservazioni'!$G$7,Datenschutzbestimmungen_Liste!$E$10:$F$11,2,FALSE),"fill_in")</f>
        <v>fill_in</v>
      </c>
      <c r="AI993" t="str">
        <f>IFERROR(VLOOKUP('Funde-Observations-Osservazioni'!$G$6,Datenschutzbestimmungen_Liste!$E$4:$F$5,2,FALSE),"fill_in")</f>
        <v>fill_in</v>
      </c>
      <c r="AK993" t="str">
        <f>IFERROR(VLOOKUP('Funde-Observations-Osservazioni'!V1006,Herbar_Liste!$E$5:$F$113,2,FALSE),"")</f>
        <v/>
      </c>
      <c r="AL993" t="str">
        <f>IF(ISBLANK('Funde-Observations-Osservazioni'!U1006),"",'Funde-Observations-Osservazioni'!U1006)</f>
        <v/>
      </c>
      <c r="AM993">
        <f>'Funde-Observations-Osservazioni'!AJ1006</f>
        <v>0</v>
      </c>
      <c r="AO993">
        <f>'Funde-Observations-Osservazioni'!AK1006</f>
        <v>0</v>
      </c>
      <c r="AQ993" t="str">
        <f>IF(ISBLANK('Funde-Observations-Osservazioni'!AL1006),"",'Funde-Observations-Osservazioni'!AL1006)</f>
        <v/>
      </c>
      <c r="AY993" t="str">
        <f>IF(AND(ISBLANK('Funde-Observations-Osservazioni'!K1006),ISBLANK('Funde-Observations-Osservazioni'!X1006)),"",(IF((AND(NOT(ISBLANK('Funde-Observations-Osservazioni'!K1006)),(NOT(ISBLANK('Funde-Observations-Osservazioni'!X1006))))),'Funde-Observations-Osservazioni'!K1006&amp;"; "&amp;'Funde-Observations-Osservazioni'!X1006,IF(ISBLANK('Funde-Observations-Osservazioni'!K1006),'Funde-Observations-Osservazioni'!X1006,'Funde-Observations-Osservazioni'!K1006))))</f>
        <v/>
      </c>
      <c r="BA993" t="str">
        <f>IF(ISBLANK('Funde-Observations-Osservazioni'!AC1006),"",'Funde-Observations-Osservazioni'!AC1006)</f>
        <v/>
      </c>
      <c r="BH993" t="str">
        <f>IFERROR(VLOOKUP('Funde-Observations-Osservazioni'!Z1006,Lebensraum_Liste!$E$5:$F$322,2,FALSE),"")</f>
        <v/>
      </c>
      <c r="BJ993" t="str">
        <f>IFERROR(VLOOKUP('Funde-Observations-Osservazioni'!AB1006,Landschaftsstruktur_Liste!$E$5:$F$157,2,FALSE),"")</f>
        <v/>
      </c>
      <c r="BK993" t="str">
        <f>IFERROR(VLOOKUP('Funde-Observations-Osservazioni'!AD1006,Mikrohabitat_Liste!$E$5:$F$63,2,FALSE),"")</f>
        <v/>
      </c>
      <c r="BL993" t="str">
        <f>IFERROR(VLOOKUP('Funde-Observations-Osservazioni'!AE1006,Spezialstandort_Liste!$E$5:$F$14,2,FALSE),"")</f>
        <v/>
      </c>
      <c r="BN993" t="str">
        <f>IFERROR(VLOOKUP('Funde-Observations-Osservazioni'!AG1006,Auf_Moos_HolzlebBaumes_Liste!E$5:F$5,2,FALSE),"")</f>
        <v/>
      </c>
      <c r="BO993" t="str">
        <f>IFERROR(VLOOKUP('Funde-Observations-Osservazioni'!AH1006,Auf_Moos_HolzlebBaumes_Liste!E$11:F$11,2,FALSE),"")</f>
        <v/>
      </c>
      <c r="BQ993" t="str">
        <f>IFERROR(VLOOKUP('Funde-Observations-Osservazioni'!AF1006,Populationsgrösse_Liste!$E$5:$F$11,2,FALSE),"")</f>
        <v/>
      </c>
      <c r="CA993" t="str">
        <f>IFERROR(VLOOKUP('Funde-Observations-Osservazioni'!S1006,Präzision_Datum_Liste!$E$5:$F$9,2,FALSE),"")</f>
        <v/>
      </c>
      <c r="CC993" t="s">
        <v>4199</v>
      </c>
    </row>
    <row r="994" spans="1:81" x14ac:dyDescent="0.25">
      <c r="A994" s="47">
        <f>'Funde-Observations-Osservazioni'!A1007</f>
        <v>993</v>
      </c>
      <c r="E994">
        <v>18</v>
      </c>
      <c r="G994" t="str">
        <f>IFERROR(VLOOKUP(TRIM('Funde-Observations-Osservazioni'!B1007&amp;" "&amp;'Funde-Observations-Osservazioni'!C1007&amp;" "&amp;'Funde-Observations-Osservazioni'!D1007&amp;" "&amp;'Funde-Observations-Osservazioni'!E1007&amp;" "&amp;'Funde-Observations-Osservazioni'!F1007&amp;" "&amp;'Funde-Observations-Osservazioni'!G1007&amp;" "&amp;'Funde-Observations-Osservazioni'!H1007&amp;" "&amp;'Funde-Observations-Osservazioni'!I1007&amp;" "&amp;'Funde-Observations-Osservazioni'!J1007),Artenliste!$A$5:$B$2819,2,FALSE),"fill_in")</f>
        <v>fill_in</v>
      </c>
      <c r="I994" s="52" t="str">
        <f>IF(ISBLANK('Funde-Observations-Osservazioni'!R1007),"fill_in",'Funde-Observations-Osservazioni'!R1007)</f>
        <v>fill_in</v>
      </c>
      <c r="L994" t="str">
        <f>IF(ISBLANK('Funde-Observations-Osservazioni'!Q1007),"",'Funde-Observations-Osservazioni'!Q1007)</f>
        <v/>
      </c>
      <c r="M994" t="str">
        <f>IF(ISBLANK('Funde-Observations-Osservazioni'!L1007),"fill_in",('Funde-Observations-Osservazioni'!L1007-2000000))</f>
        <v>fill_in</v>
      </c>
      <c r="N994" t="str">
        <f>IF(ISBLANK('Funde-Observations-Osservazioni'!M1007),"fill_in",('Funde-Observations-Osservazioni'!M1007-1000000))</f>
        <v>fill_in</v>
      </c>
      <c r="O994" s="53" t="str">
        <f>IF(ISBLANK('Funde-Observations-Osservazioni'!N1007),"",'Funde-Observations-Osservazioni'!N1007)</f>
        <v/>
      </c>
      <c r="R994" t="s">
        <v>102</v>
      </c>
      <c r="T994" t="str">
        <f>IFERROR(VLOOKUP('Funde-Observations-Osservazioni'!AA1007,Substrat_Liste!$E$5:$F$342,2,FALSE),"")</f>
        <v/>
      </c>
      <c r="U994" t="str">
        <f>IF(ISBLANK('Funde-Observations-Osservazioni'!Y1007),"",'Funde-Observations-Osservazioni'!Y1007)</f>
        <v/>
      </c>
      <c r="Z994" t="str">
        <f>IFERROR(VLOOKUP('Funde-Observations-Osservazioni'!T1007,Status_Liste!$E$5:$F$16,2,FALSE),"fill_in")</f>
        <v>fill_in</v>
      </c>
      <c r="AH994" t="str">
        <f>IFERROR(VLOOKUP('Funde-Observations-Osservazioni'!$G$7,Datenschutzbestimmungen_Liste!$E$10:$F$11,2,FALSE),"fill_in")</f>
        <v>fill_in</v>
      </c>
      <c r="AI994" t="str">
        <f>IFERROR(VLOOKUP('Funde-Observations-Osservazioni'!$G$6,Datenschutzbestimmungen_Liste!$E$4:$F$5,2,FALSE),"fill_in")</f>
        <v>fill_in</v>
      </c>
      <c r="AK994" t="str">
        <f>IFERROR(VLOOKUP('Funde-Observations-Osservazioni'!V1007,Herbar_Liste!$E$5:$F$113,2,FALSE),"")</f>
        <v/>
      </c>
      <c r="AL994" t="str">
        <f>IF(ISBLANK('Funde-Observations-Osservazioni'!U1007),"",'Funde-Observations-Osservazioni'!U1007)</f>
        <v/>
      </c>
      <c r="AM994">
        <f>'Funde-Observations-Osservazioni'!AJ1007</f>
        <v>0</v>
      </c>
      <c r="AO994">
        <f>'Funde-Observations-Osservazioni'!AK1007</f>
        <v>0</v>
      </c>
      <c r="AQ994" t="str">
        <f>IF(ISBLANK('Funde-Observations-Osservazioni'!AL1007),"",'Funde-Observations-Osservazioni'!AL1007)</f>
        <v/>
      </c>
      <c r="AY994" t="str">
        <f>IF(AND(ISBLANK('Funde-Observations-Osservazioni'!K1007),ISBLANK('Funde-Observations-Osservazioni'!X1007)),"",(IF((AND(NOT(ISBLANK('Funde-Observations-Osservazioni'!K1007)),(NOT(ISBLANK('Funde-Observations-Osservazioni'!X1007))))),'Funde-Observations-Osservazioni'!K1007&amp;"; "&amp;'Funde-Observations-Osservazioni'!X1007,IF(ISBLANK('Funde-Observations-Osservazioni'!K1007),'Funde-Observations-Osservazioni'!X1007,'Funde-Observations-Osservazioni'!K1007))))</f>
        <v/>
      </c>
      <c r="BA994" t="str">
        <f>IF(ISBLANK('Funde-Observations-Osservazioni'!AC1007),"",'Funde-Observations-Osservazioni'!AC1007)</f>
        <v/>
      </c>
      <c r="BH994" t="str">
        <f>IFERROR(VLOOKUP('Funde-Observations-Osservazioni'!Z1007,Lebensraum_Liste!$E$5:$F$322,2,FALSE),"")</f>
        <v/>
      </c>
      <c r="BJ994" t="str">
        <f>IFERROR(VLOOKUP('Funde-Observations-Osservazioni'!AB1007,Landschaftsstruktur_Liste!$E$5:$F$157,2,FALSE),"")</f>
        <v/>
      </c>
      <c r="BK994" t="str">
        <f>IFERROR(VLOOKUP('Funde-Observations-Osservazioni'!AD1007,Mikrohabitat_Liste!$E$5:$F$63,2,FALSE),"")</f>
        <v/>
      </c>
      <c r="BL994" t="str">
        <f>IFERROR(VLOOKUP('Funde-Observations-Osservazioni'!AE1007,Spezialstandort_Liste!$E$5:$F$14,2,FALSE),"")</f>
        <v/>
      </c>
      <c r="BN994" t="str">
        <f>IFERROR(VLOOKUP('Funde-Observations-Osservazioni'!AG1007,Auf_Moos_HolzlebBaumes_Liste!E$5:F$5,2,FALSE),"")</f>
        <v/>
      </c>
      <c r="BO994" t="str">
        <f>IFERROR(VLOOKUP('Funde-Observations-Osservazioni'!AH1007,Auf_Moos_HolzlebBaumes_Liste!E$11:F$11,2,FALSE),"")</f>
        <v/>
      </c>
      <c r="BQ994" t="str">
        <f>IFERROR(VLOOKUP('Funde-Observations-Osservazioni'!AF1007,Populationsgrösse_Liste!$E$5:$F$11,2,FALSE),"")</f>
        <v/>
      </c>
      <c r="CA994" t="str">
        <f>IFERROR(VLOOKUP('Funde-Observations-Osservazioni'!S1007,Präzision_Datum_Liste!$E$5:$F$9,2,FALSE),"")</f>
        <v/>
      </c>
      <c r="CC994" t="s">
        <v>4199</v>
      </c>
    </row>
    <row r="995" spans="1:81" x14ac:dyDescent="0.25">
      <c r="A995" s="47">
        <f>'Funde-Observations-Osservazioni'!A1008</f>
        <v>994</v>
      </c>
      <c r="E995">
        <v>18</v>
      </c>
      <c r="G995" t="str">
        <f>IFERROR(VLOOKUP(TRIM('Funde-Observations-Osservazioni'!B1008&amp;" "&amp;'Funde-Observations-Osservazioni'!C1008&amp;" "&amp;'Funde-Observations-Osservazioni'!D1008&amp;" "&amp;'Funde-Observations-Osservazioni'!E1008&amp;" "&amp;'Funde-Observations-Osservazioni'!F1008&amp;" "&amp;'Funde-Observations-Osservazioni'!G1008&amp;" "&amp;'Funde-Observations-Osservazioni'!H1008&amp;" "&amp;'Funde-Observations-Osservazioni'!I1008&amp;" "&amp;'Funde-Observations-Osservazioni'!J1008),Artenliste!$A$5:$B$2819,2,FALSE),"fill_in")</f>
        <v>fill_in</v>
      </c>
      <c r="I995" s="52" t="str">
        <f>IF(ISBLANK('Funde-Observations-Osservazioni'!R1008),"fill_in",'Funde-Observations-Osservazioni'!R1008)</f>
        <v>fill_in</v>
      </c>
      <c r="L995" t="str">
        <f>IF(ISBLANK('Funde-Observations-Osservazioni'!Q1008),"",'Funde-Observations-Osservazioni'!Q1008)</f>
        <v/>
      </c>
      <c r="M995" t="str">
        <f>IF(ISBLANK('Funde-Observations-Osservazioni'!L1008),"fill_in",('Funde-Observations-Osservazioni'!L1008-2000000))</f>
        <v>fill_in</v>
      </c>
      <c r="N995" t="str">
        <f>IF(ISBLANK('Funde-Observations-Osservazioni'!M1008),"fill_in",('Funde-Observations-Osservazioni'!M1008-1000000))</f>
        <v>fill_in</v>
      </c>
      <c r="O995" s="53" t="str">
        <f>IF(ISBLANK('Funde-Observations-Osservazioni'!N1008),"",'Funde-Observations-Osservazioni'!N1008)</f>
        <v/>
      </c>
      <c r="R995" t="s">
        <v>102</v>
      </c>
      <c r="T995" t="str">
        <f>IFERROR(VLOOKUP('Funde-Observations-Osservazioni'!AA1008,Substrat_Liste!$E$5:$F$342,2,FALSE),"")</f>
        <v/>
      </c>
      <c r="U995" t="str">
        <f>IF(ISBLANK('Funde-Observations-Osservazioni'!Y1008),"",'Funde-Observations-Osservazioni'!Y1008)</f>
        <v/>
      </c>
      <c r="Z995" t="str">
        <f>IFERROR(VLOOKUP('Funde-Observations-Osservazioni'!T1008,Status_Liste!$E$5:$F$16,2,FALSE),"fill_in")</f>
        <v>fill_in</v>
      </c>
      <c r="AH995" t="str">
        <f>IFERROR(VLOOKUP('Funde-Observations-Osservazioni'!$G$7,Datenschutzbestimmungen_Liste!$E$10:$F$11,2,FALSE),"fill_in")</f>
        <v>fill_in</v>
      </c>
      <c r="AI995" t="str">
        <f>IFERROR(VLOOKUP('Funde-Observations-Osservazioni'!$G$6,Datenschutzbestimmungen_Liste!$E$4:$F$5,2,FALSE),"fill_in")</f>
        <v>fill_in</v>
      </c>
      <c r="AK995" t="str">
        <f>IFERROR(VLOOKUP('Funde-Observations-Osservazioni'!V1008,Herbar_Liste!$E$5:$F$113,2,FALSE),"")</f>
        <v/>
      </c>
      <c r="AL995" t="str">
        <f>IF(ISBLANK('Funde-Observations-Osservazioni'!U1008),"",'Funde-Observations-Osservazioni'!U1008)</f>
        <v/>
      </c>
      <c r="AM995">
        <f>'Funde-Observations-Osservazioni'!AJ1008</f>
        <v>0</v>
      </c>
      <c r="AO995">
        <f>'Funde-Observations-Osservazioni'!AK1008</f>
        <v>0</v>
      </c>
      <c r="AQ995" t="str">
        <f>IF(ISBLANK('Funde-Observations-Osservazioni'!AL1008),"",'Funde-Observations-Osservazioni'!AL1008)</f>
        <v/>
      </c>
      <c r="AY995" t="str">
        <f>IF(AND(ISBLANK('Funde-Observations-Osservazioni'!K1008),ISBLANK('Funde-Observations-Osservazioni'!X1008)),"",(IF((AND(NOT(ISBLANK('Funde-Observations-Osservazioni'!K1008)),(NOT(ISBLANK('Funde-Observations-Osservazioni'!X1008))))),'Funde-Observations-Osservazioni'!K1008&amp;"; "&amp;'Funde-Observations-Osservazioni'!X1008,IF(ISBLANK('Funde-Observations-Osservazioni'!K1008),'Funde-Observations-Osservazioni'!X1008,'Funde-Observations-Osservazioni'!K1008))))</f>
        <v/>
      </c>
      <c r="BA995" t="str">
        <f>IF(ISBLANK('Funde-Observations-Osservazioni'!AC1008),"",'Funde-Observations-Osservazioni'!AC1008)</f>
        <v/>
      </c>
      <c r="BH995" t="str">
        <f>IFERROR(VLOOKUP('Funde-Observations-Osservazioni'!Z1008,Lebensraum_Liste!$E$5:$F$322,2,FALSE),"")</f>
        <v/>
      </c>
      <c r="BJ995" t="str">
        <f>IFERROR(VLOOKUP('Funde-Observations-Osservazioni'!AB1008,Landschaftsstruktur_Liste!$E$5:$F$157,2,FALSE),"")</f>
        <v/>
      </c>
      <c r="BK995" t="str">
        <f>IFERROR(VLOOKUP('Funde-Observations-Osservazioni'!AD1008,Mikrohabitat_Liste!$E$5:$F$63,2,FALSE),"")</f>
        <v/>
      </c>
      <c r="BL995" t="str">
        <f>IFERROR(VLOOKUP('Funde-Observations-Osservazioni'!AE1008,Spezialstandort_Liste!$E$5:$F$14,2,FALSE),"")</f>
        <v/>
      </c>
      <c r="BN995" t="str">
        <f>IFERROR(VLOOKUP('Funde-Observations-Osservazioni'!AG1008,Auf_Moos_HolzlebBaumes_Liste!E$5:F$5,2,FALSE),"")</f>
        <v/>
      </c>
      <c r="BO995" t="str">
        <f>IFERROR(VLOOKUP('Funde-Observations-Osservazioni'!AH1008,Auf_Moos_HolzlebBaumes_Liste!E$11:F$11,2,FALSE),"")</f>
        <v/>
      </c>
      <c r="BQ995" t="str">
        <f>IFERROR(VLOOKUP('Funde-Observations-Osservazioni'!AF1008,Populationsgrösse_Liste!$E$5:$F$11,2,FALSE),"")</f>
        <v/>
      </c>
      <c r="CA995" t="str">
        <f>IFERROR(VLOOKUP('Funde-Observations-Osservazioni'!S1008,Präzision_Datum_Liste!$E$5:$F$9,2,FALSE),"")</f>
        <v/>
      </c>
      <c r="CC995" t="s">
        <v>4199</v>
      </c>
    </row>
    <row r="996" spans="1:81" x14ac:dyDescent="0.25">
      <c r="A996" s="47">
        <f>'Funde-Observations-Osservazioni'!A1009</f>
        <v>995</v>
      </c>
      <c r="E996">
        <v>18</v>
      </c>
      <c r="G996" t="str">
        <f>IFERROR(VLOOKUP(TRIM('Funde-Observations-Osservazioni'!B1009&amp;" "&amp;'Funde-Observations-Osservazioni'!C1009&amp;" "&amp;'Funde-Observations-Osservazioni'!D1009&amp;" "&amp;'Funde-Observations-Osservazioni'!E1009&amp;" "&amp;'Funde-Observations-Osservazioni'!F1009&amp;" "&amp;'Funde-Observations-Osservazioni'!G1009&amp;" "&amp;'Funde-Observations-Osservazioni'!H1009&amp;" "&amp;'Funde-Observations-Osservazioni'!I1009&amp;" "&amp;'Funde-Observations-Osservazioni'!J1009),Artenliste!$A$5:$B$2819,2,FALSE),"fill_in")</f>
        <v>fill_in</v>
      </c>
      <c r="I996" s="52" t="str">
        <f>IF(ISBLANK('Funde-Observations-Osservazioni'!R1009),"fill_in",'Funde-Observations-Osservazioni'!R1009)</f>
        <v>fill_in</v>
      </c>
      <c r="L996" t="str">
        <f>IF(ISBLANK('Funde-Observations-Osservazioni'!Q1009),"",'Funde-Observations-Osservazioni'!Q1009)</f>
        <v/>
      </c>
      <c r="M996" t="str">
        <f>IF(ISBLANK('Funde-Observations-Osservazioni'!L1009),"fill_in",('Funde-Observations-Osservazioni'!L1009-2000000))</f>
        <v>fill_in</v>
      </c>
      <c r="N996" t="str">
        <f>IF(ISBLANK('Funde-Observations-Osservazioni'!M1009),"fill_in",('Funde-Observations-Osservazioni'!M1009-1000000))</f>
        <v>fill_in</v>
      </c>
      <c r="O996" s="53" t="str">
        <f>IF(ISBLANK('Funde-Observations-Osservazioni'!N1009),"",'Funde-Observations-Osservazioni'!N1009)</f>
        <v/>
      </c>
      <c r="R996" t="s">
        <v>102</v>
      </c>
      <c r="T996" t="str">
        <f>IFERROR(VLOOKUP('Funde-Observations-Osservazioni'!AA1009,Substrat_Liste!$E$5:$F$342,2,FALSE),"")</f>
        <v/>
      </c>
      <c r="U996" t="str">
        <f>IF(ISBLANK('Funde-Observations-Osservazioni'!Y1009),"",'Funde-Observations-Osservazioni'!Y1009)</f>
        <v/>
      </c>
      <c r="Z996" t="str">
        <f>IFERROR(VLOOKUP('Funde-Observations-Osservazioni'!T1009,Status_Liste!$E$5:$F$16,2,FALSE),"fill_in")</f>
        <v>fill_in</v>
      </c>
      <c r="AH996" t="str">
        <f>IFERROR(VLOOKUP('Funde-Observations-Osservazioni'!$G$7,Datenschutzbestimmungen_Liste!$E$10:$F$11,2,FALSE),"fill_in")</f>
        <v>fill_in</v>
      </c>
      <c r="AI996" t="str">
        <f>IFERROR(VLOOKUP('Funde-Observations-Osservazioni'!$G$6,Datenschutzbestimmungen_Liste!$E$4:$F$5,2,FALSE),"fill_in")</f>
        <v>fill_in</v>
      </c>
      <c r="AK996" t="str">
        <f>IFERROR(VLOOKUP('Funde-Observations-Osservazioni'!V1009,Herbar_Liste!$E$5:$F$113,2,FALSE),"")</f>
        <v/>
      </c>
      <c r="AL996" t="str">
        <f>IF(ISBLANK('Funde-Observations-Osservazioni'!U1009),"",'Funde-Observations-Osservazioni'!U1009)</f>
        <v/>
      </c>
      <c r="AM996">
        <f>'Funde-Observations-Osservazioni'!AJ1009</f>
        <v>0</v>
      </c>
      <c r="AO996">
        <f>'Funde-Observations-Osservazioni'!AK1009</f>
        <v>0</v>
      </c>
      <c r="AQ996" t="str">
        <f>IF(ISBLANK('Funde-Observations-Osservazioni'!AL1009),"",'Funde-Observations-Osservazioni'!AL1009)</f>
        <v/>
      </c>
      <c r="AY996" t="str">
        <f>IF(AND(ISBLANK('Funde-Observations-Osservazioni'!K1009),ISBLANK('Funde-Observations-Osservazioni'!X1009)),"",(IF((AND(NOT(ISBLANK('Funde-Observations-Osservazioni'!K1009)),(NOT(ISBLANK('Funde-Observations-Osservazioni'!X1009))))),'Funde-Observations-Osservazioni'!K1009&amp;"; "&amp;'Funde-Observations-Osservazioni'!X1009,IF(ISBLANK('Funde-Observations-Osservazioni'!K1009),'Funde-Observations-Osservazioni'!X1009,'Funde-Observations-Osservazioni'!K1009))))</f>
        <v/>
      </c>
      <c r="BA996" t="str">
        <f>IF(ISBLANK('Funde-Observations-Osservazioni'!AC1009),"",'Funde-Observations-Osservazioni'!AC1009)</f>
        <v/>
      </c>
      <c r="BH996" t="str">
        <f>IFERROR(VLOOKUP('Funde-Observations-Osservazioni'!Z1009,Lebensraum_Liste!$E$5:$F$322,2,FALSE),"")</f>
        <v/>
      </c>
      <c r="BJ996" t="str">
        <f>IFERROR(VLOOKUP('Funde-Observations-Osservazioni'!AB1009,Landschaftsstruktur_Liste!$E$5:$F$157,2,FALSE),"")</f>
        <v/>
      </c>
      <c r="BK996" t="str">
        <f>IFERROR(VLOOKUP('Funde-Observations-Osservazioni'!AD1009,Mikrohabitat_Liste!$E$5:$F$63,2,FALSE),"")</f>
        <v/>
      </c>
      <c r="BL996" t="str">
        <f>IFERROR(VLOOKUP('Funde-Observations-Osservazioni'!AE1009,Spezialstandort_Liste!$E$5:$F$14,2,FALSE),"")</f>
        <v/>
      </c>
      <c r="BN996" t="str">
        <f>IFERROR(VLOOKUP('Funde-Observations-Osservazioni'!AG1009,Auf_Moos_HolzlebBaumes_Liste!E$5:F$5,2,FALSE),"")</f>
        <v/>
      </c>
      <c r="BO996" t="str">
        <f>IFERROR(VLOOKUP('Funde-Observations-Osservazioni'!AH1009,Auf_Moos_HolzlebBaumes_Liste!E$11:F$11,2,FALSE),"")</f>
        <v/>
      </c>
      <c r="BQ996" t="str">
        <f>IFERROR(VLOOKUP('Funde-Observations-Osservazioni'!AF1009,Populationsgrösse_Liste!$E$5:$F$11,2,FALSE),"")</f>
        <v/>
      </c>
      <c r="CA996" t="str">
        <f>IFERROR(VLOOKUP('Funde-Observations-Osservazioni'!S1009,Präzision_Datum_Liste!$E$5:$F$9,2,FALSE),"")</f>
        <v/>
      </c>
      <c r="CC996" t="s">
        <v>4199</v>
      </c>
    </row>
    <row r="997" spans="1:81" x14ac:dyDescent="0.25">
      <c r="A997" s="47">
        <f>'Funde-Observations-Osservazioni'!A1010</f>
        <v>996</v>
      </c>
      <c r="E997">
        <v>18</v>
      </c>
      <c r="G997" t="str">
        <f>IFERROR(VLOOKUP(TRIM('Funde-Observations-Osservazioni'!B1010&amp;" "&amp;'Funde-Observations-Osservazioni'!C1010&amp;" "&amp;'Funde-Observations-Osservazioni'!D1010&amp;" "&amp;'Funde-Observations-Osservazioni'!E1010&amp;" "&amp;'Funde-Observations-Osservazioni'!F1010&amp;" "&amp;'Funde-Observations-Osservazioni'!G1010&amp;" "&amp;'Funde-Observations-Osservazioni'!H1010&amp;" "&amp;'Funde-Observations-Osservazioni'!I1010&amp;" "&amp;'Funde-Observations-Osservazioni'!J1010),Artenliste!$A$5:$B$2819,2,FALSE),"fill_in")</f>
        <v>fill_in</v>
      </c>
      <c r="I997" s="52" t="str">
        <f>IF(ISBLANK('Funde-Observations-Osservazioni'!R1010),"fill_in",'Funde-Observations-Osservazioni'!R1010)</f>
        <v>fill_in</v>
      </c>
      <c r="L997" t="str">
        <f>IF(ISBLANK('Funde-Observations-Osservazioni'!Q1010),"",'Funde-Observations-Osservazioni'!Q1010)</f>
        <v/>
      </c>
      <c r="M997" t="str">
        <f>IF(ISBLANK('Funde-Observations-Osservazioni'!L1010),"fill_in",('Funde-Observations-Osservazioni'!L1010-2000000))</f>
        <v>fill_in</v>
      </c>
      <c r="N997" t="str">
        <f>IF(ISBLANK('Funde-Observations-Osservazioni'!M1010),"fill_in",('Funde-Observations-Osservazioni'!M1010-1000000))</f>
        <v>fill_in</v>
      </c>
      <c r="O997" s="53" t="str">
        <f>IF(ISBLANK('Funde-Observations-Osservazioni'!N1010),"",'Funde-Observations-Osservazioni'!N1010)</f>
        <v/>
      </c>
      <c r="R997" t="s">
        <v>102</v>
      </c>
      <c r="T997" t="str">
        <f>IFERROR(VLOOKUP('Funde-Observations-Osservazioni'!AA1010,Substrat_Liste!$E$5:$F$342,2,FALSE),"")</f>
        <v/>
      </c>
      <c r="U997" t="str">
        <f>IF(ISBLANK('Funde-Observations-Osservazioni'!Y1010),"",'Funde-Observations-Osservazioni'!Y1010)</f>
        <v/>
      </c>
      <c r="Z997" t="str">
        <f>IFERROR(VLOOKUP('Funde-Observations-Osservazioni'!T1010,Status_Liste!$E$5:$F$16,2,FALSE),"fill_in")</f>
        <v>fill_in</v>
      </c>
      <c r="AH997" t="str">
        <f>IFERROR(VLOOKUP('Funde-Observations-Osservazioni'!$G$7,Datenschutzbestimmungen_Liste!$E$10:$F$11,2,FALSE),"fill_in")</f>
        <v>fill_in</v>
      </c>
      <c r="AI997" t="str">
        <f>IFERROR(VLOOKUP('Funde-Observations-Osservazioni'!$G$6,Datenschutzbestimmungen_Liste!$E$4:$F$5,2,FALSE),"fill_in")</f>
        <v>fill_in</v>
      </c>
      <c r="AK997" t="str">
        <f>IFERROR(VLOOKUP('Funde-Observations-Osservazioni'!V1010,Herbar_Liste!$E$5:$F$113,2,FALSE),"")</f>
        <v/>
      </c>
      <c r="AL997" t="str">
        <f>IF(ISBLANK('Funde-Observations-Osservazioni'!U1010),"",'Funde-Observations-Osservazioni'!U1010)</f>
        <v/>
      </c>
      <c r="AM997">
        <f>'Funde-Observations-Osservazioni'!AJ1010</f>
        <v>0</v>
      </c>
      <c r="AO997">
        <f>'Funde-Observations-Osservazioni'!AK1010</f>
        <v>0</v>
      </c>
      <c r="AQ997" t="str">
        <f>IF(ISBLANK('Funde-Observations-Osservazioni'!AL1010),"",'Funde-Observations-Osservazioni'!AL1010)</f>
        <v/>
      </c>
      <c r="AY997" t="str">
        <f>IF(AND(ISBLANK('Funde-Observations-Osservazioni'!K1010),ISBLANK('Funde-Observations-Osservazioni'!X1010)),"",(IF((AND(NOT(ISBLANK('Funde-Observations-Osservazioni'!K1010)),(NOT(ISBLANK('Funde-Observations-Osservazioni'!X1010))))),'Funde-Observations-Osservazioni'!K1010&amp;"; "&amp;'Funde-Observations-Osservazioni'!X1010,IF(ISBLANK('Funde-Observations-Osservazioni'!K1010),'Funde-Observations-Osservazioni'!X1010,'Funde-Observations-Osservazioni'!K1010))))</f>
        <v/>
      </c>
      <c r="BA997" t="str">
        <f>IF(ISBLANK('Funde-Observations-Osservazioni'!AC1010),"",'Funde-Observations-Osservazioni'!AC1010)</f>
        <v/>
      </c>
      <c r="BH997" t="str">
        <f>IFERROR(VLOOKUP('Funde-Observations-Osservazioni'!Z1010,Lebensraum_Liste!$E$5:$F$322,2,FALSE),"")</f>
        <v/>
      </c>
      <c r="BJ997" t="str">
        <f>IFERROR(VLOOKUP('Funde-Observations-Osservazioni'!AB1010,Landschaftsstruktur_Liste!$E$5:$F$157,2,FALSE),"")</f>
        <v/>
      </c>
      <c r="BK997" t="str">
        <f>IFERROR(VLOOKUP('Funde-Observations-Osservazioni'!AD1010,Mikrohabitat_Liste!$E$5:$F$63,2,FALSE),"")</f>
        <v/>
      </c>
      <c r="BL997" t="str">
        <f>IFERROR(VLOOKUP('Funde-Observations-Osservazioni'!AE1010,Spezialstandort_Liste!$E$5:$F$14,2,FALSE),"")</f>
        <v/>
      </c>
      <c r="BN997" t="str">
        <f>IFERROR(VLOOKUP('Funde-Observations-Osservazioni'!AG1010,Auf_Moos_HolzlebBaumes_Liste!E$5:F$5,2,FALSE),"")</f>
        <v/>
      </c>
      <c r="BO997" t="str">
        <f>IFERROR(VLOOKUP('Funde-Observations-Osservazioni'!AH1010,Auf_Moos_HolzlebBaumes_Liste!E$11:F$11,2,FALSE),"")</f>
        <v/>
      </c>
      <c r="BQ997" t="str">
        <f>IFERROR(VLOOKUP('Funde-Observations-Osservazioni'!AF1010,Populationsgrösse_Liste!$E$5:$F$11,2,FALSE),"")</f>
        <v/>
      </c>
      <c r="CA997" t="str">
        <f>IFERROR(VLOOKUP('Funde-Observations-Osservazioni'!S1010,Präzision_Datum_Liste!$E$5:$F$9,2,FALSE),"")</f>
        <v/>
      </c>
      <c r="CC997" t="s">
        <v>4199</v>
      </c>
    </row>
    <row r="998" spans="1:81" x14ac:dyDescent="0.25">
      <c r="A998" s="47">
        <f>'Funde-Observations-Osservazioni'!A1011</f>
        <v>997</v>
      </c>
      <c r="E998">
        <v>18</v>
      </c>
      <c r="G998" t="str">
        <f>IFERROR(VLOOKUP(TRIM('Funde-Observations-Osservazioni'!B1011&amp;" "&amp;'Funde-Observations-Osservazioni'!C1011&amp;" "&amp;'Funde-Observations-Osservazioni'!D1011&amp;" "&amp;'Funde-Observations-Osservazioni'!E1011&amp;" "&amp;'Funde-Observations-Osservazioni'!F1011&amp;" "&amp;'Funde-Observations-Osservazioni'!G1011&amp;" "&amp;'Funde-Observations-Osservazioni'!H1011&amp;" "&amp;'Funde-Observations-Osservazioni'!I1011&amp;" "&amp;'Funde-Observations-Osservazioni'!J1011),Artenliste!$A$5:$B$2819,2,FALSE),"fill_in")</f>
        <v>fill_in</v>
      </c>
      <c r="I998" s="52" t="str">
        <f>IF(ISBLANK('Funde-Observations-Osservazioni'!R1011),"fill_in",'Funde-Observations-Osservazioni'!R1011)</f>
        <v>fill_in</v>
      </c>
      <c r="L998" t="str">
        <f>IF(ISBLANK('Funde-Observations-Osservazioni'!Q1011),"",'Funde-Observations-Osservazioni'!Q1011)</f>
        <v/>
      </c>
      <c r="M998" t="str">
        <f>IF(ISBLANK('Funde-Observations-Osservazioni'!L1011),"fill_in",('Funde-Observations-Osservazioni'!L1011-2000000))</f>
        <v>fill_in</v>
      </c>
      <c r="N998" t="str">
        <f>IF(ISBLANK('Funde-Observations-Osservazioni'!M1011),"fill_in",('Funde-Observations-Osservazioni'!M1011-1000000))</f>
        <v>fill_in</v>
      </c>
      <c r="O998" s="53" t="str">
        <f>IF(ISBLANK('Funde-Observations-Osservazioni'!N1011),"",'Funde-Observations-Osservazioni'!N1011)</f>
        <v/>
      </c>
      <c r="R998" t="s">
        <v>102</v>
      </c>
      <c r="T998" t="str">
        <f>IFERROR(VLOOKUP('Funde-Observations-Osservazioni'!AA1011,Substrat_Liste!$E$5:$F$342,2,FALSE),"")</f>
        <v/>
      </c>
      <c r="U998" t="str">
        <f>IF(ISBLANK('Funde-Observations-Osservazioni'!Y1011),"",'Funde-Observations-Osservazioni'!Y1011)</f>
        <v/>
      </c>
      <c r="Z998" t="str">
        <f>IFERROR(VLOOKUP('Funde-Observations-Osservazioni'!T1011,Status_Liste!$E$5:$F$16,2,FALSE),"fill_in")</f>
        <v>fill_in</v>
      </c>
      <c r="AH998" t="str">
        <f>IFERROR(VLOOKUP('Funde-Observations-Osservazioni'!$G$7,Datenschutzbestimmungen_Liste!$E$10:$F$11,2,FALSE),"fill_in")</f>
        <v>fill_in</v>
      </c>
      <c r="AI998" t="str">
        <f>IFERROR(VLOOKUP('Funde-Observations-Osservazioni'!$G$6,Datenschutzbestimmungen_Liste!$E$4:$F$5,2,FALSE),"fill_in")</f>
        <v>fill_in</v>
      </c>
      <c r="AK998" t="str">
        <f>IFERROR(VLOOKUP('Funde-Observations-Osservazioni'!V1011,Herbar_Liste!$E$5:$F$113,2,FALSE),"")</f>
        <v/>
      </c>
      <c r="AL998" t="str">
        <f>IF(ISBLANK('Funde-Observations-Osservazioni'!U1011),"",'Funde-Observations-Osservazioni'!U1011)</f>
        <v/>
      </c>
      <c r="AM998">
        <f>'Funde-Observations-Osservazioni'!AJ1011</f>
        <v>0</v>
      </c>
      <c r="AO998">
        <f>'Funde-Observations-Osservazioni'!AK1011</f>
        <v>0</v>
      </c>
      <c r="AQ998" t="str">
        <f>IF(ISBLANK('Funde-Observations-Osservazioni'!AL1011),"",'Funde-Observations-Osservazioni'!AL1011)</f>
        <v/>
      </c>
      <c r="AY998" t="str">
        <f>IF(AND(ISBLANK('Funde-Observations-Osservazioni'!K1011),ISBLANK('Funde-Observations-Osservazioni'!X1011)),"",(IF((AND(NOT(ISBLANK('Funde-Observations-Osservazioni'!K1011)),(NOT(ISBLANK('Funde-Observations-Osservazioni'!X1011))))),'Funde-Observations-Osservazioni'!K1011&amp;"; "&amp;'Funde-Observations-Osservazioni'!X1011,IF(ISBLANK('Funde-Observations-Osservazioni'!K1011),'Funde-Observations-Osservazioni'!X1011,'Funde-Observations-Osservazioni'!K1011))))</f>
        <v/>
      </c>
      <c r="BA998" t="str">
        <f>IF(ISBLANK('Funde-Observations-Osservazioni'!AC1011),"",'Funde-Observations-Osservazioni'!AC1011)</f>
        <v/>
      </c>
      <c r="BH998" t="str">
        <f>IFERROR(VLOOKUP('Funde-Observations-Osservazioni'!Z1011,Lebensraum_Liste!$E$5:$F$322,2,FALSE),"")</f>
        <v/>
      </c>
      <c r="BJ998" t="str">
        <f>IFERROR(VLOOKUP('Funde-Observations-Osservazioni'!AB1011,Landschaftsstruktur_Liste!$E$5:$F$157,2,FALSE),"")</f>
        <v/>
      </c>
      <c r="BK998" t="str">
        <f>IFERROR(VLOOKUP('Funde-Observations-Osservazioni'!AD1011,Mikrohabitat_Liste!$E$5:$F$63,2,FALSE),"")</f>
        <v/>
      </c>
      <c r="BL998" t="str">
        <f>IFERROR(VLOOKUP('Funde-Observations-Osservazioni'!AE1011,Spezialstandort_Liste!$E$5:$F$14,2,FALSE),"")</f>
        <v/>
      </c>
      <c r="BN998" t="str">
        <f>IFERROR(VLOOKUP('Funde-Observations-Osservazioni'!AG1011,Auf_Moos_HolzlebBaumes_Liste!E$5:F$5,2,FALSE),"")</f>
        <v/>
      </c>
      <c r="BO998" t="str">
        <f>IFERROR(VLOOKUP('Funde-Observations-Osservazioni'!AH1011,Auf_Moos_HolzlebBaumes_Liste!E$11:F$11,2,FALSE),"")</f>
        <v/>
      </c>
      <c r="BQ998" t="str">
        <f>IFERROR(VLOOKUP('Funde-Observations-Osservazioni'!AF1011,Populationsgrösse_Liste!$E$5:$F$11,2,FALSE),"")</f>
        <v/>
      </c>
      <c r="CA998" t="str">
        <f>IFERROR(VLOOKUP('Funde-Observations-Osservazioni'!S1011,Präzision_Datum_Liste!$E$5:$F$9,2,FALSE),"")</f>
        <v/>
      </c>
      <c r="CC998" t="s">
        <v>4199</v>
      </c>
    </row>
    <row r="999" spans="1:81" x14ac:dyDescent="0.25">
      <c r="A999" s="47">
        <f>'Funde-Observations-Osservazioni'!A1012</f>
        <v>998</v>
      </c>
      <c r="E999">
        <v>18</v>
      </c>
      <c r="G999" t="str">
        <f>IFERROR(VLOOKUP(TRIM('Funde-Observations-Osservazioni'!B1012&amp;" "&amp;'Funde-Observations-Osservazioni'!C1012&amp;" "&amp;'Funde-Observations-Osservazioni'!D1012&amp;" "&amp;'Funde-Observations-Osservazioni'!E1012&amp;" "&amp;'Funde-Observations-Osservazioni'!F1012&amp;" "&amp;'Funde-Observations-Osservazioni'!G1012&amp;" "&amp;'Funde-Observations-Osservazioni'!H1012&amp;" "&amp;'Funde-Observations-Osservazioni'!I1012&amp;" "&amp;'Funde-Observations-Osservazioni'!J1012),Artenliste!$A$5:$B$2819,2,FALSE),"fill_in")</f>
        <v>fill_in</v>
      </c>
      <c r="I999" s="52" t="str">
        <f>IF(ISBLANK('Funde-Observations-Osservazioni'!R1012),"fill_in",'Funde-Observations-Osservazioni'!R1012)</f>
        <v>fill_in</v>
      </c>
      <c r="L999" t="str">
        <f>IF(ISBLANK('Funde-Observations-Osservazioni'!Q1012),"",'Funde-Observations-Osservazioni'!Q1012)</f>
        <v/>
      </c>
      <c r="M999" t="str">
        <f>IF(ISBLANK('Funde-Observations-Osservazioni'!L1012),"fill_in",('Funde-Observations-Osservazioni'!L1012-2000000))</f>
        <v>fill_in</v>
      </c>
      <c r="N999" t="str">
        <f>IF(ISBLANK('Funde-Observations-Osservazioni'!M1012),"fill_in",('Funde-Observations-Osservazioni'!M1012-1000000))</f>
        <v>fill_in</v>
      </c>
      <c r="O999" s="53" t="str">
        <f>IF(ISBLANK('Funde-Observations-Osservazioni'!N1012),"",'Funde-Observations-Osservazioni'!N1012)</f>
        <v/>
      </c>
      <c r="R999" t="s">
        <v>102</v>
      </c>
      <c r="T999" t="str">
        <f>IFERROR(VLOOKUP('Funde-Observations-Osservazioni'!AA1012,Substrat_Liste!$E$5:$F$342,2,FALSE),"")</f>
        <v/>
      </c>
      <c r="U999" t="str">
        <f>IF(ISBLANK('Funde-Observations-Osservazioni'!Y1012),"",'Funde-Observations-Osservazioni'!Y1012)</f>
        <v/>
      </c>
      <c r="Z999" t="str">
        <f>IFERROR(VLOOKUP('Funde-Observations-Osservazioni'!T1012,Status_Liste!$E$5:$F$16,2,FALSE),"fill_in")</f>
        <v>fill_in</v>
      </c>
      <c r="AH999" t="str">
        <f>IFERROR(VLOOKUP('Funde-Observations-Osservazioni'!$G$7,Datenschutzbestimmungen_Liste!$E$10:$F$11,2,FALSE),"fill_in")</f>
        <v>fill_in</v>
      </c>
      <c r="AI999" t="str">
        <f>IFERROR(VLOOKUP('Funde-Observations-Osservazioni'!$G$6,Datenschutzbestimmungen_Liste!$E$4:$F$5,2,FALSE),"fill_in")</f>
        <v>fill_in</v>
      </c>
      <c r="AK999" t="str">
        <f>IFERROR(VLOOKUP('Funde-Observations-Osservazioni'!V1012,Herbar_Liste!$E$5:$F$113,2,FALSE),"")</f>
        <v/>
      </c>
      <c r="AL999" t="str">
        <f>IF(ISBLANK('Funde-Observations-Osservazioni'!U1012),"",'Funde-Observations-Osservazioni'!U1012)</f>
        <v/>
      </c>
      <c r="AM999">
        <f>'Funde-Observations-Osservazioni'!AJ1012</f>
        <v>0</v>
      </c>
      <c r="AO999">
        <f>'Funde-Observations-Osservazioni'!AK1012</f>
        <v>0</v>
      </c>
      <c r="AQ999" t="str">
        <f>IF(ISBLANK('Funde-Observations-Osservazioni'!AL1012),"",'Funde-Observations-Osservazioni'!AL1012)</f>
        <v/>
      </c>
      <c r="AY999" t="str">
        <f>IF(AND(ISBLANK('Funde-Observations-Osservazioni'!K1012),ISBLANK('Funde-Observations-Osservazioni'!X1012)),"",(IF((AND(NOT(ISBLANK('Funde-Observations-Osservazioni'!K1012)),(NOT(ISBLANK('Funde-Observations-Osservazioni'!X1012))))),'Funde-Observations-Osservazioni'!K1012&amp;"; "&amp;'Funde-Observations-Osservazioni'!X1012,IF(ISBLANK('Funde-Observations-Osservazioni'!K1012),'Funde-Observations-Osservazioni'!X1012,'Funde-Observations-Osservazioni'!K1012))))</f>
        <v/>
      </c>
      <c r="BA999" t="str">
        <f>IF(ISBLANK('Funde-Observations-Osservazioni'!AC1012),"",'Funde-Observations-Osservazioni'!AC1012)</f>
        <v/>
      </c>
      <c r="BH999" t="str">
        <f>IFERROR(VLOOKUP('Funde-Observations-Osservazioni'!Z1012,Lebensraum_Liste!$E$5:$F$322,2,FALSE),"")</f>
        <v/>
      </c>
      <c r="BJ999" t="str">
        <f>IFERROR(VLOOKUP('Funde-Observations-Osservazioni'!AB1012,Landschaftsstruktur_Liste!$E$5:$F$157,2,FALSE),"")</f>
        <v/>
      </c>
      <c r="BK999" t="str">
        <f>IFERROR(VLOOKUP('Funde-Observations-Osservazioni'!AD1012,Mikrohabitat_Liste!$E$5:$F$63,2,FALSE),"")</f>
        <v/>
      </c>
      <c r="BL999" t="str">
        <f>IFERROR(VLOOKUP('Funde-Observations-Osservazioni'!AE1012,Spezialstandort_Liste!$E$5:$F$14,2,FALSE),"")</f>
        <v/>
      </c>
      <c r="BN999" t="str">
        <f>IFERROR(VLOOKUP('Funde-Observations-Osservazioni'!AG1012,Auf_Moos_HolzlebBaumes_Liste!E$5:F$5,2,FALSE),"")</f>
        <v/>
      </c>
      <c r="BO999" t="str">
        <f>IFERROR(VLOOKUP('Funde-Observations-Osservazioni'!AH1012,Auf_Moos_HolzlebBaumes_Liste!E$11:F$11,2,FALSE),"")</f>
        <v/>
      </c>
      <c r="BQ999" t="str">
        <f>IFERROR(VLOOKUP('Funde-Observations-Osservazioni'!AF1012,Populationsgrösse_Liste!$E$5:$F$11,2,FALSE),"")</f>
        <v/>
      </c>
      <c r="CA999" t="str">
        <f>IFERROR(VLOOKUP('Funde-Observations-Osservazioni'!S1012,Präzision_Datum_Liste!$E$5:$F$9,2,FALSE),"")</f>
        <v/>
      </c>
      <c r="CC999" t="s">
        <v>4199</v>
      </c>
    </row>
    <row r="1000" spans="1:81" x14ac:dyDescent="0.25">
      <c r="A1000" s="47">
        <f>'Funde-Observations-Osservazioni'!A1013</f>
        <v>999</v>
      </c>
      <c r="E1000">
        <v>18</v>
      </c>
      <c r="G1000" t="str">
        <f>IFERROR(VLOOKUP(TRIM('Funde-Observations-Osservazioni'!B1013&amp;" "&amp;'Funde-Observations-Osservazioni'!C1013&amp;" "&amp;'Funde-Observations-Osservazioni'!D1013&amp;" "&amp;'Funde-Observations-Osservazioni'!E1013&amp;" "&amp;'Funde-Observations-Osservazioni'!F1013&amp;" "&amp;'Funde-Observations-Osservazioni'!G1013&amp;" "&amp;'Funde-Observations-Osservazioni'!H1013&amp;" "&amp;'Funde-Observations-Osservazioni'!I1013&amp;" "&amp;'Funde-Observations-Osservazioni'!J1013),Artenliste!$A$5:$B$2819,2,FALSE),"fill_in")</f>
        <v>fill_in</v>
      </c>
      <c r="I1000" s="52" t="str">
        <f>IF(ISBLANK('Funde-Observations-Osservazioni'!R1013),"fill_in",'Funde-Observations-Osservazioni'!R1013)</f>
        <v>fill_in</v>
      </c>
      <c r="L1000" t="str">
        <f>IF(ISBLANK('Funde-Observations-Osservazioni'!Q1013),"",'Funde-Observations-Osservazioni'!Q1013)</f>
        <v/>
      </c>
      <c r="M1000" t="str">
        <f>IF(ISBLANK('Funde-Observations-Osservazioni'!L1013),"fill_in",('Funde-Observations-Osservazioni'!L1013-2000000))</f>
        <v>fill_in</v>
      </c>
      <c r="N1000" t="str">
        <f>IF(ISBLANK('Funde-Observations-Osservazioni'!M1013),"fill_in",('Funde-Observations-Osservazioni'!M1013-1000000))</f>
        <v>fill_in</v>
      </c>
      <c r="O1000" s="53" t="str">
        <f>IF(ISBLANK('Funde-Observations-Osservazioni'!N1013),"",'Funde-Observations-Osservazioni'!N1013)</f>
        <v/>
      </c>
      <c r="R1000" t="s">
        <v>102</v>
      </c>
      <c r="T1000" t="str">
        <f>IFERROR(VLOOKUP('Funde-Observations-Osservazioni'!AA1013,Substrat_Liste!$E$5:$F$342,2,FALSE),"")</f>
        <v/>
      </c>
      <c r="U1000" t="str">
        <f>IF(ISBLANK('Funde-Observations-Osservazioni'!Y1013),"",'Funde-Observations-Osservazioni'!Y1013)</f>
        <v/>
      </c>
      <c r="Z1000" t="str">
        <f>IFERROR(VLOOKUP('Funde-Observations-Osservazioni'!T1013,Status_Liste!$E$5:$F$16,2,FALSE),"fill_in")</f>
        <v>fill_in</v>
      </c>
      <c r="AH1000" t="str">
        <f>IFERROR(VLOOKUP('Funde-Observations-Osservazioni'!$G$7,Datenschutzbestimmungen_Liste!$E$10:$F$11,2,FALSE),"fill_in")</f>
        <v>fill_in</v>
      </c>
      <c r="AI1000" t="str">
        <f>IFERROR(VLOOKUP('Funde-Observations-Osservazioni'!$G$6,Datenschutzbestimmungen_Liste!$E$4:$F$5,2,FALSE),"fill_in")</f>
        <v>fill_in</v>
      </c>
      <c r="AK1000" t="str">
        <f>IFERROR(VLOOKUP('Funde-Observations-Osservazioni'!V1013,Herbar_Liste!$E$5:$F$113,2,FALSE),"")</f>
        <v/>
      </c>
      <c r="AL1000" t="str">
        <f>IF(ISBLANK('Funde-Observations-Osservazioni'!U1013),"",'Funde-Observations-Osservazioni'!U1013)</f>
        <v/>
      </c>
      <c r="AM1000">
        <f>'Funde-Observations-Osservazioni'!AJ1013</f>
        <v>0</v>
      </c>
      <c r="AO1000">
        <f>'Funde-Observations-Osservazioni'!AK1013</f>
        <v>0</v>
      </c>
      <c r="AQ1000" t="str">
        <f>IF(ISBLANK('Funde-Observations-Osservazioni'!AL1013),"",'Funde-Observations-Osservazioni'!AL1013)</f>
        <v/>
      </c>
      <c r="AY1000" t="str">
        <f>IF(AND(ISBLANK('Funde-Observations-Osservazioni'!K1013),ISBLANK('Funde-Observations-Osservazioni'!X1013)),"",(IF((AND(NOT(ISBLANK('Funde-Observations-Osservazioni'!K1013)),(NOT(ISBLANK('Funde-Observations-Osservazioni'!X1013))))),'Funde-Observations-Osservazioni'!K1013&amp;"; "&amp;'Funde-Observations-Osservazioni'!X1013,IF(ISBLANK('Funde-Observations-Osservazioni'!K1013),'Funde-Observations-Osservazioni'!X1013,'Funde-Observations-Osservazioni'!K1013))))</f>
        <v/>
      </c>
      <c r="BA1000" t="str">
        <f>IF(ISBLANK('Funde-Observations-Osservazioni'!AC1013),"",'Funde-Observations-Osservazioni'!AC1013)</f>
        <v/>
      </c>
      <c r="BH1000" t="str">
        <f>IFERROR(VLOOKUP('Funde-Observations-Osservazioni'!Z1013,Lebensraum_Liste!$E$5:$F$322,2,FALSE),"")</f>
        <v/>
      </c>
      <c r="BJ1000" t="str">
        <f>IFERROR(VLOOKUP('Funde-Observations-Osservazioni'!AB1013,Landschaftsstruktur_Liste!$E$5:$F$157,2,FALSE),"")</f>
        <v/>
      </c>
      <c r="BK1000" t="str">
        <f>IFERROR(VLOOKUP('Funde-Observations-Osservazioni'!AD1013,Mikrohabitat_Liste!$E$5:$F$63,2,FALSE),"")</f>
        <v/>
      </c>
      <c r="BL1000" t="str">
        <f>IFERROR(VLOOKUP('Funde-Observations-Osservazioni'!AE1013,Spezialstandort_Liste!$E$5:$F$14,2,FALSE),"")</f>
        <v/>
      </c>
      <c r="BN1000" t="str">
        <f>IFERROR(VLOOKUP('Funde-Observations-Osservazioni'!AG1013,Auf_Moos_HolzlebBaumes_Liste!E$5:F$5,2,FALSE),"")</f>
        <v/>
      </c>
      <c r="BO1000" t="str">
        <f>IFERROR(VLOOKUP('Funde-Observations-Osservazioni'!AH1013,Auf_Moos_HolzlebBaumes_Liste!E$11:F$11,2,FALSE),"")</f>
        <v/>
      </c>
      <c r="BQ1000" t="str">
        <f>IFERROR(VLOOKUP('Funde-Observations-Osservazioni'!AF1013,Populationsgrösse_Liste!$E$5:$F$11,2,FALSE),"")</f>
        <v/>
      </c>
      <c r="CA1000" t="str">
        <f>IFERROR(VLOOKUP('Funde-Observations-Osservazioni'!S1013,Präzision_Datum_Liste!$E$5:$F$9,2,FALSE),"")</f>
        <v/>
      </c>
      <c r="CC1000" t="s">
        <v>4199</v>
      </c>
    </row>
    <row r="1001" spans="1:81" x14ac:dyDescent="0.25">
      <c r="A1001" s="47">
        <f>'Funde-Observations-Osservazioni'!A1014</f>
        <v>1000</v>
      </c>
      <c r="E1001">
        <v>18</v>
      </c>
      <c r="G1001" t="str">
        <f>IFERROR(VLOOKUP(TRIM('Funde-Observations-Osservazioni'!B1014&amp;" "&amp;'Funde-Observations-Osservazioni'!C1014&amp;" "&amp;'Funde-Observations-Osservazioni'!D1014&amp;" "&amp;'Funde-Observations-Osservazioni'!E1014&amp;" "&amp;'Funde-Observations-Osservazioni'!F1014&amp;" "&amp;'Funde-Observations-Osservazioni'!G1014&amp;" "&amp;'Funde-Observations-Osservazioni'!H1014&amp;" "&amp;'Funde-Observations-Osservazioni'!I1014&amp;" "&amp;'Funde-Observations-Osservazioni'!J1014),Artenliste!$A$5:$B$2819,2,FALSE),"fill_in")</f>
        <v>fill_in</v>
      </c>
      <c r="I1001" s="52" t="str">
        <f>IF(ISBLANK('Funde-Observations-Osservazioni'!R1014),"fill_in",'Funde-Observations-Osservazioni'!R1014)</f>
        <v>fill_in</v>
      </c>
      <c r="L1001" t="str">
        <f>IF(ISBLANK('Funde-Observations-Osservazioni'!Q1014),"",'Funde-Observations-Osservazioni'!Q1014)</f>
        <v/>
      </c>
      <c r="M1001" t="str">
        <f>IF(ISBLANK('Funde-Observations-Osservazioni'!L1014),"fill_in",('Funde-Observations-Osservazioni'!L1014-2000000))</f>
        <v>fill_in</v>
      </c>
      <c r="N1001" t="str">
        <f>IF(ISBLANK('Funde-Observations-Osservazioni'!M1014),"fill_in",('Funde-Observations-Osservazioni'!M1014-1000000))</f>
        <v>fill_in</v>
      </c>
      <c r="O1001" s="53" t="str">
        <f>IF(ISBLANK('Funde-Observations-Osservazioni'!N1014),"",'Funde-Observations-Osservazioni'!N1014)</f>
        <v/>
      </c>
      <c r="R1001" t="s">
        <v>102</v>
      </c>
      <c r="T1001" t="str">
        <f>IFERROR(VLOOKUP('Funde-Observations-Osservazioni'!AA1014,Substrat_Liste!$E$5:$F$342,2,FALSE),"")</f>
        <v/>
      </c>
      <c r="U1001" t="str">
        <f>IF(ISBLANK('Funde-Observations-Osservazioni'!Y1014),"",'Funde-Observations-Osservazioni'!Y1014)</f>
        <v/>
      </c>
      <c r="Z1001" t="str">
        <f>IFERROR(VLOOKUP('Funde-Observations-Osservazioni'!T1014,Status_Liste!$E$5:$F$16,2,FALSE),"fill_in")</f>
        <v>fill_in</v>
      </c>
      <c r="AH1001" t="str">
        <f>IFERROR(VLOOKUP('Funde-Observations-Osservazioni'!$G$7,Datenschutzbestimmungen_Liste!$E$10:$F$11,2,FALSE),"fill_in")</f>
        <v>fill_in</v>
      </c>
      <c r="AI1001" t="str">
        <f>IFERROR(VLOOKUP('Funde-Observations-Osservazioni'!$G$6,Datenschutzbestimmungen_Liste!$E$4:$F$5,2,FALSE),"fill_in")</f>
        <v>fill_in</v>
      </c>
      <c r="AK1001" t="str">
        <f>IFERROR(VLOOKUP('Funde-Observations-Osservazioni'!V1014,Herbar_Liste!$E$5:$F$113,2,FALSE),"")</f>
        <v/>
      </c>
      <c r="AL1001" t="str">
        <f>IF(ISBLANK('Funde-Observations-Osservazioni'!U1014),"",'Funde-Observations-Osservazioni'!U1014)</f>
        <v/>
      </c>
      <c r="AM1001">
        <f>'Funde-Observations-Osservazioni'!AJ1014</f>
        <v>0</v>
      </c>
      <c r="AO1001">
        <f>'Funde-Observations-Osservazioni'!AK1014</f>
        <v>0</v>
      </c>
      <c r="AQ1001" t="str">
        <f>IF(ISBLANK('Funde-Observations-Osservazioni'!AL1014),"",'Funde-Observations-Osservazioni'!AL1014)</f>
        <v/>
      </c>
      <c r="AY1001" t="str">
        <f>IF(AND(ISBLANK('Funde-Observations-Osservazioni'!K1014),ISBLANK('Funde-Observations-Osservazioni'!X1014)),"",(IF((AND(NOT(ISBLANK('Funde-Observations-Osservazioni'!K1014)),(NOT(ISBLANK('Funde-Observations-Osservazioni'!X1014))))),'Funde-Observations-Osservazioni'!K1014&amp;"; "&amp;'Funde-Observations-Osservazioni'!X1014,IF(ISBLANK('Funde-Observations-Osservazioni'!K1014),'Funde-Observations-Osservazioni'!X1014,'Funde-Observations-Osservazioni'!K1014))))</f>
        <v/>
      </c>
      <c r="BA1001" t="str">
        <f>IF(ISBLANK('Funde-Observations-Osservazioni'!AC1014),"",'Funde-Observations-Osservazioni'!AC1014)</f>
        <v/>
      </c>
      <c r="BH1001" t="str">
        <f>IFERROR(VLOOKUP('Funde-Observations-Osservazioni'!Z1014,Lebensraum_Liste!$E$5:$F$322,2,FALSE),"")</f>
        <v/>
      </c>
      <c r="BJ1001" t="str">
        <f>IFERROR(VLOOKUP('Funde-Observations-Osservazioni'!AB1014,Landschaftsstruktur_Liste!$E$5:$F$157,2,FALSE),"")</f>
        <v/>
      </c>
      <c r="BK1001" t="str">
        <f>IFERROR(VLOOKUP('Funde-Observations-Osservazioni'!AD1014,Mikrohabitat_Liste!$E$5:$F$63,2,FALSE),"")</f>
        <v/>
      </c>
      <c r="BL1001" t="str">
        <f>IFERROR(VLOOKUP('Funde-Observations-Osservazioni'!AE1014,Spezialstandort_Liste!$E$5:$F$14,2,FALSE),"")</f>
        <v/>
      </c>
      <c r="BN1001" t="str">
        <f>IFERROR(VLOOKUP('Funde-Observations-Osservazioni'!AG1014,Auf_Moos_HolzlebBaumes_Liste!E$5:F$5,2,FALSE),"")</f>
        <v/>
      </c>
      <c r="BO1001" t="str">
        <f>IFERROR(VLOOKUP('Funde-Observations-Osservazioni'!AH1014,Auf_Moos_HolzlebBaumes_Liste!E$11:F$11,2,FALSE),"")</f>
        <v/>
      </c>
      <c r="BQ1001" t="str">
        <f>IFERROR(VLOOKUP('Funde-Observations-Osservazioni'!AF1014,Populationsgrösse_Liste!$E$5:$F$11,2,FALSE),"")</f>
        <v/>
      </c>
      <c r="CA1001" t="str">
        <f>IFERROR(VLOOKUP('Funde-Observations-Osservazioni'!S1014,Präzision_Datum_Liste!$E$5:$F$9,2,FALSE),"")</f>
        <v/>
      </c>
      <c r="CC1001" t="s">
        <v>4199</v>
      </c>
    </row>
  </sheetData>
  <sheetProtection algorithmName="SHA-512" hashValue="xvW2UJ4X0febw3YUZd3u3CA3TAxRhYbSsNfPS2zwaR1Zu5xrgOAe6wqVXhGdYZLxSdOwokjTF2FplUyF1dQIlw==" saltValue="xle2EpEbJkzm9UGEeE4hIQ==" spinCount="100000" sheet="1" objects="1" scenarios="1"/>
  <conditionalFormatting sqref="CC991:CC1002 BP991:CB1001 BO3:CC914 BP915:CC990 BO915:BO1001 A1:CC2 A3:BN1001">
    <cfRule type="containsText" dxfId="47" priority="7" operator="containsText" text="assign_code">
      <formula>NOT(ISERROR(SEARCH("assign_code",A1)))</formula>
    </cfRule>
    <cfRule type="containsText" dxfId="46" priority="8" operator="containsText" text="fill_in">
      <formula>NOT(ISERROR(SEARCH("fill_in",A1)))</formula>
    </cfRule>
  </conditionalFormatting>
  <conditionalFormatting sqref="R10">
    <cfRule type="cellIs" dxfId="45" priority="6" operator="equal">
      <formula>0</formula>
    </cfRule>
  </conditionalFormatting>
  <conditionalFormatting sqref="I2:I1001">
    <cfRule type="cellIs" dxfId="44" priority="5" operator="equal">
      <formula>"00/01/1900"</formula>
    </cfRule>
  </conditionalFormatting>
  <conditionalFormatting sqref="M2:O1001">
    <cfRule type="cellIs" dxfId="43" priority="3" operator="equal">
      <formula>-1000000</formula>
    </cfRule>
    <cfRule type="cellIs" dxfId="42" priority="4" operator="equal">
      <formula>-2000000</formula>
    </cfRule>
  </conditionalFormatting>
  <conditionalFormatting sqref="I1:I1001">
    <cfRule type="cellIs" dxfId="41" priority="2" operator="equal">
      <formula>0</formula>
    </cfRule>
  </conditionalFormatting>
  <conditionalFormatting sqref="AM1:AM1001 AO1:AO1001">
    <cfRule type="cellIs" dxfId="40" priority="1" operator="equal">
      <formula>0</formula>
    </cfRule>
  </conditionalFormatting>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817E3-266B-416C-BF7A-1222315C0FEB}">
  <sheetPr codeName="Tabelle5"/>
  <dimension ref="A1:I13"/>
  <sheetViews>
    <sheetView topLeftCell="A5" workbookViewId="0">
      <selection activeCell="C13" sqref="C13"/>
    </sheetView>
  </sheetViews>
  <sheetFormatPr baseColWidth="10" defaultRowHeight="15" x14ac:dyDescent="0.25"/>
  <cols>
    <col min="1" max="1" width="3" bestFit="1" customWidth="1"/>
    <col min="2" max="2" width="36" customWidth="1"/>
    <col min="3" max="3" width="44.5703125" customWidth="1"/>
    <col min="4" max="4" width="39.28515625" customWidth="1"/>
    <col min="5" max="5" width="40.7109375" customWidth="1"/>
  </cols>
  <sheetData>
    <row r="1" spans="1:9" x14ac:dyDescent="0.25">
      <c r="A1">
        <v>1</v>
      </c>
      <c r="B1" s="54" t="s">
        <v>1</v>
      </c>
      <c r="C1" s="54" t="s">
        <v>103</v>
      </c>
      <c r="D1" s="54" t="s">
        <v>104</v>
      </c>
      <c r="E1" s="55" t="s">
        <v>105</v>
      </c>
      <c r="I1" s="56" t="s">
        <v>106</v>
      </c>
    </row>
    <row r="2" spans="1:9" ht="37.5" x14ac:dyDescent="0.25">
      <c r="A2" s="57">
        <v>2</v>
      </c>
      <c r="B2" s="58" t="s">
        <v>107</v>
      </c>
      <c r="C2" s="59" t="s">
        <v>108</v>
      </c>
      <c r="D2" s="59" t="s">
        <v>109</v>
      </c>
      <c r="E2" s="60" t="str">
        <f>HLOOKUP(Info!$D$2,B$1:D$13,A2,0)</f>
        <v>Anleitung zur Erfassung von Flechtendaten</v>
      </c>
      <c r="I2" s="61" t="s">
        <v>1</v>
      </c>
    </row>
    <row r="3" spans="1:9" x14ac:dyDescent="0.25">
      <c r="A3">
        <v>3</v>
      </c>
      <c r="B3" s="62"/>
      <c r="C3" s="62"/>
      <c r="D3" s="62"/>
      <c r="E3" s="60">
        <f>HLOOKUP(Info!$D$2,B$1:D$13,A3,0)</f>
        <v>0</v>
      </c>
      <c r="I3" s="61" t="s">
        <v>103</v>
      </c>
    </row>
    <row r="4" spans="1:9" ht="15.75" x14ac:dyDescent="0.25">
      <c r="A4" s="57">
        <v>4</v>
      </c>
      <c r="B4" s="63" t="s">
        <v>110</v>
      </c>
      <c r="C4" s="63" t="s">
        <v>111</v>
      </c>
      <c r="D4" s="64" t="s">
        <v>112</v>
      </c>
      <c r="E4" s="60" t="str">
        <f>HLOOKUP(Info!$D$2,B$1:D$13,A4,0)</f>
        <v>Grundsätzliches</v>
      </c>
      <c r="I4" s="61" t="s">
        <v>104</v>
      </c>
    </row>
    <row r="5" spans="1:9" ht="120" x14ac:dyDescent="0.25">
      <c r="A5">
        <v>5</v>
      </c>
      <c r="B5" s="65" t="s">
        <v>113</v>
      </c>
      <c r="C5" s="65" t="s">
        <v>114</v>
      </c>
      <c r="D5" s="65" t="s">
        <v>115</v>
      </c>
      <c r="E5" s="60" t="str">
        <f>HLOOKUP(Info!$D$2,B$1:D$13,A5,0)</f>
        <v xml:space="preserve">•  Wenn Sie diese von SwissLichens zur Verfügung gestellte Tabelle benutzen, um 
Ihre Flechtenfunde zu dokumentieren und zu melden, ersparen Sie uns eine Menge 
Arbeit und verbessern gleichzeitig die Qualität der Daten. </v>
      </c>
    </row>
    <row r="6" spans="1:9" ht="45" x14ac:dyDescent="0.25">
      <c r="A6" s="57">
        <v>6</v>
      </c>
      <c r="B6" s="62" t="s">
        <v>116</v>
      </c>
      <c r="C6" s="65" t="s">
        <v>117</v>
      </c>
      <c r="D6" s="65" t="s">
        <v>118</v>
      </c>
      <c r="E6" s="60" t="str">
        <f>HLOOKUP(Info!$D$2,B$1:D$13,A6,0)</f>
        <v>• Je präziser Ihre Angaben, desto nützlicher sind Ihre Daten für die Wissenschaft!</v>
      </c>
    </row>
    <row r="7" spans="1:9" x14ac:dyDescent="0.25">
      <c r="A7">
        <v>7</v>
      </c>
      <c r="B7" s="66"/>
      <c r="C7" s="62"/>
      <c r="D7" s="62"/>
      <c r="E7" s="60">
        <f>HLOOKUP(Info!$D$2,B$1:D$13,A7,0)</f>
        <v>0</v>
      </c>
    </row>
    <row r="8" spans="1:9" x14ac:dyDescent="0.25">
      <c r="A8" s="57">
        <v>8</v>
      </c>
      <c r="B8" s="62"/>
      <c r="C8" s="62"/>
      <c r="D8" s="62"/>
      <c r="E8" s="60">
        <f>HLOOKUP(Info!$D$2,B$1:D$13,A8,0)</f>
        <v>0</v>
      </c>
    </row>
    <row r="9" spans="1:9" ht="15.75" x14ac:dyDescent="0.25">
      <c r="A9">
        <v>9</v>
      </c>
      <c r="B9" s="63" t="s">
        <v>119</v>
      </c>
      <c r="C9" s="64" t="s">
        <v>120</v>
      </c>
      <c r="D9" s="64" t="s">
        <v>121</v>
      </c>
      <c r="E9" s="60" t="str">
        <f>HLOOKUP(Info!$D$2,B$1:D$13,A9,0)</f>
        <v>Bemerkungen zur Dateneingabe</v>
      </c>
    </row>
    <row r="10" spans="1:9" ht="120" x14ac:dyDescent="0.25">
      <c r="A10" s="57">
        <v>10</v>
      </c>
      <c r="B10" s="62" t="s">
        <v>122</v>
      </c>
      <c r="C10" s="65" t="s">
        <v>123</v>
      </c>
      <c r="D10" s="65" t="s">
        <v>124</v>
      </c>
      <c r="E10" s="60" t="str">
        <f>HLOOKUP(Info!$D$2,B$1:D$13,A10,0)</f>
        <v>• Alle grün markierte Spalten (obligatorisch) müssen ausgefüllt werden, damit die Daten in die Datenbank übertragen werden können. Blau markierte Spalten sind sehr erwünscht, jedoch nicht obligatorisch. Die rot markierten Spalten sind fakultativ.</v>
      </c>
    </row>
    <row r="11" spans="1:9" ht="105" x14ac:dyDescent="0.25">
      <c r="A11">
        <v>11</v>
      </c>
      <c r="B11" s="62" t="s">
        <v>125</v>
      </c>
      <c r="C11" s="65" t="s">
        <v>4200</v>
      </c>
      <c r="D11" s="65" t="s">
        <v>126</v>
      </c>
      <c r="E11" s="60" t="str">
        <f>HLOOKUP(Info!$D$2,B$1:D$13,A11,0)</f>
        <v>• orange umrandete Spalten: Spalten mit dropdown Liste. Hier muss man in die Zelle klicken damit auf der rechten Seite der Zelle ein Pfeilchen sichtbar wird. Beim Klicken auf das Pfeilchen wird eine Liste sichtbar, aus welcher man auswählen kann.</v>
      </c>
    </row>
    <row r="12" spans="1:9" ht="105" x14ac:dyDescent="0.25">
      <c r="A12" s="57">
        <v>12</v>
      </c>
      <c r="B12" s="67" t="s">
        <v>127</v>
      </c>
      <c r="C12" s="65" t="s">
        <v>4201</v>
      </c>
      <c r="D12" s="65" t="s">
        <v>128</v>
      </c>
      <c r="E12" s="60" t="str">
        <f>HLOOKUP(Info!$D$2,B$1:D$13,A12,0)</f>
        <v>• Wichtig: Der Zellinhalt der Spalten mit dropdown Liste kann nicht individuell angepasst werden. D.h. es muss zwingend etwas aus der dropdown Liste ausgewählt werden, oder das Feld wird leer gelassen [keine Auswahl] .</v>
      </c>
    </row>
    <row r="13" spans="1:9" ht="60" x14ac:dyDescent="0.25">
      <c r="A13">
        <v>13</v>
      </c>
      <c r="B13" s="62" t="s">
        <v>129</v>
      </c>
      <c r="C13" s="68" t="s">
        <v>130</v>
      </c>
      <c r="D13" s="68" t="s">
        <v>131</v>
      </c>
      <c r="E13" s="60" t="str">
        <f>HLOOKUP(Info!$D$2,B$1:D$13,A13,0)</f>
        <v xml:space="preserve"> • Selbstverständlich dürfen Sie SwissLichens bei weiteren Fragen oder Anregungen gerne kontaktieren: swisslichens@wsl.ch</v>
      </c>
    </row>
  </sheetData>
  <sheetProtection algorithmName="SHA-512" hashValue="ut+enmUL/zFgRb56CeVIQFY1zoaHksUg33RtL9DWl2qKZMpVY8CVAOx1GFVlE9acSbXZAUdyQA5FeZB3Wnvlew==" saltValue="vW8+8/8GcUeamXYlPsxOHA==" spinCount="100000" sheet="1" objects="1" scenarios="1"/>
  <pageMargins left="0.7" right="0.7" top="0.78740157499999996" bottom="0.78740157499999996"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E7074-0C37-49BA-AEBE-CEC2F3186E94}">
  <sheetPr codeName="Tabelle6"/>
  <dimension ref="A1:E54"/>
  <sheetViews>
    <sheetView topLeftCell="C1" workbookViewId="0">
      <selection activeCell="D35" sqref="D35"/>
    </sheetView>
  </sheetViews>
  <sheetFormatPr baseColWidth="10" defaultRowHeight="15" x14ac:dyDescent="0.25"/>
  <cols>
    <col min="1" max="1" width="3" bestFit="1" customWidth="1"/>
    <col min="2" max="2" width="78.28515625" bestFit="1" customWidth="1"/>
    <col min="3" max="3" width="58.42578125" customWidth="1"/>
    <col min="4" max="4" width="55.5703125" customWidth="1"/>
    <col min="5" max="5" width="50.28515625" customWidth="1"/>
  </cols>
  <sheetData>
    <row r="1" spans="1:5" x14ac:dyDescent="0.25">
      <c r="A1" s="57">
        <v>1</v>
      </c>
      <c r="B1" s="69" t="s">
        <v>1</v>
      </c>
      <c r="C1" s="69" t="s">
        <v>103</v>
      </c>
      <c r="D1" s="69" t="s">
        <v>104</v>
      </c>
      <c r="E1" s="70" t="s">
        <v>105</v>
      </c>
    </row>
    <row r="2" spans="1:5" x14ac:dyDescent="0.25">
      <c r="A2" s="57">
        <v>2</v>
      </c>
      <c r="B2" t="s">
        <v>132</v>
      </c>
      <c r="C2" t="s">
        <v>133</v>
      </c>
      <c r="D2" t="s">
        <v>134</v>
      </c>
      <c r="E2" s="71" t="str">
        <f>HLOOKUP(Info!D2,B:D,A2,0)</f>
        <v>Tabelle zur Erfassung von Flechtendaten</v>
      </c>
    </row>
    <row r="3" spans="1:5" x14ac:dyDescent="0.25">
      <c r="A3" s="57">
        <v>3</v>
      </c>
      <c r="B3" t="s">
        <v>135</v>
      </c>
      <c r="C3" t="s">
        <v>136</v>
      </c>
      <c r="D3" t="s">
        <v>137</v>
      </c>
      <c r="E3" s="71" t="str">
        <f>HLOOKUP(Info!D2,B:D,A3,0)</f>
        <v>Version:</v>
      </c>
    </row>
    <row r="4" spans="1:5" x14ac:dyDescent="0.25">
      <c r="A4" s="57">
        <v>4</v>
      </c>
      <c r="B4" t="s">
        <v>138</v>
      </c>
      <c r="C4" t="s">
        <v>139</v>
      </c>
      <c r="D4" t="s">
        <v>140</v>
      </c>
      <c r="E4" s="71" t="str">
        <f>HLOOKUP(Info!D2,B:D,A4,0)</f>
        <v>Daten bitte senden an: swisslichens@wsl.ch</v>
      </c>
    </row>
    <row r="5" spans="1:5" x14ac:dyDescent="0.25">
      <c r="A5" s="57">
        <v>5</v>
      </c>
      <c r="B5" t="s">
        <v>141</v>
      </c>
      <c r="C5" t="s">
        <v>142</v>
      </c>
      <c r="D5" t="s">
        <v>143</v>
      </c>
      <c r="E5" s="71" t="str">
        <f>HLOOKUP(Info!D2,B:D,A5,0)</f>
        <v>Vertraulichkeitsniveau:</v>
      </c>
    </row>
    <row r="6" spans="1:5" x14ac:dyDescent="0.25">
      <c r="A6" s="57">
        <v>6</v>
      </c>
      <c r="B6" t="s">
        <v>144</v>
      </c>
      <c r="C6" t="s">
        <v>145</v>
      </c>
      <c r="D6" t="s">
        <v>146</v>
      </c>
      <c r="E6" s="71" t="str">
        <f>HLOOKUP(Info!D2,B:D,A6,0)</f>
        <v>Datenschutzbestimmungen (Link):</v>
      </c>
    </row>
    <row r="7" spans="1:5" x14ac:dyDescent="0.25">
      <c r="A7" s="57">
        <v>7</v>
      </c>
      <c r="B7" t="s">
        <v>147</v>
      </c>
      <c r="C7" t="s">
        <v>148</v>
      </c>
      <c r="D7" t="s">
        <v>149</v>
      </c>
      <c r="E7" s="71" t="str">
        <f>HLOOKUP(Info!D2,B:D,A7,0)</f>
        <v>Öffentliche oder private Daten:</v>
      </c>
    </row>
    <row r="8" spans="1:5" x14ac:dyDescent="0.25">
      <c r="A8" s="57">
        <v>8</v>
      </c>
      <c r="B8" t="s">
        <v>150</v>
      </c>
      <c r="C8" t="s">
        <v>151</v>
      </c>
      <c r="D8" t="s">
        <v>152</v>
      </c>
      <c r="E8" s="71" t="str">
        <f>HLOOKUP(Info!D2,B:D,A8,0)</f>
        <v>Veröffentlichung von Namen:</v>
      </c>
    </row>
    <row r="9" spans="1:5" x14ac:dyDescent="0.25">
      <c r="A9" s="57">
        <v>9</v>
      </c>
      <c r="B9" t="s">
        <v>153</v>
      </c>
      <c r="C9" t="s">
        <v>154</v>
      </c>
      <c r="D9" t="s">
        <v>155</v>
      </c>
      <c r="E9" s="71" t="str">
        <f>HLOOKUP(Info!D2,B:D,A9,0)</f>
        <v xml:space="preserve">Obligatorische Angabe </v>
      </c>
    </row>
    <row r="10" spans="1:5" x14ac:dyDescent="0.25">
      <c r="A10" s="57">
        <v>10</v>
      </c>
      <c r="B10" t="s">
        <v>156</v>
      </c>
      <c r="C10" t="s">
        <v>157</v>
      </c>
      <c r="D10" t="s">
        <v>158</v>
      </c>
      <c r="E10" s="71" t="str">
        <f>HLOOKUP(Info!D2,B:D,A10,0)</f>
        <v>Angabe erwünscht</v>
      </c>
    </row>
    <row r="11" spans="1:5" x14ac:dyDescent="0.25">
      <c r="A11" s="57">
        <v>11</v>
      </c>
      <c r="B11" t="s">
        <v>159</v>
      </c>
      <c r="C11" t="s">
        <v>160</v>
      </c>
      <c r="D11" t="s">
        <v>161</v>
      </c>
      <c r="E11" s="71" t="str">
        <f>HLOOKUP(Info!D2,B:D,A11,0)</f>
        <v>Angabe fakultativ</v>
      </c>
    </row>
    <row r="12" spans="1:5" x14ac:dyDescent="0.25">
      <c r="A12" s="57">
        <v>12</v>
      </c>
      <c r="B12" t="s">
        <v>162</v>
      </c>
      <c r="C12" t="s">
        <v>163</v>
      </c>
      <c r="D12" t="s">
        <v>164</v>
      </c>
      <c r="E12" s="71" t="str">
        <f>HLOOKUP(Info!D2,B:D,A12,0)</f>
        <v xml:space="preserve">Spalten mit Drop-Down Liste </v>
      </c>
    </row>
    <row r="13" spans="1:5" x14ac:dyDescent="0.25">
      <c r="A13" s="57">
        <v>13</v>
      </c>
      <c r="B13" t="s">
        <v>165</v>
      </c>
      <c r="C13" t="s">
        <v>166</v>
      </c>
      <c r="D13" t="s">
        <v>167</v>
      </c>
      <c r="E13" s="71" t="str">
        <f>HLOOKUP(Info!D2,B:D,A13,0)</f>
        <v>Wenn Sie den Cursor über die Zelle bewegen,
werden Zusatzinformationen angezeigt.</v>
      </c>
    </row>
    <row r="14" spans="1:5" x14ac:dyDescent="0.25">
      <c r="A14" s="57">
        <v>14</v>
      </c>
      <c r="B14" t="s">
        <v>168</v>
      </c>
      <c r="C14" t="s">
        <v>169</v>
      </c>
      <c r="D14" t="s">
        <v>170</v>
      </c>
      <c r="E14" s="71" t="str">
        <f>HLOOKUP(Info!D2,B:D,A14,0)</f>
        <v>Link zur Karte</v>
      </c>
    </row>
    <row r="15" spans="1:5" x14ac:dyDescent="0.25">
      <c r="A15" s="57">
        <v>15</v>
      </c>
      <c r="B15" t="s">
        <v>171</v>
      </c>
      <c r="C15" t="s">
        <v>172</v>
      </c>
      <c r="D15" t="s">
        <v>173</v>
      </c>
      <c r="E15" s="71" t="str">
        <f>HLOOKUP(Info!D2,B:D,A15,0)</f>
        <v>Name Gattung</v>
      </c>
    </row>
    <row r="16" spans="1:5" x14ac:dyDescent="0.25">
      <c r="A16" s="57">
        <v>16</v>
      </c>
      <c r="B16" t="s">
        <v>174</v>
      </c>
      <c r="C16" t="s">
        <v>175</v>
      </c>
      <c r="D16" t="s">
        <v>176</v>
      </c>
      <c r="E16" s="71" t="str">
        <f>HLOOKUP(Info!D2,B:D,A16,0)</f>
        <v>Name Art</v>
      </c>
    </row>
    <row r="17" spans="1:5" x14ac:dyDescent="0.25">
      <c r="A17" s="57">
        <v>17</v>
      </c>
      <c r="B17" t="s">
        <v>177</v>
      </c>
      <c r="C17" t="s">
        <v>178</v>
      </c>
      <c r="D17" t="s">
        <v>179</v>
      </c>
      <c r="E17" s="71" t="str">
        <f>HLOOKUP(Info!D2,B:D,A17,0)</f>
        <v>Autor Art</v>
      </c>
    </row>
    <row r="18" spans="1:5" x14ac:dyDescent="0.25">
      <c r="A18" s="57">
        <v>18</v>
      </c>
      <c r="B18" t="s">
        <v>180</v>
      </c>
      <c r="C18" t="s">
        <v>180</v>
      </c>
      <c r="D18" t="s">
        <v>180</v>
      </c>
      <c r="E18" s="71" t="str">
        <f>HLOOKUP(Info!D2,B:D,A18,0)</f>
        <v>ssp.</v>
      </c>
    </row>
    <row r="19" spans="1:5" x14ac:dyDescent="0.25">
      <c r="A19" s="57">
        <v>19</v>
      </c>
      <c r="B19" t="s">
        <v>181</v>
      </c>
      <c r="C19" t="s">
        <v>182</v>
      </c>
      <c r="D19" t="s">
        <v>183</v>
      </c>
      <c r="E19" s="71" t="str">
        <f>HLOOKUP(Info!D2,B:D,A19,0)</f>
        <v>Autoren ssp.</v>
      </c>
    </row>
    <row r="20" spans="1:5" x14ac:dyDescent="0.25">
      <c r="A20" s="57">
        <v>20</v>
      </c>
      <c r="B20" t="s">
        <v>184</v>
      </c>
      <c r="C20" t="s">
        <v>184</v>
      </c>
      <c r="D20" t="s">
        <v>184</v>
      </c>
      <c r="E20" s="71" t="str">
        <f>HLOOKUP(Info!D2,B:D,A20,0)</f>
        <v>var.</v>
      </c>
    </row>
    <row r="21" spans="1:5" x14ac:dyDescent="0.25">
      <c r="A21" s="57">
        <v>21</v>
      </c>
      <c r="B21" t="s">
        <v>185</v>
      </c>
      <c r="C21" t="s">
        <v>186</v>
      </c>
      <c r="D21" t="s">
        <v>187</v>
      </c>
      <c r="E21" s="71" t="str">
        <f>HLOOKUP(Info!D2,B:D,A21,0)</f>
        <v>Autoren var.</v>
      </c>
    </row>
    <row r="22" spans="1:5" x14ac:dyDescent="0.25">
      <c r="A22" s="57">
        <v>22</v>
      </c>
      <c r="B22" t="s">
        <v>188</v>
      </c>
      <c r="C22" t="s">
        <v>188</v>
      </c>
      <c r="D22" t="s">
        <v>188</v>
      </c>
      <c r="E22" s="71" t="str">
        <f>HLOOKUP(Info!D2,B:D,A22,0)</f>
        <v>forma</v>
      </c>
    </row>
    <row r="23" spans="1:5" x14ac:dyDescent="0.25">
      <c r="A23" s="57">
        <v>23</v>
      </c>
      <c r="B23" t="s">
        <v>189</v>
      </c>
      <c r="C23" t="s">
        <v>190</v>
      </c>
      <c r="D23" t="s">
        <v>191</v>
      </c>
      <c r="E23" s="71" t="str">
        <f>HLOOKUP(Info!D2,B:D,A23,0)</f>
        <v>Autoren forma</v>
      </c>
    </row>
    <row r="24" spans="1:5" x14ac:dyDescent="0.25">
      <c r="A24" s="57">
        <v>24</v>
      </c>
      <c r="B24" t="s">
        <v>192</v>
      </c>
      <c r="C24" t="s">
        <v>193</v>
      </c>
      <c r="D24" t="s">
        <v>194</v>
      </c>
      <c r="E24" s="71" t="str">
        <f>HLOOKUP(Info!D2,B:D,A24,0)</f>
        <v>Bemerkungen zur Taxonomie</v>
      </c>
    </row>
    <row r="25" spans="1:5" x14ac:dyDescent="0.25">
      <c r="A25" s="57">
        <v>25</v>
      </c>
      <c r="B25" t="s">
        <v>195</v>
      </c>
      <c r="C25" t="s">
        <v>196</v>
      </c>
      <c r="D25" t="s">
        <v>197</v>
      </c>
      <c r="E25" s="71" t="str">
        <f>HLOOKUP(Info!D2,B:D,A25,0)</f>
        <v>X-Koordinate (LV95)</v>
      </c>
    </row>
    <row r="26" spans="1:5" x14ac:dyDescent="0.25">
      <c r="A26" s="57">
        <v>26</v>
      </c>
      <c r="B26" t="s">
        <v>198</v>
      </c>
      <c r="C26" t="s">
        <v>199</v>
      </c>
      <c r="D26" t="s">
        <v>200</v>
      </c>
      <c r="E26" s="71" t="str">
        <f>HLOOKUP(Info!D2,B:D,A26,0)</f>
        <v>Y-Koordinate (LV95)</v>
      </c>
    </row>
    <row r="27" spans="1:5" x14ac:dyDescent="0.25">
      <c r="A27" s="57">
        <v>27</v>
      </c>
      <c r="B27" t="s">
        <v>201</v>
      </c>
      <c r="C27" t="s">
        <v>202</v>
      </c>
      <c r="D27" t="s">
        <v>203</v>
      </c>
      <c r="E27" s="71" t="str">
        <f>HLOOKUP(Info!D2,B:D,A27,0)</f>
        <v>Präzision Position [m]</v>
      </c>
    </row>
    <row r="28" spans="1:5" x14ac:dyDescent="0.25">
      <c r="A28" s="57">
        <v>28</v>
      </c>
      <c r="B28" t="s">
        <v>204</v>
      </c>
      <c r="C28" t="s">
        <v>205</v>
      </c>
      <c r="D28" t="s">
        <v>206</v>
      </c>
      <c r="E28" s="71" t="str">
        <f>HLOOKUP(Info!D2,B:D,A28,0)</f>
        <v>Höhe          [m ü. M.]</v>
      </c>
    </row>
    <row r="29" spans="1:5" x14ac:dyDescent="0.25">
      <c r="A29" s="57">
        <v>29</v>
      </c>
      <c r="B29" t="s">
        <v>207</v>
      </c>
      <c r="C29" t="s">
        <v>208</v>
      </c>
      <c r="D29" t="s">
        <v>209</v>
      </c>
      <c r="E29" s="71" t="str">
        <f>HLOOKUP(Info!D2,B:D,A29,0)</f>
        <v>Gemeinde</v>
      </c>
    </row>
    <row r="30" spans="1:5" x14ac:dyDescent="0.25">
      <c r="A30" s="57">
        <v>30</v>
      </c>
      <c r="B30" t="s">
        <v>210</v>
      </c>
      <c r="C30" t="s">
        <v>211</v>
      </c>
      <c r="D30" t="s">
        <v>212</v>
      </c>
      <c r="E30" s="71" t="str">
        <f>HLOOKUP(Info!D2,B:D,A30,0)</f>
        <v>Flurname</v>
      </c>
    </row>
    <row r="31" spans="1:5" x14ac:dyDescent="0.25">
      <c r="A31" s="57">
        <v>31</v>
      </c>
      <c r="B31" t="s">
        <v>213</v>
      </c>
      <c r="C31" t="s">
        <v>214</v>
      </c>
      <c r="D31" t="s">
        <v>215</v>
      </c>
      <c r="E31" s="71" t="str">
        <f>HLOOKUP(Info!D2,B:D,A31,0)</f>
        <v>Datum des Fundes [dd/mm/jjjj]</v>
      </c>
    </row>
    <row r="32" spans="1:5" x14ac:dyDescent="0.25">
      <c r="A32" s="57">
        <v>32</v>
      </c>
      <c r="B32" t="s">
        <v>216</v>
      </c>
      <c r="C32" t="s">
        <v>217</v>
      </c>
      <c r="D32" t="s">
        <v>218</v>
      </c>
      <c r="E32" s="71" t="str">
        <f>HLOOKUP(Info!D2,B:D,A32,0)</f>
        <v>Präzision Datum</v>
      </c>
    </row>
    <row r="33" spans="1:5" x14ac:dyDescent="0.25">
      <c r="A33" s="57">
        <v>33</v>
      </c>
      <c r="B33" t="s">
        <v>219</v>
      </c>
      <c r="C33" t="s">
        <v>220</v>
      </c>
      <c r="D33" t="s">
        <v>219</v>
      </c>
      <c r="E33" s="71" t="str">
        <f>HLOOKUP(Info!D2,B:D,A33,0)</f>
        <v>Status</v>
      </c>
    </row>
    <row r="34" spans="1:5" x14ac:dyDescent="0.25">
      <c r="A34" s="57">
        <v>34</v>
      </c>
      <c r="B34" t="s">
        <v>221</v>
      </c>
      <c r="C34" t="s">
        <v>222</v>
      </c>
      <c r="D34" t="s">
        <v>223</v>
      </c>
      <c r="E34" s="71" t="str">
        <f>HLOOKUP(Info!D2,B:D,A34,0)</f>
        <v>Belegbezeichnung</v>
      </c>
    </row>
    <row r="35" spans="1:5" x14ac:dyDescent="0.25">
      <c r="A35" s="57">
        <v>35</v>
      </c>
      <c r="B35" t="s">
        <v>224</v>
      </c>
      <c r="C35" t="s">
        <v>225</v>
      </c>
      <c r="D35" t="s">
        <v>226</v>
      </c>
      <c r="E35" s="71" t="str">
        <f>HLOOKUP(Info!D2,B:D,A35,0)</f>
        <v>Herbar</v>
      </c>
    </row>
    <row r="36" spans="1:5" x14ac:dyDescent="0.25">
      <c r="A36" s="57">
        <v>36</v>
      </c>
      <c r="B36" t="s">
        <v>227</v>
      </c>
      <c r="C36" t="s">
        <v>228</v>
      </c>
      <c r="D36" t="s">
        <v>229</v>
      </c>
      <c r="E36" s="71" t="str">
        <f>HLOOKUP(Info!D2,B:D,A36,0)</f>
        <v>Bestimmungsliteratur</v>
      </c>
    </row>
    <row r="37" spans="1:5" x14ac:dyDescent="0.25">
      <c r="A37" s="57">
        <v>37</v>
      </c>
      <c r="B37" t="s">
        <v>230</v>
      </c>
      <c r="C37" t="s">
        <v>231</v>
      </c>
      <c r="D37" t="s">
        <v>232</v>
      </c>
      <c r="E37" s="71" t="str">
        <f>HLOOKUP(Info!D2,B:D,A37,0)</f>
        <v>Bemerkungen zur Bestimmung</v>
      </c>
    </row>
    <row r="38" spans="1:5" x14ac:dyDescent="0.25">
      <c r="A38" s="57">
        <v>38</v>
      </c>
      <c r="B38" t="s">
        <v>233</v>
      </c>
      <c r="C38" t="s">
        <v>234</v>
      </c>
      <c r="D38" t="s">
        <v>235</v>
      </c>
      <c r="E38" s="71" t="str">
        <f>HLOOKUP(Info!D2,B:D,A38,0)</f>
        <v>Beschreibung des Fundortes</v>
      </c>
    </row>
    <row r="39" spans="1:5" x14ac:dyDescent="0.25">
      <c r="A39" s="57">
        <v>39</v>
      </c>
      <c r="B39" t="s">
        <v>236</v>
      </c>
      <c r="C39" t="s">
        <v>237</v>
      </c>
      <c r="D39" t="s">
        <v>238</v>
      </c>
      <c r="E39" s="71" t="str">
        <f>HLOOKUP(Info!D2,B:D,A39,0)</f>
        <v>Lebensraum</v>
      </c>
    </row>
    <row r="40" spans="1:5" x14ac:dyDescent="0.25">
      <c r="A40" s="57">
        <v>40</v>
      </c>
      <c r="B40" t="s">
        <v>239</v>
      </c>
      <c r="C40" t="s">
        <v>239</v>
      </c>
      <c r="D40" t="s">
        <v>240</v>
      </c>
      <c r="E40" s="71" t="str">
        <f>HLOOKUP(Info!D2,B:D,A40,0)</f>
        <v>Substrat</v>
      </c>
    </row>
    <row r="41" spans="1:5" x14ac:dyDescent="0.25">
      <c r="A41" s="57">
        <v>41</v>
      </c>
      <c r="B41" t="s">
        <v>241</v>
      </c>
      <c r="C41" t="s">
        <v>242</v>
      </c>
      <c r="D41" t="s">
        <v>243</v>
      </c>
      <c r="E41" s="71" t="str">
        <f>HLOOKUP(Info!D2,B:D,A41,0)</f>
        <v>Landschaftsstruktur</v>
      </c>
    </row>
    <row r="42" spans="1:5" x14ac:dyDescent="0.25">
      <c r="A42" s="57">
        <v>42</v>
      </c>
      <c r="B42" t="s">
        <v>244</v>
      </c>
      <c r="C42" t="s">
        <v>245</v>
      </c>
      <c r="D42" t="s">
        <v>246</v>
      </c>
      <c r="E42" s="71" t="str">
        <f>HLOOKUP(Info!D2,B:D,A42,0)</f>
        <v>BHU - Brusthöhenumfang [cm]</v>
      </c>
    </row>
    <row r="43" spans="1:5" x14ac:dyDescent="0.25">
      <c r="A43" s="57">
        <v>43</v>
      </c>
      <c r="B43" t="s">
        <v>247</v>
      </c>
      <c r="C43" t="s">
        <v>248</v>
      </c>
      <c r="D43" t="s">
        <v>248</v>
      </c>
      <c r="E43" s="71" t="str">
        <f>HLOOKUP(Info!D2,B:D,A43,0)</f>
        <v>Mikrohabitat</v>
      </c>
    </row>
    <row r="44" spans="1:5" x14ac:dyDescent="0.25">
      <c r="A44" s="57">
        <v>44</v>
      </c>
      <c r="B44" t="s">
        <v>249</v>
      </c>
      <c r="C44" t="s">
        <v>250</v>
      </c>
      <c r="D44" t="s">
        <v>251</v>
      </c>
      <c r="E44" s="71" t="str">
        <f>HLOOKUP(Info!D2,B:D,A44,0)</f>
        <v>Spezialstandort</v>
      </c>
    </row>
    <row r="45" spans="1:5" ht="28.5" x14ac:dyDescent="0.25">
      <c r="A45" s="57">
        <v>45</v>
      </c>
      <c r="B45" s="72" t="s">
        <v>252</v>
      </c>
      <c r="C45" t="s">
        <v>253</v>
      </c>
      <c r="D45" t="s">
        <v>254</v>
      </c>
      <c r="E45" s="71" t="str">
        <f>HLOOKUP(Info!D2,B:D,A45,0)</f>
        <v>Populationsgrösse 
(wertvolle Zusatzangabe bei gefährdeten Arten)</v>
      </c>
    </row>
    <row r="46" spans="1:5" x14ac:dyDescent="0.25">
      <c r="A46" s="57">
        <v>46</v>
      </c>
      <c r="B46" t="s">
        <v>255</v>
      </c>
      <c r="C46" t="s">
        <v>256</v>
      </c>
      <c r="D46" t="s">
        <v>257</v>
      </c>
      <c r="E46" s="71" t="str">
        <f>HLOOKUP(Info!D2,B:D,A46,0)</f>
        <v>Auf Moos</v>
      </c>
    </row>
    <row r="47" spans="1:5" x14ac:dyDescent="0.25">
      <c r="A47" s="57">
        <v>47</v>
      </c>
      <c r="B47" t="s">
        <v>258</v>
      </c>
      <c r="C47" t="s">
        <v>259</v>
      </c>
      <c r="D47" t="s">
        <v>260</v>
      </c>
      <c r="E47" s="71" t="str">
        <f>HLOOKUP(Info!D2,B:D,A47,0)</f>
        <v>Auf Holz eines lebenden Baumes</v>
      </c>
    </row>
    <row r="48" spans="1:5" x14ac:dyDescent="0.25">
      <c r="A48" s="57">
        <v>48</v>
      </c>
      <c r="B48" t="s">
        <v>261</v>
      </c>
      <c r="C48" t="s">
        <v>262</v>
      </c>
      <c r="D48" t="s">
        <v>263</v>
      </c>
      <c r="E48" s="71" t="str">
        <f>HLOOKUP(Info!D2,B:D,A48,0)</f>
        <v>Melder*in</v>
      </c>
    </row>
    <row r="49" spans="1:5" x14ac:dyDescent="0.25">
      <c r="A49" s="57">
        <v>49</v>
      </c>
      <c r="B49" t="s">
        <v>264</v>
      </c>
      <c r="C49" t="s">
        <v>265</v>
      </c>
      <c r="D49" t="s">
        <v>266</v>
      </c>
      <c r="E49" s="71" t="str">
        <f>HLOOKUP(Info!D2,B:D,A49,0)</f>
        <v>Finder*in</v>
      </c>
    </row>
    <row r="50" spans="1:5" x14ac:dyDescent="0.25">
      <c r="A50" s="57">
        <v>50</v>
      </c>
      <c r="B50" t="s">
        <v>267</v>
      </c>
      <c r="C50" t="s">
        <v>268</v>
      </c>
      <c r="D50" t="s">
        <v>269</v>
      </c>
      <c r="E50" s="71" t="str">
        <f>HLOOKUP(Info!D2,B:D,A50,0)</f>
        <v>Bestimmer*in</v>
      </c>
    </row>
    <row r="51" spans="1:5" x14ac:dyDescent="0.25">
      <c r="A51" s="57">
        <v>51</v>
      </c>
      <c r="B51" t="s">
        <v>270</v>
      </c>
      <c r="C51" t="s">
        <v>271</v>
      </c>
      <c r="D51" t="s">
        <v>272</v>
      </c>
      <c r="E51" s="71" t="str">
        <f>HLOOKUP(Info!D2,B:D,A51,0)</f>
        <v>verifiziert durch</v>
      </c>
    </row>
    <row r="52" spans="1:5" x14ac:dyDescent="0.25">
      <c r="A52" s="57">
        <v>52</v>
      </c>
      <c r="B52" t="s">
        <v>273</v>
      </c>
      <c r="C52" t="s">
        <v>274</v>
      </c>
      <c r="D52" t="s">
        <v>275</v>
      </c>
      <c r="E52" s="71" t="str">
        <f>HLOOKUP(Info!D2,B:D,A52,0)</f>
        <v>Beispiel</v>
      </c>
    </row>
    <row r="53" spans="1:5" x14ac:dyDescent="0.25">
      <c r="A53" s="57">
        <v>53</v>
      </c>
      <c r="B53" t="s">
        <v>276</v>
      </c>
      <c r="C53" t="s">
        <v>277</v>
      </c>
      <c r="D53" t="s">
        <v>278</v>
      </c>
      <c r="E53" s="71" t="str">
        <f>HLOOKUP(Info!D2,B:D,A53,0)</f>
        <v>Legende:</v>
      </c>
    </row>
    <row r="54" spans="1:5" x14ac:dyDescent="0.25">
      <c r="A54" s="57">
        <v>54</v>
      </c>
      <c r="B54" t="s">
        <v>279</v>
      </c>
      <c r="C54" t="s">
        <v>280</v>
      </c>
      <c r="D54" t="s">
        <v>281</v>
      </c>
      <c r="E54" s="71" t="str">
        <f>HLOOKUP(Info!D2,B:D,A54,0)</f>
        <v>Projektname:</v>
      </c>
    </row>
  </sheetData>
  <sheetProtection algorithmName="SHA-512" hashValue="w1GM052NXRm2aVdbB4oqwJqOGDgi9GPX0j5Z9eSX3qHnsNLd1AoZuvzr2IpHbwz3Lxr48XJQEMVmmo6pPtbCqw==" saltValue="oXRLMbUURh38t+Ftn98JEQ==" spinCount="100000" sheet="1" objects="1" scenarios="1"/>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74060-1F7C-4CFB-B971-211103BE46F4}">
  <sheetPr codeName="Tabelle7"/>
  <dimension ref="A1:F17"/>
  <sheetViews>
    <sheetView workbookViewId="0">
      <selection activeCell="E26" sqref="E26"/>
    </sheetView>
  </sheetViews>
  <sheetFormatPr baseColWidth="10" defaultRowHeight="15" x14ac:dyDescent="0.25"/>
  <cols>
    <col min="1" max="1" width="3" bestFit="1" customWidth="1"/>
    <col min="2" max="2" width="34.7109375" bestFit="1" customWidth="1"/>
    <col min="3" max="3" width="44.28515625" bestFit="1" customWidth="1"/>
    <col min="4" max="4" width="35.85546875" bestFit="1" customWidth="1"/>
    <col min="5" max="5" width="34.7109375" bestFit="1" customWidth="1"/>
    <col min="6" max="6" width="19.85546875" bestFit="1" customWidth="1"/>
  </cols>
  <sheetData>
    <row r="1" spans="1:6" x14ac:dyDescent="0.25">
      <c r="A1">
        <v>1</v>
      </c>
      <c r="B1" s="69" t="s">
        <v>1</v>
      </c>
      <c r="C1" s="69" t="s">
        <v>103</v>
      </c>
      <c r="D1" s="69" t="s">
        <v>104</v>
      </c>
      <c r="E1" s="70" t="s">
        <v>105</v>
      </c>
    </row>
    <row r="2" spans="1:6" x14ac:dyDescent="0.25">
      <c r="A2">
        <v>2</v>
      </c>
    </row>
    <row r="3" spans="1:6" x14ac:dyDescent="0.25">
      <c r="A3">
        <v>3</v>
      </c>
      <c r="B3" s="73" t="s">
        <v>291</v>
      </c>
      <c r="C3" s="73" t="s">
        <v>292</v>
      </c>
      <c r="D3" s="73" t="s">
        <v>282</v>
      </c>
      <c r="E3" s="74" t="str">
        <f>HLOOKUP(Info!$D$2,B:D,A3,0)</f>
        <v>Vertraulichkeitsniveau</v>
      </c>
      <c r="F3" s="75" t="s">
        <v>283</v>
      </c>
    </row>
    <row r="4" spans="1:6" x14ac:dyDescent="0.25">
      <c r="A4">
        <v>4</v>
      </c>
      <c r="B4" t="s">
        <v>293</v>
      </c>
      <c r="C4" t="s">
        <v>294</v>
      </c>
      <c r="D4" t="s">
        <v>284</v>
      </c>
      <c r="E4" s="76" t="str">
        <f>HLOOKUP(Info!$D$2,B:D,A4,0)</f>
        <v>Daten ohne Einschränkung (Standard)</v>
      </c>
      <c r="F4">
        <v>1</v>
      </c>
    </row>
    <row r="5" spans="1:6" x14ac:dyDescent="0.25">
      <c r="A5">
        <v>5</v>
      </c>
      <c r="B5" t="s">
        <v>295</v>
      </c>
      <c r="C5" t="s">
        <v>296</v>
      </c>
      <c r="D5" t="s">
        <v>285</v>
      </c>
      <c r="E5" s="76" t="str">
        <f>HLOOKUP(Info!$D$2,B:D,A5,0)</f>
        <v>Vorgängige Zustimmung einholen</v>
      </c>
      <c r="F5">
        <v>2</v>
      </c>
    </row>
    <row r="6" spans="1:6" x14ac:dyDescent="0.25">
      <c r="A6">
        <v>6</v>
      </c>
      <c r="E6" s="76">
        <f>HLOOKUP(Info!$D$2,B:D,A6,0)</f>
        <v>0</v>
      </c>
    </row>
    <row r="7" spans="1:6" x14ac:dyDescent="0.25">
      <c r="A7">
        <v>7</v>
      </c>
      <c r="E7" s="76">
        <f>HLOOKUP(Info!$D$2,B:D,A7,0)</f>
        <v>0</v>
      </c>
    </row>
    <row r="8" spans="1:6" x14ac:dyDescent="0.25">
      <c r="A8">
        <v>8</v>
      </c>
      <c r="E8" s="76">
        <f>HLOOKUP(Info!$D$2,B:D,A8,0)</f>
        <v>0</v>
      </c>
    </row>
    <row r="9" spans="1:6" x14ac:dyDescent="0.25">
      <c r="A9">
        <v>9</v>
      </c>
      <c r="B9" s="73" t="s">
        <v>297</v>
      </c>
      <c r="C9" s="73" t="s">
        <v>292</v>
      </c>
      <c r="D9" s="73" t="s">
        <v>282</v>
      </c>
      <c r="E9" s="74" t="str">
        <f>HLOOKUP(Info!$D$2,B:D,A9,0)</f>
        <v>Öffentliche oder private Daten</v>
      </c>
      <c r="F9" s="75" t="s">
        <v>283</v>
      </c>
    </row>
    <row r="10" spans="1:6" x14ac:dyDescent="0.25">
      <c r="A10">
        <v>10</v>
      </c>
      <c r="B10" t="s">
        <v>298</v>
      </c>
      <c r="C10" t="s">
        <v>299</v>
      </c>
      <c r="D10" t="s">
        <v>286</v>
      </c>
      <c r="E10" s="76" t="str">
        <f>HLOOKUP(Info!$D$2,B:D,A10,0)</f>
        <v>Öffentliche Daten</v>
      </c>
      <c r="F10">
        <v>1</v>
      </c>
    </row>
    <row r="11" spans="1:6" x14ac:dyDescent="0.25">
      <c r="A11">
        <v>11</v>
      </c>
      <c r="B11" t="s">
        <v>300</v>
      </c>
      <c r="C11" t="s">
        <v>301</v>
      </c>
      <c r="D11" t="s">
        <v>287</v>
      </c>
      <c r="E11" s="76" t="str">
        <f>HLOOKUP(Info!$D$2,B:D,A11,0)</f>
        <v>Private Daten</v>
      </c>
      <c r="F11">
        <v>2</v>
      </c>
    </row>
    <row r="12" spans="1:6" x14ac:dyDescent="0.25">
      <c r="A12">
        <v>12</v>
      </c>
      <c r="E12" s="76">
        <f>HLOOKUP(Info!$D$2,B:D,A12,0)</f>
        <v>0</v>
      </c>
    </row>
    <row r="13" spans="1:6" x14ac:dyDescent="0.25">
      <c r="A13">
        <v>13</v>
      </c>
      <c r="E13" s="76">
        <f>HLOOKUP(Info!$D$2,B:D,A13,0)</f>
        <v>0</v>
      </c>
    </row>
    <row r="14" spans="1:6" x14ac:dyDescent="0.25">
      <c r="A14">
        <v>14</v>
      </c>
      <c r="E14" s="76">
        <f>HLOOKUP(Info!$D$2,B:D,A14,0)</f>
        <v>0</v>
      </c>
    </row>
    <row r="15" spans="1:6" x14ac:dyDescent="0.25">
      <c r="A15">
        <v>15</v>
      </c>
      <c r="B15" s="73" t="s">
        <v>302</v>
      </c>
      <c r="C15" s="73" t="s">
        <v>292</v>
      </c>
      <c r="D15" s="73" t="s">
        <v>282</v>
      </c>
      <c r="E15" s="74" t="s">
        <v>288</v>
      </c>
      <c r="F15" s="75" t="s">
        <v>283</v>
      </c>
    </row>
    <row r="16" spans="1:6" x14ac:dyDescent="0.25">
      <c r="A16">
        <v>16</v>
      </c>
      <c r="B16" t="s">
        <v>303</v>
      </c>
      <c r="C16" t="s">
        <v>304</v>
      </c>
      <c r="D16" t="s">
        <v>289</v>
      </c>
      <c r="E16" s="76" t="str">
        <f>HLOOKUP(Info!$D$2,B:D,A16,0)</f>
        <v>Namen weitergeben</v>
      </c>
    </row>
    <row r="17" spans="1:5" x14ac:dyDescent="0.25">
      <c r="A17">
        <v>17</v>
      </c>
      <c r="B17" t="s">
        <v>305</v>
      </c>
      <c r="C17" t="s">
        <v>306</v>
      </c>
      <c r="D17" t="s">
        <v>290</v>
      </c>
      <c r="E17" s="76" t="str">
        <f>HLOOKUP(Info!$D$2,B:D,A17,0)</f>
        <v>Namen sperren</v>
      </c>
    </row>
  </sheetData>
  <sheetProtection algorithmName="SHA-512" hashValue="eERlREHf4zMPMBZ6bVpuHnSpCmWkgrpYrydZLej4r6+MvfnrTKt6TiIoPqeGrskf91AhTaQ2E7W3Tc62TSCsVQ==" saltValue="FUzj//x8ncTzVcD95noJ2w==" spinCount="100000" sheet="1" objects="1" scenarios="1"/>
  <pageMargins left="0.7" right="0.7" top="0.78740157499999996" bottom="0.78740157499999996" header="0.3" footer="0.3"/>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DA6BB-9C94-4B6D-9062-52608C179CC6}">
  <sheetPr codeName="Tabelle8"/>
  <dimension ref="A1:F9"/>
  <sheetViews>
    <sheetView workbookViewId="0">
      <selection activeCell="E31" sqref="E31"/>
    </sheetView>
  </sheetViews>
  <sheetFormatPr baseColWidth="10" defaultRowHeight="15" x14ac:dyDescent="0.25"/>
  <cols>
    <col min="1" max="1" width="2" bestFit="1" customWidth="1"/>
    <col min="2" max="2" width="21.42578125" bestFit="1" customWidth="1"/>
    <col min="3" max="3" width="20.140625" bestFit="1" customWidth="1"/>
    <col min="4" max="5" width="21.42578125" bestFit="1" customWidth="1"/>
  </cols>
  <sheetData>
    <row r="1" spans="1:6" x14ac:dyDescent="0.25">
      <c r="A1">
        <v>1</v>
      </c>
      <c r="B1" s="69" t="s">
        <v>1</v>
      </c>
      <c r="C1" s="69" t="s">
        <v>103</v>
      </c>
      <c r="D1" s="69" t="s">
        <v>104</v>
      </c>
      <c r="E1" s="70" t="s">
        <v>105</v>
      </c>
    </row>
    <row r="2" spans="1:6" x14ac:dyDescent="0.25">
      <c r="A2">
        <v>2</v>
      </c>
    </row>
    <row r="3" spans="1:6" x14ac:dyDescent="0.25">
      <c r="A3">
        <v>3</v>
      </c>
      <c r="B3" s="73" t="s">
        <v>307</v>
      </c>
      <c r="C3" s="73" t="s">
        <v>292</v>
      </c>
      <c r="D3" s="73" t="s">
        <v>282</v>
      </c>
      <c r="E3" s="74" t="str">
        <f>HLOOKUP(Info!$D$2,B:D,A3,0)</f>
        <v>PRÄZISION DATUM</v>
      </c>
      <c r="F3" s="77" t="s">
        <v>283</v>
      </c>
    </row>
    <row r="4" spans="1:6" x14ac:dyDescent="0.25">
      <c r="A4">
        <v>4</v>
      </c>
      <c r="B4" t="s">
        <v>308</v>
      </c>
      <c r="C4" t="s">
        <v>309</v>
      </c>
      <c r="D4" t="s">
        <v>310</v>
      </c>
      <c r="E4" s="76" t="str">
        <f>HLOOKUP(Info!$D$2,B:D,A4,0)</f>
        <v>[keine Auswahl]</v>
      </c>
      <c r="F4" s="78"/>
    </row>
    <row r="5" spans="1:6" x14ac:dyDescent="0.25">
      <c r="A5">
        <v>5</v>
      </c>
      <c r="B5" t="s">
        <v>10</v>
      </c>
      <c r="C5" t="s">
        <v>311</v>
      </c>
      <c r="D5" t="s">
        <v>312</v>
      </c>
      <c r="E5" s="76" t="str">
        <f>HLOOKUP(Info!$D$2,B:D,A5,0)</f>
        <v>Tag (+/- 12 Stunden)</v>
      </c>
      <c r="F5" s="78">
        <v>1</v>
      </c>
    </row>
    <row r="6" spans="1:6" x14ac:dyDescent="0.25">
      <c r="A6">
        <v>6</v>
      </c>
      <c r="B6" t="s">
        <v>313</v>
      </c>
      <c r="C6" t="s">
        <v>314</v>
      </c>
      <c r="D6" t="s">
        <v>315</v>
      </c>
      <c r="E6" s="76" t="str">
        <f>HLOOKUP(Info!$D$2,B:D,A6,0)</f>
        <v>Monat (+/- 2 Wochen)</v>
      </c>
      <c r="F6" s="78">
        <v>2</v>
      </c>
    </row>
    <row r="7" spans="1:6" x14ac:dyDescent="0.25">
      <c r="A7">
        <v>7</v>
      </c>
      <c r="B7" t="s">
        <v>316</v>
      </c>
      <c r="C7" t="s">
        <v>317</v>
      </c>
      <c r="D7" t="s">
        <v>318</v>
      </c>
      <c r="E7" s="76" t="str">
        <f>HLOOKUP(Info!$D$2,B:D,A7,0)</f>
        <v>Jahr (+/-6 Monate)</v>
      </c>
      <c r="F7" s="78">
        <v>3</v>
      </c>
    </row>
    <row r="8" spans="1:6" x14ac:dyDescent="0.25">
      <c r="A8">
        <v>8</v>
      </c>
      <c r="B8" t="s">
        <v>319</v>
      </c>
      <c r="C8" t="s">
        <v>320</v>
      </c>
      <c r="D8" t="s">
        <v>321</v>
      </c>
      <c r="E8" s="76" t="str">
        <f>HLOOKUP(Info!$D$2,B:D,A8,0)</f>
        <v>20 Jahre (+/- 10 Jahre)</v>
      </c>
      <c r="F8" s="78">
        <v>4</v>
      </c>
    </row>
    <row r="9" spans="1:6" x14ac:dyDescent="0.25">
      <c r="A9">
        <v>9</v>
      </c>
      <c r="B9" t="s">
        <v>322</v>
      </c>
      <c r="C9" t="s">
        <v>323</v>
      </c>
      <c r="D9" t="s">
        <v>324</v>
      </c>
      <c r="E9" s="76" t="str">
        <f>HLOOKUP(Info!$D$2,B:D,A9,0)</f>
        <v>100 Jahre (+/- 50 Jahre)</v>
      </c>
      <c r="F9" s="78">
        <v>5</v>
      </c>
    </row>
  </sheetData>
  <sheetProtection algorithmName="SHA-512" hashValue="hJmcGFgH4APvTDxBk0oW1vHoNflKstjXupqXXCkkDOUKkcilrlO1d3z11Fwe2NQ+9XQV5FXFa+6CunWKjIGSNA==" saltValue="JyVTwlJk2FjCUOTCCFTkqA==" spinCount="100000" sheet="1" objects="1" scenarios="1"/>
  <pageMargins left="0.7" right="0.7" top="0.78740157499999996" bottom="0.78740157499999996"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65091-BAB7-42D1-B3CA-9253B09C8423}">
  <sheetPr codeName="Tabelle9"/>
  <dimension ref="A1:F16"/>
  <sheetViews>
    <sheetView workbookViewId="0">
      <selection activeCell="E22" sqref="E22"/>
    </sheetView>
  </sheetViews>
  <sheetFormatPr baseColWidth="10" defaultRowHeight="15" x14ac:dyDescent="0.25"/>
  <cols>
    <col min="1" max="1" width="3" bestFit="1" customWidth="1"/>
    <col min="2" max="5" width="39.85546875" customWidth="1"/>
    <col min="6" max="6" width="19.85546875" bestFit="1" customWidth="1"/>
  </cols>
  <sheetData>
    <row r="1" spans="1:6" x14ac:dyDescent="0.25">
      <c r="A1">
        <v>1</v>
      </c>
      <c r="B1" s="79" t="s">
        <v>1</v>
      </c>
      <c r="C1" s="79" t="s">
        <v>103</v>
      </c>
      <c r="D1" s="79" t="s">
        <v>104</v>
      </c>
      <c r="E1" s="80" t="s">
        <v>105</v>
      </c>
    </row>
    <row r="2" spans="1:6" x14ac:dyDescent="0.25">
      <c r="A2">
        <v>2</v>
      </c>
      <c r="B2" s="72"/>
      <c r="C2" s="72"/>
      <c r="D2" s="72"/>
      <c r="E2" s="81"/>
    </row>
    <row r="3" spans="1:6" x14ac:dyDescent="0.25">
      <c r="A3">
        <v>3</v>
      </c>
      <c r="B3" s="82" t="s">
        <v>325</v>
      </c>
      <c r="C3" s="82" t="s">
        <v>292</v>
      </c>
      <c r="D3" s="82" t="s">
        <v>282</v>
      </c>
      <c r="E3" s="83" t="str">
        <f>HLOOKUP(Info!$D$2,B:D,A3,0)</f>
        <v>STATUS</v>
      </c>
      <c r="F3" s="75" t="s">
        <v>283</v>
      </c>
    </row>
    <row r="4" spans="1:6" x14ac:dyDescent="0.25">
      <c r="A4">
        <v>4</v>
      </c>
      <c r="B4" s="72" t="s">
        <v>308</v>
      </c>
      <c r="C4" s="72" t="s">
        <v>309</v>
      </c>
      <c r="D4" s="72" t="s">
        <v>310</v>
      </c>
      <c r="E4" s="81" t="str">
        <f>HLOOKUP(Info!$D$2,B:D,A4,0)</f>
        <v>[keine Auswahl]</v>
      </c>
    </row>
    <row r="5" spans="1:6" x14ac:dyDescent="0.25">
      <c r="A5">
        <v>5</v>
      </c>
      <c r="B5" s="72" t="s">
        <v>326</v>
      </c>
      <c r="C5" s="72" t="s">
        <v>327</v>
      </c>
      <c r="D5" s="72" t="s">
        <v>328</v>
      </c>
      <c r="E5" s="81" t="str">
        <f>HLOOKUP(Info!$D$2,B:D,A5,0)</f>
        <v>Beobachtung; Bestimmung sicher</v>
      </c>
      <c r="F5">
        <v>1</v>
      </c>
    </row>
    <row r="6" spans="1:6" x14ac:dyDescent="0.25">
      <c r="A6">
        <v>6</v>
      </c>
      <c r="B6" s="72" t="s">
        <v>329</v>
      </c>
      <c r="C6" s="72" t="s">
        <v>330</v>
      </c>
      <c r="D6" s="72" t="s">
        <v>331</v>
      </c>
      <c r="E6" s="81" t="str">
        <f>HLOOKUP(Info!$D$2,B:D,A6,0)</f>
        <v>Beobachtung; Bestimmung unsicher</v>
      </c>
      <c r="F6">
        <v>10</v>
      </c>
    </row>
    <row r="7" spans="1:6" ht="30" x14ac:dyDescent="0.25">
      <c r="A7">
        <v>7</v>
      </c>
      <c r="B7" s="72" t="s">
        <v>11</v>
      </c>
      <c r="C7" s="72" t="s">
        <v>332</v>
      </c>
      <c r="D7" s="72" t="s">
        <v>333</v>
      </c>
      <c r="E7" s="81" t="str">
        <f>HLOOKUP(Info!$D$2,B:D,A7,0)</f>
        <v>Beleg; Bestimmung sicher</v>
      </c>
      <c r="F7">
        <v>3</v>
      </c>
    </row>
    <row r="8" spans="1:6" ht="30" x14ac:dyDescent="0.25">
      <c r="A8">
        <v>8</v>
      </c>
      <c r="B8" s="72" t="s">
        <v>334</v>
      </c>
      <c r="C8" s="72" t="s">
        <v>335</v>
      </c>
      <c r="D8" s="72" t="s">
        <v>336</v>
      </c>
      <c r="E8" s="81" t="str">
        <f>HLOOKUP(Info!$D$2,B:D,A8,0)</f>
        <v>Beleg; Bestimmung unsicher</v>
      </c>
      <c r="F8">
        <v>2</v>
      </c>
    </row>
    <row r="9" spans="1:6" x14ac:dyDescent="0.25">
      <c r="A9">
        <v>9</v>
      </c>
      <c r="B9" s="72" t="s">
        <v>337</v>
      </c>
      <c r="C9" s="72" t="s">
        <v>338</v>
      </c>
      <c r="D9" s="72" t="s">
        <v>339</v>
      </c>
      <c r="E9" s="81" t="str">
        <f>HLOOKUP(Info!$D$2,B:D,A9,0)</f>
        <v>Fotobeleg; sicher</v>
      </c>
      <c r="F9">
        <v>14</v>
      </c>
    </row>
    <row r="10" spans="1:6" x14ac:dyDescent="0.25">
      <c r="A10">
        <v>10</v>
      </c>
      <c r="B10" s="72" t="s">
        <v>340</v>
      </c>
      <c r="C10" s="72" t="s">
        <v>341</v>
      </c>
      <c r="D10" s="72" t="s">
        <v>342</v>
      </c>
      <c r="E10" s="81" t="str">
        <f>HLOOKUP(Info!$D$2,B:D,A10,0)</f>
        <v>Fotobeleg; unsicher</v>
      </c>
      <c r="F10">
        <v>15</v>
      </c>
    </row>
    <row r="11" spans="1:6" ht="30" x14ac:dyDescent="0.25">
      <c r="A11">
        <v>11</v>
      </c>
      <c r="B11" s="72" t="s">
        <v>343</v>
      </c>
      <c r="C11" s="72" t="s">
        <v>344</v>
      </c>
      <c r="D11" s="72" t="s">
        <v>333</v>
      </c>
      <c r="E11" s="81" t="str">
        <f>HLOOKUP(Info!$D$2,B:D,A11,0)</f>
        <v>Beleg und Fotobeleg; sicher</v>
      </c>
      <c r="F11">
        <v>16</v>
      </c>
    </row>
    <row r="12" spans="1:6" ht="30" x14ac:dyDescent="0.25">
      <c r="A12">
        <v>12</v>
      </c>
      <c r="B12" s="72" t="s">
        <v>345</v>
      </c>
      <c r="C12" s="72" t="s">
        <v>346</v>
      </c>
      <c r="D12" s="72" t="s">
        <v>336</v>
      </c>
      <c r="E12" s="81" t="str">
        <f>HLOOKUP(Info!$D$2,B:D,A12,0)</f>
        <v>Beleg und Fotobeleg; unsicher</v>
      </c>
      <c r="F12">
        <v>17</v>
      </c>
    </row>
    <row r="13" spans="1:6" ht="30" x14ac:dyDescent="0.25">
      <c r="A13">
        <v>13</v>
      </c>
      <c r="B13" s="72" t="s">
        <v>347</v>
      </c>
      <c r="C13" s="72" t="s">
        <v>348</v>
      </c>
      <c r="D13" s="72" t="s">
        <v>349</v>
      </c>
      <c r="E13" s="81" t="str">
        <f>HLOOKUP(Info!$D$2,B:D,A13,0)</f>
        <v>Beleg auf dem Beleg einer anderen Art; Bestimmung  sicher</v>
      </c>
      <c r="F13">
        <v>13</v>
      </c>
    </row>
    <row r="14" spans="1:6" ht="30" x14ac:dyDescent="0.25">
      <c r="A14">
        <v>14</v>
      </c>
      <c r="B14" s="72" t="s">
        <v>350</v>
      </c>
      <c r="C14" s="72" t="s">
        <v>351</v>
      </c>
      <c r="D14" s="72" t="s">
        <v>352</v>
      </c>
      <c r="E14" s="81" t="str">
        <f>HLOOKUP(Info!$D$2,B:D,A14,0)</f>
        <v>Beleg auf dem Beleg einer anderen Art; Bestimmung unsicher</v>
      </c>
      <c r="F14">
        <v>12</v>
      </c>
    </row>
    <row r="15" spans="1:6" x14ac:dyDescent="0.25">
      <c r="A15">
        <v>15</v>
      </c>
      <c r="B15" s="72" t="s">
        <v>353</v>
      </c>
      <c r="C15" s="72" t="s">
        <v>354</v>
      </c>
      <c r="D15" s="72" t="s">
        <v>355</v>
      </c>
      <c r="E15" s="81" t="str">
        <f>HLOOKUP(Info!$D$2,B:D,A15,0)</f>
        <v>Beleg zerstört; Bestimmung sicher</v>
      </c>
      <c r="F15">
        <v>4</v>
      </c>
    </row>
    <row r="16" spans="1:6" ht="30" x14ac:dyDescent="0.25">
      <c r="A16">
        <v>16</v>
      </c>
      <c r="B16" s="72" t="s">
        <v>356</v>
      </c>
      <c r="C16" s="72" t="s">
        <v>357</v>
      </c>
      <c r="D16" s="72" t="s">
        <v>358</v>
      </c>
      <c r="E16" s="81" t="str">
        <f>HLOOKUP(Info!$D$2,B:D,A16,0)</f>
        <v>Beleg zerstört; Bestimmung  unsicher</v>
      </c>
      <c r="F16">
        <v>5</v>
      </c>
    </row>
  </sheetData>
  <sheetProtection algorithmName="SHA-512" hashValue="biIqgmsvAoM8V0udJjdeiW8L3n6yatHdlxQNWyv8o1mDSEc2f9sQHYSD2GQ+PvCB+9EMyUrnNFKV17m+PjEDeg==" saltValue="R0MmmVtnz3/qKVgeqXylZQ==" spinCount="100000" sheet="1" objects="1" scenarios="1"/>
  <pageMargins left="0.7" right="0.7" top="0.78740157499999996" bottom="0.78740157499999996"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18</vt:i4>
      </vt:variant>
    </vt:vector>
  </HeadingPairs>
  <TitlesOfParts>
    <vt:vector size="18" baseType="lpstr">
      <vt:lpstr>Info</vt:lpstr>
      <vt:lpstr>Funde-Observations-Osservazioni</vt:lpstr>
      <vt:lpstr>Auf_Moos_HolzlebBaumes_Liste</vt:lpstr>
      <vt:lpstr>DB</vt:lpstr>
      <vt:lpstr>Info_spr</vt:lpstr>
      <vt:lpstr>Felder_spr</vt:lpstr>
      <vt:lpstr>Datenschutzbestimmungen_Liste</vt:lpstr>
      <vt:lpstr>Präzision_Datum_Liste</vt:lpstr>
      <vt:lpstr>Status_Liste</vt:lpstr>
      <vt:lpstr>Herbar_Liste</vt:lpstr>
      <vt:lpstr>Bestimmungsliteratur_Liste</vt:lpstr>
      <vt:lpstr>Lebensraum_Liste</vt:lpstr>
      <vt:lpstr>Substrat_Liste</vt:lpstr>
      <vt:lpstr>Landschaftsstruktur_Liste</vt:lpstr>
      <vt:lpstr>Mikrohabitat_Liste</vt:lpstr>
      <vt:lpstr>Spezialstandort_Liste</vt:lpstr>
      <vt:lpstr>Populationsgrösse_Liste</vt:lpstr>
      <vt:lpstr>Artenliste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Ninetta Elena Graf</dc:creator>
  <cp:lastModifiedBy>Ninetta Elena Graf</cp:lastModifiedBy>
  <dcterms:created xsi:type="dcterms:W3CDTF">2022-05-10T08:12:14Z</dcterms:created>
  <dcterms:modified xsi:type="dcterms:W3CDTF">2023-12-11T15:51:14Z</dcterms:modified>
</cp:coreProperties>
</file>